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11670"/>
  </bookViews>
  <sheets>
    <sheet name="工作表1" sheetId="1" r:id="rId1"/>
  </sheets>
  <definedNames>
    <definedName name="_xlnm._FilterDatabase" localSheetId="0" hidden="1">工作表1!$B$9:$Y$77</definedName>
  </definedNames>
  <calcPr calcId="144525"/>
</workbook>
</file>

<file path=xl/sharedStrings.xml><?xml version="1.0" encoding="utf-8"?>
<sst xmlns="http://schemas.openxmlformats.org/spreadsheetml/2006/main" count="1199" uniqueCount="268">
  <si>
    <t>成品采购成本价计算报表</t>
  </si>
  <si>
    <t>E51.33B</t>
  </si>
  <si>
    <t>母件料号：</t>
  </si>
  <si>
    <t>80201.0024</t>
  </si>
  <si>
    <t>母件品名：</t>
  </si>
  <si>
    <t>可编程新风控制器</t>
  </si>
  <si>
    <t>母件规格：</t>
  </si>
  <si>
    <t/>
  </si>
  <si>
    <t>采购总价：</t>
  </si>
  <si>
    <t>BOM版本</t>
  </si>
  <si>
    <t>子件次项</t>
  </si>
  <si>
    <t>子件料号</t>
  </si>
  <si>
    <t>子件品名</t>
  </si>
  <si>
    <t>子件规格</t>
  </si>
  <si>
    <t>标准用量</t>
  </si>
  <si>
    <t>母件底数</t>
  </si>
  <si>
    <t>采购单价</t>
  </si>
  <si>
    <t>小计</t>
  </si>
  <si>
    <t>A4</t>
  </si>
  <si>
    <t xml:space="preserve">    10</t>
  </si>
  <si>
    <t>101.0034</t>
  </si>
  <si>
    <t>面板</t>
  </si>
  <si>
    <t>E51-A-01(E51用)</t>
  </si>
  <si>
    <t xml:space="preserve">    20</t>
  </si>
  <si>
    <t>101.0116</t>
  </si>
  <si>
    <t>电源盒</t>
  </si>
  <si>
    <t>E51.33用 中式</t>
  </si>
  <si>
    <t xml:space="preserve">    30</t>
  </si>
  <si>
    <t>109.0014</t>
  </si>
  <si>
    <t>方口铁支架</t>
  </si>
  <si>
    <t>E51.33用</t>
  </si>
  <si>
    <t xml:space="preserve">    40</t>
  </si>
  <si>
    <t>104.0448</t>
  </si>
  <si>
    <t>方形卡簧</t>
  </si>
  <si>
    <t>(E3/E9/E31/E91用)</t>
  </si>
  <si>
    <t xml:space="preserve">    50</t>
  </si>
  <si>
    <t>101.0209</t>
  </si>
  <si>
    <t>扁形外框</t>
  </si>
  <si>
    <t>E系列 瓷白</t>
  </si>
  <si>
    <t xml:space="preserve">    60</t>
  </si>
  <si>
    <t>101.0077</t>
  </si>
  <si>
    <t>按键</t>
  </si>
  <si>
    <t>E51-A-03 (E51用)</t>
  </si>
  <si>
    <t xml:space="preserve">    70</t>
  </si>
  <si>
    <t>10703.0005</t>
  </si>
  <si>
    <t>防伪标签</t>
  </si>
  <si>
    <t>Φ23mm  77个/张</t>
  </si>
  <si>
    <t xml:space="preserve">    80</t>
  </si>
  <si>
    <t>10601.0086</t>
  </si>
  <si>
    <t>锁紧不锈钢自攻螺钉套件</t>
  </si>
  <si>
    <t>M4.0×25(O_±_DOG POIN);(温控器安装螺丝;两枚;尼龙袋已包装)</t>
  </si>
  <si>
    <t>A0</t>
  </si>
  <si>
    <t xml:space="preserve">    80 10</t>
  </si>
  <si>
    <t>10601.0029A</t>
  </si>
  <si>
    <t>锁紧渗碳钢镀镍自攻螺丝</t>
  </si>
  <si>
    <t>(未包装温控器包装用);M4.0×25（O_±_DOG POIN)</t>
  </si>
  <si>
    <t xml:space="preserve">    90</t>
  </si>
  <si>
    <t>10706.0002</t>
  </si>
  <si>
    <t>内盒</t>
  </si>
  <si>
    <t>RTC50/70...用</t>
  </si>
  <si>
    <t xml:space="preserve">   100</t>
  </si>
  <si>
    <t>10705.0007</t>
  </si>
  <si>
    <t>外箱</t>
  </si>
  <si>
    <t>43*39.5*29cm (印字)RTC50/75用</t>
  </si>
  <si>
    <t xml:space="preserve">   110</t>
  </si>
  <si>
    <t>10702.0016</t>
  </si>
  <si>
    <t>塑料袋</t>
  </si>
  <si>
    <t>12.5*14*3(menred)</t>
  </si>
  <si>
    <t xml:space="preserve">   120</t>
  </si>
  <si>
    <t>10703.0369</t>
  </si>
  <si>
    <t>内标签</t>
  </si>
  <si>
    <t>50*75mm E51.33B</t>
  </si>
  <si>
    <t xml:space="preserve">   130</t>
  </si>
  <si>
    <t>10703.0370</t>
  </si>
  <si>
    <t>外标签</t>
  </si>
  <si>
    <t>90*130mm E51.33B</t>
  </si>
  <si>
    <t xml:space="preserve">   140</t>
  </si>
  <si>
    <t>10703.0371</t>
  </si>
  <si>
    <t>合格证</t>
  </si>
  <si>
    <t>50*70mm E51.33B</t>
  </si>
  <si>
    <t xml:space="preserve">   150</t>
  </si>
  <si>
    <t>101.0229</t>
  </si>
  <si>
    <t>透明窗</t>
  </si>
  <si>
    <t>E51.42用</t>
  </si>
  <si>
    <t xml:space="preserve">   160</t>
  </si>
  <si>
    <t>10704.0025</t>
  </si>
  <si>
    <t>E51系列液晶保护膜</t>
  </si>
  <si>
    <t>64*37*0.08mm</t>
  </si>
  <si>
    <t xml:space="preserve">   170</t>
  </si>
  <si>
    <t>10707.0001</t>
  </si>
  <si>
    <t>内套</t>
  </si>
  <si>
    <t>RTC50/75...用</t>
  </si>
  <si>
    <t xml:space="preserve">   180</t>
  </si>
  <si>
    <t>201.0635</t>
  </si>
  <si>
    <t>主板</t>
  </si>
  <si>
    <t xml:space="preserve">   180 10</t>
  </si>
  <si>
    <t>10503.0027</t>
  </si>
  <si>
    <t>贴片电容</t>
  </si>
  <si>
    <t>X7R/0.1uF/50V±10%/0603</t>
  </si>
  <si>
    <t xml:space="preserve">   180 20</t>
  </si>
  <si>
    <t>10503.0030</t>
  </si>
  <si>
    <t>X5R/1uF╱50V±10%0603</t>
  </si>
  <si>
    <t xml:space="preserve">   180 30</t>
  </si>
  <si>
    <t>10504.0021</t>
  </si>
  <si>
    <t>法拉电容</t>
  </si>
  <si>
    <t>0.33F/5.5V/立式</t>
  </si>
  <si>
    <t xml:space="preserve">   180 40</t>
  </si>
  <si>
    <t>10505.0083</t>
  </si>
  <si>
    <t>贴片开关二极管</t>
  </si>
  <si>
    <t>1N4148/SOD-123</t>
  </si>
  <si>
    <t xml:space="preserve">   180 50</t>
  </si>
  <si>
    <t>10504.0071</t>
  </si>
  <si>
    <t>贴片钽电解电容</t>
  </si>
  <si>
    <t>TAJ/47uF/16V/C型/±10%</t>
  </si>
  <si>
    <t xml:space="preserve">   180 60</t>
  </si>
  <si>
    <t>10504.0073</t>
  </si>
  <si>
    <t>TAJ/10uF/10V/A型/±10%    Ca/10uF/16V±10%</t>
  </si>
  <si>
    <t xml:space="preserve">   180 70</t>
  </si>
  <si>
    <t>10513.0088</t>
  </si>
  <si>
    <t>贴片插座</t>
  </si>
  <si>
    <t>2*5P/间距2.0</t>
  </si>
  <si>
    <t xml:space="preserve">   180 80</t>
  </si>
  <si>
    <t>10517.0021</t>
  </si>
  <si>
    <t>白色背光</t>
  </si>
  <si>
    <t>68*35*2.4 E51-A-07 (E51.33B用)</t>
  </si>
  <si>
    <t xml:space="preserve">   180 90</t>
  </si>
  <si>
    <t>10512.0002</t>
  </si>
  <si>
    <t>铜头传感器</t>
  </si>
  <si>
    <t>β＝3380-10KΩ±3%/Φ5*22.5/线长:36mm(E系列用)</t>
  </si>
  <si>
    <t xml:space="preserve">   180100</t>
  </si>
  <si>
    <t>10505.0060</t>
  </si>
  <si>
    <t>贴片三极管</t>
  </si>
  <si>
    <t>SS8050/SOT-23</t>
  </si>
  <si>
    <t xml:space="preserve">   180110</t>
  </si>
  <si>
    <t>10501.0134</t>
  </si>
  <si>
    <t>贴片电阻</t>
  </si>
  <si>
    <t>RS/430R/(1/10W)/1%/0603</t>
  </si>
  <si>
    <t xml:space="preserve">   180120</t>
  </si>
  <si>
    <t>10501.0116</t>
  </si>
  <si>
    <t>RS/10K/(1/10W)/±1%/0603</t>
  </si>
  <si>
    <t xml:space="preserve">   180130</t>
  </si>
  <si>
    <t>10501.0117</t>
  </si>
  <si>
    <t>RS/4.7K/(1/10W)/±1%/0603</t>
  </si>
  <si>
    <t xml:space="preserve">   180140</t>
  </si>
  <si>
    <t>10501.0135</t>
  </si>
  <si>
    <t>RS/47K/(1/10W)/1%/0603</t>
  </si>
  <si>
    <t xml:space="preserve">   180150</t>
  </si>
  <si>
    <t>10501.0015</t>
  </si>
  <si>
    <t>RS/150R/(1/8W)/±1%/0805</t>
  </si>
  <si>
    <t xml:space="preserve">   180160</t>
  </si>
  <si>
    <t>10501.0095</t>
  </si>
  <si>
    <t>网络型贴片排阻</t>
  </si>
  <si>
    <t>RC/10K/(1/16W)/±5%/0603x4</t>
  </si>
  <si>
    <t xml:space="preserve">   180170</t>
  </si>
  <si>
    <t>10506.0009</t>
  </si>
  <si>
    <t>贴片轻触开关</t>
  </si>
  <si>
    <t>6*6*4.3(E51用)</t>
  </si>
  <si>
    <t xml:space="preserve">   180180</t>
  </si>
  <si>
    <t>10509.0055</t>
  </si>
  <si>
    <t>低压差(LDO)稳压器</t>
  </si>
  <si>
    <t>SPX1117M3-L-3-3TR</t>
  </si>
  <si>
    <t xml:space="preserve">   180190</t>
  </si>
  <si>
    <t>10508.0024</t>
  </si>
  <si>
    <t>单片机</t>
  </si>
  <si>
    <t>STM8L052R8T6</t>
  </si>
  <si>
    <t xml:space="preserve">   180200</t>
  </si>
  <si>
    <t>10509.0152</t>
  </si>
  <si>
    <t>时钟芯片</t>
  </si>
  <si>
    <t>SD3078/SOP-8</t>
  </si>
  <si>
    <t xml:space="preserve">   180210</t>
  </si>
  <si>
    <t>10521.0001</t>
  </si>
  <si>
    <t>导电橡胶</t>
  </si>
  <si>
    <t>62.4*4.25*2(E31用)</t>
  </si>
  <si>
    <t xml:space="preserve">   180220</t>
  </si>
  <si>
    <t>10516.0053</t>
  </si>
  <si>
    <t>液晶</t>
  </si>
  <si>
    <t>亿都：VN2273TTN</t>
  </si>
  <si>
    <t xml:space="preserve">   180230</t>
  </si>
  <si>
    <t>109.0006</t>
  </si>
  <si>
    <t>液晶支架</t>
  </si>
  <si>
    <t xml:space="preserve">   180240</t>
  </si>
  <si>
    <t>10515.0390</t>
  </si>
  <si>
    <t>E51.33B+485</t>
  </si>
  <si>
    <t xml:space="preserve">   190</t>
  </si>
  <si>
    <t>201.0644</t>
  </si>
  <si>
    <t>电源板</t>
  </si>
  <si>
    <t xml:space="preserve">   190 10</t>
  </si>
  <si>
    <t>10503.0021</t>
  </si>
  <si>
    <t>高电压贴片电容</t>
  </si>
  <si>
    <t>TDK(C3216X7R2J102K)/X7R/1nF/630V/±10%/1206</t>
  </si>
  <si>
    <t xml:space="preserve">   190 20</t>
  </si>
  <si>
    <t>10503.0001</t>
  </si>
  <si>
    <t>三星(CL21B104KBAC)/X7R/0.1uF/50V/±10%/0805</t>
  </si>
  <si>
    <t xml:space="preserve">   190 30</t>
  </si>
  <si>
    <t>10505.0048</t>
  </si>
  <si>
    <t>贴片二极管</t>
  </si>
  <si>
    <t>SS110/DO-214AC</t>
  </si>
  <si>
    <t xml:space="preserve">   190 40</t>
  </si>
  <si>
    <t>10505.0092</t>
  </si>
  <si>
    <t>FM4007-M-SOD-123-L</t>
  </si>
  <si>
    <t xml:space="preserve">   190 50</t>
  </si>
  <si>
    <t>10505.0049</t>
  </si>
  <si>
    <t>MM4148/SOD80</t>
  </si>
  <si>
    <t xml:space="preserve">   190 60</t>
  </si>
  <si>
    <t>10504.0113</t>
  </si>
  <si>
    <t>铝电解电容</t>
  </si>
  <si>
    <t>(EHL2GM2R2E12OT)2.2uF/400V/6.3x12艾华</t>
  </si>
  <si>
    <t xml:space="preserve">   190 70</t>
  </si>
  <si>
    <t>10504.0114</t>
  </si>
  <si>
    <t>(ERR1EM221E12OT)220uF/25V/6.3x12艾华</t>
  </si>
  <si>
    <t xml:space="preserve">   190 80</t>
  </si>
  <si>
    <t>10504.0103</t>
  </si>
  <si>
    <t>WL/4.7uF/50V/(φ5*11)</t>
  </si>
  <si>
    <t xml:space="preserve">   190 90</t>
  </si>
  <si>
    <t>10513.0001</t>
  </si>
  <si>
    <t>插针</t>
  </si>
  <si>
    <t>2*5P/间距2.0/高21.5mm(E系列用)</t>
  </si>
  <si>
    <t xml:space="preserve">   190100</t>
  </si>
  <si>
    <t>10514.0001</t>
  </si>
  <si>
    <t>继电器</t>
  </si>
  <si>
    <t>HF32FV/12-HSLTF</t>
  </si>
  <si>
    <t xml:space="preserve">   190110</t>
  </si>
  <si>
    <t>10507.0037</t>
  </si>
  <si>
    <t>色环电感</t>
  </si>
  <si>
    <t>LGA0510-2.2mH-1W</t>
  </si>
  <si>
    <t xml:space="preserve">   190120</t>
  </si>
  <si>
    <t>10501.0132</t>
  </si>
  <si>
    <t>RS/100K/(1/4W)/±1%/1206</t>
  </si>
  <si>
    <t xml:space="preserve">   190130</t>
  </si>
  <si>
    <t>10501.0047</t>
  </si>
  <si>
    <t>RS/4.7K/(1/8W)/±1%/0805</t>
  </si>
  <si>
    <t xml:space="preserve">   190140</t>
  </si>
  <si>
    <t>10506.0063</t>
  </si>
  <si>
    <t>保险丝电阻</t>
  </si>
  <si>
    <t>RXF-2W-100ΩJ</t>
  </si>
  <si>
    <t xml:space="preserve">   190150</t>
  </si>
  <si>
    <t>10502.0046</t>
  </si>
  <si>
    <t>压敏电阻</t>
  </si>
  <si>
    <t>Brightking/BK471KD10</t>
  </si>
  <si>
    <t xml:space="preserve">   190160</t>
  </si>
  <si>
    <t>10520.0026</t>
  </si>
  <si>
    <t>开关电源变压器</t>
  </si>
  <si>
    <t>JY13-1.35mH/EE13</t>
  </si>
  <si>
    <t xml:space="preserve">   190170</t>
  </si>
  <si>
    <t>10509.0140</t>
  </si>
  <si>
    <t>开关电源芯片</t>
  </si>
  <si>
    <t>PN8034SSC-R1B</t>
  </si>
  <si>
    <t xml:space="preserve">   190180</t>
  </si>
  <si>
    <t>10601.0146</t>
  </si>
  <si>
    <t>螺丝</t>
  </si>
  <si>
    <t>M3*5温控器安装螺丝</t>
  </si>
  <si>
    <t xml:space="preserve">   190190</t>
  </si>
  <si>
    <t>109.0040</t>
  </si>
  <si>
    <t>端子脚片-0</t>
  </si>
  <si>
    <t xml:space="preserve">   190200</t>
  </si>
  <si>
    <t>10513.0012</t>
  </si>
  <si>
    <t>端子</t>
  </si>
  <si>
    <t>(E31/E91用)</t>
  </si>
  <si>
    <t xml:space="preserve">   190210</t>
  </si>
  <si>
    <t>101.0292</t>
  </si>
  <si>
    <t>接线端子塑件</t>
  </si>
  <si>
    <t>E31/E91</t>
  </si>
  <si>
    <t xml:space="preserve">   190220</t>
  </si>
  <si>
    <t>10515.0389</t>
  </si>
  <si>
    <t xml:space="preserve">   200</t>
  </si>
  <si>
    <t>10701.0608</t>
  </si>
  <si>
    <t>中文说明书</t>
  </si>
  <si>
    <t>350*100mm  E51.33B+RS485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</si>
</sst>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name val="宋体"/>
      <charset val="134"/>
      <scheme val="minor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FFD700"/>
        <bgColor rgb="FFFFD7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8" borderId="6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9" fillId="25" borderId="4" applyNumberFormat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/>
  </cellStyleXfs>
  <cellXfs count="11">
    <xf numFmtId="0" fontId="0" fillId="0" borderId="0" xfId="0" applyFont="1" applyFill="1" applyBorder="1" applyAlignment="1"/>
    <xf numFmtId="0" fontId="1" fillId="2" borderId="0" xfId="0" applyNumberFormat="1" applyFont="1" applyFill="1" applyBorder="1" applyAlignment="1">
      <alignment horizontal="left" vertical="center" wrapText="1" readingOrder="1"/>
    </xf>
    <xf numFmtId="0" fontId="2" fillId="2" borderId="0" xfId="0" applyNumberFormat="1" applyFont="1" applyFill="1" applyBorder="1" applyAlignment="1">
      <alignment horizontal="left" vertical="center" wrapText="1" readingOrder="1"/>
    </xf>
    <xf numFmtId="0" fontId="0" fillId="2" borderId="0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 applyAlignment="1">
      <alignment horizontal="center" vertical="center" wrapText="1" readingOrder="1"/>
    </xf>
    <xf numFmtId="0" fontId="0" fillId="2" borderId="2" xfId="0" applyNumberFormat="1" applyFont="1" applyFill="1" applyBorder="1" applyAlignment="1">
      <alignment vertical="top" wrapText="1"/>
    </xf>
    <xf numFmtId="0" fontId="0" fillId="2" borderId="3" xfId="0" applyNumberFormat="1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horizontal="left" vertical="center" wrapText="1" readingOrder="1"/>
    </xf>
    <xf numFmtId="0" fontId="2" fillId="2" borderId="1" xfId="0" applyNumberFormat="1" applyFont="1" applyFill="1" applyBorder="1" applyAlignment="1">
      <alignment horizontal="right" vertical="center" wrapText="1" readingOrder="1"/>
    </xf>
    <xf numFmtId="0" fontId="2" fillId="4" borderId="1" xfId="0" applyNumberFormat="1" applyFont="1" applyFill="1" applyBorder="1" applyAlignment="1">
      <alignment horizontal="left" vertical="center" wrapText="1" readingOrder="1"/>
    </xf>
    <xf numFmtId="0" fontId="2" fillId="4" borderId="1" xfId="0" applyNumberFormat="1" applyFont="1" applyFill="1" applyBorder="1" applyAlignment="1">
      <alignment horizontal="right" vertical="center" wrapText="1" readingOrder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C0C0"/>
      <rgbColor rgb="00808080"/>
      <rgbColor rgb="00FFD7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0000"/>
      <rgbColor rgb="0000FF0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Y77"/>
  <sheetViews>
    <sheetView showGridLines="0" tabSelected="1" topLeftCell="D1" workbookViewId="0">
      <selection activeCell="S52" sqref="S52:U52"/>
    </sheetView>
  </sheetViews>
  <sheetFormatPr defaultColWidth="9" defaultRowHeight="13.5"/>
  <cols>
    <col min="1" max="1" width="0.55" customWidth="1"/>
    <col min="2" max="2" width="1.50833333333333" customWidth="1"/>
    <col min="3" max="3" width="7.65" customWidth="1"/>
    <col min="4" max="4" width="3.44166666666667" customWidth="1"/>
    <col min="5" max="5" width="0.141666666666667" customWidth="1"/>
    <col min="6" max="6" width="4.925" customWidth="1"/>
    <col min="7" max="7" width="11.25" customWidth="1"/>
    <col min="8" max="8" width="0.025" customWidth="1"/>
    <col min="9" max="9" width="0.141666666666667" customWidth="1"/>
    <col min="10" max="10" width="1.425" customWidth="1"/>
    <col min="11" max="11" width="9.54166666666667" customWidth="1"/>
    <col min="12" max="12" width="0.141666666666667" customWidth="1"/>
    <col min="13" max="13" width="10.7083333333333" customWidth="1"/>
    <col min="14" max="14" width="9.85" customWidth="1"/>
    <col min="15" max="15" width="11.65" customWidth="1"/>
    <col min="16" max="16" width="7.38333333333333" customWidth="1"/>
    <col min="17" max="17" width="10.3916666666667" customWidth="1"/>
    <col min="18" max="18" width="11.3416666666667" customWidth="1"/>
    <col min="19" max="19" width="4.48333333333333" customWidth="1"/>
    <col min="20" max="20" width="0.15" customWidth="1"/>
    <col min="21" max="21" width="5.9" customWidth="1"/>
    <col min="22" max="22" width="5.475" customWidth="1"/>
    <col min="23" max="23" width="0.816666666666667" customWidth="1"/>
    <col min="24" max="24" width="7.475" customWidth="1"/>
    <col min="25" max="25" width="13.0916666666667" customWidth="1"/>
  </cols>
  <sheetData>
    <row r="1" ht="9.35" customHeight="1"/>
    <row r="2" ht="14.4" customHeight="1" spans="3:3">
      <c r="C2" s="1" t="s">
        <v>0</v>
      </c>
    </row>
    <row r="3" ht="5.05" customHeight="1"/>
    <row r="4" ht="3.6" customHeight="1" spans="16:16">
      <c r="P4" s="2" t="s">
        <v>1</v>
      </c>
    </row>
    <row r="5" ht="14.4" customHeight="1" spans="3:24">
      <c r="C5" s="2" t="s">
        <v>2</v>
      </c>
      <c r="F5" s="2" t="s">
        <v>3</v>
      </c>
      <c r="J5" s="2" t="s">
        <v>4</v>
      </c>
      <c r="M5" s="2" t="s">
        <v>5</v>
      </c>
      <c r="O5" s="2" t="s">
        <v>6</v>
      </c>
      <c r="P5" s="3" t="s">
        <v>7</v>
      </c>
      <c r="U5" s="2" t="s">
        <v>8</v>
      </c>
      <c r="X5" s="2">
        <v>46.595</v>
      </c>
    </row>
    <row r="6" ht="0.7" customHeight="1" spans="3:24">
      <c r="C6" s="3" t="s">
        <v>7</v>
      </c>
      <c r="F6" s="3" t="s">
        <v>7</v>
      </c>
      <c r="J6" s="3" t="s">
        <v>7</v>
      </c>
      <c r="M6" s="3" t="s">
        <v>7</v>
      </c>
      <c r="P6" s="3" t="s">
        <v>7</v>
      </c>
      <c r="U6" s="3" t="s">
        <v>7</v>
      </c>
      <c r="X6" s="3" t="s">
        <v>7</v>
      </c>
    </row>
    <row r="7" ht="11.5" customHeight="1" spans="16:16">
      <c r="P7" s="3" t="s">
        <v>7</v>
      </c>
    </row>
    <row r="8" ht="21.6" customHeight="1"/>
    <row r="9" ht="18" customHeight="1" spans="2:24">
      <c r="B9" s="4" t="s">
        <v>9</v>
      </c>
      <c r="C9" s="5" t="s">
        <v>7</v>
      </c>
      <c r="D9" s="4" t="s">
        <v>10</v>
      </c>
      <c r="E9" s="6" t="s">
        <v>7</v>
      </c>
      <c r="F9" s="5" t="s">
        <v>7</v>
      </c>
      <c r="G9" s="4" t="s">
        <v>11</v>
      </c>
      <c r="H9" s="6" t="s">
        <v>7</v>
      </c>
      <c r="I9" s="6" t="s">
        <v>7</v>
      </c>
      <c r="J9" s="5" t="s">
        <v>7</v>
      </c>
      <c r="K9" s="4" t="s">
        <v>12</v>
      </c>
      <c r="L9" s="6" t="s">
        <v>7</v>
      </c>
      <c r="M9" s="5" t="s">
        <v>7</v>
      </c>
      <c r="N9" s="4" t="s">
        <v>13</v>
      </c>
      <c r="O9" s="6" t="s">
        <v>7</v>
      </c>
      <c r="P9" s="5" t="s">
        <v>7</v>
      </c>
      <c r="Q9" s="4" t="s">
        <v>14</v>
      </c>
      <c r="R9" s="4" t="s">
        <v>15</v>
      </c>
      <c r="S9" s="4" t="s">
        <v>16</v>
      </c>
      <c r="T9" s="6" t="s">
        <v>7</v>
      </c>
      <c r="U9" s="5" t="s">
        <v>7</v>
      </c>
      <c r="V9" s="4" t="s">
        <v>17</v>
      </c>
      <c r="W9" s="6" t="s">
        <v>7</v>
      </c>
      <c r="X9" s="5" t="s">
        <v>7</v>
      </c>
    </row>
    <row r="10" spans="2:25">
      <c r="B10" s="7" t="s">
        <v>18</v>
      </c>
      <c r="C10" s="5" t="s">
        <v>7</v>
      </c>
      <c r="D10" s="7" t="s">
        <v>19</v>
      </c>
      <c r="E10" s="6" t="s">
        <v>7</v>
      </c>
      <c r="F10" s="5" t="s">
        <v>7</v>
      </c>
      <c r="G10" s="7" t="s">
        <v>20</v>
      </c>
      <c r="H10" s="6" t="s">
        <v>7</v>
      </c>
      <c r="I10" s="6" t="s">
        <v>7</v>
      </c>
      <c r="J10" s="5" t="s">
        <v>7</v>
      </c>
      <c r="K10" s="7" t="s">
        <v>21</v>
      </c>
      <c r="L10" s="6" t="s">
        <v>7</v>
      </c>
      <c r="M10" s="5" t="s">
        <v>7</v>
      </c>
      <c r="N10" s="7" t="s">
        <v>22</v>
      </c>
      <c r="O10" s="6" t="s">
        <v>7</v>
      </c>
      <c r="P10" s="5" t="s">
        <v>7</v>
      </c>
      <c r="Q10" s="8">
        <v>1</v>
      </c>
      <c r="R10" s="8">
        <v>1</v>
      </c>
      <c r="S10" s="8">
        <v>0.6309</v>
      </c>
      <c r="T10" s="6" t="s">
        <v>7</v>
      </c>
      <c r="U10" s="5" t="s">
        <v>7</v>
      </c>
      <c r="V10" s="8">
        <f>Q10/R10</f>
        <v>1</v>
      </c>
      <c r="W10" s="6"/>
      <c r="X10" s="5"/>
      <c r="Y10">
        <f>V10*S10</f>
        <v>0.6309</v>
      </c>
    </row>
    <row r="11" spans="2:25">
      <c r="B11" s="7" t="s">
        <v>18</v>
      </c>
      <c r="C11" s="5" t="s">
        <v>7</v>
      </c>
      <c r="D11" s="7" t="s">
        <v>23</v>
      </c>
      <c r="E11" s="6" t="s">
        <v>7</v>
      </c>
      <c r="F11" s="5" t="s">
        <v>7</v>
      </c>
      <c r="G11" s="7" t="s">
        <v>24</v>
      </c>
      <c r="H11" s="6" t="s">
        <v>7</v>
      </c>
      <c r="I11" s="6" t="s">
        <v>7</v>
      </c>
      <c r="J11" s="5" t="s">
        <v>7</v>
      </c>
      <c r="K11" s="7" t="s">
        <v>25</v>
      </c>
      <c r="L11" s="6" t="s">
        <v>7</v>
      </c>
      <c r="M11" s="5" t="s">
        <v>7</v>
      </c>
      <c r="N11" s="7" t="s">
        <v>26</v>
      </c>
      <c r="O11" s="6" t="s">
        <v>7</v>
      </c>
      <c r="P11" s="5" t="s">
        <v>7</v>
      </c>
      <c r="Q11" s="8">
        <v>1</v>
      </c>
      <c r="R11" s="8">
        <v>1</v>
      </c>
      <c r="S11" s="8">
        <v>0.9888</v>
      </c>
      <c r="T11" s="6" t="s">
        <v>7</v>
      </c>
      <c r="U11" s="5" t="s">
        <v>7</v>
      </c>
      <c r="V11" s="8">
        <f t="shared" ref="V11:V42" si="0">Q11/R11</f>
        <v>1</v>
      </c>
      <c r="W11" s="6"/>
      <c r="X11" s="5"/>
      <c r="Y11">
        <f t="shared" ref="Y11:Y42" si="1">V11*S11</f>
        <v>0.9888</v>
      </c>
    </row>
    <row r="12" spans="2:25">
      <c r="B12" s="7" t="s">
        <v>18</v>
      </c>
      <c r="C12" s="5" t="s">
        <v>7</v>
      </c>
      <c r="D12" s="7" t="s">
        <v>27</v>
      </c>
      <c r="E12" s="6" t="s">
        <v>7</v>
      </c>
      <c r="F12" s="5" t="s">
        <v>7</v>
      </c>
      <c r="G12" s="7" t="s">
        <v>28</v>
      </c>
      <c r="H12" s="6" t="s">
        <v>7</v>
      </c>
      <c r="I12" s="6" t="s">
        <v>7</v>
      </c>
      <c r="J12" s="5" t="s">
        <v>7</v>
      </c>
      <c r="K12" s="7" t="s">
        <v>29</v>
      </c>
      <c r="L12" s="6" t="s">
        <v>7</v>
      </c>
      <c r="M12" s="5" t="s">
        <v>7</v>
      </c>
      <c r="N12" s="7" t="s">
        <v>30</v>
      </c>
      <c r="O12" s="6" t="s">
        <v>7</v>
      </c>
      <c r="P12" s="5" t="s">
        <v>7</v>
      </c>
      <c r="Q12" s="8">
        <v>1</v>
      </c>
      <c r="R12" s="8">
        <v>1</v>
      </c>
      <c r="S12" s="8">
        <v>0.847</v>
      </c>
      <c r="T12" s="6" t="s">
        <v>7</v>
      </c>
      <c r="U12" s="5" t="s">
        <v>7</v>
      </c>
      <c r="V12" s="8">
        <f t="shared" si="0"/>
        <v>1</v>
      </c>
      <c r="W12" s="6"/>
      <c r="X12" s="5"/>
      <c r="Y12">
        <f t="shared" si="1"/>
        <v>0.847</v>
      </c>
    </row>
    <row r="13" spans="2:25">
      <c r="B13" s="7" t="s">
        <v>18</v>
      </c>
      <c r="C13" s="5" t="s">
        <v>7</v>
      </c>
      <c r="D13" s="7" t="s">
        <v>31</v>
      </c>
      <c r="E13" s="6" t="s">
        <v>7</v>
      </c>
      <c r="F13" s="5" t="s">
        <v>7</v>
      </c>
      <c r="G13" s="7" t="s">
        <v>32</v>
      </c>
      <c r="H13" s="6" t="s">
        <v>7</v>
      </c>
      <c r="I13" s="6" t="s">
        <v>7</v>
      </c>
      <c r="J13" s="5" t="s">
        <v>7</v>
      </c>
      <c r="K13" s="7" t="s">
        <v>33</v>
      </c>
      <c r="L13" s="6" t="s">
        <v>7</v>
      </c>
      <c r="M13" s="5" t="s">
        <v>7</v>
      </c>
      <c r="N13" s="7" t="s">
        <v>34</v>
      </c>
      <c r="O13" s="6" t="s">
        <v>7</v>
      </c>
      <c r="P13" s="5" t="s">
        <v>7</v>
      </c>
      <c r="Q13" s="8">
        <v>1</v>
      </c>
      <c r="R13" s="8">
        <v>1</v>
      </c>
      <c r="S13" s="8">
        <v>0.392</v>
      </c>
      <c r="T13" s="6" t="s">
        <v>7</v>
      </c>
      <c r="U13" s="5" t="s">
        <v>7</v>
      </c>
      <c r="V13" s="8">
        <f t="shared" si="0"/>
        <v>1</v>
      </c>
      <c r="W13" s="6"/>
      <c r="X13" s="5"/>
      <c r="Y13">
        <f t="shared" si="1"/>
        <v>0.392</v>
      </c>
    </row>
    <row r="14" spans="2:25">
      <c r="B14" s="7" t="s">
        <v>18</v>
      </c>
      <c r="C14" s="5" t="s">
        <v>7</v>
      </c>
      <c r="D14" s="7" t="s">
        <v>35</v>
      </c>
      <c r="E14" s="6" t="s">
        <v>7</v>
      </c>
      <c r="F14" s="5" t="s">
        <v>7</v>
      </c>
      <c r="G14" s="7" t="s">
        <v>36</v>
      </c>
      <c r="H14" s="6" t="s">
        <v>7</v>
      </c>
      <c r="I14" s="6" t="s">
        <v>7</v>
      </c>
      <c r="J14" s="5" t="s">
        <v>7</v>
      </c>
      <c r="K14" s="7" t="s">
        <v>37</v>
      </c>
      <c r="L14" s="6" t="s">
        <v>7</v>
      </c>
      <c r="M14" s="5" t="s">
        <v>7</v>
      </c>
      <c r="N14" s="7" t="s">
        <v>38</v>
      </c>
      <c r="O14" s="6" t="s">
        <v>7</v>
      </c>
      <c r="P14" s="5" t="s">
        <v>7</v>
      </c>
      <c r="Q14" s="8">
        <v>1</v>
      </c>
      <c r="R14" s="8">
        <v>1</v>
      </c>
      <c r="S14" s="8">
        <v>0.7259</v>
      </c>
      <c r="T14" s="6" t="s">
        <v>7</v>
      </c>
      <c r="U14" s="5" t="s">
        <v>7</v>
      </c>
      <c r="V14" s="8">
        <f t="shared" si="0"/>
        <v>1</v>
      </c>
      <c r="W14" s="6"/>
      <c r="X14" s="5"/>
      <c r="Y14">
        <f t="shared" si="1"/>
        <v>0.7259</v>
      </c>
    </row>
    <row r="15" spans="2:25">
      <c r="B15" s="7" t="s">
        <v>18</v>
      </c>
      <c r="C15" s="5" t="s">
        <v>7</v>
      </c>
      <c r="D15" s="7" t="s">
        <v>39</v>
      </c>
      <c r="E15" s="6" t="s">
        <v>7</v>
      </c>
      <c r="F15" s="5" t="s">
        <v>7</v>
      </c>
      <c r="G15" s="7" t="s">
        <v>40</v>
      </c>
      <c r="H15" s="6" t="s">
        <v>7</v>
      </c>
      <c r="I15" s="6" t="s">
        <v>7</v>
      </c>
      <c r="J15" s="5" t="s">
        <v>7</v>
      </c>
      <c r="K15" s="7" t="s">
        <v>41</v>
      </c>
      <c r="L15" s="6" t="s">
        <v>7</v>
      </c>
      <c r="M15" s="5" t="s">
        <v>7</v>
      </c>
      <c r="N15" s="7" t="s">
        <v>42</v>
      </c>
      <c r="O15" s="6" t="s">
        <v>7</v>
      </c>
      <c r="P15" s="5" t="s">
        <v>7</v>
      </c>
      <c r="Q15" s="8">
        <v>2</v>
      </c>
      <c r="R15" s="8">
        <v>1</v>
      </c>
      <c r="S15" s="8">
        <v>0.119</v>
      </c>
      <c r="T15" s="6" t="s">
        <v>7</v>
      </c>
      <c r="U15" s="5" t="s">
        <v>7</v>
      </c>
      <c r="V15" s="8">
        <f t="shared" si="0"/>
        <v>2</v>
      </c>
      <c r="W15" s="6"/>
      <c r="X15" s="5"/>
      <c r="Y15">
        <f t="shared" si="1"/>
        <v>0.238</v>
      </c>
    </row>
    <row r="16" spans="2:25">
      <c r="B16" s="7" t="s">
        <v>18</v>
      </c>
      <c r="C16" s="5" t="s">
        <v>7</v>
      </c>
      <c r="D16" s="7" t="s">
        <v>43</v>
      </c>
      <c r="E16" s="6" t="s">
        <v>7</v>
      </c>
      <c r="F16" s="5" t="s">
        <v>7</v>
      </c>
      <c r="G16" s="7" t="s">
        <v>44</v>
      </c>
      <c r="H16" s="6" t="s">
        <v>7</v>
      </c>
      <c r="I16" s="6" t="s">
        <v>7</v>
      </c>
      <c r="J16" s="5" t="s">
        <v>7</v>
      </c>
      <c r="K16" s="7" t="s">
        <v>45</v>
      </c>
      <c r="L16" s="6" t="s">
        <v>7</v>
      </c>
      <c r="M16" s="5" t="s">
        <v>7</v>
      </c>
      <c r="N16" s="7" t="s">
        <v>46</v>
      </c>
      <c r="O16" s="6" t="s">
        <v>7</v>
      </c>
      <c r="P16" s="5" t="s">
        <v>7</v>
      </c>
      <c r="Q16" s="8">
        <v>1</v>
      </c>
      <c r="R16" s="8">
        <v>1</v>
      </c>
      <c r="S16" s="8">
        <v>0.04</v>
      </c>
      <c r="T16" s="6" t="s">
        <v>7</v>
      </c>
      <c r="U16" s="5" t="s">
        <v>7</v>
      </c>
      <c r="V16" s="8">
        <f t="shared" si="0"/>
        <v>1</v>
      </c>
      <c r="W16" s="6"/>
      <c r="X16" s="5"/>
      <c r="Y16">
        <f t="shared" si="1"/>
        <v>0.04</v>
      </c>
    </row>
    <row r="17" spans="2:25">
      <c r="B17" s="7" t="s">
        <v>18</v>
      </c>
      <c r="C17" s="5" t="s">
        <v>7</v>
      </c>
      <c r="D17" s="7" t="s">
        <v>47</v>
      </c>
      <c r="E17" s="6" t="s">
        <v>7</v>
      </c>
      <c r="F17" s="5" t="s">
        <v>7</v>
      </c>
      <c r="G17" s="7" t="s">
        <v>48</v>
      </c>
      <c r="H17" s="6" t="s">
        <v>7</v>
      </c>
      <c r="I17" s="6" t="s">
        <v>7</v>
      </c>
      <c r="J17" s="5" t="s">
        <v>7</v>
      </c>
      <c r="K17" s="7" t="s">
        <v>49</v>
      </c>
      <c r="L17" s="6" t="s">
        <v>7</v>
      </c>
      <c r="M17" s="5" t="s">
        <v>7</v>
      </c>
      <c r="N17" s="7" t="s">
        <v>50</v>
      </c>
      <c r="O17" s="6" t="s">
        <v>7</v>
      </c>
      <c r="P17" s="5" t="s">
        <v>7</v>
      </c>
      <c r="Q17" s="8">
        <v>1</v>
      </c>
      <c r="R17" s="8">
        <v>1</v>
      </c>
      <c r="S17" s="8">
        <v>0</v>
      </c>
      <c r="T17" s="6" t="s">
        <v>7</v>
      </c>
      <c r="U17" s="5" t="s">
        <v>7</v>
      </c>
      <c r="V17" s="8">
        <f t="shared" si="0"/>
        <v>1</v>
      </c>
      <c r="W17" s="6"/>
      <c r="X17" s="5"/>
      <c r="Y17">
        <f t="shared" si="1"/>
        <v>0</v>
      </c>
    </row>
    <row r="18" spans="2:25">
      <c r="B18" s="7" t="s">
        <v>51</v>
      </c>
      <c r="C18" s="5" t="s">
        <v>7</v>
      </c>
      <c r="D18" s="7" t="s">
        <v>52</v>
      </c>
      <c r="E18" s="6" t="s">
        <v>7</v>
      </c>
      <c r="F18" s="5" t="s">
        <v>7</v>
      </c>
      <c r="G18" s="7" t="s">
        <v>53</v>
      </c>
      <c r="H18" s="6" t="s">
        <v>7</v>
      </c>
      <c r="I18" s="6" t="s">
        <v>7</v>
      </c>
      <c r="J18" s="5" t="s">
        <v>7</v>
      </c>
      <c r="K18" s="7" t="s">
        <v>54</v>
      </c>
      <c r="L18" s="6" t="s">
        <v>7</v>
      </c>
      <c r="M18" s="5" t="s">
        <v>7</v>
      </c>
      <c r="N18" s="7" t="s">
        <v>55</v>
      </c>
      <c r="O18" s="6" t="s">
        <v>7</v>
      </c>
      <c r="P18" s="5" t="s">
        <v>7</v>
      </c>
      <c r="Q18" s="8">
        <v>2</v>
      </c>
      <c r="R18" s="8">
        <v>1</v>
      </c>
      <c r="S18" s="8">
        <v>0.025</v>
      </c>
      <c r="T18" s="6" t="s">
        <v>7</v>
      </c>
      <c r="U18" s="5" t="s">
        <v>7</v>
      </c>
      <c r="V18" s="8">
        <f t="shared" si="0"/>
        <v>2</v>
      </c>
      <c r="W18" s="6"/>
      <c r="X18" s="5"/>
      <c r="Y18">
        <f t="shared" si="1"/>
        <v>0.05</v>
      </c>
    </row>
    <row r="19" spans="2:25">
      <c r="B19" s="7" t="s">
        <v>18</v>
      </c>
      <c r="C19" s="5" t="s">
        <v>7</v>
      </c>
      <c r="D19" s="7" t="s">
        <v>56</v>
      </c>
      <c r="E19" s="6" t="s">
        <v>7</v>
      </c>
      <c r="F19" s="5" t="s">
        <v>7</v>
      </c>
      <c r="G19" s="7" t="s">
        <v>57</v>
      </c>
      <c r="H19" s="6" t="s">
        <v>7</v>
      </c>
      <c r="I19" s="6" t="s">
        <v>7</v>
      </c>
      <c r="J19" s="5" t="s">
        <v>7</v>
      </c>
      <c r="K19" s="7" t="s">
        <v>58</v>
      </c>
      <c r="L19" s="6" t="s">
        <v>7</v>
      </c>
      <c r="M19" s="5" t="s">
        <v>7</v>
      </c>
      <c r="N19" s="7" t="s">
        <v>59</v>
      </c>
      <c r="O19" s="6" t="s">
        <v>7</v>
      </c>
      <c r="P19" s="5" t="s">
        <v>7</v>
      </c>
      <c r="Q19" s="8">
        <v>1</v>
      </c>
      <c r="R19" s="8">
        <v>1</v>
      </c>
      <c r="S19" s="8">
        <v>0.47</v>
      </c>
      <c r="T19" s="6" t="s">
        <v>7</v>
      </c>
      <c r="U19" s="5" t="s">
        <v>7</v>
      </c>
      <c r="V19" s="8">
        <f t="shared" si="0"/>
        <v>1</v>
      </c>
      <c r="W19" s="6"/>
      <c r="X19" s="5"/>
      <c r="Y19">
        <f t="shared" si="1"/>
        <v>0.47</v>
      </c>
    </row>
    <row r="20" spans="2:25">
      <c r="B20" s="7" t="s">
        <v>18</v>
      </c>
      <c r="C20" s="5" t="s">
        <v>7</v>
      </c>
      <c r="D20" s="7" t="s">
        <v>60</v>
      </c>
      <c r="E20" s="6" t="s">
        <v>7</v>
      </c>
      <c r="F20" s="5" t="s">
        <v>7</v>
      </c>
      <c r="G20" s="7" t="s">
        <v>61</v>
      </c>
      <c r="H20" s="6" t="s">
        <v>7</v>
      </c>
      <c r="I20" s="6" t="s">
        <v>7</v>
      </c>
      <c r="J20" s="5" t="s">
        <v>7</v>
      </c>
      <c r="K20" s="7" t="s">
        <v>62</v>
      </c>
      <c r="L20" s="6" t="s">
        <v>7</v>
      </c>
      <c r="M20" s="5" t="s">
        <v>7</v>
      </c>
      <c r="N20" s="7" t="s">
        <v>63</v>
      </c>
      <c r="O20" s="6" t="s">
        <v>7</v>
      </c>
      <c r="P20" s="5" t="s">
        <v>7</v>
      </c>
      <c r="Q20" s="8">
        <v>1</v>
      </c>
      <c r="R20" s="8">
        <v>64</v>
      </c>
      <c r="S20" s="8">
        <v>10</v>
      </c>
      <c r="T20" s="6" t="s">
        <v>7</v>
      </c>
      <c r="U20" s="5" t="s">
        <v>7</v>
      </c>
      <c r="V20" s="8">
        <f t="shared" si="0"/>
        <v>0.015625</v>
      </c>
      <c r="W20" s="6"/>
      <c r="X20" s="5"/>
      <c r="Y20">
        <f t="shared" si="1"/>
        <v>0.15625</v>
      </c>
    </row>
    <row r="21" spans="2:25">
      <c r="B21" s="7" t="s">
        <v>18</v>
      </c>
      <c r="C21" s="5" t="s">
        <v>7</v>
      </c>
      <c r="D21" s="7" t="s">
        <v>64</v>
      </c>
      <c r="E21" s="6" t="s">
        <v>7</v>
      </c>
      <c r="F21" s="5" t="s">
        <v>7</v>
      </c>
      <c r="G21" s="7" t="s">
        <v>65</v>
      </c>
      <c r="H21" s="6" t="s">
        <v>7</v>
      </c>
      <c r="I21" s="6" t="s">
        <v>7</v>
      </c>
      <c r="J21" s="5" t="s">
        <v>7</v>
      </c>
      <c r="K21" s="7" t="s">
        <v>66</v>
      </c>
      <c r="L21" s="6" t="s">
        <v>7</v>
      </c>
      <c r="M21" s="5" t="s">
        <v>7</v>
      </c>
      <c r="N21" s="7" t="s">
        <v>67</v>
      </c>
      <c r="O21" s="6" t="s">
        <v>7</v>
      </c>
      <c r="P21" s="5" t="s">
        <v>7</v>
      </c>
      <c r="Q21" s="8">
        <v>1</v>
      </c>
      <c r="R21" s="8">
        <v>1</v>
      </c>
      <c r="S21" s="8">
        <v>0.034</v>
      </c>
      <c r="T21" s="6" t="s">
        <v>7</v>
      </c>
      <c r="U21" s="5" t="s">
        <v>7</v>
      </c>
      <c r="V21" s="8">
        <f t="shared" si="0"/>
        <v>1</v>
      </c>
      <c r="W21" s="6"/>
      <c r="X21" s="5"/>
      <c r="Y21">
        <f t="shared" si="1"/>
        <v>0.034</v>
      </c>
    </row>
    <row r="22" spans="2:25">
      <c r="B22" s="7" t="s">
        <v>18</v>
      </c>
      <c r="C22" s="5" t="s">
        <v>7</v>
      </c>
      <c r="D22" s="7" t="s">
        <v>68</v>
      </c>
      <c r="E22" s="6" t="s">
        <v>7</v>
      </c>
      <c r="F22" s="5" t="s">
        <v>7</v>
      </c>
      <c r="G22" s="7" t="s">
        <v>69</v>
      </c>
      <c r="H22" s="6" t="s">
        <v>7</v>
      </c>
      <c r="I22" s="6" t="s">
        <v>7</v>
      </c>
      <c r="J22" s="5" t="s">
        <v>7</v>
      </c>
      <c r="K22" s="7" t="s">
        <v>70</v>
      </c>
      <c r="L22" s="6" t="s">
        <v>7</v>
      </c>
      <c r="M22" s="5" t="s">
        <v>7</v>
      </c>
      <c r="N22" s="7" t="s">
        <v>71</v>
      </c>
      <c r="O22" s="6" t="s">
        <v>7</v>
      </c>
      <c r="P22" s="5" t="s">
        <v>7</v>
      </c>
      <c r="Q22" s="8">
        <v>1</v>
      </c>
      <c r="R22" s="8">
        <v>1</v>
      </c>
      <c r="S22" s="8">
        <v>0.02</v>
      </c>
      <c r="T22" s="6" t="s">
        <v>7</v>
      </c>
      <c r="U22" s="5" t="s">
        <v>7</v>
      </c>
      <c r="V22" s="8">
        <f t="shared" si="0"/>
        <v>1</v>
      </c>
      <c r="W22" s="6"/>
      <c r="X22" s="5"/>
      <c r="Y22">
        <f t="shared" si="1"/>
        <v>0.02</v>
      </c>
    </row>
    <row r="23" spans="2:25">
      <c r="B23" s="7" t="s">
        <v>18</v>
      </c>
      <c r="C23" s="5" t="s">
        <v>7</v>
      </c>
      <c r="D23" s="7" t="s">
        <v>72</v>
      </c>
      <c r="E23" s="6" t="s">
        <v>7</v>
      </c>
      <c r="F23" s="5" t="s">
        <v>7</v>
      </c>
      <c r="G23" s="7" t="s">
        <v>73</v>
      </c>
      <c r="H23" s="6" t="s">
        <v>7</v>
      </c>
      <c r="I23" s="6" t="s">
        <v>7</v>
      </c>
      <c r="J23" s="5" t="s">
        <v>7</v>
      </c>
      <c r="K23" s="7" t="s">
        <v>74</v>
      </c>
      <c r="L23" s="6" t="s">
        <v>7</v>
      </c>
      <c r="M23" s="5" t="s">
        <v>7</v>
      </c>
      <c r="N23" s="7" t="s">
        <v>75</v>
      </c>
      <c r="O23" s="6" t="s">
        <v>7</v>
      </c>
      <c r="P23" s="5" t="s">
        <v>7</v>
      </c>
      <c r="Q23" s="8">
        <v>1</v>
      </c>
      <c r="R23" s="8">
        <v>64</v>
      </c>
      <c r="S23" s="8">
        <v>0.08</v>
      </c>
      <c r="T23" s="6" t="s">
        <v>7</v>
      </c>
      <c r="U23" s="5" t="s">
        <v>7</v>
      </c>
      <c r="V23" s="8">
        <f t="shared" si="0"/>
        <v>0.015625</v>
      </c>
      <c r="W23" s="6"/>
      <c r="X23" s="5"/>
      <c r="Y23">
        <f t="shared" si="1"/>
        <v>0.00125</v>
      </c>
    </row>
    <row r="24" spans="2:25">
      <c r="B24" s="7" t="s">
        <v>18</v>
      </c>
      <c r="C24" s="5" t="s">
        <v>7</v>
      </c>
      <c r="D24" s="7" t="s">
        <v>76</v>
      </c>
      <c r="E24" s="6" t="s">
        <v>7</v>
      </c>
      <c r="F24" s="5" t="s">
        <v>7</v>
      </c>
      <c r="G24" s="7" t="s">
        <v>77</v>
      </c>
      <c r="H24" s="6" t="s">
        <v>7</v>
      </c>
      <c r="I24" s="6" t="s">
        <v>7</v>
      </c>
      <c r="J24" s="5" t="s">
        <v>7</v>
      </c>
      <c r="K24" s="7" t="s">
        <v>78</v>
      </c>
      <c r="L24" s="6" t="s">
        <v>7</v>
      </c>
      <c r="M24" s="5" t="s">
        <v>7</v>
      </c>
      <c r="N24" s="7" t="s">
        <v>79</v>
      </c>
      <c r="O24" s="6" t="s">
        <v>7</v>
      </c>
      <c r="P24" s="5" t="s">
        <v>7</v>
      </c>
      <c r="Q24" s="8">
        <v>1</v>
      </c>
      <c r="R24" s="8">
        <v>1</v>
      </c>
      <c r="S24" s="8">
        <v>0.03</v>
      </c>
      <c r="T24" s="6" t="s">
        <v>7</v>
      </c>
      <c r="U24" s="5" t="s">
        <v>7</v>
      </c>
      <c r="V24" s="8">
        <f t="shared" si="0"/>
        <v>1</v>
      </c>
      <c r="W24" s="6"/>
      <c r="X24" s="5"/>
      <c r="Y24">
        <f t="shared" si="1"/>
        <v>0.03</v>
      </c>
    </row>
    <row r="25" spans="2:25">
      <c r="B25" s="7" t="s">
        <v>18</v>
      </c>
      <c r="C25" s="5" t="s">
        <v>7</v>
      </c>
      <c r="D25" s="7" t="s">
        <v>80</v>
      </c>
      <c r="E25" s="6" t="s">
        <v>7</v>
      </c>
      <c r="F25" s="5" t="s">
        <v>7</v>
      </c>
      <c r="G25" s="7" t="s">
        <v>81</v>
      </c>
      <c r="H25" s="6" t="s">
        <v>7</v>
      </c>
      <c r="I25" s="6" t="s">
        <v>7</v>
      </c>
      <c r="J25" s="5" t="s">
        <v>7</v>
      </c>
      <c r="K25" s="7" t="s">
        <v>82</v>
      </c>
      <c r="L25" s="6" t="s">
        <v>7</v>
      </c>
      <c r="M25" s="5" t="s">
        <v>7</v>
      </c>
      <c r="N25" s="7" t="s">
        <v>83</v>
      </c>
      <c r="O25" s="6" t="s">
        <v>7</v>
      </c>
      <c r="P25" s="5" t="s">
        <v>7</v>
      </c>
      <c r="Q25" s="8">
        <v>1</v>
      </c>
      <c r="R25" s="8">
        <v>1</v>
      </c>
      <c r="S25" s="8">
        <v>0.3054</v>
      </c>
      <c r="T25" s="6" t="s">
        <v>7</v>
      </c>
      <c r="U25" s="5" t="s">
        <v>7</v>
      </c>
      <c r="V25" s="8">
        <f t="shared" si="0"/>
        <v>1</v>
      </c>
      <c r="W25" s="6"/>
      <c r="X25" s="5"/>
      <c r="Y25">
        <f t="shared" si="1"/>
        <v>0.3054</v>
      </c>
    </row>
    <row r="26" spans="2:25">
      <c r="B26" s="7" t="s">
        <v>18</v>
      </c>
      <c r="C26" s="5" t="s">
        <v>7</v>
      </c>
      <c r="D26" s="7" t="s">
        <v>84</v>
      </c>
      <c r="E26" s="6" t="s">
        <v>7</v>
      </c>
      <c r="F26" s="5" t="s">
        <v>7</v>
      </c>
      <c r="G26" s="7" t="s">
        <v>85</v>
      </c>
      <c r="H26" s="6" t="s">
        <v>7</v>
      </c>
      <c r="I26" s="6" t="s">
        <v>7</v>
      </c>
      <c r="J26" s="5" t="s">
        <v>7</v>
      </c>
      <c r="K26" s="7" t="s">
        <v>86</v>
      </c>
      <c r="L26" s="6" t="s">
        <v>7</v>
      </c>
      <c r="M26" s="5" t="s">
        <v>7</v>
      </c>
      <c r="N26" s="7" t="s">
        <v>87</v>
      </c>
      <c r="O26" s="6" t="s">
        <v>7</v>
      </c>
      <c r="P26" s="5" t="s">
        <v>7</v>
      </c>
      <c r="Q26" s="8">
        <v>1</v>
      </c>
      <c r="R26" s="8">
        <v>1</v>
      </c>
      <c r="S26" s="8">
        <v>0.15</v>
      </c>
      <c r="T26" s="6" t="s">
        <v>7</v>
      </c>
      <c r="U26" s="5" t="s">
        <v>7</v>
      </c>
      <c r="V26" s="8">
        <f t="shared" si="0"/>
        <v>1</v>
      </c>
      <c r="W26" s="6"/>
      <c r="X26" s="5"/>
      <c r="Y26">
        <f t="shared" si="1"/>
        <v>0.15</v>
      </c>
    </row>
    <row r="27" spans="2:25">
      <c r="B27" s="7" t="s">
        <v>18</v>
      </c>
      <c r="C27" s="5" t="s">
        <v>7</v>
      </c>
      <c r="D27" s="7" t="s">
        <v>88</v>
      </c>
      <c r="E27" s="6" t="s">
        <v>7</v>
      </c>
      <c r="F27" s="5" t="s">
        <v>7</v>
      </c>
      <c r="G27" s="7" t="s">
        <v>89</v>
      </c>
      <c r="H27" s="6" t="s">
        <v>7</v>
      </c>
      <c r="I27" s="6" t="s">
        <v>7</v>
      </c>
      <c r="J27" s="5" t="s">
        <v>7</v>
      </c>
      <c r="K27" s="7" t="s">
        <v>90</v>
      </c>
      <c r="L27" s="6" t="s">
        <v>7</v>
      </c>
      <c r="M27" s="5" t="s">
        <v>7</v>
      </c>
      <c r="N27" s="7" t="s">
        <v>91</v>
      </c>
      <c r="O27" s="6" t="s">
        <v>7</v>
      </c>
      <c r="P27" s="5" t="s">
        <v>7</v>
      </c>
      <c r="Q27" s="8">
        <v>1</v>
      </c>
      <c r="R27" s="8">
        <v>1</v>
      </c>
      <c r="S27" s="8">
        <v>0.325</v>
      </c>
      <c r="T27" s="6" t="s">
        <v>7</v>
      </c>
      <c r="U27" s="5" t="s">
        <v>7</v>
      </c>
      <c r="V27" s="8">
        <f t="shared" si="0"/>
        <v>1</v>
      </c>
      <c r="W27" s="6"/>
      <c r="X27" s="5"/>
      <c r="Y27">
        <f t="shared" si="1"/>
        <v>0.325</v>
      </c>
    </row>
    <row r="28" spans="2:25">
      <c r="B28" s="7" t="s">
        <v>18</v>
      </c>
      <c r="C28" s="5" t="s">
        <v>7</v>
      </c>
      <c r="D28" s="7" t="s">
        <v>92</v>
      </c>
      <c r="E28" s="6" t="s">
        <v>7</v>
      </c>
      <c r="F28" s="5" t="s">
        <v>7</v>
      </c>
      <c r="G28" s="7" t="s">
        <v>93</v>
      </c>
      <c r="H28" s="6" t="s">
        <v>7</v>
      </c>
      <c r="I28" s="6" t="s">
        <v>7</v>
      </c>
      <c r="J28" s="5" t="s">
        <v>7</v>
      </c>
      <c r="K28" s="7" t="s">
        <v>94</v>
      </c>
      <c r="L28" s="6" t="s">
        <v>7</v>
      </c>
      <c r="M28" s="5" t="s">
        <v>7</v>
      </c>
      <c r="N28" s="7" t="s">
        <v>1</v>
      </c>
      <c r="O28" s="6" t="s">
        <v>7</v>
      </c>
      <c r="P28" s="5" t="s">
        <v>7</v>
      </c>
      <c r="Q28" s="8">
        <v>1</v>
      </c>
      <c r="R28" s="8">
        <v>1</v>
      </c>
      <c r="S28" s="8">
        <v>0</v>
      </c>
      <c r="T28" s="6" t="s">
        <v>7</v>
      </c>
      <c r="U28" s="5" t="s">
        <v>7</v>
      </c>
      <c r="V28" s="8">
        <f t="shared" si="0"/>
        <v>1</v>
      </c>
      <c r="W28" s="6"/>
      <c r="X28" s="5"/>
      <c r="Y28">
        <f t="shared" si="1"/>
        <v>0</v>
      </c>
    </row>
    <row r="29" spans="2:25">
      <c r="B29" s="7" t="s">
        <v>51</v>
      </c>
      <c r="C29" s="5" t="s">
        <v>7</v>
      </c>
      <c r="D29" s="7" t="s">
        <v>95</v>
      </c>
      <c r="E29" s="6" t="s">
        <v>7</v>
      </c>
      <c r="F29" s="5" t="s">
        <v>7</v>
      </c>
      <c r="G29" s="7" t="s">
        <v>96</v>
      </c>
      <c r="H29" s="6" t="s">
        <v>7</v>
      </c>
      <c r="I29" s="6" t="s">
        <v>7</v>
      </c>
      <c r="J29" s="5" t="s">
        <v>7</v>
      </c>
      <c r="K29" s="7" t="s">
        <v>97</v>
      </c>
      <c r="L29" s="6" t="s">
        <v>7</v>
      </c>
      <c r="M29" s="5" t="s">
        <v>7</v>
      </c>
      <c r="N29" s="7" t="s">
        <v>98</v>
      </c>
      <c r="O29" s="6" t="s">
        <v>7</v>
      </c>
      <c r="P29" s="5" t="s">
        <v>7</v>
      </c>
      <c r="Q29" s="8">
        <v>10</v>
      </c>
      <c r="R29" s="8">
        <v>1</v>
      </c>
      <c r="S29" s="8">
        <v>0.08</v>
      </c>
      <c r="T29" s="6" t="s">
        <v>7</v>
      </c>
      <c r="U29" s="5" t="s">
        <v>7</v>
      </c>
      <c r="V29" s="8">
        <f t="shared" si="0"/>
        <v>10</v>
      </c>
      <c r="W29" s="6"/>
      <c r="X29" s="5"/>
      <c r="Y29">
        <f t="shared" si="1"/>
        <v>0.8</v>
      </c>
    </row>
    <row r="30" spans="2:25">
      <c r="B30" s="7" t="s">
        <v>51</v>
      </c>
      <c r="C30" s="5" t="s">
        <v>7</v>
      </c>
      <c r="D30" s="7" t="s">
        <v>99</v>
      </c>
      <c r="E30" s="6" t="s">
        <v>7</v>
      </c>
      <c r="F30" s="5" t="s">
        <v>7</v>
      </c>
      <c r="G30" s="7" t="s">
        <v>100</v>
      </c>
      <c r="H30" s="6" t="s">
        <v>7</v>
      </c>
      <c r="I30" s="6" t="s">
        <v>7</v>
      </c>
      <c r="J30" s="5" t="s">
        <v>7</v>
      </c>
      <c r="K30" s="7" t="s">
        <v>97</v>
      </c>
      <c r="L30" s="6" t="s">
        <v>7</v>
      </c>
      <c r="M30" s="5" t="s">
        <v>7</v>
      </c>
      <c r="N30" s="7" t="s">
        <v>101</v>
      </c>
      <c r="O30" s="6" t="s">
        <v>7</v>
      </c>
      <c r="P30" s="5" t="s">
        <v>7</v>
      </c>
      <c r="Q30" s="8">
        <v>1</v>
      </c>
      <c r="R30" s="8">
        <v>1</v>
      </c>
      <c r="S30" s="8">
        <v>0.09</v>
      </c>
      <c r="T30" s="6" t="s">
        <v>7</v>
      </c>
      <c r="U30" s="5" t="s">
        <v>7</v>
      </c>
      <c r="V30" s="8">
        <f t="shared" si="0"/>
        <v>1</v>
      </c>
      <c r="W30" s="6"/>
      <c r="X30" s="5"/>
      <c r="Y30">
        <f t="shared" si="1"/>
        <v>0.09</v>
      </c>
    </row>
    <row r="31" spans="2:25">
      <c r="B31" s="7" t="s">
        <v>51</v>
      </c>
      <c r="C31" s="5" t="s">
        <v>7</v>
      </c>
      <c r="D31" s="7" t="s">
        <v>102</v>
      </c>
      <c r="E31" s="6" t="s">
        <v>7</v>
      </c>
      <c r="F31" s="5" t="s">
        <v>7</v>
      </c>
      <c r="G31" s="7" t="s">
        <v>103</v>
      </c>
      <c r="H31" s="6" t="s">
        <v>7</v>
      </c>
      <c r="I31" s="6" t="s">
        <v>7</v>
      </c>
      <c r="J31" s="5" t="s">
        <v>7</v>
      </c>
      <c r="K31" s="7" t="s">
        <v>104</v>
      </c>
      <c r="L31" s="6" t="s">
        <v>7</v>
      </c>
      <c r="M31" s="5" t="s">
        <v>7</v>
      </c>
      <c r="N31" s="7" t="s">
        <v>105</v>
      </c>
      <c r="O31" s="6" t="s">
        <v>7</v>
      </c>
      <c r="P31" s="5" t="s">
        <v>7</v>
      </c>
      <c r="Q31" s="8">
        <v>1</v>
      </c>
      <c r="R31" s="8">
        <v>1</v>
      </c>
      <c r="S31" s="8">
        <v>2.2803</v>
      </c>
      <c r="T31" s="6" t="s">
        <v>7</v>
      </c>
      <c r="U31" s="5" t="s">
        <v>7</v>
      </c>
      <c r="V31" s="8">
        <f t="shared" si="0"/>
        <v>1</v>
      </c>
      <c r="W31" s="6"/>
      <c r="X31" s="5"/>
      <c r="Y31">
        <f t="shared" si="1"/>
        <v>2.2803</v>
      </c>
    </row>
    <row r="32" spans="2:25">
      <c r="B32" s="7" t="s">
        <v>51</v>
      </c>
      <c r="C32" s="5" t="s">
        <v>7</v>
      </c>
      <c r="D32" s="7" t="s">
        <v>106</v>
      </c>
      <c r="E32" s="6" t="s">
        <v>7</v>
      </c>
      <c r="F32" s="5" t="s">
        <v>7</v>
      </c>
      <c r="G32" s="7" t="s">
        <v>107</v>
      </c>
      <c r="H32" s="6" t="s">
        <v>7</v>
      </c>
      <c r="I32" s="6" t="s">
        <v>7</v>
      </c>
      <c r="J32" s="5" t="s">
        <v>7</v>
      </c>
      <c r="K32" s="7" t="s">
        <v>108</v>
      </c>
      <c r="L32" s="6" t="s">
        <v>7</v>
      </c>
      <c r="M32" s="5" t="s">
        <v>7</v>
      </c>
      <c r="N32" s="7" t="s">
        <v>109</v>
      </c>
      <c r="O32" s="6" t="s">
        <v>7</v>
      </c>
      <c r="P32" s="5" t="s">
        <v>7</v>
      </c>
      <c r="Q32" s="8">
        <v>2</v>
      </c>
      <c r="R32" s="8">
        <v>1</v>
      </c>
      <c r="S32" s="8">
        <v>0.05</v>
      </c>
      <c r="T32" s="6" t="s">
        <v>7</v>
      </c>
      <c r="U32" s="5" t="s">
        <v>7</v>
      </c>
      <c r="V32" s="8">
        <f t="shared" si="0"/>
        <v>2</v>
      </c>
      <c r="W32" s="6"/>
      <c r="X32" s="5"/>
      <c r="Y32">
        <f t="shared" si="1"/>
        <v>0.1</v>
      </c>
    </row>
    <row r="33" spans="2:25">
      <c r="B33" s="7" t="s">
        <v>51</v>
      </c>
      <c r="C33" s="5" t="s">
        <v>7</v>
      </c>
      <c r="D33" s="7" t="s">
        <v>110</v>
      </c>
      <c r="E33" s="6" t="s">
        <v>7</v>
      </c>
      <c r="F33" s="5" t="s">
        <v>7</v>
      </c>
      <c r="G33" s="7" t="s">
        <v>111</v>
      </c>
      <c r="H33" s="6" t="s">
        <v>7</v>
      </c>
      <c r="I33" s="6" t="s">
        <v>7</v>
      </c>
      <c r="J33" s="5" t="s">
        <v>7</v>
      </c>
      <c r="K33" s="7" t="s">
        <v>112</v>
      </c>
      <c r="L33" s="6" t="s">
        <v>7</v>
      </c>
      <c r="M33" s="5" t="s">
        <v>7</v>
      </c>
      <c r="N33" s="7" t="s">
        <v>113</v>
      </c>
      <c r="O33" s="6" t="s">
        <v>7</v>
      </c>
      <c r="P33" s="5" t="s">
        <v>7</v>
      </c>
      <c r="Q33" s="8">
        <v>1</v>
      </c>
      <c r="R33" s="8">
        <v>1</v>
      </c>
      <c r="S33" s="8">
        <v>0.82</v>
      </c>
      <c r="T33" s="6" t="s">
        <v>7</v>
      </c>
      <c r="U33" s="5" t="s">
        <v>7</v>
      </c>
      <c r="V33" s="8">
        <f t="shared" si="0"/>
        <v>1</v>
      </c>
      <c r="W33" s="6"/>
      <c r="X33" s="5"/>
      <c r="Y33">
        <f t="shared" si="1"/>
        <v>0.82</v>
      </c>
    </row>
    <row r="34" spans="2:25">
      <c r="B34" s="7" t="s">
        <v>51</v>
      </c>
      <c r="C34" s="5" t="s">
        <v>7</v>
      </c>
      <c r="D34" s="7" t="s">
        <v>114</v>
      </c>
      <c r="E34" s="6" t="s">
        <v>7</v>
      </c>
      <c r="F34" s="5" t="s">
        <v>7</v>
      </c>
      <c r="G34" s="7" t="s">
        <v>115</v>
      </c>
      <c r="H34" s="6" t="s">
        <v>7</v>
      </c>
      <c r="I34" s="6" t="s">
        <v>7</v>
      </c>
      <c r="J34" s="5" t="s">
        <v>7</v>
      </c>
      <c r="K34" s="7" t="s">
        <v>112</v>
      </c>
      <c r="L34" s="6" t="s">
        <v>7</v>
      </c>
      <c r="M34" s="5" t="s">
        <v>7</v>
      </c>
      <c r="N34" s="7" t="s">
        <v>116</v>
      </c>
      <c r="O34" s="6" t="s">
        <v>7</v>
      </c>
      <c r="P34" s="5" t="s">
        <v>7</v>
      </c>
      <c r="Q34" s="8">
        <v>1</v>
      </c>
      <c r="R34" s="8">
        <v>1</v>
      </c>
      <c r="S34" s="8">
        <v>0.3</v>
      </c>
      <c r="T34" s="6" t="s">
        <v>7</v>
      </c>
      <c r="U34" s="5" t="s">
        <v>7</v>
      </c>
      <c r="V34" s="8">
        <f t="shared" si="0"/>
        <v>1</v>
      </c>
      <c r="W34" s="6"/>
      <c r="X34" s="5"/>
      <c r="Y34">
        <f t="shared" si="1"/>
        <v>0.3</v>
      </c>
    </row>
    <row r="35" spans="2:25">
      <c r="B35" s="7" t="s">
        <v>51</v>
      </c>
      <c r="C35" s="5" t="s">
        <v>7</v>
      </c>
      <c r="D35" s="7" t="s">
        <v>117</v>
      </c>
      <c r="E35" s="6" t="s">
        <v>7</v>
      </c>
      <c r="F35" s="5" t="s">
        <v>7</v>
      </c>
      <c r="G35" s="7" t="s">
        <v>118</v>
      </c>
      <c r="H35" s="6" t="s">
        <v>7</v>
      </c>
      <c r="I35" s="6" t="s">
        <v>7</v>
      </c>
      <c r="J35" s="5" t="s">
        <v>7</v>
      </c>
      <c r="K35" s="7" t="s">
        <v>119</v>
      </c>
      <c r="L35" s="6" t="s">
        <v>7</v>
      </c>
      <c r="M35" s="5" t="s">
        <v>7</v>
      </c>
      <c r="N35" s="7" t="s">
        <v>120</v>
      </c>
      <c r="O35" s="6" t="s">
        <v>7</v>
      </c>
      <c r="P35" s="5" t="s">
        <v>7</v>
      </c>
      <c r="Q35" s="8">
        <v>1</v>
      </c>
      <c r="R35" s="8">
        <v>1</v>
      </c>
      <c r="S35" s="8">
        <v>0.87</v>
      </c>
      <c r="T35" s="6" t="s">
        <v>7</v>
      </c>
      <c r="U35" s="5" t="s">
        <v>7</v>
      </c>
      <c r="V35" s="8">
        <f t="shared" si="0"/>
        <v>1</v>
      </c>
      <c r="W35" s="6"/>
      <c r="X35" s="5"/>
      <c r="Y35">
        <f t="shared" si="1"/>
        <v>0.87</v>
      </c>
    </row>
    <row r="36" spans="2:25">
      <c r="B36" s="7" t="s">
        <v>51</v>
      </c>
      <c r="C36" s="5" t="s">
        <v>7</v>
      </c>
      <c r="D36" s="7" t="s">
        <v>121</v>
      </c>
      <c r="E36" s="6" t="s">
        <v>7</v>
      </c>
      <c r="F36" s="5" t="s">
        <v>7</v>
      </c>
      <c r="G36" s="7" t="s">
        <v>122</v>
      </c>
      <c r="H36" s="6" t="s">
        <v>7</v>
      </c>
      <c r="I36" s="6" t="s">
        <v>7</v>
      </c>
      <c r="J36" s="5" t="s">
        <v>7</v>
      </c>
      <c r="K36" s="7" t="s">
        <v>123</v>
      </c>
      <c r="L36" s="6" t="s">
        <v>7</v>
      </c>
      <c r="M36" s="5" t="s">
        <v>7</v>
      </c>
      <c r="N36" s="7" t="s">
        <v>124</v>
      </c>
      <c r="O36" s="6" t="s">
        <v>7</v>
      </c>
      <c r="P36" s="5" t="s">
        <v>7</v>
      </c>
      <c r="Q36" s="8">
        <v>1</v>
      </c>
      <c r="R36" s="8">
        <v>1</v>
      </c>
      <c r="S36" s="8">
        <v>3</v>
      </c>
      <c r="T36" s="6" t="s">
        <v>7</v>
      </c>
      <c r="U36" s="5" t="s">
        <v>7</v>
      </c>
      <c r="V36" s="8">
        <f t="shared" si="0"/>
        <v>1</v>
      </c>
      <c r="W36" s="6"/>
      <c r="X36" s="5"/>
      <c r="Y36">
        <f t="shared" si="1"/>
        <v>3</v>
      </c>
    </row>
    <row r="37" spans="2:25">
      <c r="B37" s="7" t="s">
        <v>51</v>
      </c>
      <c r="C37" s="5" t="s">
        <v>7</v>
      </c>
      <c r="D37" s="7" t="s">
        <v>125</v>
      </c>
      <c r="E37" s="6" t="s">
        <v>7</v>
      </c>
      <c r="F37" s="5" t="s">
        <v>7</v>
      </c>
      <c r="G37" s="7" t="s">
        <v>126</v>
      </c>
      <c r="H37" s="6" t="s">
        <v>7</v>
      </c>
      <c r="I37" s="6" t="s">
        <v>7</v>
      </c>
      <c r="J37" s="5" t="s">
        <v>7</v>
      </c>
      <c r="K37" s="7" t="s">
        <v>127</v>
      </c>
      <c r="L37" s="6" t="s">
        <v>7</v>
      </c>
      <c r="M37" s="5" t="s">
        <v>7</v>
      </c>
      <c r="N37" s="7" t="s">
        <v>128</v>
      </c>
      <c r="O37" s="6" t="s">
        <v>7</v>
      </c>
      <c r="P37" s="5" t="s">
        <v>7</v>
      </c>
      <c r="Q37" s="8">
        <v>1</v>
      </c>
      <c r="R37" s="8">
        <v>1</v>
      </c>
      <c r="S37" s="8">
        <v>0.825</v>
      </c>
      <c r="T37" s="6" t="s">
        <v>7</v>
      </c>
      <c r="U37" s="5" t="s">
        <v>7</v>
      </c>
      <c r="V37" s="8">
        <f t="shared" si="0"/>
        <v>1</v>
      </c>
      <c r="W37" s="6"/>
      <c r="X37" s="5"/>
      <c r="Y37">
        <f t="shared" si="1"/>
        <v>0.825</v>
      </c>
    </row>
    <row r="38" spans="2:25">
      <c r="B38" s="7" t="s">
        <v>51</v>
      </c>
      <c r="C38" s="5" t="s">
        <v>7</v>
      </c>
      <c r="D38" s="7" t="s">
        <v>129</v>
      </c>
      <c r="E38" s="6" t="s">
        <v>7</v>
      </c>
      <c r="F38" s="5" t="s">
        <v>7</v>
      </c>
      <c r="G38" s="7" t="s">
        <v>130</v>
      </c>
      <c r="H38" s="6" t="s">
        <v>7</v>
      </c>
      <c r="I38" s="6" t="s">
        <v>7</v>
      </c>
      <c r="J38" s="5" t="s">
        <v>7</v>
      </c>
      <c r="K38" s="7" t="s">
        <v>131</v>
      </c>
      <c r="L38" s="6" t="s">
        <v>7</v>
      </c>
      <c r="M38" s="5" t="s">
        <v>7</v>
      </c>
      <c r="N38" s="7" t="s">
        <v>132</v>
      </c>
      <c r="O38" s="6" t="s">
        <v>7</v>
      </c>
      <c r="P38" s="5" t="s">
        <v>7</v>
      </c>
      <c r="Q38" s="8">
        <v>4</v>
      </c>
      <c r="R38" s="8">
        <v>1</v>
      </c>
      <c r="S38" s="8">
        <v>0.105</v>
      </c>
      <c r="T38" s="6" t="s">
        <v>7</v>
      </c>
      <c r="U38" s="5" t="s">
        <v>7</v>
      </c>
      <c r="V38" s="8">
        <f t="shared" si="0"/>
        <v>4</v>
      </c>
      <c r="W38" s="6"/>
      <c r="X38" s="5"/>
      <c r="Y38">
        <f t="shared" si="1"/>
        <v>0.42</v>
      </c>
    </row>
    <row r="39" spans="2:25">
      <c r="B39" s="7" t="s">
        <v>51</v>
      </c>
      <c r="C39" s="5" t="s">
        <v>7</v>
      </c>
      <c r="D39" s="7" t="s">
        <v>133</v>
      </c>
      <c r="E39" s="6" t="s">
        <v>7</v>
      </c>
      <c r="F39" s="5" t="s">
        <v>7</v>
      </c>
      <c r="G39" s="7" t="s">
        <v>134</v>
      </c>
      <c r="H39" s="6" t="s">
        <v>7</v>
      </c>
      <c r="I39" s="6" t="s">
        <v>7</v>
      </c>
      <c r="J39" s="5" t="s">
        <v>7</v>
      </c>
      <c r="K39" s="7" t="s">
        <v>135</v>
      </c>
      <c r="L39" s="6" t="s">
        <v>7</v>
      </c>
      <c r="M39" s="5" t="s">
        <v>7</v>
      </c>
      <c r="N39" s="7" t="s">
        <v>136</v>
      </c>
      <c r="O39" s="6" t="s">
        <v>7</v>
      </c>
      <c r="P39" s="5" t="s">
        <v>7</v>
      </c>
      <c r="Q39" s="8">
        <v>2</v>
      </c>
      <c r="R39" s="8">
        <v>1</v>
      </c>
      <c r="S39" s="8">
        <v>0.006</v>
      </c>
      <c r="T39" s="6" t="s">
        <v>7</v>
      </c>
      <c r="U39" s="5" t="s">
        <v>7</v>
      </c>
      <c r="V39" s="8">
        <f t="shared" si="0"/>
        <v>2</v>
      </c>
      <c r="W39" s="6"/>
      <c r="X39" s="5"/>
      <c r="Y39">
        <f t="shared" si="1"/>
        <v>0.012</v>
      </c>
    </row>
    <row r="40" spans="2:25">
      <c r="B40" s="7" t="s">
        <v>51</v>
      </c>
      <c r="C40" s="5" t="s">
        <v>7</v>
      </c>
      <c r="D40" s="7" t="s">
        <v>137</v>
      </c>
      <c r="E40" s="6" t="s">
        <v>7</v>
      </c>
      <c r="F40" s="5" t="s">
        <v>7</v>
      </c>
      <c r="G40" s="7" t="s">
        <v>138</v>
      </c>
      <c r="H40" s="6" t="s">
        <v>7</v>
      </c>
      <c r="I40" s="6" t="s">
        <v>7</v>
      </c>
      <c r="J40" s="5" t="s">
        <v>7</v>
      </c>
      <c r="K40" s="7" t="s">
        <v>135</v>
      </c>
      <c r="L40" s="6" t="s">
        <v>7</v>
      </c>
      <c r="M40" s="5" t="s">
        <v>7</v>
      </c>
      <c r="N40" s="7" t="s">
        <v>139</v>
      </c>
      <c r="O40" s="6" t="s">
        <v>7</v>
      </c>
      <c r="P40" s="5" t="s">
        <v>7</v>
      </c>
      <c r="Q40" s="8">
        <v>2</v>
      </c>
      <c r="R40" s="8">
        <v>1</v>
      </c>
      <c r="S40" s="8">
        <v>0.006</v>
      </c>
      <c r="T40" s="6" t="s">
        <v>7</v>
      </c>
      <c r="U40" s="5" t="s">
        <v>7</v>
      </c>
      <c r="V40" s="8">
        <f t="shared" si="0"/>
        <v>2</v>
      </c>
      <c r="W40" s="6"/>
      <c r="X40" s="5"/>
      <c r="Y40">
        <f t="shared" si="1"/>
        <v>0.012</v>
      </c>
    </row>
    <row r="41" spans="2:25">
      <c r="B41" s="7" t="s">
        <v>51</v>
      </c>
      <c r="C41" s="5" t="s">
        <v>7</v>
      </c>
      <c r="D41" s="7" t="s">
        <v>140</v>
      </c>
      <c r="E41" s="6" t="s">
        <v>7</v>
      </c>
      <c r="F41" s="5" t="s">
        <v>7</v>
      </c>
      <c r="G41" s="7" t="s">
        <v>141</v>
      </c>
      <c r="H41" s="6" t="s">
        <v>7</v>
      </c>
      <c r="I41" s="6" t="s">
        <v>7</v>
      </c>
      <c r="J41" s="5" t="s">
        <v>7</v>
      </c>
      <c r="K41" s="7" t="s">
        <v>135</v>
      </c>
      <c r="L41" s="6" t="s">
        <v>7</v>
      </c>
      <c r="M41" s="5" t="s">
        <v>7</v>
      </c>
      <c r="N41" s="7" t="s">
        <v>142</v>
      </c>
      <c r="O41" s="6" t="s">
        <v>7</v>
      </c>
      <c r="P41" s="5" t="s">
        <v>7</v>
      </c>
      <c r="Q41" s="8">
        <v>3</v>
      </c>
      <c r="R41" s="8">
        <v>1</v>
      </c>
      <c r="S41" s="8">
        <v>0.006</v>
      </c>
      <c r="T41" s="6" t="s">
        <v>7</v>
      </c>
      <c r="U41" s="5" t="s">
        <v>7</v>
      </c>
      <c r="V41" s="8">
        <f t="shared" si="0"/>
        <v>3</v>
      </c>
      <c r="W41" s="6"/>
      <c r="X41" s="5"/>
      <c r="Y41">
        <f t="shared" si="1"/>
        <v>0.018</v>
      </c>
    </row>
    <row r="42" spans="2:25">
      <c r="B42" s="7" t="s">
        <v>51</v>
      </c>
      <c r="C42" s="5" t="s">
        <v>7</v>
      </c>
      <c r="D42" s="7" t="s">
        <v>143</v>
      </c>
      <c r="E42" s="6" t="s">
        <v>7</v>
      </c>
      <c r="F42" s="5" t="s">
        <v>7</v>
      </c>
      <c r="G42" s="7" t="s">
        <v>144</v>
      </c>
      <c r="H42" s="6" t="s">
        <v>7</v>
      </c>
      <c r="I42" s="6" t="s">
        <v>7</v>
      </c>
      <c r="J42" s="5" t="s">
        <v>7</v>
      </c>
      <c r="K42" s="7" t="s">
        <v>135</v>
      </c>
      <c r="L42" s="6" t="s">
        <v>7</v>
      </c>
      <c r="M42" s="5" t="s">
        <v>7</v>
      </c>
      <c r="N42" s="7" t="s">
        <v>145</v>
      </c>
      <c r="O42" s="6" t="s">
        <v>7</v>
      </c>
      <c r="P42" s="5" t="s">
        <v>7</v>
      </c>
      <c r="Q42" s="8">
        <v>3</v>
      </c>
      <c r="R42" s="8">
        <v>1</v>
      </c>
      <c r="S42" s="8">
        <v>0.006</v>
      </c>
      <c r="T42" s="6" t="s">
        <v>7</v>
      </c>
      <c r="U42" s="5" t="s">
        <v>7</v>
      </c>
      <c r="V42" s="8">
        <f t="shared" si="0"/>
        <v>3</v>
      </c>
      <c r="W42" s="6"/>
      <c r="X42" s="5"/>
      <c r="Y42">
        <f t="shared" si="1"/>
        <v>0.018</v>
      </c>
    </row>
    <row r="43" spans="2:25">
      <c r="B43" s="7" t="s">
        <v>51</v>
      </c>
      <c r="C43" s="5" t="s">
        <v>7</v>
      </c>
      <c r="D43" s="7" t="s">
        <v>146</v>
      </c>
      <c r="E43" s="6" t="s">
        <v>7</v>
      </c>
      <c r="F43" s="5" t="s">
        <v>7</v>
      </c>
      <c r="G43" s="7" t="s">
        <v>147</v>
      </c>
      <c r="H43" s="6" t="s">
        <v>7</v>
      </c>
      <c r="I43" s="6" t="s">
        <v>7</v>
      </c>
      <c r="J43" s="5" t="s">
        <v>7</v>
      </c>
      <c r="K43" s="7" t="s">
        <v>135</v>
      </c>
      <c r="L43" s="6" t="s">
        <v>7</v>
      </c>
      <c r="M43" s="5" t="s">
        <v>7</v>
      </c>
      <c r="N43" s="7" t="s">
        <v>148</v>
      </c>
      <c r="O43" s="6" t="s">
        <v>7</v>
      </c>
      <c r="P43" s="5" t="s">
        <v>7</v>
      </c>
      <c r="Q43" s="8">
        <v>1</v>
      </c>
      <c r="R43" s="8">
        <v>1</v>
      </c>
      <c r="S43" s="8">
        <v>0.009</v>
      </c>
      <c r="T43" s="6" t="s">
        <v>7</v>
      </c>
      <c r="U43" s="5" t="s">
        <v>7</v>
      </c>
      <c r="V43" s="8">
        <f t="shared" ref="V43:V76" si="2">Q43/R43</f>
        <v>1</v>
      </c>
      <c r="W43" s="6"/>
      <c r="X43" s="5"/>
      <c r="Y43">
        <f t="shared" ref="Y43:Y76" si="3">V43*S43</f>
        <v>0.009</v>
      </c>
    </row>
    <row r="44" spans="2:25">
      <c r="B44" s="7" t="s">
        <v>51</v>
      </c>
      <c r="C44" s="5" t="s">
        <v>7</v>
      </c>
      <c r="D44" s="7" t="s">
        <v>149</v>
      </c>
      <c r="E44" s="6" t="s">
        <v>7</v>
      </c>
      <c r="F44" s="5" t="s">
        <v>7</v>
      </c>
      <c r="G44" s="7" t="s">
        <v>150</v>
      </c>
      <c r="H44" s="6" t="s">
        <v>7</v>
      </c>
      <c r="I44" s="6" t="s">
        <v>7</v>
      </c>
      <c r="J44" s="5" t="s">
        <v>7</v>
      </c>
      <c r="K44" s="7" t="s">
        <v>151</v>
      </c>
      <c r="L44" s="6" t="s">
        <v>7</v>
      </c>
      <c r="M44" s="5" t="s">
        <v>7</v>
      </c>
      <c r="N44" s="7" t="s">
        <v>152</v>
      </c>
      <c r="O44" s="6" t="s">
        <v>7</v>
      </c>
      <c r="P44" s="5" t="s">
        <v>7</v>
      </c>
      <c r="Q44" s="8">
        <v>1</v>
      </c>
      <c r="R44" s="8">
        <v>1</v>
      </c>
      <c r="S44" s="8">
        <v>0.025</v>
      </c>
      <c r="T44" s="6" t="s">
        <v>7</v>
      </c>
      <c r="U44" s="5" t="s">
        <v>7</v>
      </c>
      <c r="V44" s="8">
        <f t="shared" si="2"/>
        <v>1</v>
      </c>
      <c r="W44" s="6"/>
      <c r="X44" s="5"/>
      <c r="Y44">
        <f t="shared" si="3"/>
        <v>0.025</v>
      </c>
    </row>
    <row r="45" spans="2:25">
      <c r="B45" s="7" t="s">
        <v>51</v>
      </c>
      <c r="C45" s="5" t="s">
        <v>7</v>
      </c>
      <c r="D45" s="7" t="s">
        <v>153</v>
      </c>
      <c r="E45" s="6" t="s">
        <v>7</v>
      </c>
      <c r="F45" s="5" t="s">
        <v>7</v>
      </c>
      <c r="G45" s="7" t="s">
        <v>154</v>
      </c>
      <c r="H45" s="6" t="s">
        <v>7</v>
      </c>
      <c r="I45" s="6" t="s">
        <v>7</v>
      </c>
      <c r="J45" s="5" t="s">
        <v>7</v>
      </c>
      <c r="K45" s="7" t="s">
        <v>155</v>
      </c>
      <c r="L45" s="6" t="s">
        <v>7</v>
      </c>
      <c r="M45" s="5" t="s">
        <v>7</v>
      </c>
      <c r="N45" s="7" t="s">
        <v>156</v>
      </c>
      <c r="O45" s="6" t="s">
        <v>7</v>
      </c>
      <c r="P45" s="5" t="s">
        <v>7</v>
      </c>
      <c r="Q45" s="8">
        <v>4</v>
      </c>
      <c r="R45" s="8">
        <v>1</v>
      </c>
      <c r="S45" s="8">
        <v>0.11</v>
      </c>
      <c r="T45" s="6" t="s">
        <v>7</v>
      </c>
      <c r="U45" s="5" t="s">
        <v>7</v>
      </c>
      <c r="V45" s="8">
        <f t="shared" si="2"/>
        <v>4</v>
      </c>
      <c r="W45" s="6"/>
      <c r="X45" s="5"/>
      <c r="Y45">
        <f t="shared" si="3"/>
        <v>0.44</v>
      </c>
    </row>
    <row r="46" spans="2:25">
      <c r="B46" s="7" t="s">
        <v>51</v>
      </c>
      <c r="C46" s="5" t="s">
        <v>7</v>
      </c>
      <c r="D46" s="7" t="s">
        <v>157</v>
      </c>
      <c r="E46" s="6" t="s">
        <v>7</v>
      </c>
      <c r="F46" s="5" t="s">
        <v>7</v>
      </c>
      <c r="G46" s="7" t="s">
        <v>158</v>
      </c>
      <c r="H46" s="6" t="s">
        <v>7</v>
      </c>
      <c r="I46" s="6" t="s">
        <v>7</v>
      </c>
      <c r="J46" s="5" t="s">
        <v>7</v>
      </c>
      <c r="K46" s="7" t="s">
        <v>159</v>
      </c>
      <c r="L46" s="6" t="s">
        <v>7</v>
      </c>
      <c r="M46" s="5" t="s">
        <v>7</v>
      </c>
      <c r="N46" s="7" t="s">
        <v>160</v>
      </c>
      <c r="O46" s="6" t="s">
        <v>7</v>
      </c>
      <c r="P46" s="5" t="s">
        <v>7</v>
      </c>
      <c r="Q46" s="8">
        <v>1</v>
      </c>
      <c r="R46" s="8">
        <v>1</v>
      </c>
      <c r="S46" s="8">
        <v>0.52</v>
      </c>
      <c r="T46" s="6" t="s">
        <v>7</v>
      </c>
      <c r="U46" s="5" t="s">
        <v>7</v>
      </c>
      <c r="V46" s="8">
        <f t="shared" si="2"/>
        <v>1</v>
      </c>
      <c r="W46" s="6"/>
      <c r="X46" s="5"/>
      <c r="Y46">
        <f t="shared" si="3"/>
        <v>0.52</v>
      </c>
    </row>
    <row r="47" spans="2:25">
      <c r="B47" s="7" t="s">
        <v>51</v>
      </c>
      <c r="C47" s="5" t="s">
        <v>7</v>
      </c>
      <c r="D47" s="7" t="s">
        <v>161</v>
      </c>
      <c r="E47" s="6" t="s">
        <v>7</v>
      </c>
      <c r="F47" s="5" t="s">
        <v>7</v>
      </c>
      <c r="G47" s="7" t="s">
        <v>162</v>
      </c>
      <c r="H47" s="6" t="s">
        <v>7</v>
      </c>
      <c r="I47" s="6" t="s">
        <v>7</v>
      </c>
      <c r="J47" s="5" t="s">
        <v>7</v>
      </c>
      <c r="K47" s="7" t="s">
        <v>163</v>
      </c>
      <c r="L47" s="6" t="s">
        <v>7</v>
      </c>
      <c r="M47" s="5" t="s">
        <v>7</v>
      </c>
      <c r="N47" s="7" t="s">
        <v>164</v>
      </c>
      <c r="O47" s="6" t="s">
        <v>7</v>
      </c>
      <c r="P47" s="5" t="s">
        <v>7</v>
      </c>
      <c r="Q47" s="8">
        <v>1</v>
      </c>
      <c r="R47" s="8">
        <v>1</v>
      </c>
      <c r="S47" s="8">
        <v>4.1</v>
      </c>
      <c r="T47" s="6" t="s">
        <v>7</v>
      </c>
      <c r="U47" s="5" t="s">
        <v>7</v>
      </c>
      <c r="V47" s="8">
        <f t="shared" si="2"/>
        <v>1</v>
      </c>
      <c r="W47" s="6"/>
      <c r="X47" s="5"/>
      <c r="Y47">
        <f t="shared" si="3"/>
        <v>4.1</v>
      </c>
    </row>
    <row r="48" spans="2:25">
      <c r="B48" s="7" t="s">
        <v>51</v>
      </c>
      <c r="C48" s="5" t="s">
        <v>7</v>
      </c>
      <c r="D48" s="7" t="s">
        <v>165</v>
      </c>
      <c r="E48" s="6" t="s">
        <v>7</v>
      </c>
      <c r="F48" s="5" t="s">
        <v>7</v>
      </c>
      <c r="G48" s="7" t="s">
        <v>166</v>
      </c>
      <c r="H48" s="6" t="s">
        <v>7</v>
      </c>
      <c r="I48" s="6" t="s">
        <v>7</v>
      </c>
      <c r="J48" s="5" t="s">
        <v>7</v>
      </c>
      <c r="K48" s="7" t="s">
        <v>167</v>
      </c>
      <c r="L48" s="6" t="s">
        <v>7</v>
      </c>
      <c r="M48" s="5" t="s">
        <v>7</v>
      </c>
      <c r="N48" s="7" t="s">
        <v>168</v>
      </c>
      <c r="O48" s="6" t="s">
        <v>7</v>
      </c>
      <c r="P48" s="5" t="s">
        <v>7</v>
      </c>
      <c r="Q48" s="8">
        <v>1</v>
      </c>
      <c r="R48" s="8">
        <v>1</v>
      </c>
      <c r="S48" s="8">
        <v>2.8</v>
      </c>
      <c r="T48" s="6" t="s">
        <v>7</v>
      </c>
      <c r="U48" s="5" t="s">
        <v>7</v>
      </c>
      <c r="V48" s="8">
        <f t="shared" si="2"/>
        <v>1</v>
      </c>
      <c r="W48" s="6"/>
      <c r="X48" s="5"/>
      <c r="Y48">
        <f t="shared" si="3"/>
        <v>2.8</v>
      </c>
    </row>
    <row r="49" spans="2:25">
      <c r="B49" s="7" t="s">
        <v>51</v>
      </c>
      <c r="C49" s="5" t="s">
        <v>7</v>
      </c>
      <c r="D49" s="7" t="s">
        <v>169</v>
      </c>
      <c r="E49" s="6" t="s">
        <v>7</v>
      </c>
      <c r="F49" s="5" t="s">
        <v>7</v>
      </c>
      <c r="G49" s="7" t="s">
        <v>170</v>
      </c>
      <c r="H49" s="6" t="s">
        <v>7</v>
      </c>
      <c r="I49" s="6" t="s">
        <v>7</v>
      </c>
      <c r="J49" s="5" t="s">
        <v>7</v>
      </c>
      <c r="K49" s="7" t="s">
        <v>171</v>
      </c>
      <c r="L49" s="6" t="s">
        <v>7</v>
      </c>
      <c r="M49" s="5" t="s">
        <v>7</v>
      </c>
      <c r="N49" s="7" t="s">
        <v>172</v>
      </c>
      <c r="O49" s="6" t="s">
        <v>7</v>
      </c>
      <c r="P49" s="5" t="s">
        <v>7</v>
      </c>
      <c r="Q49" s="8">
        <v>2</v>
      </c>
      <c r="R49" s="8">
        <v>1</v>
      </c>
      <c r="S49" s="8">
        <v>0.174</v>
      </c>
      <c r="T49" s="6" t="s">
        <v>7</v>
      </c>
      <c r="U49" s="5" t="s">
        <v>7</v>
      </c>
      <c r="V49" s="8">
        <f t="shared" si="2"/>
        <v>2</v>
      </c>
      <c r="W49" s="6"/>
      <c r="X49" s="5"/>
      <c r="Y49">
        <f t="shared" si="3"/>
        <v>0.348</v>
      </c>
    </row>
    <row r="50" spans="2:25">
      <c r="B50" s="7" t="s">
        <v>51</v>
      </c>
      <c r="C50" s="5" t="s">
        <v>7</v>
      </c>
      <c r="D50" s="7" t="s">
        <v>173</v>
      </c>
      <c r="E50" s="6" t="s">
        <v>7</v>
      </c>
      <c r="F50" s="5" t="s">
        <v>7</v>
      </c>
      <c r="G50" s="7" t="s">
        <v>174</v>
      </c>
      <c r="H50" s="6" t="s">
        <v>7</v>
      </c>
      <c r="I50" s="6" t="s">
        <v>7</v>
      </c>
      <c r="J50" s="5" t="s">
        <v>7</v>
      </c>
      <c r="K50" s="7" t="s">
        <v>175</v>
      </c>
      <c r="L50" s="6" t="s">
        <v>7</v>
      </c>
      <c r="M50" s="5" t="s">
        <v>7</v>
      </c>
      <c r="N50" s="7" t="s">
        <v>176</v>
      </c>
      <c r="O50" s="6" t="s">
        <v>7</v>
      </c>
      <c r="P50" s="5" t="s">
        <v>7</v>
      </c>
      <c r="Q50" s="8">
        <v>1</v>
      </c>
      <c r="R50" s="8">
        <v>1</v>
      </c>
      <c r="S50" s="8">
        <v>7.21</v>
      </c>
      <c r="T50" s="6" t="s">
        <v>7</v>
      </c>
      <c r="U50" s="5" t="s">
        <v>7</v>
      </c>
      <c r="V50" s="8">
        <f t="shared" si="2"/>
        <v>1</v>
      </c>
      <c r="W50" s="6"/>
      <c r="X50" s="5"/>
      <c r="Y50">
        <f t="shared" si="3"/>
        <v>7.21</v>
      </c>
    </row>
    <row r="51" spans="2:25">
      <c r="B51" s="7" t="s">
        <v>51</v>
      </c>
      <c r="C51" s="5" t="s">
        <v>7</v>
      </c>
      <c r="D51" s="7" t="s">
        <v>177</v>
      </c>
      <c r="E51" s="6" t="s">
        <v>7</v>
      </c>
      <c r="F51" s="5" t="s">
        <v>7</v>
      </c>
      <c r="G51" s="7" t="s">
        <v>178</v>
      </c>
      <c r="H51" s="6" t="s">
        <v>7</v>
      </c>
      <c r="I51" s="6" t="s">
        <v>7</v>
      </c>
      <c r="J51" s="5" t="s">
        <v>7</v>
      </c>
      <c r="K51" s="7" t="s">
        <v>179</v>
      </c>
      <c r="L51" s="6" t="s">
        <v>7</v>
      </c>
      <c r="M51" s="5" t="s">
        <v>7</v>
      </c>
      <c r="N51" s="7" t="s">
        <v>83</v>
      </c>
      <c r="O51" s="6" t="s">
        <v>7</v>
      </c>
      <c r="P51" s="5" t="s">
        <v>7</v>
      </c>
      <c r="Q51" s="8">
        <v>1</v>
      </c>
      <c r="R51" s="8">
        <v>1</v>
      </c>
      <c r="S51" s="8">
        <v>0.495</v>
      </c>
      <c r="T51" s="6" t="s">
        <v>7</v>
      </c>
      <c r="U51" s="5" t="s">
        <v>7</v>
      </c>
      <c r="V51" s="8">
        <f t="shared" si="2"/>
        <v>1</v>
      </c>
      <c r="W51" s="6"/>
      <c r="X51" s="5"/>
      <c r="Y51">
        <f t="shared" si="3"/>
        <v>0.495</v>
      </c>
    </row>
    <row r="52" spans="2:25">
      <c r="B52" s="7" t="s">
        <v>51</v>
      </c>
      <c r="C52" s="5" t="s">
        <v>7</v>
      </c>
      <c r="D52" s="7" t="s">
        <v>180</v>
      </c>
      <c r="E52" s="6" t="s">
        <v>7</v>
      </c>
      <c r="F52" s="5" t="s">
        <v>7</v>
      </c>
      <c r="G52" s="7" t="s">
        <v>181</v>
      </c>
      <c r="H52" s="6" t="s">
        <v>7</v>
      </c>
      <c r="I52" s="6" t="s">
        <v>7</v>
      </c>
      <c r="J52" s="5" t="s">
        <v>7</v>
      </c>
      <c r="K52" s="7" t="s">
        <v>94</v>
      </c>
      <c r="L52" s="6" t="s">
        <v>7</v>
      </c>
      <c r="M52" s="5" t="s">
        <v>7</v>
      </c>
      <c r="N52" s="7" t="s">
        <v>182</v>
      </c>
      <c r="O52" s="6" t="s">
        <v>7</v>
      </c>
      <c r="P52" s="5" t="s">
        <v>7</v>
      </c>
      <c r="Q52" s="8">
        <v>1</v>
      </c>
      <c r="R52" s="8">
        <v>1</v>
      </c>
      <c r="S52" s="8">
        <v>2.23</v>
      </c>
      <c r="T52" s="6" t="s">
        <v>7</v>
      </c>
      <c r="U52" s="5" t="s">
        <v>7</v>
      </c>
      <c r="V52" s="8">
        <f t="shared" si="2"/>
        <v>1</v>
      </c>
      <c r="W52" s="6"/>
      <c r="X52" s="5"/>
      <c r="Y52">
        <f t="shared" si="3"/>
        <v>2.23</v>
      </c>
    </row>
    <row r="53" spans="2:25">
      <c r="B53" s="7" t="s">
        <v>18</v>
      </c>
      <c r="C53" s="5" t="s">
        <v>7</v>
      </c>
      <c r="D53" s="7" t="s">
        <v>183</v>
      </c>
      <c r="E53" s="6" t="s">
        <v>7</v>
      </c>
      <c r="F53" s="5" t="s">
        <v>7</v>
      </c>
      <c r="G53" s="7" t="s">
        <v>184</v>
      </c>
      <c r="H53" s="6" t="s">
        <v>7</v>
      </c>
      <c r="I53" s="6" t="s">
        <v>7</v>
      </c>
      <c r="J53" s="5" t="s">
        <v>7</v>
      </c>
      <c r="K53" s="7" t="s">
        <v>185</v>
      </c>
      <c r="L53" s="6" t="s">
        <v>7</v>
      </c>
      <c r="M53" s="5" t="s">
        <v>7</v>
      </c>
      <c r="N53" s="7" t="s">
        <v>1</v>
      </c>
      <c r="O53" s="6" t="s">
        <v>7</v>
      </c>
      <c r="P53" s="5" t="s">
        <v>7</v>
      </c>
      <c r="Q53" s="8">
        <v>1</v>
      </c>
      <c r="R53" s="8">
        <v>1</v>
      </c>
      <c r="S53" s="8">
        <v>0</v>
      </c>
      <c r="T53" s="6" t="s">
        <v>7</v>
      </c>
      <c r="U53" s="5" t="s">
        <v>7</v>
      </c>
      <c r="V53" s="8">
        <f t="shared" si="2"/>
        <v>1</v>
      </c>
      <c r="W53" s="6"/>
      <c r="X53" s="5"/>
      <c r="Y53">
        <f t="shared" si="3"/>
        <v>0</v>
      </c>
    </row>
    <row r="54" spans="2:25">
      <c r="B54" s="7" t="s">
        <v>51</v>
      </c>
      <c r="C54" s="5" t="s">
        <v>7</v>
      </c>
      <c r="D54" s="7" t="s">
        <v>186</v>
      </c>
      <c r="E54" s="6" t="s">
        <v>7</v>
      </c>
      <c r="F54" s="5" t="s">
        <v>7</v>
      </c>
      <c r="G54" s="7" t="s">
        <v>187</v>
      </c>
      <c r="H54" s="6" t="s">
        <v>7</v>
      </c>
      <c r="I54" s="6" t="s">
        <v>7</v>
      </c>
      <c r="J54" s="5" t="s">
        <v>7</v>
      </c>
      <c r="K54" s="7" t="s">
        <v>188</v>
      </c>
      <c r="L54" s="6" t="s">
        <v>7</v>
      </c>
      <c r="M54" s="5" t="s">
        <v>7</v>
      </c>
      <c r="N54" s="7" t="s">
        <v>189</v>
      </c>
      <c r="O54" s="6" t="s">
        <v>7</v>
      </c>
      <c r="P54" s="5" t="s">
        <v>7</v>
      </c>
      <c r="Q54" s="8">
        <v>1</v>
      </c>
      <c r="R54" s="8">
        <v>1</v>
      </c>
      <c r="S54" s="8">
        <v>0.4</v>
      </c>
      <c r="T54" s="6" t="s">
        <v>7</v>
      </c>
      <c r="U54" s="5" t="s">
        <v>7</v>
      </c>
      <c r="V54" s="8">
        <f t="shared" si="2"/>
        <v>1</v>
      </c>
      <c r="W54" s="6"/>
      <c r="X54" s="5"/>
      <c r="Y54">
        <f t="shared" si="3"/>
        <v>0.4</v>
      </c>
    </row>
    <row r="55" spans="2:25">
      <c r="B55" s="7" t="s">
        <v>51</v>
      </c>
      <c r="C55" s="5" t="s">
        <v>7</v>
      </c>
      <c r="D55" s="7" t="s">
        <v>190</v>
      </c>
      <c r="E55" s="6" t="s">
        <v>7</v>
      </c>
      <c r="F55" s="5" t="s">
        <v>7</v>
      </c>
      <c r="G55" s="7" t="s">
        <v>191</v>
      </c>
      <c r="H55" s="6" t="s">
        <v>7</v>
      </c>
      <c r="I55" s="6" t="s">
        <v>7</v>
      </c>
      <c r="J55" s="5" t="s">
        <v>7</v>
      </c>
      <c r="K55" s="7" t="s">
        <v>97</v>
      </c>
      <c r="L55" s="6" t="s">
        <v>7</v>
      </c>
      <c r="M55" s="5" t="s">
        <v>7</v>
      </c>
      <c r="N55" s="7" t="s">
        <v>192</v>
      </c>
      <c r="O55" s="6" t="s">
        <v>7</v>
      </c>
      <c r="P55" s="5" t="s">
        <v>7</v>
      </c>
      <c r="Q55" s="8">
        <v>1</v>
      </c>
      <c r="R55" s="8">
        <v>1</v>
      </c>
      <c r="S55" s="8">
        <v>0.07</v>
      </c>
      <c r="T55" s="6" t="s">
        <v>7</v>
      </c>
      <c r="U55" s="5" t="s">
        <v>7</v>
      </c>
      <c r="V55" s="8">
        <f t="shared" si="2"/>
        <v>1</v>
      </c>
      <c r="W55" s="6"/>
      <c r="X55" s="5"/>
      <c r="Y55">
        <f t="shared" si="3"/>
        <v>0.07</v>
      </c>
    </row>
    <row r="56" spans="2:25">
      <c r="B56" s="7" t="s">
        <v>51</v>
      </c>
      <c r="C56" s="5" t="s">
        <v>7</v>
      </c>
      <c r="D56" s="7" t="s">
        <v>193</v>
      </c>
      <c r="E56" s="6" t="s">
        <v>7</v>
      </c>
      <c r="F56" s="5" t="s">
        <v>7</v>
      </c>
      <c r="G56" s="7" t="s">
        <v>194</v>
      </c>
      <c r="H56" s="6" t="s">
        <v>7</v>
      </c>
      <c r="I56" s="6" t="s">
        <v>7</v>
      </c>
      <c r="J56" s="5" t="s">
        <v>7</v>
      </c>
      <c r="K56" s="7" t="s">
        <v>195</v>
      </c>
      <c r="L56" s="6" t="s">
        <v>7</v>
      </c>
      <c r="M56" s="5" t="s">
        <v>7</v>
      </c>
      <c r="N56" s="7" t="s">
        <v>196</v>
      </c>
      <c r="O56" s="6" t="s">
        <v>7</v>
      </c>
      <c r="P56" s="5" t="s">
        <v>7</v>
      </c>
      <c r="Q56" s="8">
        <v>1</v>
      </c>
      <c r="R56" s="8">
        <v>1</v>
      </c>
      <c r="S56" s="8">
        <v>0.26</v>
      </c>
      <c r="T56" s="6" t="s">
        <v>7</v>
      </c>
      <c r="U56" s="5" t="s">
        <v>7</v>
      </c>
      <c r="V56" s="8">
        <f t="shared" si="2"/>
        <v>1</v>
      </c>
      <c r="W56" s="6"/>
      <c r="X56" s="5"/>
      <c r="Y56">
        <f t="shared" si="3"/>
        <v>0.26</v>
      </c>
    </row>
    <row r="57" spans="2:25">
      <c r="B57" s="7" t="s">
        <v>51</v>
      </c>
      <c r="C57" s="5" t="s">
        <v>7</v>
      </c>
      <c r="D57" s="7" t="s">
        <v>197</v>
      </c>
      <c r="E57" s="6" t="s">
        <v>7</v>
      </c>
      <c r="F57" s="5" t="s">
        <v>7</v>
      </c>
      <c r="G57" s="7" t="s">
        <v>198</v>
      </c>
      <c r="H57" s="6" t="s">
        <v>7</v>
      </c>
      <c r="I57" s="6" t="s">
        <v>7</v>
      </c>
      <c r="J57" s="5" t="s">
        <v>7</v>
      </c>
      <c r="K57" s="7" t="s">
        <v>195</v>
      </c>
      <c r="L57" s="6" t="s">
        <v>7</v>
      </c>
      <c r="M57" s="5" t="s">
        <v>7</v>
      </c>
      <c r="N57" s="7" t="s">
        <v>199</v>
      </c>
      <c r="O57" s="6" t="s">
        <v>7</v>
      </c>
      <c r="P57" s="5" t="s">
        <v>7</v>
      </c>
      <c r="Q57" s="8">
        <v>4</v>
      </c>
      <c r="R57" s="8">
        <v>1</v>
      </c>
      <c r="S57" s="8">
        <v>0.115</v>
      </c>
      <c r="T57" s="6" t="s">
        <v>7</v>
      </c>
      <c r="U57" s="5" t="s">
        <v>7</v>
      </c>
      <c r="V57" s="8">
        <f t="shared" si="2"/>
        <v>4</v>
      </c>
      <c r="W57" s="6"/>
      <c r="X57" s="5"/>
      <c r="Y57">
        <f t="shared" si="3"/>
        <v>0.46</v>
      </c>
    </row>
    <row r="58" spans="2:25">
      <c r="B58" s="7" t="s">
        <v>51</v>
      </c>
      <c r="C58" s="5" t="s">
        <v>7</v>
      </c>
      <c r="D58" s="7" t="s">
        <v>200</v>
      </c>
      <c r="E58" s="6" t="s">
        <v>7</v>
      </c>
      <c r="F58" s="5" t="s">
        <v>7</v>
      </c>
      <c r="G58" s="7" t="s">
        <v>201</v>
      </c>
      <c r="H58" s="6" t="s">
        <v>7</v>
      </c>
      <c r="I58" s="6" t="s">
        <v>7</v>
      </c>
      <c r="J58" s="5" t="s">
        <v>7</v>
      </c>
      <c r="K58" s="7" t="s">
        <v>108</v>
      </c>
      <c r="L58" s="6" t="s">
        <v>7</v>
      </c>
      <c r="M58" s="5" t="s">
        <v>7</v>
      </c>
      <c r="N58" s="7" t="s">
        <v>202</v>
      </c>
      <c r="O58" s="6" t="s">
        <v>7</v>
      </c>
      <c r="P58" s="5" t="s">
        <v>7</v>
      </c>
      <c r="Q58" s="8">
        <v>3</v>
      </c>
      <c r="R58" s="8">
        <v>1</v>
      </c>
      <c r="S58" s="8">
        <v>0.033</v>
      </c>
      <c r="T58" s="6" t="s">
        <v>7</v>
      </c>
      <c r="U58" s="5" t="s">
        <v>7</v>
      </c>
      <c r="V58" s="8">
        <f t="shared" si="2"/>
        <v>3</v>
      </c>
      <c r="W58" s="6"/>
      <c r="X58" s="5"/>
      <c r="Y58">
        <f t="shared" si="3"/>
        <v>0.099</v>
      </c>
    </row>
    <row r="59" spans="2:25">
      <c r="B59" s="7" t="s">
        <v>51</v>
      </c>
      <c r="C59" s="5" t="s">
        <v>7</v>
      </c>
      <c r="D59" s="7" t="s">
        <v>203</v>
      </c>
      <c r="E59" s="6" t="s">
        <v>7</v>
      </c>
      <c r="F59" s="5" t="s">
        <v>7</v>
      </c>
      <c r="G59" s="7" t="s">
        <v>204</v>
      </c>
      <c r="H59" s="6" t="s">
        <v>7</v>
      </c>
      <c r="I59" s="6" t="s">
        <v>7</v>
      </c>
      <c r="J59" s="5" t="s">
        <v>7</v>
      </c>
      <c r="K59" s="7" t="s">
        <v>205</v>
      </c>
      <c r="L59" s="6" t="s">
        <v>7</v>
      </c>
      <c r="M59" s="5" t="s">
        <v>7</v>
      </c>
      <c r="N59" s="7" t="s">
        <v>206</v>
      </c>
      <c r="O59" s="6" t="s">
        <v>7</v>
      </c>
      <c r="P59" s="5" t="s">
        <v>7</v>
      </c>
      <c r="Q59" s="8">
        <v>2</v>
      </c>
      <c r="R59" s="8">
        <v>1</v>
      </c>
      <c r="S59" s="8">
        <v>0.145</v>
      </c>
      <c r="T59" s="6" t="s">
        <v>7</v>
      </c>
      <c r="U59" s="5" t="s">
        <v>7</v>
      </c>
      <c r="V59" s="8">
        <f t="shared" si="2"/>
        <v>2</v>
      </c>
      <c r="W59" s="6"/>
      <c r="X59" s="5"/>
      <c r="Y59">
        <f t="shared" si="3"/>
        <v>0.29</v>
      </c>
    </row>
    <row r="60" spans="2:25">
      <c r="B60" s="7" t="s">
        <v>51</v>
      </c>
      <c r="C60" s="5" t="s">
        <v>7</v>
      </c>
      <c r="D60" s="7" t="s">
        <v>207</v>
      </c>
      <c r="E60" s="6" t="s">
        <v>7</v>
      </c>
      <c r="F60" s="5" t="s">
        <v>7</v>
      </c>
      <c r="G60" s="7" t="s">
        <v>208</v>
      </c>
      <c r="H60" s="6" t="s">
        <v>7</v>
      </c>
      <c r="I60" s="6" t="s">
        <v>7</v>
      </c>
      <c r="J60" s="5" t="s">
        <v>7</v>
      </c>
      <c r="K60" s="7" t="s">
        <v>205</v>
      </c>
      <c r="L60" s="6" t="s">
        <v>7</v>
      </c>
      <c r="M60" s="5" t="s">
        <v>7</v>
      </c>
      <c r="N60" s="7" t="s">
        <v>209</v>
      </c>
      <c r="O60" s="6" t="s">
        <v>7</v>
      </c>
      <c r="P60" s="5" t="s">
        <v>7</v>
      </c>
      <c r="Q60" s="8">
        <v>1</v>
      </c>
      <c r="R60" s="8">
        <v>1</v>
      </c>
      <c r="S60" s="8">
        <v>0.101</v>
      </c>
      <c r="T60" s="6" t="s">
        <v>7</v>
      </c>
      <c r="U60" s="5" t="s">
        <v>7</v>
      </c>
      <c r="V60" s="8">
        <f t="shared" si="2"/>
        <v>1</v>
      </c>
      <c r="W60" s="6"/>
      <c r="X60" s="5"/>
      <c r="Y60">
        <f t="shared" si="3"/>
        <v>0.101</v>
      </c>
    </row>
    <row r="61" spans="2:25">
      <c r="B61" s="7" t="s">
        <v>51</v>
      </c>
      <c r="C61" s="5" t="s">
        <v>7</v>
      </c>
      <c r="D61" s="7" t="s">
        <v>210</v>
      </c>
      <c r="E61" s="6" t="s">
        <v>7</v>
      </c>
      <c r="F61" s="5" t="s">
        <v>7</v>
      </c>
      <c r="G61" s="7" t="s">
        <v>211</v>
      </c>
      <c r="H61" s="6" t="s">
        <v>7</v>
      </c>
      <c r="I61" s="6" t="s">
        <v>7</v>
      </c>
      <c r="J61" s="5" t="s">
        <v>7</v>
      </c>
      <c r="K61" s="7" t="s">
        <v>205</v>
      </c>
      <c r="L61" s="6" t="s">
        <v>7</v>
      </c>
      <c r="M61" s="5" t="s">
        <v>7</v>
      </c>
      <c r="N61" s="7" t="s">
        <v>212</v>
      </c>
      <c r="O61" s="6" t="s">
        <v>7</v>
      </c>
      <c r="P61" s="5" t="s">
        <v>7</v>
      </c>
      <c r="Q61" s="8">
        <v>1</v>
      </c>
      <c r="R61" s="8">
        <v>1</v>
      </c>
      <c r="S61" s="8">
        <v>0.077</v>
      </c>
      <c r="T61" s="6" t="s">
        <v>7</v>
      </c>
      <c r="U61" s="5" t="s">
        <v>7</v>
      </c>
      <c r="V61" s="8">
        <f t="shared" si="2"/>
        <v>1</v>
      </c>
      <c r="W61" s="6"/>
      <c r="X61" s="5"/>
      <c r="Y61">
        <f t="shared" si="3"/>
        <v>0.077</v>
      </c>
    </row>
    <row r="62" spans="2:25">
      <c r="B62" s="7" t="s">
        <v>51</v>
      </c>
      <c r="C62" s="5" t="s">
        <v>7</v>
      </c>
      <c r="D62" s="7" t="s">
        <v>213</v>
      </c>
      <c r="E62" s="6" t="s">
        <v>7</v>
      </c>
      <c r="F62" s="5" t="s">
        <v>7</v>
      </c>
      <c r="G62" s="7" t="s">
        <v>214</v>
      </c>
      <c r="H62" s="6" t="s">
        <v>7</v>
      </c>
      <c r="I62" s="6" t="s">
        <v>7</v>
      </c>
      <c r="J62" s="5" t="s">
        <v>7</v>
      </c>
      <c r="K62" s="7" t="s">
        <v>215</v>
      </c>
      <c r="L62" s="6" t="s">
        <v>7</v>
      </c>
      <c r="M62" s="5" t="s">
        <v>7</v>
      </c>
      <c r="N62" s="7" t="s">
        <v>216</v>
      </c>
      <c r="O62" s="6" t="s">
        <v>7</v>
      </c>
      <c r="P62" s="5" t="s">
        <v>7</v>
      </c>
      <c r="Q62" s="8">
        <v>1</v>
      </c>
      <c r="R62" s="8">
        <v>1</v>
      </c>
      <c r="S62" s="8">
        <v>0.63</v>
      </c>
      <c r="T62" s="6" t="s">
        <v>7</v>
      </c>
      <c r="U62" s="5" t="s">
        <v>7</v>
      </c>
      <c r="V62" s="8">
        <f t="shared" si="2"/>
        <v>1</v>
      </c>
      <c r="W62" s="6"/>
      <c r="X62" s="5"/>
      <c r="Y62">
        <f t="shared" si="3"/>
        <v>0.63</v>
      </c>
    </row>
    <row r="63" spans="2:25">
      <c r="B63" s="7" t="s">
        <v>51</v>
      </c>
      <c r="C63" s="5" t="s">
        <v>7</v>
      </c>
      <c r="D63" s="7" t="s">
        <v>217</v>
      </c>
      <c r="E63" s="6" t="s">
        <v>7</v>
      </c>
      <c r="F63" s="5" t="s">
        <v>7</v>
      </c>
      <c r="G63" s="7" t="s">
        <v>218</v>
      </c>
      <c r="H63" s="6" t="s">
        <v>7</v>
      </c>
      <c r="I63" s="6" t="s">
        <v>7</v>
      </c>
      <c r="J63" s="5" t="s">
        <v>7</v>
      </c>
      <c r="K63" s="7" t="s">
        <v>219</v>
      </c>
      <c r="L63" s="6" t="s">
        <v>7</v>
      </c>
      <c r="M63" s="5" t="s">
        <v>7</v>
      </c>
      <c r="N63" s="7" t="s">
        <v>220</v>
      </c>
      <c r="O63" s="6" t="s">
        <v>7</v>
      </c>
      <c r="P63" s="5" t="s">
        <v>7</v>
      </c>
      <c r="Q63" s="8">
        <v>3</v>
      </c>
      <c r="R63" s="8">
        <v>1</v>
      </c>
      <c r="S63" s="8">
        <v>1.519</v>
      </c>
      <c r="T63" s="6" t="s">
        <v>7</v>
      </c>
      <c r="U63" s="5" t="s">
        <v>7</v>
      </c>
      <c r="V63" s="8">
        <f t="shared" si="2"/>
        <v>3</v>
      </c>
      <c r="W63" s="6"/>
      <c r="X63" s="5"/>
      <c r="Y63">
        <f t="shared" si="3"/>
        <v>4.557</v>
      </c>
    </row>
    <row r="64" spans="2:25">
      <c r="B64" s="7" t="s">
        <v>51</v>
      </c>
      <c r="C64" s="5" t="s">
        <v>7</v>
      </c>
      <c r="D64" s="7" t="s">
        <v>221</v>
      </c>
      <c r="E64" s="6" t="s">
        <v>7</v>
      </c>
      <c r="F64" s="5" t="s">
        <v>7</v>
      </c>
      <c r="G64" s="7" t="s">
        <v>222</v>
      </c>
      <c r="H64" s="6" t="s">
        <v>7</v>
      </c>
      <c r="I64" s="6" t="s">
        <v>7</v>
      </c>
      <c r="J64" s="5" t="s">
        <v>7</v>
      </c>
      <c r="K64" s="7" t="s">
        <v>223</v>
      </c>
      <c r="L64" s="6" t="s">
        <v>7</v>
      </c>
      <c r="M64" s="5" t="s">
        <v>7</v>
      </c>
      <c r="N64" s="7" t="s">
        <v>224</v>
      </c>
      <c r="O64" s="6" t="s">
        <v>7</v>
      </c>
      <c r="P64" s="5" t="s">
        <v>7</v>
      </c>
      <c r="Q64" s="8">
        <v>1</v>
      </c>
      <c r="R64" s="8">
        <v>1</v>
      </c>
      <c r="S64" s="8">
        <v>0.151</v>
      </c>
      <c r="T64" s="6" t="s">
        <v>7</v>
      </c>
      <c r="U64" s="5" t="s">
        <v>7</v>
      </c>
      <c r="V64" s="8">
        <f t="shared" si="2"/>
        <v>1</v>
      </c>
      <c r="W64" s="6"/>
      <c r="X64" s="5"/>
      <c r="Y64">
        <f t="shared" si="3"/>
        <v>0.151</v>
      </c>
    </row>
    <row r="65" spans="2:25">
      <c r="B65" s="7" t="s">
        <v>51</v>
      </c>
      <c r="C65" s="5" t="s">
        <v>7</v>
      </c>
      <c r="D65" s="7" t="s">
        <v>225</v>
      </c>
      <c r="E65" s="6" t="s">
        <v>7</v>
      </c>
      <c r="F65" s="5" t="s">
        <v>7</v>
      </c>
      <c r="G65" s="7" t="s">
        <v>226</v>
      </c>
      <c r="H65" s="6" t="s">
        <v>7</v>
      </c>
      <c r="I65" s="6" t="s">
        <v>7</v>
      </c>
      <c r="J65" s="5" t="s">
        <v>7</v>
      </c>
      <c r="K65" s="7" t="s">
        <v>135</v>
      </c>
      <c r="L65" s="6" t="s">
        <v>7</v>
      </c>
      <c r="M65" s="5" t="s">
        <v>7</v>
      </c>
      <c r="N65" s="7" t="s">
        <v>227</v>
      </c>
      <c r="O65" s="6" t="s">
        <v>7</v>
      </c>
      <c r="P65" s="5" t="s">
        <v>7</v>
      </c>
      <c r="Q65" s="8">
        <v>1</v>
      </c>
      <c r="R65" s="8">
        <v>1</v>
      </c>
      <c r="S65" s="8">
        <v>0.015</v>
      </c>
      <c r="T65" s="6" t="s">
        <v>7</v>
      </c>
      <c r="U65" s="5" t="s">
        <v>7</v>
      </c>
      <c r="V65" s="8">
        <f t="shared" si="2"/>
        <v>1</v>
      </c>
      <c r="W65" s="6"/>
      <c r="X65" s="5"/>
      <c r="Y65">
        <f t="shared" si="3"/>
        <v>0.015</v>
      </c>
    </row>
    <row r="66" spans="2:25">
      <c r="B66" s="7" t="s">
        <v>51</v>
      </c>
      <c r="C66" s="5" t="s">
        <v>7</v>
      </c>
      <c r="D66" s="7" t="s">
        <v>228</v>
      </c>
      <c r="E66" s="6" t="s">
        <v>7</v>
      </c>
      <c r="F66" s="5" t="s">
        <v>7</v>
      </c>
      <c r="G66" s="7" t="s">
        <v>229</v>
      </c>
      <c r="H66" s="6" t="s">
        <v>7</v>
      </c>
      <c r="I66" s="6" t="s">
        <v>7</v>
      </c>
      <c r="J66" s="5" t="s">
        <v>7</v>
      </c>
      <c r="K66" s="7" t="s">
        <v>135</v>
      </c>
      <c r="L66" s="6" t="s">
        <v>7</v>
      </c>
      <c r="M66" s="5" t="s">
        <v>7</v>
      </c>
      <c r="N66" s="7" t="s">
        <v>230</v>
      </c>
      <c r="O66" s="6" t="s">
        <v>7</v>
      </c>
      <c r="P66" s="5" t="s">
        <v>7</v>
      </c>
      <c r="Q66" s="8">
        <v>1</v>
      </c>
      <c r="R66" s="8">
        <v>1</v>
      </c>
      <c r="S66" s="8">
        <v>0.012</v>
      </c>
      <c r="T66" s="6" t="s">
        <v>7</v>
      </c>
      <c r="U66" s="5" t="s">
        <v>7</v>
      </c>
      <c r="V66" s="8">
        <f t="shared" si="2"/>
        <v>1</v>
      </c>
      <c r="W66" s="6"/>
      <c r="X66" s="5"/>
      <c r="Y66">
        <f t="shared" si="3"/>
        <v>0.012</v>
      </c>
    </row>
    <row r="67" spans="2:25">
      <c r="B67" s="7" t="s">
        <v>51</v>
      </c>
      <c r="C67" s="5" t="s">
        <v>7</v>
      </c>
      <c r="D67" s="7" t="s">
        <v>231</v>
      </c>
      <c r="E67" s="6" t="s">
        <v>7</v>
      </c>
      <c r="F67" s="5" t="s">
        <v>7</v>
      </c>
      <c r="G67" s="7" t="s">
        <v>232</v>
      </c>
      <c r="H67" s="6" t="s">
        <v>7</v>
      </c>
      <c r="I67" s="6" t="s">
        <v>7</v>
      </c>
      <c r="J67" s="5" t="s">
        <v>7</v>
      </c>
      <c r="K67" s="7" t="s">
        <v>233</v>
      </c>
      <c r="L67" s="6" t="s">
        <v>7</v>
      </c>
      <c r="M67" s="5" t="s">
        <v>7</v>
      </c>
      <c r="N67" s="7" t="s">
        <v>234</v>
      </c>
      <c r="O67" s="6" t="s">
        <v>7</v>
      </c>
      <c r="P67" s="5" t="s">
        <v>7</v>
      </c>
      <c r="Q67" s="8">
        <v>1</v>
      </c>
      <c r="R67" s="8">
        <v>1</v>
      </c>
      <c r="S67" s="8">
        <v>0.2</v>
      </c>
      <c r="T67" s="6" t="s">
        <v>7</v>
      </c>
      <c r="U67" s="5" t="s">
        <v>7</v>
      </c>
      <c r="V67" s="8">
        <f t="shared" si="2"/>
        <v>1</v>
      </c>
      <c r="W67" s="6"/>
      <c r="X67" s="5"/>
      <c r="Y67">
        <f t="shared" si="3"/>
        <v>0.2</v>
      </c>
    </row>
    <row r="68" spans="2:25">
      <c r="B68" s="7" t="s">
        <v>51</v>
      </c>
      <c r="C68" s="5" t="s">
        <v>7</v>
      </c>
      <c r="D68" s="7" t="s">
        <v>235</v>
      </c>
      <c r="E68" s="6" t="s">
        <v>7</v>
      </c>
      <c r="F68" s="5" t="s">
        <v>7</v>
      </c>
      <c r="G68" s="7" t="s">
        <v>236</v>
      </c>
      <c r="H68" s="6" t="s">
        <v>7</v>
      </c>
      <c r="I68" s="6" t="s">
        <v>7</v>
      </c>
      <c r="J68" s="5" t="s">
        <v>7</v>
      </c>
      <c r="K68" s="7" t="s">
        <v>237</v>
      </c>
      <c r="L68" s="6" t="s">
        <v>7</v>
      </c>
      <c r="M68" s="5" t="s">
        <v>7</v>
      </c>
      <c r="N68" s="7" t="s">
        <v>238</v>
      </c>
      <c r="O68" s="6" t="s">
        <v>7</v>
      </c>
      <c r="P68" s="5" t="s">
        <v>7</v>
      </c>
      <c r="Q68" s="8">
        <v>1</v>
      </c>
      <c r="R68" s="8">
        <v>1</v>
      </c>
      <c r="S68" s="8">
        <v>0.26</v>
      </c>
      <c r="T68" s="6" t="s">
        <v>7</v>
      </c>
      <c r="U68" s="5" t="s">
        <v>7</v>
      </c>
      <c r="V68" s="8">
        <f t="shared" si="2"/>
        <v>1</v>
      </c>
      <c r="W68" s="6"/>
      <c r="X68" s="5"/>
      <c r="Y68">
        <f t="shared" si="3"/>
        <v>0.26</v>
      </c>
    </row>
    <row r="69" spans="2:25">
      <c r="B69" s="7" t="s">
        <v>51</v>
      </c>
      <c r="C69" s="5" t="s">
        <v>7</v>
      </c>
      <c r="D69" s="7" t="s">
        <v>239</v>
      </c>
      <c r="E69" s="6" t="s">
        <v>7</v>
      </c>
      <c r="F69" s="5" t="s">
        <v>7</v>
      </c>
      <c r="G69" s="7" t="s">
        <v>240</v>
      </c>
      <c r="H69" s="6" t="s">
        <v>7</v>
      </c>
      <c r="I69" s="6" t="s">
        <v>7</v>
      </c>
      <c r="J69" s="5" t="s">
        <v>7</v>
      </c>
      <c r="K69" s="7" t="s">
        <v>241</v>
      </c>
      <c r="L69" s="6" t="s">
        <v>7</v>
      </c>
      <c r="M69" s="5" t="s">
        <v>7</v>
      </c>
      <c r="N69" s="7" t="s">
        <v>242</v>
      </c>
      <c r="O69" s="6" t="s">
        <v>7</v>
      </c>
      <c r="P69" s="5" t="s">
        <v>7</v>
      </c>
      <c r="Q69" s="8">
        <v>1</v>
      </c>
      <c r="R69" s="8">
        <v>1</v>
      </c>
      <c r="S69" s="8">
        <v>1.84</v>
      </c>
      <c r="T69" s="6" t="s">
        <v>7</v>
      </c>
      <c r="U69" s="5" t="s">
        <v>7</v>
      </c>
      <c r="V69" s="8">
        <f t="shared" si="2"/>
        <v>1</v>
      </c>
      <c r="W69" s="6"/>
      <c r="X69" s="5"/>
      <c r="Y69">
        <f t="shared" si="3"/>
        <v>1.84</v>
      </c>
    </row>
    <row r="70" spans="2:25">
      <c r="B70" s="7" t="s">
        <v>51</v>
      </c>
      <c r="C70" s="5" t="s">
        <v>7</v>
      </c>
      <c r="D70" s="7" t="s">
        <v>243</v>
      </c>
      <c r="E70" s="6" t="s">
        <v>7</v>
      </c>
      <c r="F70" s="5" t="s">
        <v>7</v>
      </c>
      <c r="G70" s="7" t="s">
        <v>244</v>
      </c>
      <c r="H70" s="6" t="s">
        <v>7</v>
      </c>
      <c r="I70" s="6" t="s">
        <v>7</v>
      </c>
      <c r="J70" s="5" t="s">
        <v>7</v>
      </c>
      <c r="K70" s="7" t="s">
        <v>245</v>
      </c>
      <c r="L70" s="6" t="s">
        <v>7</v>
      </c>
      <c r="M70" s="5" t="s">
        <v>7</v>
      </c>
      <c r="N70" s="7" t="s">
        <v>246</v>
      </c>
      <c r="O70" s="6" t="s">
        <v>7</v>
      </c>
      <c r="P70" s="5" t="s">
        <v>7</v>
      </c>
      <c r="Q70" s="8">
        <v>1</v>
      </c>
      <c r="R70" s="8">
        <v>1</v>
      </c>
      <c r="S70" s="8">
        <v>0.95</v>
      </c>
      <c r="T70" s="6" t="s">
        <v>7</v>
      </c>
      <c r="U70" s="5" t="s">
        <v>7</v>
      </c>
      <c r="V70" s="8">
        <f t="shared" si="2"/>
        <v>1</v>
      </c>
      <c r="W70" s="6"/>
      <c r="X70" s="5"/>
      <c r="Y70">
        <f t="shared" si="3"/>
        <v>0.95</v>
      </c>
    </row>
    <row r="71" spans="2:25">
      <c r="B71" s="7" t="s">
        <v>51</v>
      </c>
      <c r="C71" s="5" t="s">
        <v>7</v>
      </c>
      <c r="D71" s="7" t="s">
        <v>247</v>
      </c>
      <c r="E71" s="6" t="s">
        <v>7</v>
      </c>
      <c r="F71" s="5" t="s">
        <v>7</v>
      </c>
      <c r="G71" s="7" t="s">
        <v>248</v>
      </c>
      <c r="H71" s="6" t="s">
        <v>7</v>
      </c>
      <c r="I71" s="6" t="s">
        <v>7</v>
      </c>
      <c r="J71" s="5" t="s">
        <v>7</v>
      </c>
      <c r="K71" s="7" t="s">
        <v>249</v>
      </c>
      <c r="L71" s="6" t="s">
        <v>7</v>
      </c>
      <c r="M71" s="5" t="s">
        <v>7</v>
      </c>
      <c r="N71" s="7" t="s">
        <v>250</v>
      </c>
      <c r="O71" s="6" t="s">
        <v>7</v>
      </c>
      <c r="P71" s="5" t="s">
        <v>7</v>
      </c>
      <c r="Q71" s="8">
        <v>6</v>
      </c>
      <c r="R71" s="8">
        <v>1</v>
      </c>
      <c r="S71" s="8">
        <v>0.015</v>
      </c>
      <c r="T71" s="6" t="s">
        <v>7</v>
      </c>
      <c r="U71" s="5" t="s">
        <v>7</v>
      </c>
      <c r="V71" s="8">
        <f t="shared" si="2"/>
        <v>6</v>
      </c>
      <c r="W71" s="6"/>
      <c r="X71" s="5"/>
      <c r="Y71">
        <f t="shared" si="3"/>
        <v>0.09</v>
      </c>
    </row>
    <row r="72" spans="2:25">
      <c r="B72" s="7" t="s">
        <v>51</v>
      </c>
      <c r="C72" s="5" t="s">
        <v>7</v>
      </c>
      <c r="D72" s="7" t="s">
        <v>251</v>
      </c>
      <c r="E72" s="6" t="s">
        <v>7</v>
      </c>
      <c r="F72" s="5" t="s">
        <v>7</v>
      </c>
      <c r="G72" s="7" t="s">
        <v>252</v>
      </c>
      <c r="H72" s="6" t="s">
        <v>7</v>
      </c>
      <c r="I72" s="6" t="s">
        <v>7</v>
      </c>
      <c r="J72" s="5" t="s">
        <v>7</v>
      </c>
      <c r="K72" s="7" t="s">
        <v>253</v>
      </c>
      <c r="L72" s="6" t="s">
        <v>7</v>
      </c>
      <c r="M72" s="5" t="s">
        <v>7</v>
      </c>
      <c r="N72" s="7" t="s">
        <v>7</v>
      </c>
      <c r="O72" s="6" t="s">
        <v>7</v>
      </c>
      <c r="P72" s="5" t="s">
        <v>7</v>
      </c>
      <c r="Q72" s="8">
        <v>6</v>
      </c>
      <c r="R72" s="8">
        <v>1</v>
      </c>
      <c r="S72" s="8">
        <v>0.064</v>
      </c>
      <c r="T72" s="6" t="s">
        <v>7</v>
      </c>
      <c r="U72" s="5" t="s">
        <v>7</v>
      </c>
      <c r="V72" s="8">
        <f t="shared" si="2"/>
        <v>6</v>
      </c>
      <c r="W72" s="6"/>
      <c r="X72" s="5"/>
      <c r="Y72">
        <f t="shared" si="3"/>
        <v>0.384</v>
      </c>
    </row>
    <row r="73" spans="2:25">
      <c r="B73" s="7" t="s">
        <v>51</v>
      </c>
      <c r="C73" s="5" t="s">
        <v>7</v>
      </c>
      <c r="D73" s="7" t="s">
        <v>254</v>
      </c>
      <c r="E73" s="6" t="s">
        <v>7</v>
      </c>
      <c r="F73" s="5" t="s">
        <v>7</v>
      </c>
      <c r="G73" s="7" t="s">
        <v>255</v>
      </c>
      <c r="H73" s="6" t="s">
        <v>7</v>
      </c>
      <c r="I73" s="6" t="s">
        <v>7</v>
      </c>
      <c r="J73" s="5" t="s">
        <v>7</v>
      </c>
      <c r="K73" s="7" t="s">
        <v>256</v>
      </c>
      <c r="L73" s="6" t="s">
        <v>7</v>
      </c>
      <c r="M73" s="5" t="s">
        <v>7</v>
      </c>
      <c r="N73" s="7" t="s">
        <v>257</v>
      </c>
      <c r="O73" s="6" t="s">
        <v>7</v>
      </c>
      <c r="P73" s="5" t="s">
        <v>7</v>
      </c>
      <c r="Q73" s="8">
        <v>6</v>
      </c>
      <c r="R73" s="8">
        <v>1</v>
      </c>
      <c r="S73" s="8">
        <v>0.111</v>
      </c>
      <c r="T73" s="6" t="s">
        <v>7</v>
      </c>
      <c r="U73" s="5" t="s">
        <v>7</v>
      </c>
      <c r="V73" s="8">
        <f t="shared" si="2"/>
        <v>6</v>
      </c>
      <c r="W73" s="6"/>
      <c r="X73" s="5"/>
      <c r="Y73">
        <f t="shared" si="3"/>
        <v>0.666</v>
      </c>
    </row>
    <row r="74" spans="2:25">
      <c r="B74" s="7" t="s">
        <v>51</v>
      </c>
      <c r="C74" s="5" t="s">
        <v>7</v>
      </c>
      <c r="D74" s="7" t="s">
        <v>258</v>
      </c>
      <c r="E74" s="6" t="s">
        <v>7</v>
      </c>
      <c r="F74" s="5" t="s">
        <v>7</v>
      </c>
      <c r="G74" s="7" t="s">
        <v>259</v>
      </c>
      <c r="H74" s="6" t="s">
        <v>7</v>
      </c>
      <c r="I74" s="6" t="s">
        <v>7</v>
      </c>
      <c r="J74" s="5" t="s">
        <v>7</v>
      </c>
      <c r="K74" s="7" t="s">
        <v>260</v>
      </c>
      <c r="L74" s="6" t="s">
        <v>7</v>
      </c>
      <c r="M74" s="5" t="s">
        <v>7</v>
      </c>
      <c r="N74" s="7" t="s">
        <v>261</v>
      </c>
      <c r="O74" s="6" t="s">
        <v>7</v>
      </c>
      <c r="P74" s="5" t="s">
        <v>7</v>
      </c>
      <c r="Q74" s="8">
        <v>1</v>
      </c>
      <c r="R74" s="8">
        <v>1</v>
      </c>
      <c r="S74" s="8">
        <v>0.2175</v>
      </c>
      <c r="T74" s="6" t="s">
        <v>7</v>
      </c>
      <c r="U74" s="5" t="s">
        <v>7</v>
      </c>
      <c r="V74" s="8">
        <f t="shared" si="2"/>
        <v>1</v>
      </c>
      <c r="W74" s="6"/>
      <c r="X74" s="5"/>
      <c r="Y74">
        <f t="shared" si="3"/>
        <v>0.2175</v>
      </c>
    </row>
    <row r="75" spans="2:25">
      <c r="B75" s="7" t="s">
        <v>51</v>
      </c>
      <c r="C75" s="5" t="s">
        <v>7</v>
      </c>
      <c r="D75" s="7" t="s">
        <v>262</v>
      </c>
      <c r="E75" s="6" t="s">
        <v>7</v>
      </c>
      <c r="F75" s="5" t="s">
        <v>7</v>
      </c>
      <c r="G75" s="7" t="s">
        <v>263</v>
      </c>
      <c r="H75" s="6" t="s">
        <v>7</v>
      </c>
      <c r="I75" s="6" t="s">
        <v>7</v>
      </c>
      <c r="J75" s="5" t="s">
        <v>7</v>
      </c>
      <c r="K75" s="7" t="s">
        <v>185</v>
      </c>
      <c r="L75" s="6" t="s">
        <v>7</v>
      </c>
      <c r="M75" s="5" t="s">
        <v>7</v>
      </c>
      <c r="N75" s="7" t="s">
        <v>182</v>
      </c>
      <c r="O75" s="6" t="s">
        <v>7</v>
      </c>
      <c r="P75" s="5" t="s">
        <v>7</v>
      </c>
      <c r="Q75" s="8">
        <v>1</v>
      </c>
      <c r="R75" s="8">
        <v>1</v>
      </c>
      <c r="S75" s="8">
        <v>1.02</v>
      </c>
      <c r="T75" s="6" t="s">
        <v>7</v>
      </c>
      <c r="U75" s="5" t="s">
        <v>7</v>
      </c>
      <c r="V75" s="8">
        <f t="shared" si="2"/>
        <v>1</v>
      </c>
      <c r="W75" s="6"/>
      <c r="X75" s="5"/>
      <c r="Y75">
        <f t="shared" si="3"/>
        <v>1.02</v>
      </c>
    </row>
    <row r="76" spans="2:25">
      <c r="B76" s="7" t="s">
        <v>18</v>
      </c>
      <c r="C76" s="5" t="s">
        <v>7</v>
      </c>
      <c r="D76" s="7" t="s">
        <v>264</v>
      </c>
      <c r="E76" s="6" t="s">
        <v>7</v>
      </c>
      <c r="F76" s="5" t="s">
        <v>7</v>
      </c>
      <c r="G76" s="7" t="s">
        <v>265</v>
      </c>
      <c r="H76" s="6" t="s">
        <v>7</v>
      </c>
      <c r="I76" s="6" t="s">
        <v>7</v>
      </c>
      <c r="J76" s="5" t="s">
        <v>7</v>
      </c>
      <c r="K76" s="7" t="s">
        <v>266</v>
      </c>
      <c r="L76" s="6" t="s">
        <v>7</v>
      </c>
      <c r="M76" s="5" t="s">
        <v>7</v>
      </c>
      <c r="N76" s="7" t="s">
        <v>267</v>
      </c>
      <c r="O76" s="6" t="s">
        <v>7</v>
      </c>
      <c r="P76" s="5" t="s">
        <v>7</v>
      </c>
      <c r="Q76" s="8">
        <v>1</v>
      </c>
      <c r="R76" s="8">
        <v>1</v>
      </c>
      <c r="S76" s="8">
        <v>0.25</v>
      </c>
      <c r="T76" s="6" t="s">
        <v>7</v>
      </c>
      <c r="U76" s="5" t="s">
        <v>7</v>
      </c>
      <c r="V76" s="8">
        <f t="shared" si="2"/>
        <v>1</v>
      </c>
      <c r="W76" s="6"/>
      <c r="X76" s="5"/>
      <c r="Y76">
        <f t="shared" si="3"/>
        <v>0.25</v>
      </c>
    </row>
    <row r="77" spans="2:25">
      <c r="B77" s="9" t="s">
        <v>7</v>
      </c>
      <c r="C77" s="5" t="s">
        <v>7</v>
      </c>
      <c r="D77" s="9" t="s">
        <v>7</v>
      </c>
      <c r="E77" s="6" t="s">
        <v>7</v>
      </c>
      <c r="F77" s="5" t="s">
        <v>7</v>
      </c>
      <c r="G77" s="9" t="s">
        <v>7</v>
      </c>
      <c r="H77" s="6" t="s">
        <v>7</v>
      </c>
      <c r="I77" s="6" t="s">
        <v>7</v>
      </c>
      <c r="J77" s="5" t="s">
        <v>7</v>
      </c>
      <c r="K77" s="9" t="s">
        <v>7</v>
      </c>
      <c r="L77" s="6" t="s">
        <v>7</v>
      </c>
      <c r="M77" s="5" t="s">
        <v>7</v>
      </c>
      <c r="N77" s="9" t="s">
        <v>7</v>
      </c>
      <c r="O77" s="6" t="s">
        <v>7</v>
      </c>
      <c r="P77" s="5" t="s">
        <v>7</v>
      </c>
      <c r="Q77" s="10" t="s">
        <v>7</v>
      </c>
      <c r="R77" s="10" t="s">
        <v>7</v>
      </c>
      <c r="S77" s="10" t="s">
        <v>7</v>
      </c>
      <c r="T77" s="6" t="s">
        <v>7</v>
      </c>
      <c r="U77" s="5" t="s">
        <v>7</v>
      </c>
      <c r="V77" s="8"/>
      <c r="W77" s="6"/>
      <c r="X77" s="5"/>
      <c r="Y77">
        <f>SUM(Y10:Y76)</f>
        <v>46.1463</v>
      </c>
    </row>
  </sheetData>
  <mergeCells count="491">
    <mergeCell ref="C2:G2"/>
    <mergeCell ref="B9:C9"/>
    <mergeCell ref="D9:F9"/>
    <mergeCell ref="G9:J9"/>
    <mergeCell ref="K9:M9"/>
    <mergeCell ref="N9:P9"/>
    <mergeCell ref="S9:U9"/>
    <mergeCell ref="V9:X9"/>
    <mergeCell ref="B10:C10"/>
    <mergeCell ref="D10:F10"/>
    <mergeCell ref="G10:J10"/>
    <mergeCell ref="K10:M10"/>
    <mergeCell ref="N10:P10"/>
    <mergeCell ref="S10:U10"/>
    <mergeCell ref="V10:X10"/>
    <mergeCell ref="B11:C11"/>
    <mergeCell ref="D11:F11"/>
    <mergeCell ref="G11:J11"/>
    <mergeCell ref="K11:M11"/>
    <mergeCell ref="N11:P11"/>
    <mergeCell ref="S11:U11"/>
    <mergeCell ref="V11:X11"/>
    <mergeCell ref="B12:C12"/>
    <mergeCell ref="D12:F12"/>
    <mergeCell ref="G12:J12"/>
    <mergeCell ref="K12:M12"/>
    <mergeCell ref="N12:P12"/>
    <mergeCell ref="S12:U12"/>
    <mergeCell ref="V12:X12"/>
    <mergeCell ref="B13:C13"/>
    <mergeCell ref="D13:F13"/>
    <mergeCell ref="G13:J13"/>
    <mergeCell ref="K13:M13"/>
    <mergeCell ref="N13:P13"/>
    <mergeCell ref="S13:U13"/>
    <mergeCell ref="V13:X13"/>
    <mergeCell ref="B14:C14"/>
    <mergeCell ref="D14:F14"/>
    <mergeCell ref="G14:J14"/>
    <mergeCell ref="K14:M14"/>
    <mergeCell ref="N14:P14"/>
    <mergeCell ref="S14:U14"/>
    <mergeCell ref="V14:X14"/>
    <mergeCell ref="B15:C15"/>
    <mergeCell ref="D15:F15"/>
    <mergeCell ref="G15:J15"/>
    <mergeCell ref="K15:M15"/>
    <mergeCell ref="N15:P15"/>
    <mergeCell ref="S15:U15"/>
    <mergeCell ref="V15:X15"/>
    <mergeCell ref="B16:C16"/>
    <mergeCell ref="D16:F16"/>
    <mergeCell ref="G16:J16"/>
    <mergeCell ref="K16:M16"/>
    <mergeCell ref="N16:P16"/>
    <mergeCell ref="S16:U16"/>
    <mergeCell ref="V16:X16"/>
    <mergeCell ref="B17:C17"/>
    <mergeCell ref="D17:F17"/>
    <mergeCell ref="G17:J17"/>
    <mergeCell ref="K17:M17"/>
    <mergeCell ref="N17:P17"/>
    <mergeCell ref="S17:U17"/>
    <mergeCell ref="V17:X17"/>
    <mergeCell ref="B18:C18"/>
    <mergeCell ref="D18:F18"/>
    <mergeCell ref="G18:J18"/>
    <mergeCell ref="K18:M18"/>
    <mergeCell ref="N18:P18"/>
    <mergeCell ref="S18:U18"/>
    <mergeCell ref="V18:X18"/>
    <mergeCell ref="B19:C19"/>
    <mergeCell ref="D19:F19"/>
    <mergeCell ref="G19:J19"/>
    <mergeCell ref="K19:M19"/>
    <mergeCell ref="N19:P19"/>
    <mergeCell ref="S19:U19"/>
    <mergeCell ref="V19:X19"/>
    <mergeCell ref="B20:C20"/>
    <mergeCell ref="D20:F20"/>
    <mergeCell ref="G20:J20"/>
    <mergeCell ref="K20:M20"/>
    <mergeCell ref="N20:P20"/>
    <mergeCell ref="S20:U20"/>
    <mergeCell ref="V20:X20"/>
    <mergeCell ref="B21:C21"/>
    <mergeCell ref="D21:F21"/>
    <mergeCell ref="G21:J21"/>
    <mergeCell ref="K21:M21"/>
    <mergeCell ref="N21:P21"/>
    <mergeCell ref="S21:U21"/>
    <mergeCell ref="V21:X21"/>
    <mergeCell ref="B22:C22"/>
    <mergeCell ref="D22:F22"/>
    <mergeCell ref="G22:J22"/>
    <mergeCell ref="K22:M22"/>
    <mergeCell ref="N22:P22"/>
    <mergeCell ref="S22:U22"/>
    <mergeCell ref="V22:X22"/>
    <mergeCell ref="B23:C23"/>
    <mergeCell ref="D23:F23"/>
    <mergeCell ref="G23:J23"/>
    <mergeCell ref="K23:M23"/>
    <mergeCell ref="N23:P23"/>
    <mergeCell ref="S23:U23"/>
    <mergeCell ref="V23:X23"/>
    <mergeCell ref="B24:C24"/>
    <mergeCell ref="D24:F24"/>
    <mergeCell ref="G24:J24"/>
    <mergeCell ref="K24:M24"/>
    <mergeCell ref="N24:P24"/>
    <mergeCell ref="S24:U24"/>
    <mergeCell ref="V24:X24"/>
    <mergeCell ref="B25:C25"/>
    <mergeCell ref="D25:F25"/>
    <mergeCell ref="G25:J25"/>
    <mergeCell ref="K25:M25"/>
    <mergeCell ref="N25:P25"/>
    <mergeCell ref="S25:U25"/>
    <mergeCell ref="V25:X25"/>
    <mergeCell ref="B26:C26"/>
    <mergeCell ref="D26:F26"/>
    <mergeCell ref="G26:J26"/>
    <mergeCell ref="K26:M26"/>
    <mergeCell ref="N26:P26"/>
    <mergeCell ref="S26:U26"/>
    <mergeCell ref="V26:X26"/>
    <mergeCell ref="B27:C27"/>
    <mergeCell ref="D27:F27"/>
    <mergeCell ref="G27:J27"/>
    <mergeCell ref="K27:M27"/>
    <mergeCell ref="N27:P27"/>
    <mergeCell ref="S27:U27"/>
    <mergeCell ref="V27:X27"/>
    <mergeCell ref="B28:C28"/>
    <mergeCell ref="D28:F28"/>
    <mergeCell ref="G28:J28"/>
    <mergeCell ref="K28:M28"/>
    <mergeCell ref="N28:P28"/>
    <mergeCell ref="S28:U28"/>
    <mergeCell ref="V28:X28"/>
    <mergeCell ref="B29:C29"/>
    <mergeCell ref="D29:F29"/>
    <mergeCell ref="G29:J29"/>
    <mergeCell ref="K29:M29"/>
    <mergeCell ref="N29:P29"/>
    <mergeCell ref="S29:U29"/>
    <mergeCell ref="V29:X29"/>
    <mergeCell ref="B30:C30"/>
    <mergeCell ref="D30:F30"/>
    <mergeCell ref="G30:J30"/>
    <mergeCell ref="K30:M30"/>
    <mergeCell ref="N30:P30"/>
    <mergeCell ref="S30:U30"/>
    <mergeCell ref="V30:X30"/>
    <mergeCell ref="B31:C31"/>
    <mergeCell ref="D31:F31"/>
    <mergeCell ref="G31:J31"/>
    <mergeCell ref="K31:M31"/>
    <mergeCell ref="N31:P31"/>
    <mergeCell ref="S31:U31"/>
    <mergeCell ref="V31:X31"/>
    <mergeCell ref="B32:C32"/>
    <mergeCell ref="D32:F32"/>
    <mergeCell ref="G32:J32"/>
    <mergeCell ref="K32:M32"/>
    <mergeCell ref="N32:P32"/>
    <mergeCell ref="S32:U32"/>
    <mergeCell ref="V32:X32"/>
    <mergeCell ref="B33:C33"/>
    <mergeCell ref="D33:F33"/>
    <mergeCell ref="G33:J33"/>
    <mergeCell ref="K33:M33"/>
    <mergeCell ref="N33:P33"/>
    <mergeCell ref="S33:U33"/>
    <mergeCell ref="V33:X33"/>
    <mergeCell ref="B34:C34"/>
    <mergeCell ref="D34:F34"/>
    <mergeCell ref="G34:J34"/>
    <mergeCell ref="K34:M34"/>
    <mergeCell ref="N34:P34"/>
    <mergeCell ref="S34:U34"/>
    <mergeCell ref="V34:X34"/>
    <mergeCell ref="B35:C35"/>
    <mergeCell ref="D35:F35"/>
    <mergeCell ref="G35:J35"/>
    <mergeCell ref="K35:M35"/>
    <mergeCell ref="N35:P35"/>
    <mergeCell ref="S35:U35"/>
    <mergeCell ref="V35:X35"/>
    <mergeCell ref="B36:C36"/>
    <mergeCell ref="D36:F36"/>
    <mergeCell ref="G36:J36"/>
    <mergeCell ref="K36:M36"/>
    <mergeCell ref="N36:P36"/>
    <mergeCell ref="S36:U36"/>
    <mergeCell ref="V36:X36"/>
    <mergeCell ref="B37:C37"/>
    <mergeCell ref="D37:F37"/>
    <mergeCell ref="G37:J37"/>
    <mergeCell ref="K37:M37"/>
    <mergeCell ref="N37:P37"/>
    <mergeCell ref="S37:U37"/>
    <mergeCell ref="V37:X37"/>
    <mergeCell ref="B38:C38"/>
    <mergeCell ref="D38:F38"/>
    <mergeCell ref="G38:J38"/>
    <mergeCell ref="K38:M38"/>
    <mergeCell ref="N38:P38"/>
    <mergeCell ref="S38:U38"/>
    <mergeCell ref="V38:X38"/>
    <mergeCell ref="B39:C39"/>
    <mergeCell ref="D39:F39"/>
    <mergeCell ref="G39:J39"/>
    <mergeCell ref="K39:M39"/>
    <mergeCell ref="N39:P39"/>
    <mergeCell ref="S39:U39"/>
    <mergeCell ref="V39:X39"/>
    <mergeCell ref="B40:C40"/>
    <mergeCell ref="D40:F40"/>
    <mergeCell ref="G40:J40"/>
    <mergeCell ref="K40:M40"/>
    <mergeCell ref="N40:P40"/>
    <mergeCell ref="S40:U40"/>
    <mergeCell ref="V40:X40"/>
    <mergeCell ref="B41:C41"/>
    <mergeCell ref="D41:F41"/>
    <mergeCell ref="G41:J41"/>
    <mergeCell ref="K41:M41"/>
    <mergeCell ref="N41:P41"/>
    <mergeCell ref="S41:U41"/>
    <mergeCell ref="V41:X41"/>
    <mergeCell ref="B42:C42"/>
    <mergeCell ref="D42:F42"/>
    <mergeCell ref="G42:J42"/>
    <mergeCell ref="K42:M42"/>
    <mergeCell ref="N42:P42"/>
    <mergeCell ref="S42:U42"/>
    <mergeCell ref="V42:X42"/>
    <mergeCell ref="B43:C43"/>
    <mergeCell ref="D43:F43"/>
    <mergeCell ref="G43:J43"/>
    <mergeCell ref="K43:M43"/>
    <mergeCell ref="N43:P43"/>
    <mergeCell ref="S43:U43"/>
    <mergeCell ref="V43:X43"/>
    <mergeCell ref="B44:C44"/>
    <mergeCell ref="D44:F44"/>
    <mergeCell ref="G44:J44"/>
    <mergeCell ref="K44:M44"/>
    <mergeCell ref="N44:P44"/>
    <mergeCell ref="S44:U44"/>
    <mergeCell ref="V44:X44"/>
    <mergeCell ref="B45:C45"/>
    <mergeCell ref="D45:F45"/>
    <mergeCell ref="G45:J45"/>
    <mergeCell ref="K45:M45"/>
    <mergeCell ref="N45:P45"/>
    <mergeCell ref="S45:U45"/>
    <mergeCell ref="V45:X45"/>
    <mergeCell ref="B46:C46"/>
    <mergeCell ref="D46:F46"/>
    <mergeCell ref="G46:J46"/>
    <mergeCell ref="K46:M46"/>
    <mergeCell ref="N46:P46"/>
    <mergeCell ref="S46:U46"/>
    <mergeCell ref="V46:X46"/>
    <mergeCell ref="B47:C47"/>
    <mergeCell ref="D47:F47"/>
    <mergeCell ref="G47:J47"/>
    <mergeCell ref="K47:M47"/>
    <mergeCell ref="N47:P47"/>
    <mergeCell ref="S47:U47"/>
    <mergeCell ref="V47:X47"/>
    <mergeCell ref="B48:C48"/>
    <mergeCell ref="D48:F48"/>
    <mergeCell ref="G48:J48"/>
    <mergeCell ref="K48:M48"/>
    <mergeCell ref="N48:P48"/>
    <mergeCell ref="S48:U48"/>
    <mergeCell ref="V48:X48"/>
    <mergeCell ref="B49:C49"/>
    <mergeCell ref="D49:F49"/>
    <mergeCell ref="G49:J49"/>
    <mergeCell ref="K49:M49"/>
    <mergeCell ref="N49:P49"/>
    <mergeCell ref="S49:U49"/>
    <mergeCell ref="V49:X49"/>
    <mergeCell ref="B50:C50"/>
    <mergeCell ref="D50:F50"/>
    <mergeCell ref="G50:J50"/>
    <mergeCell ref="K50:M50"/>
    <mergeCell ref="N50:P50"/>
    <mergeCell ref="S50:U50"/>
    <mergeCell ref="V50:X50"/>
    <mergeCell ref="B51:C51"/>
    <mergeCell ref="D51:F51"/>
    <mergeCell ref="G51:J51"/>
    <mergeCell ref="K51:M51"/>
    <mergeCell ref="N51:P51"/>
    <mergeCell ref="S51:U51"/>
    <mergeCell ref="V51:X51"/>
    <mergeCell ref="B52:C52"/>
    <mergeCell ref="D52:F52"/>
    <mergeCell ref="G52:J52"/>
    <mergeCell ref="K52:M52"/>
    <mergeCell ref="N52:P52"/>
    <mergeCell ref="S52:U52"/>
    <mergeCell ref="V52:X52"/>
    <mergeCell ref="B53:C53"/>
    <mergeCell ref="D53:F53"/>
    <mergeCell ref="G53:J53"/>
    <mergeCell ref="K53:M53"/>
    <mergeCell ref="N53:P53"/>
    <mergeCell ref="S53:U53"/>
    <mergeCell ref="V53:X53"/>
    <mergeCell ref="B54:C54"/>
    <mergeCell ref="D54:F54"/>
    <mergeCell ref="G54:J54"/>
    <mergeCell ref="K54:M54"/>
    <mergeCell ref="N54:P54"/>
    <mergeCell ref="S54:U54"/>
    <mergeCell ref="V54:X54"/>
    <mergeCell ref="B55:C55"/>
    <mergeCell ref="D55:F55"/>
    <mergeCell ref="G55:J55"/>
    <mergeCell ref="K55:M55"/>
    <mergeCell ref="N55:P55"/>
    <mergeCell ref="S55:U55"/>
    <mergeCell ref="V55:X55"/>
    <mergeCell ref="B56:C56"/>
    <mergeCell ref="D56:F56"/>
    <mergeCell ref="G56:J56"/>
    <mergeCell ref="K56:M56"/>
    <mergeCell ref="N56:P56"/>
    <mergeCell ref="S56:U56"/>
    <mergeCell ref="V56:X56"/>
    <mergeCell ref="B57:C57"/>
    <mergeCell ref="D57:F57"/>
    <mergeCell ref="G57:J57"/>
    <mergeCell ref="K57:M57"/>
    <mergeCell ref="N57:P57"/>
    <mergeCell ref="S57:U57"/>
    <mergeCell ref="V57:X57"/>
    <mergeCell ref="B58:C58"/>
    <mergeCell ref="D58:F58"/>
    <mergeCell ref="G58:J58"/>
    <mergeCell ref="K58:M58"/>
    <mergeCell ref="N58:P58"/>
    <mergeCell ref="S58:U58"/>
    <mergeCell ref="V58:X58"/>
    <mergeCell ref="B59:C59"/>
    <mergeCell ref="D59:F59"/>
    <mergeCell ref="G59:J59"/>
    <mergeCell ref="K59:M59"/>
    <mergeCell ref="N59:P59"/>
    <mergeCell ref="S59:U59"/>
    <mergeCell ref="V59:X59"/>
    <mergeCell ref="B60:C60"/>
    <mergeCell ref="D60:F60"/>
    <mergeCell ref="G60:J60"/>
    <mergeCell ref="K60:M60"/>
    <mergeCell ref="N60:P60"/>
    <mergeCell ref="S60:U60"/>
    <mergeCell ref="V60:X60"/>
    <mergeCell ref="B61:C61"/>
    <mergeCell ref="D61:F61"/>
    <mergeCell ref="G61:J61"/>
    <mergeCell ref="K61:M61"/>
    <mergeCell ref="N61:P61"/>
    <mergeCell ref="S61:U61"/>
    <mergeCell ref="V61:X61"/>
    <mergeCell ref="B62:C62"/>
    <mergeCell ref="D62:F62"/>
    <mergeCell ref="G62:J62"/>
    <mergeCell ref="K62:M62"/>
    <mergeCell ref="N62:P62"/>
    <mergeCell ref="S62:U62"/>
    <mergeCell ref="V62:X62"/>
    <mergeCell ref="B63:C63"/>
    <mergeCell ref="D63:F63"/>
    <mergeCell ref="G63:J63"/>
    <mergeCell ref="K63:M63"/>
    <mergeCell ref="N63:P63"/>
    <mergeCell ref="S63:U63"/>
    <mergeCell ref="V63:X63"/>
    <mergeCell ref="B64:C64"/>
    <mergeCell ref="D64:F64"/>
    <mergeCell ref="G64:J64"/>
    <mergeCell ref="K64:M64"/>
    <mergeCell ref="N64:P64"/>
    <mergeCell ref="S64:U64"/>
    <mergeCell ref="V64:X64"/>
    <mergeCell ref="B65:C65"/>
    <mergeCell ref="D65:F65"/>
    <mergeCell ref="G65:J65"/>
    <mergeCell ref="K65:M65"/>
    <mergeCell ref="N65:P65"/>
    <mergeCell ref="S65:U65"/>
    <mergeCell ref="V65:X65"/>
    <mergeCell ref="B66:C66"/>
    <mergeCell ref="D66:F66"/>
    <mergeCell ref="G66:J66"/>
    <mergeCell ref="K66:M66"/>
    <mergeCell ref="N66:P66"/>
    <mergeCell ref="S66:U66"/>
    <mergeCell ref="V66:X66"/>
    <mergeCell ref="B67:C67"/>
    <mergeCell ref="D67:F67"/>
    <mergeCell ref="G67:J67"/>
    <mergeCell ref="K67:M67"/>
    <mergeCell ref="N67:P67"/>
    <mergeCell ref="S67:U67"/>
    <mergeCell ref="V67:X67"/>
    <mergeCell ref="B68:C68"/>
    <mergeCell ref="D68:F68"/>
    <mergeCell ref="G68:J68"/>
    <mergeCell ref="K68:M68"/>
    <mergeCell ref="N68:P68"/>
    <mergeCell ref="S68:U68"/>
    <mergeCell ref="V68:X68"/>
    <mergeCell ref="B69:C69"/>
    <mergeCell ref="D69:F69"/>
    <mergeCell ref="G69:J69"/>
    <mergeCell ref="K69:M69"/>
    <mergeCell ref="N69:P69"/>
    <mergeCell ref="S69:U69"/>
    <mergeCell ref="V69:X69"/>
    <mergeCell ref="B70:C70"/>
    <mergeCell ref="D70:F70"/>
    <mergeCell ref="G70:J70"/>
    <mergeCell ref="K70:M70"/>
    <mergeCell ref="N70:P70"/>
    <mergeCell ref="S70:U70"/>
    <mergeCell ref="V70:X70"/>
    <mergeCell ref="B71:C71"/>
    <mergeCell ref="D71:F71"/>
    <mergeCell ref="G71:J71"/>
    <mergeCell ref="K71:M71"/>
    <mergeCell ref="N71:P71"/>
    <mergeCell ref="S71:U71"/>
    <mergeCell ref="V71:X71"/>
    <mergeCell ref="B72:C72"/>
    <mergeCell ref="D72:F72"/>
    <mergeCell ref="G72:J72"/>
    <mergeCell ref="K72:M72"/>
    <mergeCell ref="N72:P72"/>
    <mergeCell ref="S72:U72"/>
    <mergeCell ref="V72:X72"/>
    <mergeCell ref="B73:C73"/>
    <mergeCell ref="D73:F73"/>
    <mergeCell ref="G73:J73"/>
    <mergeCell ref="K73:M73"/>
    <mergeCell ref="N73:P73"/>
    <mergeCell ref="S73:U73"/>
    <mergeCell ref="V73:X73"/>
    <mergeCell ref="B74:C74"/>
    <mergeCell ref="D74:F74"/>
    <mergeCell ref="G74:J74"/>
    <mergeCell ref="K74:M74"/>
    <mergeCell ref="N74:P74"/>
    <mergeCell ref="S74:U74"/>
    <mergeCell ref="V74:X74"/>
    <mergeCell ref="B75:C75"/>
    <mergeCell ref="D75:F75"/>
    <mergeCell ref="G75:J75"/>
    <mergeCell ref="K75:M75"/>
    <mergeCell ref="N75:P75"/>
    <mergeCell ref="S75:U75"/>
    <mergeCell ref="V75:X75"/>
    <mergeCell ref="B76:C76"/>
    <mergeCell ref="D76:F76"/>
    <mergeCell ref="G76:J76"/>
    <mergeCell ref="K76:M76"/>
    <mergeCell ref="N76:P76"/>
    <mergeCell ref="S76:U76"/>
    <mergeCell ref="V76:X76"/>
    <mergeCell ref="B77:C77"/>
    <mergeCell ref="D77:F77"/>
    <mergeCell ref="G77:J77"/>
    <mergeCell ref="K77:M77"/>
    <mergeCell ref="N77:P77"/>
    <mergeCell ref="S77:U77"/>
    <mergeCell ref="V77:X77"/>
    <mergeCell ref="P4:S7"/>
    <mergeCell ref="C5:D6"/>
    <mergeCell ref="M5:N6"/>
    <mergeCell ref="U5:V6"/>
    <mergeCell ref="F5:G6"/>
    <mergeCell ref="J5:K6"/>
    <mergeCell ref="X5:Y6"/>
  </mergeCells>
  <pageMargins left="0.3" right="0.3" top="0.3" bottom="0.3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技术部-金振辉</cp:lastModifiedBy>
  <dcterms:created xsi:type="dcterms:W3CDTF">2019-12-07T01:57:00Z</dcterms:created>
  <dcterms:modified xsi:type="dcterms:W3CDTF">2019-12-07T02:05:49Z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