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89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<sst xmlns="http://schemas.openxmlformats.org/spreadsheetml/2006/main" count="55" uniqueCount="31">
  <si>
    <r>
      <rPr>
        <b/>
        <sz val="11"/>
        <color theme="5" tint="-0.499984740745262"/>
        <rFont val="等线"/>
        <charset val="134"/>
        <scheme val="minor"/>
      </rPr>
      <t xml:space="preserve">T4 DNA ligation
</t>
    </r>
    <r>
      <rPr>
        <sz val="11"/>
        <color theme="5" tint="-0.499984740745262"/>
        <rFont val="等线"/>
        <charset val="134"/>
        <scheme val="minor"/>
      </rPr>
      <t>input the concentration of vector and fargrment(ng/µL)</t>
    </r>
  </si>
  <si>
    <t>concentration of vector</t>
  </si>
  <si>
    <t>concentration of fragment</t>
  </si>
  <si>
    <t>Volume of vector</t>
  </si>
  <si>
    <t>Volume of fragment</t>
  </si>
  <si>
    <r>
      <rPr>
        <b/>
        <sz val="11"/>
        <color theme="9" tint="-0.499984740745262"/>
        <rFont val="等线"/>
        <charset val="134"/>
        <scheme val="minor"/>
      </rPr>
      <t xml:space="preserve">Homologous Recombination Ligation
</t>
    </r>
    <r>
      <rPr>
        <sz val="11"/>
        <color theme="9" tint="-0.499984740745262"/>
        <rFont val="等线"/>
        <charset val="134"/>
        <scheme val="minor"/>
      </rPr>
      <t>1.input the length of vector and fargrment(bp)
2.input the concentration of vector and fargrment(ng/µL)</t>
    </r>
  </si>
  <si>
    <t>Length of vector</t>
  </si>
  <si>
    <t>Length of fragment</t>
  </si>
  <si>
    <t>Cv</t>
  </si>
  <si>
    <t>Cf</t>
  </si>
  <si>
    <t>Vv</t>
  </si>
  <si>
    <t>Vf</t>
  </si>
  <si>
    <t>Lv</t>
  </si>
  <si>
    <t>Lf</t>
  </si>
  <si>
    <t>example</t>
  </si>
  <si>
    <t>No.1</t>
  </si>
  <si>
    <t>Start from this line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</si>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</sst>
</file>

<file path=xl/styles.xml><?xml version="1.0" encoding="utf-8"?>
<styleSheet xmlns="http://schemas.openxmlformats.org/spreadsheetml/2006/main">
  <numFmts count="7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);[Red]\(0.00\)"/>
    <numFmt numFmtId="43" formatCode="_ * #,##0.00_ ;_ * \-#,##0.00_ ;_ * &quot;-&quot;??_ ;_ @_ "/>
    <numFmt numFmtId="41" formatCode="_ * #,##0_ ;_ * \-#,##0_ ;_ * &quot;-&quot;_ ;_ @_ "/>
    <numFmt numFmtId="178" formatCode="0.0_ "/>
  </numFmts>
  <fonts count="32">
    <font>
      <sz val="11"/>
      <color theme="1"/>
      <name val="等线"/>
      <charset val="134"/>
      <scheme val="minor"/>
    </font>
    <font>
      <sz val="11"/>
      <color theme="2" tint="-0.749992370372631"/>
      <name val="等线"/>
      <charset val="134"/>
      <scheme val="minor"/>
    </font>
    <font>
      <sz val="11"/>
      <color theme="5" tint="-0.499984740745262"/>
      <name val="等线"/>
      <charset val="134"/>
      <scheme val="minor"/>
    </font>
    <font>
      <sz val="11"/>
      <color theme="9" tint="-0.499984740745262"/>
      <name val="等线"/>
      <charset val="134"/>
      <scheme val="minor"/>
    </font>
    <font>
      <b/>
      <sz val="11"/>
      <color theme="5" tint="-0.499984740745262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theme="9" tint="-0.499984740745262"/>
      <name val="等线"/>
      <charset val="134"/>
      <scheme val="minor"/>
    </font>
    <font>
      <sz val="11"/>
      <color theme="0" tint="-0.349986266670736"/>
      <name val="等线"/>
      <charset val="134"/>
      <scheme val="minor"/>
    </font>
    <font>
      <sz val="11"/>
      <color theme="0" tint="-0.34998626667073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5" tint="-0.499984740745262"/>
      <name val="等线"/>
      <charset val="134"/>
      <scheme val="minor"/>
    </font>
    <font>
      <sz val="11"/>
      <color theme="9" tint="-0.499984740745262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theme="5" tint="-0.499984740745262"/>
      </left>
      <right/>
      <top/>
      <bottom/>
      <diagonal/>
    </border>
    <border>
      <left/>
      <right style="thin">
        <color theme="5" tint="-0.499984740745262"/>
      </right>
      <top/>
      <bottom/>
      <diagonal/>
    </border>
    <border>
      <left style="thin">
        <color rgb="FF00B050"/>
      </left>
      <right/>
      <top/>
      <bottom/>
      <diagonal/>
    </border>
    <border>
      <left/>
      <right style="thin">
        <color rgb="FF00B05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1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" borderId="6" applyNumberFormat="0" applyAlignment="0" applyProtection="0">
      <alignment vertical="center"/>
    </xf>
    <xf numFmtId="0" fontId="26" fillId="20" borderId="17" applyNumberFormat="0" applyAlignment="0" applyProtection="0">
      <alignment vertical="center"/>
    </xf>
    <xf numFmtId="0" fontId="17" fillId="9" borderId="16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2" xfId="0" applyNumberFormat="1" applyFont="1" applyBorder="1">
      <alignment vertical="center"/>
    </xf>
    <xf numFmtId="0" fontId="0" fillId="0" borderId="3" xfId="0" applyBorder="1">
      <alignment vertical="center"/>
    </xf>
    <xf numFmtId="177" fontId="3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4" fillId="2" borderId="5" xfId="24" applyFont="1" applyBorder="1" applyAlignment="1">
      <alignment vertical="center" wrapText="1"/>
    </xf>
    <xf numFmtId="0" fontId="5" fillId="2" borderId="5" xfId="24" applyFont="1" applyBorder="1">
      <alignment vertical="center"/>
    </xf>
    <xf numFmtId="0" fontId="6" fillId="2" borderId="5" xfId="24" applyBorder="1">
      <alignment vertical="center"/>
    </xf>
    <xf numFmtId="176" fontId="6" fillId="2" borderId="5" xfId="24" applyNumberFormat="1" applyBorder="1">
      <alignment vertical="center"/>
    </xf>
    <xf numFmtId="0" fontId="6" fillId="2" borderId="6" xfId="24">
      <alignment vertical="center"/>
    </xf>
    <xf numFmtId="0" fontId="7" fillId="2" borderId="5" xfId="24" applyFont="1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Border="1">
      <alignment vertical="center"/>
    </xf>
    <xf numFmtId="176" fontId="9" fillId="0" borderId="0" xfId="0" applyNumberFormat="1" applyFont="1" applyBorder="1">
      <alignment vertical="center"/>
    </xf>
    <xf numFmtId="176" fontId="9" fillId="0" borderId="2" xfId="0" applyNumberFormat="1" applyFont="1" applyBorder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10" fillId="0" borderId="0" xfId="0" applyFont="1">
      <alignment vertical="center"/>
    </xf>
    <xf numFmtId="178" fontId="1" fillId="0" borderId="0" xfId="0" applyNumberFormat="1" applyFont="1" applyBorder="1">
      <alignment vertical="center"/>
    </xf>
    <xf numFmtId="176" fontId="0" fillId="0" borderId="11" xfId="0" applyNumberFormat="1" applyBorder="1">
      <alignment vertical="center"/>
    </xf>
    <xf numFmtId="177" fontId="0" fillId="0" borderId="11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9" fillId="0" borderId="0" xfId="0" applyNumberFormat="1" applyFont="1" applyBorder="1">
      <alignment vertical="center"/>
    </xf>
    <xf numFmtId="0" fontId="9" fillId="0" borderId="4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topLeftCell="G1" workbookViewId="0">
      <selection activeCell="I6" sqref="I6"/>
    </sheetView>
  </sheetViews>
  <sheetFormatPr defaultColWidth="0" defaultRowHeight="13.8" zeroHeight="1"/>
  <cols>
    <col min="1" max="1" width="18.4444444444444" style="1" customWidth="1"/>
    <col min="2" max="2" width="24.4444444444444" style="2" customWidth="1"/>
    <col min="3" max="3" width="27.5555555555556" style="2" customWidth="1"/>
    <col min="4" max="4" width="18.3333333333333" style="3" customWidth="1"/>
    <col min="5" max="5" width="21.3333333333333" style="4" customWidth="1"/>
    <col min="6" max="6" width="17.8888888888889" customWidth="1"/>
    <col min="7" max="7" width="40.5555555555556" style="5" customWidth="1"/>
    <col min="8" max="8" width="24.4444444444444" style="2" customWidth="1"/>
    <col min="9" max="9" width="27.5555555555556" style="2" customWidth="1"/>
    <col min="10" max="10" width="18.3333333333333" style="6" customWidth="1"/>
    <col min="11" max="11" width="21.3333333333333" style="6" customWidth="1"/>
    <col min="12" max="12" width="17.4444444444444" style="7" customWidth="1"/>
    <col min="13" max="13" width="20.4444444444444" style="8" customWidth="1"/>
    <col min="14" max="14" width="36.7777777777778" style="7" hidden="1" customWidth="1"/>
    <col min="15" max="16384" width="8.88888888888889" style="7" hidden="1"/>
  </cols>
  <sheetData>
    <row r="1" customFormat="1" ht="69" spans="1:13">
      <c r="A1" s="9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3"/>
      <c r="G1" s="14" t="s">
        <v>5</v>
      </c>
      <c r="H1" s="11" t="s">
        <v>1</v>
      </c>
      <c r="I1" s="11" t="s">
        <v>2</v>
      </c>
      <c r="J1" s="12" t="s">
        <v>3</v>
      </c>
      <c r="K1" s="12" t="s">
        <v>4</v>
      </c>
      <c r="L1" s="11" t="s">
        <v>6</v>
      </c>
      <c r="M1" s="11" t="s">
        <v>7</v>
      </c>
    </row>
    <row r="2" spans="1:13">
      <c r="A2" s="15"/>
      <c r="B2" s="16" t="s">
        <v>8</v>
      </c>
      <c r="C2" s="16" t="s">
        <v>9</v>
      </c>
      <c r="D2" s="17" t="s">
        <v>10</v>
      </c>
      <c r="E2" s="18" t="s">
        <v>11</v>
      </c>
      <c r="G2" s="19"/>
      <c r="H2" s="20" t="s">
        <v>8</v>
      </c>
      <c r="I2" s="20" t="s">
        <v>9</v>
      </c>
      <c r="J2" s="29" t="s">
        <v>10</v>
      </c>
      <c r="K2" s="29" t="s">
        <v>11</v>
      </c>
      <c r="L2" s="30" t="s">
        <v>12</v>
      </c>
      <c r="M2" s="31" t="s">
        <v>13</v>
      </c>
    </row>
    <row r="3" spans="1:13">
      <c r="A3" s="21" t="s">
        <v>14</v>
      </c>
      <c r="B3" s="22">
        <v>100</v>
      </c>
      <c r="C3" s="22">
        <v>50</v>
      </c>
      <c r="D3" s="23">
        <f t="shared" ref="D3:D18" si="0">7*$C3/(5*$B3+$C3)</f>
        <v>0.636363636363636</v>
      </c>
      <c r="E3" s="24">
        <f t="shared" ref="E3:E18" si="1">35*$B3/(5*$B3+$C3)+1.6</f>
        <v>7.96363636363636</v>
      </c>
      <c r="F3" s="25"/>
      <c r="G3" s="26" t="s">
        <v>14</v>
      </c>
      <c r="H3" s="22">
        <v>100</v>
      </c>
      <c r="I3" s="22">
        <v>50</v>
      </c>
      <c r="J3" s="32">
        <f>5/$M3*$I3/($I3/$M3+5*$H3/$L3)</f>
        <v>1.15384615384615</v>
      </c>
      <c r="K3" s="32">
        <f>25*$H3/$L3/($I3/$M3+5*$H3/$L3)</f>
        <v>3.84615384615385</v>
      </c>
      <c r="L3" s="22">
        <v>6000</v>
      </c>
      <c r="M3" s="33">
        <v>2000</v>
      </c>
    </row>
    <row r="4" spans="1:13">
      <c r="A4" s="1" t="s">
        <v>15</v>
      </c>
      <c r="D4" s="3" t="e">
        <f t="shared" si="0"/>
        <v>#DIV/0!</v>
      </c>
      <c r="E4" s="4" t="e">
        <f t="shared" si="1"/>
        <v>#DIV/0!</v>
      </c>
      <c r="F4" s="27" t="s">
        <v>16</v>
      </c>
      <c r="G4" s="5" t="s">
        <v>15</v>
      </c>
      <c r="H4" s="2">
        <v>58.801</v>
      </c>
      <c r="I4" s="2">
        <v>610.001</v>
      </c>
      <c r="J4" s="6">
        <f t="shared" ref="J4:J18" si="2">5/$M4*$I4/($I4/$M4+5*$H4/$L4)</f>
        <v>4.33841276197731</v>
      </c>
      <c r="K4" s="6">
        <f t="shared" ref="K4:K18" si="3">25*$H4/$L4/($I4/$M4+5*$H4/$L4)</f>
        <v>0.66158723802269</v>
      </c>
      <c r="L4" s="7">
        <v>5373</v>
      </c>
      <c r="M4" s="8">
        <v>1700</v>
      </c>
    </row>
    <row r="5" spans="1:13">
      <c r="A5" s="1" t="s">
        <v>17</v>
      </c>
      <c r="D5" s="3" t="e">
        <f t="shared" si="0"/>
        <v>#DIV/0!</v>
      </c>
      <c r="E5" s="4" t="e">
        <f t="shared" si="1"/>
        <v>#DIV/0!</v>
      </c>
      <c r="G5" s="5" t="s">
        <v>17</v>
      </c>
      <c r="H5" s="2">
        <v>69.71</v>
      </c>
      <c r="I5" s="2">
        <v>519.103</v>
      </c>
      <c r="J5" s="6">
        <f t="shared" si="2"/>
        <v>4.28893965265207</v>
      </c>
      <c r="K5" s="6">
        <f t="shared" si="3"/>
        <v>0.71106034734793</v>
      </c>
      <c r="L5" s="7">
        <v>6885</v>
      </c>
      <c r="M5" s="8">
        <v>1700</v>
      </c>
    </row>
    <row r="6" spans="1:11">
      <c r="A6" s="1" t="s">
        <v>18</v>
      </c>
      <c r="D6" s="3" t="e">
        <f t="shared" si="0"/>
        <v>#DIV/0!</v>
      </c>
      <c r="E6" s="4" t="e">
        <f t="shared" si="1"/>
        <v>#DIV/0!</v>
      </c>
      <c r="G6" s="5" t="s">
        <v>18</v>
      </c>
      <c r="J6" s="6" t="e">
        <f t="shared" si="2"/>
        <v>#DIV/0!</v>
      </c>
      <c r="K6" s="6" t="e">
        <f t="shared" si="3"/>
        <v>#DIV/0!</v>
      </c>
    </row>
    <row r="7" spans="1:11">
      <c r="A7" s="1" t="s">
        <v>19</v>
      </c>
      <c r="D7" s="3" t="e">
        <f t="shared" si="0"/>
        <v>#DIV/0!</v>
      </c>
      <c r="E7" s="4" t="e">
        <f t="shared" si="1"/>
        <v>#DIV/0!</v>
      </c>
      <c r="G7" s="5" t="s">
        <v>19</v>
      </c>
      <c r="J7" s="6" t="e">
        <f t="shared" si="2"/>
        <v>#DIV/0!</v>
      </c>
      <c r="K7" s="6" t="e">
        <f t="shared" si="3"/>
        <v>#DIV/0!</v>
      </c>
    </row>
    <row r="8" spans="1:11">
      <c r="A8" s="1" t="s">
        <v>20</v>
      </c>
      <c r="D8" s="3" t="e">
        <f t="shared" si="0"/>
        <v>#DIV/0!</v>
      </c>
      <c r="E8" s="4" t="e">
        <f t="shared" si="1"/>
        <v>#DIV/0!</v>
      </c>
      <c r="G8" s="5" t="s">
        <v>20</v>
      </c>
      <c r="J8" s="6" t="e">
        <f t="shared" si="2"/>
        <v>#DIV/0!</v>
      </c>
      <c r="K8" s="6" t="e">
        <f t="shared" si="3"/>
        <v>#DIV/0!</v>
      </c>
    </row>
    <row r="9" spans="1:11">
      <c r="A9" s="1" t="s">
        <v>21</v>
      </c>
      <c r="B9" s="28"/>
      <c r="D9" s="3" t="e">
        <f t="shared" si="0"/>
        <v>#DIV/0!</v>
      </c>
      <c r="E9" s="4" t="e">
        <f t="shared" si="1"/>
        <v>#DIV/0!</v>
      </c>
      <c r="G9" s="5" t="s">
        <v>21</v>
      </c>
      <c r="J9" s="6" t="e">
        <f t="shared" si="2"/>
        <v>#DIV/0!</v>
      </c>
      <c r="K9" s="6" t="e">
        <f t="shared" si="3"/>
        <v>#DIV/0!</v>
      </c>
    </row>
    <row r="10" spans="1:11">
      <c r="A10" s="1" t="s">
        <v>22</v>
      </c>
      <c r="B10" s="28"/>
      <c r="D10" s="3" t="e">
        <f t="shared" si="0"/>
        <v>#DIV/0!</v>
      </c>
      <c r="E10" s="4" t="e">
        <f t="shared" si="1"/>
        <v>#DIV/0!</v>
      </c>
      <c r="G10" s="5" t="s">
        <v>22</v>
      </c>
      <c r="J10" s="6" t="e">
        <f t="shared" si="2"/>
        <v>#DIV/0!</v>
      </c>
      <c r="K10" s="6" t="e">
        <f t="shared" si="3"/>
        <v>#DIV/0!</v>
      </c>
    </row>
    <row r="11" spans="1:11">
      <c r="A11" s="1" t="s">
        <v>23</v>
      </c>
      <c r="B11" s="28"/>
      <c r="D11" s="3" t="e">
        <f t="shared" si="0"/>
        <v>#DIV/0!</v>
      </c>
      <c r="E11" s="4" t="e">
        <f t="shared" si="1"/>
        <v>#DIV/0!</v>
      </c>
      <c r="G11" s="5" t="s">
        <v>23</v>
      </c>
      <c r="J11" s="6" t="e">
        <f t="shared" si="2"/>
        <v>#DIV/0!</v>
      </c>
      <c r="K11" s="6" t="e">
        <f t="shared" si="3"/>
        <v>#DIV/0!</v>
      </c>
    </row>
    <row r="12" spans="1:11">
      <c r="A12" s="1" t="s">
        <v>24</v>
      </c>
      <c r="B12" s="28"/>
      <c r="D12" s="3" t="e">
        <f t="shared" si="0"/>
        <v>#DIV/0!</v>
      </c>
      <c r="E12" s="4" t="e">
        <f t="shared" si="1"/>
        <v>#DIV/0!</v>
      </c>
      <c r="G12" s="5" t="s">
        <v>24</v>
      </c>
      <c r="J12" s="6" t="e">
        <f t="shared" si="2"/>
        <v>#DIV/0!</v>
      </c>
      <c r="K12" s="6" t="e">
        <f t="shared" si="3"/>
        <v>#DIV/0!</v>
      </c>
    </row>
    <row r="13" spans="1:11">
      <c r="A13" s="1" t="s">
        <v>25</v>
      </c>
      <c r="B13" s="28"/>
      <c r="D13" s="3" t="e">
        <f t="shared" si="0"/>
        <v>#DIV/0!</v>
      </c>
      <c r="E13" s="4" t="e">
        <f t="shared" si="1"/>
        <v>#DIV/0!</v>
      </c>
      <c r="G13" s="5" t="s">
        <v>25</v>
      </c>
      <c r="J13" s="6" t="e">
        <f t="shared" si="2"/>
        <v>#DIV/0!</v>
      </c>
      <c r="K13" s="6" t="e">
        <f t="shared" si="3"/>
        <v>#DIV/0!</v>
      </c>
    </row>
    <row r="14" spans="1:11">
      <c r="A14" s="1" t="s">
        <v>26</v>
      </c>
      <c r="B14" s="28"/>
      <c r="D14" s="3" t="e">
        <f t="shared" si="0"/>
        <v>#DIV/0!</v>
      </c>
      <c r="E14" s="4" t="e">
        <f t="shared" si="1"/>
        <v>#DIV/0!</v>
      </c>
      <c r="G14" s="5" t="s">
        <v>26</v>
      </c>
      <c r="J14" s="6" t="e">
        <f t="shared" si="2"/>
        <v>#DIV/0!</v>
      </c>
      <c r="K14" s="6" t="e">
        <f t="shared" si="3"/>
        <v>#DIV/0!</v>
      </c>
    </row>
    <row r="15" spans="1:11">
      <c r="A15" s="1" t="s">
        <v>27</v>
      </c>
      <c r="B15" s="28"/>
      <c r="D15" s="3" t="e">
        <f t="shared" si="0"/>
        <v>#DIV/0!</v>
      </c>
      <c r="E15" s="4" t="e">
        <f t="shared" si="1"/>
        <v>#DIV/0!</v>
      </c>
      <c r="G15" s="5" t="s">
        <v>27</v>
      </c>
      <c r="J15" s="6" t="e">
        <f t="shared" si="2"/>
        <v>#DIV/0!</v>
      </c>
      <c r="K15" s="6" t="e">
        <f t="shared" si="3"/>
        <v>#DIV/0!</v>
      </c>
    </row>
    <row r="16" spans="1:11">
      <c r="A16" s="1" t="s">
        <v>28</v>
      </c>
      <c r="B16" s="28"/>
      <c r="D16" s="3" t="e">
        <f t="shared" si="0"/>
        <v>#DIV/0!</v>
      </c>
      <c r="E16" s="4" t="e">
        <f t="shared" si="1"/>
        <v>#DIV/0!</v>
      </c>
      <c r="G16" s="5" t="s">
        <v>28</v>
      </c>
      <c r="J16" s="6" t="e">
        <f t="shared" si="2"/>
        <v>#DIV/0!</v>
      </c>
      <c r="K16" s="6" t="e">
        <f t="shared" si="3"/>
        <v>#DIV/0!</v>
      </c>
    </row>
    <row r="17" spans="1:11">
      <c r="A17" s="1" t="s">
        <v>29</v>
      </c>
      <c r="B17" s="28"/>
      <c r="D17" s="3" t="e">
        <f t="shared" si="0"/>
        <v>#DIV/0!</v>
      </c>
      <c r="E17" s="4" t="e">
        <f t="shared" si="1"/>
        <v>#DIV/0!</v>
      </c>
      <c r="G17" s="5" t="s">
        <v>29</v>
      </c>
      <c r="J17" s="6" t="e">
        <f t="shared" si="2"/>
        <v>#DIV/0!</v>
      </c>
      <c r="K17" s="6" t="e">
        <f t="shared" si="3"/>
        <v>#DIV/0!</v>
      </c>
    </row>
    <row r="18" spans="1:11">
      <c r="A18" s="1" t="s">
        <v>30</v>
      </c>
      <c r="B18" s="28"/>
      <c r="D18" s="3" t="e">
        <f t="shared" si="0"/>
        <v>#DIV/0!</v>
      </c>
      <c r="E18" s="4" t="e">
        <f t="shared" si="1"/>
        <v>#DIV/0!</v>
      </c>
      <c r="G18" s="5" t="s">
        <v>30</v>
      </c>
      <c r="J18" s="6" t="e">
        <f t="shared" si="2"/>
        <v>#DIV/0!</v>
      </c>
      <c r="K18" s="6" t="e">
        <f t="shared" si="3"/>
        <v>#DIV/0!</v>
      </c>
    </row>
    <row r="19" hidden="1"/>
    <row r="20" hidden="1"/>
    <row r="21" hidden="1"/>
    <row r="22" hidden="1"/>
    <row r="23" hidden="1"/>
    <row r="24" hidden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hanlin</dc:creator>
  <cp:lastModifiedBy>Megatron</cp:lastModifiedBy>
  <dcterms:created xsi:type="dcterms:W3CDTF">2022-04-06T14:11:00Z</dcterms:created>
  <dcterms:modified xsi:type="dcterms:W3CDTF">2022-08-25T13:50:05Z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DD3B173B56104047B5A8A005132A1EB1</vt:lpwstr>
  </property>
  <property fmtid="{D5CDD505-2E9C-101B-9397-08002B2CF9AE}" pid="3" name="KSOProductBuildVer">
    <vt:lpwstr>2052-11.1.0.11753</vt:lpwstr>
  </property>
</Properties>
</file>