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ndre\Desktop\MADS\SIADS 699\"/>
    </mc:Choice>
  </mc:AlternateContent>
  <xr:revisionPtr revIDLastSave="0" documentId="13_ncr:1_{8BD4DE48-3364-4131-B735-99F8CB2DDBE0}" xr6:coauthVersionLast="47" xr6:coauthVersionMax="47" xr10:uidLastSave="{00000000-0000-0000-0000-000000000000}"/>
  <bookViews>
    <workbookView xWindow="38290" yWindow="-110" windowWidth="38620" windowHeight="21220" tabRatio="762" xr2:uid="{00000000-000D-0000-FFFF-FFFF00000000}"/>
  </bookViews>
  <sheets>
    <sheet name="Summary" sheetId="3" r:id="rId1"/>
    <sheet name="Pivot" sheetId="2" r:id="rId2"/>
    <sheet name="Zone Summary" sheetId="1" r:id="rId3"/>
  </sheets>
  <definedNames>
    <definedName name="_xlnm._FilterDatabase" localSheetId="2" hidden="1">'Zone Summary'!$A$1:$I$40</definedName>
    <definedName name="_Hlk142664446" localSheetId="2">'Zone Summary'!$J$37</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2" l="1"/>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E3" i="3"/>
  <c r="C5" i="3"/>
  <c r="C6" i="3"/>
  <c r="C7" i="3"/>
  <c r="C8" i="3"/>
  <c r="C9" i="3"/>
  <c r="C10" i="3"/>
  <c r="C4" i="3"/>
  <c r="J4" i="2"/>
</calcChain>
</file>

<file path=xl/sharedStrings.xml><?xml version="1.0" encoding="utf-8"?>
<sst xmlns="http://schemas.openxmlformats.org/spreadsheetml/2006/main" count="209" uniqueCount="115">
  <si>
    <t>Zone</t>
  </si>
  <si>
    <t>Elwynn Forest</t>
  </si>
  <si>
    <t>Cave</t>
  </si>
  <si>
    <t>Boss</t>
  </si>
  <si>
    <t>Other</t>
  </si>
  <si>
    <t>High Spawn</t>
  </si>
  <si>
    <t>Dun Morogh</t>
  </si>
  <si>
    <t>Teldrassil</t>
  </si>
  <si>
    <t>Tough Enemies</t>
  </si>
  <si>
    <t>Darkshore</t>
  </si>
  <si>
    <t>Loch Modan</t>
  </si>
  <si>
    <t>Redridge Mountains</t>
  </si>
  <si>
    <t>Westfall</t>
  </si>
  <si>
    <t>Alterac Mountains</t>
  </si>
  <si>
    <t>Wetlands</t>
  </si>
  <si>
    <t>Duskwood</t>
  </si>
  <si>
    <t>Griefing</t>
  </si>
  <si>
    <t>Ashenvale</t>
  </si>
  <si>
    <t>Ambushes</t>
  </si>
  <si>
    <t>Dustwallow Marsh</t>
  </si>
  <si>
    <t>Tanaris</t>
  </si>
  <si>
    <t>Stranglethorn Vale</t>
  </si>
  <si>
    <t>Stonetalon Mountains</t>
  </si>
  <si>
    <t>Un'Goro Crater</t>
  </si>
  <si>
    <t>Durotar</t>
  </si>
  <si>
    <t>Tirisfal Glades</t>
  </si>
  <si>
    <t>Hillsbrad Foothills</t>
  </si>
  <si>
    <t>Mulgore</t>
  </si>
  <si>
    <t>Silverpine Forest</t>
  </si>
  <si>
    <t>Thousand Needles</t>
  </si>
  <si>
    <t>Winterspring</t>
  </si>
  <si>
    <t>Silithus</t>
  </si>
  <si>
    <t>Arathi Highlands</t>
  </si>
  <si>
    <t>Badlands</t>
  </si>
  <si>
    <t>Azshara</t>
  </si>
  <si>
    <t>The Hinterlands</t>
  </si>
  <si>
    <t>Western Plaguelands</t>
  </si>
  <si>
    <t>Eastern Plaguelands</t>
  </si>
  <si>
    <t>Swamp of Sorrows</t>
  </si>
  <si>
    <t>Blasted Lands</t>
  </si>
  <si>
    <t>Moonglade</t>
  </si>
  <si>
    <t>Searing Gorge</t>
  </si>
  <si>
    <t>Felwood</t>
  </si>
  <si>
    <t>Burning Steppes</t>
  </si>
  <si>
    <t>Grand Total</t>
  </si>
  <si>
    <t>Sum of Cave</t>
  </si>
  <si>
    <t>Sum of Boss</t>
  </si>
  <si>
    <t>Sum of High Spawn</t>
  </si>
  <si>
    <t>Sum of Tough Enemies</t>
  </si>
  <si>
    <t>Sum of Griefing</t>
  </si>
  <si>
    <t>Sum of Ambushes</t>
  </si>
  <si>
    <t>Sum of Other</t>
  </si>
  <si>
    <t>Type</t>
  </si>
  <si>
    <t>Starting</t>
  </si>
  <si>
    <t>Secondary</t>
  </si>
  <si>
    <t>Early</t>
  </si>
  <si>
    <t>Middle</t>
  </si>
  <si>
    <t>Late</t>
  </si>
  <si>
    <t>The Barrens</t>
  </si>
  <si>
    <t>Endgame</t>
  </si>
  <si>
    <t>Early Total</t>
  </si>
  <si>
    <t>Endgame Total</t>
  </si>
  <si>
    <t>Late Total</t>
  </si>
  <si>
    <t>Middle Total</t>
  </si>
  <si>
    <t>Secondary Total</t>
  </si>
  <si>
    <t>Starting Total</t>
  </si>
  <si>
    <t>Total</t>
  </si>
  <si>
    <t>Sum of Total</t>
  </si>
  <si>
    <t>Values</t>
  </si>
  <si>
    <t>Sum of Clusters</t>
  </si>
  <si>
    <t>Percentage of Clusters</t>
  </si>
  <si>
    <t>Desolace</t>
  </si>
  <si>
    <t>Feralas</t>
  </si>
  <si>
    <t>Figure. Summary of Common Causes of Death</t>
  </si>
  <si>
    <t>Figure. Categorization of Clusters by Cause of Death by Zone</t>
  </si>
  <si>
    <t>Notes</t>
  </si>
  <si>
    <t>As the human starting zone, Elwynn Forest introduces players to distinct perils common in the Hardcore Challenge. One peril arises as early as level 5: cave networks. These low visibility, high mob density areas frequently hinder retreat due to random creature spawns. New players are especially at risk in the Fargodeep Mine &amp; Jasperlode Mine (inhabited by kobold miners). Another hazard involves named NPCs, often the culmination of major quest chains, posing their own challenge. Instances like Hogger's Gnoll Camp and Princess's Porcine Entourage demonstrate the danger of tackling these challenges prematurely. Additionally, the high spawn rate of the northeast murloc camp proves problematic for players in the initial stages of their campaigns.</t>
  </si>
  <si>
    <t>Like the Human starting zone, Dun Morogh, the Dwarf and Gnome starting area, is replete with caves and high-spawn-rate enemies. Notably challenging are the early wendigo cave, frostmane hideouts, and trogg mines. Interestingly, certain wild animals (boars, wolves) also pose problems near Kharanos.</t>
  </si>
  <si>
    <t>While the central barrow dens mark an iconic hazard for new Night Elf players, Teldrassil features few natural caves. Nonetheless, it stands as one of the riskier starting zones due to the prevalence of early bosses and 'outdoor caves.' These settings often lead players into overwhelming combat situations with no easy retreat. Prime illustrations of this include Lord Melenas and Ursal – who each represent difficult encounters with little escape opportunities.</t>
  </si>
  <si>
    <t>Durotar serves as the starting area for Orc and Troll players. While a few caves dot the landscape, the Kul Tiras Barracks on the eastern coast poses a great challenge. Notably, the leading cause of death in Durotar is encountering formidable enemies with unexpected spells. Examples include the Burning Blade Apprentice summoning a voidwalker minion and the Voodoo Troll's healing prowess.</t>
  </si>
  <si>
    <t>Mulgore stands as the Tauren starting zone. The early appearance of a rare spawn, Snagglespear, presents an unexpected challenge for many players. Additionally, the Venture Company mining operation and Dwarven digsite are cave sites that complicate retreat.</t>
  </si>
  <si>
    <t>Tirisfal Glades serves as the Forsaken starting zone. While deaths in the area vary, the primary reason is venturing into high-spawn-rate zones with limited retreat options. Examples include the northern crypts with Rotting Ancestors and the coastal murloc villages in the northwest. Engaging rare spawns within the starting region also contributes to common fatalities.</t>
  </si>
  <si>
    <t>Westfall, the second zone most Alliance players venture into, also boasts one of the highest hardcore death rates. The prevalent dangers are the Defias Trappers and Pillagers who control the farms and caves. Although cave entries contribute to fatalities, the Defias Trapper stands out as a major threat. These NPCs pioneer a mechanic that restricts retreat: the net, limiting players' escape from combat.</t>
  </si>
  <si>
    <t>Loch Modan, the secondary leveling zone for Dwarves and Gnomes, highlights two prominent themes: dense enemy populations and cave-related fatalities. Up north, deaths occur when players explore kobold-infested mines. In the south, fatalities result from engaging an overwhelming number of foes in the trogg valley.</t>
  </si>
  <si>
    <t>Darkshore, the secondary leveling zone for Night Elves, exhibits deaths dispersed throughout but emphasizes two primary patterns: Firstly, players prematurely engaging high-level foes, as seen with the satyr Xebraxxis and Dark Strand Fanatics in the northeast. Secondly, venturing into high-spawn zones, like the greymist murloc coasts, leads to ambushes by murlocs with unpredictable patrol patterns.</t>
  </si>
  <si>
    <t>The Barrens, a sprawling Horde questing hub, features numerous cities and subzones to explore. Amid deaths distributed across the zone, clustering highlights that the most substantial challenge for hardcore players arises from wandering packs (e.g., kolkar areas) or caves (e.g., Kul Tiras stronghold).</t>
  </si>
  <si>
    <t>Silverpine Forest, a secondary questing area for the Forsaken, sees the prevalent cause of death as ambushes by the Son of Arugal (Worgen) rare spawns patrolling its northern border. Given these mobs' substantial level advantage, encountering a worgen during one's journey leaves players with limited counterplay options.</t>
  </si>
  <si>
    <t>The Redridge Mountains serve as an early leveling zone for Alliance. Unlike other early zones with diverse threats, deaths in Redridge are dispersed but converge on a pivotal concern: ambushes by higher-level enemies. Predominantly, deaths stem from underestimated Black Dragon Whelps, which are stronger than anticipated at low levels, followed by Blackrock Outrunners, spawning near the town of Lakeshire where players may hold a false sense of security.</t>
  </si>
  <si>
    <t>Stonetalon Mountains, an early contested leveling zone, maintains a primary cause of death through encounters with the rare spawn Basseleth, trailed by Kobold miners. Alongside the hazards of facing high-level rares and exploring caves, Stonetalon encompasses several high-density mob leveling zones, notably the Grimtotem tribes in the southeast.</t>
  </si>
  <si>
    <t>Ashenvale, an expansive contested leveling zone, lacks distinct thematic patterns likely due to its size and diverse questing areas. Deaths frequently cluster around water (naga, murlocs, elementals), and encountering demons, especially for lower-level characters, shows some evidence of heightened risk. Nonetheless, overall deaths are widely dispersed across the zone without clear correlations.</t>
  </si>
  <si>
    <t>Duskwood, an early Alliance questing area, introduces distinctive challenges for mid-level characters in their twenties. While deaths in caves and standard encounters are less common, the zone features select perilous engagements. Two of these, fighting the high-level undead rares Mor'Ladim or Eliza, pose notable risks. The third threat, Stitches—an immensely high-level undead—is triggered by a quest chain. As any player can initiate this questline leading to Stitches' assault on an unsuspecting questing hub, there is limited counterplay if low-level players are unaware of the danger.</t>
  </si>
  <si>
    <t>Hillsbrad Foothills serves as an early questing area for both Alliance and Horde players (with a heavier Horde presence in hardcore mode). Surprisingly, the prevalent cause of death in Hillsbrad is Alliance players entering the region to access Alterac Valley. A patrol of Tarren Mill Deathguard catches these Alliance players off-guard when they approach Tarren Mill.</t>
  </si>
  <si>
    <t>The Wetlands holds a unique significance in the Hardcore Challenge. Amidst deaths occurring organically, this region stands out for low-level players attempting to journey between starting zones before meeting prerequisite level requirements. As a result, clusters of deaths involve encounters with Crocolisks and other creatures ten or more levels higher. After accounting for this, the primary cause of death in the Wetlands becomes venturing into cave systems within the mountains.</t>
  </si>
  <si>
    <t>Thousand Needles, an early level questing area, exhibits varied deaths throughout. However, the prevailing cause of demise is attributed to encounters with the Screeching Roguefeather and Highperch Consort, typically occurring within cave locations.</t>
  </si>
  <si>
    <t>The Alterac Mountains, a modest questing hub connecting surrounding zones, features a handful of prevalent causes for deaths. Notably, a cluster emerges in the southwest, where Horde players encounter Dalaran (Alliance) mages prematurely. Following this, a recurring theme involves battling bosses significantly underleveled, such as Narillansanz.</t>
  </si>
  <si>
    <t>The Arathi Highlands, a contested mid-level zone, witnesses frequent deaths due to the proximity of Horde and Alliance towns to main roads, catching unaware player in the sphere of influence of patrolling guards. Subsequently, the following most common cause of death involves entering cave-like areas like Witherbark Village or Stromgarde.</t>
  </si>
  <si>
    <t>While Desolace lacks ample death records in the current analysis due to its lower popularity as a leveling zone in Classic, a notable portion of documented deaths is concentrated in the southeast valley, teeming with undead. The northern Burning Blade stronghold also ranks high in recorded fatalities. Both locales are densely populated, affording limited means to disengage from combat.</t>
  </si>
  <si>
    <t>Stranglethorn Vale, a mid-level questing zone, presents an array of hazards. However, the prevailing cause of death often arises from faction conflicts. Grom'gol Grunts target unsuspecting Alliance players, while Booty Bay Bruisers are responsible for fatalities in a well-known flight master griefing encounter.</t>
  </si>
  <si>
    <t>Dustwallow shares similarities with the Wetlands in that most deaths in the zone result from encounters with higher-level enemies during traversal. A significant number of these fatalities occur along the coastline or while swimming between land masses. Players often fail to perceive the elevated threat level posed by underwater or concealed enemies within Dustwallow's dense swamp terrain.</t>
  </si>
  <si>
    <t>The Badlands, a contested mid-level zone, exhibits dispersed deaths without discernible patterns evident from the available player statistics.</t>
  </si>
  <si>
    <t>The Swamp of Sorrows, a mid-level questing zone, sees the highest frequency of player deaths occurring in two primary locations: the Lost Ones encampment and along the coastal area near murloc villages.</t>
  </si>
  <si>
    <t>Feralas features a distinctive and significant threat: the Hatecrest Sorceress, a mob spawning on the Isle of Dread. This enemy possesses highly potent abilities, including Blizzard and Frostbolt, which effectively hinder movement and retreat, catching players off guard during encounters.</t>
  </si>
  <si>
    <t>The Hinterlands, a contested mid-level questing zone, has a limited number of recorded deaths primarily attributed to boss encounters with the Vilebranch troll tribe.</t>
  </si>
  <si>
    <t>Tanaris, a mid-level questing zone, harbors three notably perilous areas. The first resides within Gadgetzan, the main local quest hub. As a shared city, players often inadvertently engage in PvP combat near the flight master, leading to swift elimination by the local guards. Another cluster of deaths emerges at the waste wanderer camp in the northeast, featuring mobs with demon-summoning abilities, often surprising unaware players. Lastly, the Bloodsail Buccaneer outpost to the east, enclosed by walls, introduces numerous cave-like dangers.</t>
  </si>
  <si>
    <t>The Searing Gorge, a mid-level questing zone, lacks a clear overarching death theme. However, recurring causes of death stem from encounters with rare spawns and ambushes by significantly higher-level mobs catching players off guard.</t>
  </si>
  <si>
    <t>Azshara, a higher-level leveling zone, lacks inadequate player records for identifying discernible patterns in causes of death.</t>
  </si>
  <si>
    <t>The Blasted Lands, a higher-level questing zone, lacks inadequate player records for identifying discernible patterns in causes of death.</t>
  </si>
  <si>
    <t>Un'Goro Crater, a late-game leveling zone, possesses limited available death records. Nonetheless, two prevalent death patterns are noticeable. Firstly, the Gorishi Silithids pose a threat to individuals within their caves, and secondly, roaming elementals, integral to a unique elemental invasion event, contribute to the common fatalities.</t>
  </si>
  <si>
    <t>Felwood, a higher-level questing zone, witnesses frequent deaths concentrated in two distinct areas: the demon-infested territory of Jaedenar and the Furbolg cave in Deadwood. Notably, both regions are cave environments.</t>
  </si>
  <si>
    <t>The Burning Steppes, a higher-level leveling zone, lacks inadequate player records for identifying discernible patterns in causes of death.</t>
  </si>
  <si>
    <t>The Western Plaguelands, a higher-level leveling zone, lacks inadequate player records for identifying discernible patterns in causes of death.</t>
  </si>
  <si>
    <t>The Eastern Plaguelands, a higher-level leveling zone, lacks inadequate player records for identifying discernible patterns in causes of death.</t>
  </si>
  <si>
    <t>Winterspring, an endgame leveling zone, offers limited player data due to its advanced stage. However, a discernible cluster of deaths emerges from encounters with the Watery Invader, attributable to an elemental invasion event akin to the one experienced in Un'Goro Crater.</t>
  </si>
  <si>
    <t>Moonglade is a tranquil zone designed for specific purposes rather than traditional leveling. With insufficient player records, discerning patterns in causes of death remains challenging.</t>
  </si>
  <si>
    <t>Silithus, a higher-level leveling zone, lacks inadequate player records for identifying discernible patterns in causes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</si>
</sst>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theme="0" tint="-0.14999847407452621"/>
      </patternFill>
    </fill>
    <fill>
      <patternFill patternType="solid">
        <fgColor theme="1" tint="0.499984740745262"/>
        <bgColor theme="1" tint="0.499984740745262"/>
      </patternFill>
    </fill>
    <fill>
      <patternFill patternType="solid">
        <fgColor theme="0" tint="-0.249977111117893"/>
        <bgColor theme="0" tint="-0.249977111117893"/>
      </patternFill>
    </fill>
    <fill>
      <patternFill patternType="solid">
        <fgColor theme="2" tint="-0.499984740745262"/>
        <bgColor indexed="64"/>
      </patternFill>
    </fill>
  </fills>
  <borders count="12">
    <border>
      <left/>
      <right/>
      <top/>
      <bottom/>
      <diagonal/>
    </border>
    <border>
      <left/>
      <right/>
      <top style="medium">
        <color theme="1" tint="0.499984740745262"/>
      </top>
      <bottom/>
      <diagonal/>
    </border>
    <border>
      <left/>
      <right/>
      <top style="thin">
        <color theme="1"/>
      </top>
      <bottom style="medium">
        <color theme="1" tint="0.499984740745262"/>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0" fillId="2" borderId="0" xfId="0" applyFill="1"/>
    <xf numFmtId="164" fontId="0" fillId="2" borderId="0" xfId="1" applyNumberFormat="1" applyFont="1" applyFill="1"/>
    <xf numFmtId="0" fontId="0" fillId="0" borderId="0" xfId="0" pivotButton="1"/>
    <xf numFmtId="0" fontId="2" fillId="4" borderId="1" xfId="0" applyFont="1" applyFill="1" applyBorder="1"/>
    <xf numFmtId="0" fontId="3" fillId="3" borderId="0" xfId="0" applyFont="1" applyFill="1"/>
    <xf numFmtId="0" fontId="3" fillId="5" borderId="0" xfId="0" applyFont="1" applyFill="1"/>
    <xf numFmtId="0" fontId="3" fillId="0" borderId="2" xfId="0" applyFont="1" applyBorder="1"/>
    <xf numFmtId="0" fontId="0" fillId="2" borderId="5" xfId="0" applyFill="1" applyBorder="1"/>
    <xf numFmtId="9" fontId="0" fillId="2" borderId="6" xfId="0" applyNumberFormat="1" applyFill="1" applyBorder="1"/>
    <xf numFmtId="9" fontId="0" fillId="2" borderId="4" xfId="2" applyFont="1" applyFill="1" applyBorder="1"/>
    <xf numFmtId="0" fontId="0" fillId="2" borderId="7" xfId="0" applyFill="1" applyBorder="1"/>
    <xf numFmtId="0" fontId="0" fillId="2" borderId="8" xfId="0" applyFill="1" applyBorder="1"/>
    <xf numFmtId="0" fontId="2" fillId="6" borderId="3" xfId="0" applyFont="1" applyFill="1" applyBorder="1"/>
    <xf numFmtId="0" fontId="2" fillId="6" borderId="9" xfId="0" applyFont="1" applyFill="1" applyBorder="1"/>
    <xf numFmtId="9" fontId="2" fillId="6" borderId="10" xfId="2" applyFont="1" applyFill="1" applyBorder="1"/>
    <xf numFmtId="0" fontId="0" fillId="2" borderId="11" xfId="0" applyFill="1" applyBorder="1"/>
    <xf numFmtId="164" fontId="0" fillId="2" borderId="11" xfId="1" applyNumberFormat="1" applyFont="1" applyFill="1" applyBorder="1"/>
    <xf numFmtId="9" fontId="0" fillId="2" borderId="6" xfId="2" applyFont="1" applyFill="1" applyBorder="1"/>
    <xf numFmtId="0" fontId="0" fillId="6" borderId="3" xfId="0" applyFill="1" applyBorder="1"/>
    <xf numFmtId="0" fontId="0" fillId="6" borderId="9" xfId="0" applyFill="1" applyBorder="1"/>
    <xf numFmtId="0" fontId="0" fillId="6" borderId="10" xfId="0" applyFill="1" applyBorder="1"/>
    <xf numFmtId="0" fontId="3" fillId="2" borderId="0" xfId="0" applyFont="1" applyFill="1"/>
  </cellXfs>
  <cellStyles count="3">
    <cellStyle name="Comma" xfId="1" builtinId="3"/>
    <cellStyle name="Normal" xfId="0" builtinId="0"/>
    <cellStyle name="Percent" xfId="2" builtinId="5"/>
  </cellStyles>
  <dxfs count="17">
    <dxf>
      <border>
        <bottom style="medium">
          <color indexed="64"/>
        </bottom>
      </border>
    </dxf>
    <dxf>
      <border>
        <bottom style="medium">
          <color indexed="64"/>
        </bottom>
      </border>
    </dxf>
    <dxf>
      <border>
        <right style="medium">
          <color indexed="64"/>
        </right>
      </border>
    </dxf>
    <dxf>
      <border>
        <right style="medium">
          <color indexed="64"/>
        </right>
      </border>
    </dxf>
    <dxf>
      <fill>
        <patternFill patternType="solid">
          <bgColor theme="2" tint="-0.49998474074526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2" tint="-0.499984740745262"/>
        </patternFill>
      </fill>
    </dxf>
    <dxf>
      <fill>
        <patternFill>
          <bgColor theme="0"/>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Daulton" refreshedDate="45149.701845949072" createdVersion="8" refreshedVersion="8" minRefreshableVersion="3" recordCount="39" xr:uid="{6661145A-54B1-4987-8E94-B6AAAB35180A}">
  <cacheSource type="worksheet">
    <worksheetSource ref="A1:I40" sheet="Zone Summary"/>
  </cacheSource>
  <cacheFields count="9">
    <cacheField name="Zone" numFmtId="0">
      <sharedItems count="39">
        <s v="Elwynn Forest"/>
        <s v="Dun Morogh"/>
        <s v="Teldrassil"/>
        <s v="Durotar"/>
        <s v="Mulgore"/>
        <s v="Tirisfal Glades"/>
        <s v="Westfall"/>
        <s v="Loch Modan"/>
        <s v="Darkshore"/>
        <s v="The Barrens"/>
        <s v="Silverpine Forest"/>
        <s v="Redridge Mountains"/>
        <s v="Stonetalon Mountains"/>
        <s v="Ashenvale"/>
        <s v="Duskwood"/>
        <s v="Hillsbrad Foothills"/>
        <s v="Wetlands"/>
        <s v="Thousand Needles"/>
        <s v="Alterac Mountains"/>
        <s v="Arathi Highlands"/>
        <s v="Desolace"/>
        <s v="Stranglethorn Vale"/>
        <s v="Dustwallow Marsh"/>
        <s v="Badlands"/>
        <s v="Swamp of Sorrows"/>
        <s v="Feralas"/>
        <s v="The Hinterlands"/>
        <s v="Tanaris"/>
        <s v="Searing Gorge"/>
        <s v="Azshara"/>
        <s v="Blasted Lands"/>
        <s v="Un'Goro Crater"/>
        <s v="Felwood"/>
        <s v="Burning Steppes"/>
        <s v="Western Plaguelands"/>
        <s v="Eastern Plaguelands"/>
        <s v="Winterspring"/>
        <s v="Moonglade"/>
        <s v="Silithus"/>
      </sharedItems>
    </cacheField>
    <cacheField name="Type" numFmtId="0">
      <sharedItems count="6">
        <s v="Starting"/>
        <s v="Secondary"/>
        <s v="Early"/>
        <s v="Middle"/>
        <s v="Late"/>
        <s v="Endgame"/>
      </sharedItems>
    </cacheField>
    <cacheField name="Cave" numFmtId="164">
      <sharedItems containsSemiMixedTypes="0" containsString="0" containsNumber="1" containsInteger="1" minValue="0" maxValue="4"/>
    </cacheField>
    <cacheField name="Boss" numFmtId="164">
      <sharedItems containsSemiMixedTypes="0" containsString="0" containsNumber="1" containsInteger="1" minValue="0" maxValue="4"/>
    </cacheField>
    <cacheField name="High Spawn" numFmtId="164">
      <sharedItems containsSemiMixedTypes="0" containsString="0" containsNumber="1" containsInteger="1" minValue="0" maxValue="3"/>
    </cacheField>
    <cacheField name="Tough Enemies" numFmtId="164">
      <sharedItems containsSemiMixedTypes="0" containsString="0" containsNumber="1" containsInteger="1" minValue="0" maxValue="3"/>
    </cacheField>
    <cacheField name="Griefing" numFmtId="164">
      <sharedItems containsSemiMixedTypes="0" containsString="0" containsNumber="1" containsInteger="1" minValue="0" maxValue="1"/>
    </cacheField>
    <cacheField name="Ambushes" numFmtId="164">
      <sharedItems containsSemiMixedTypes="0" containsString="0" containsNumber="1" containsInteger="1" minValue="0" maxValue="6"/>
    </cacheField>
    <cacheField name="Other" numFmtId="164">
      <sharedItems containsSemiMixedTypes="0" containsString="0" containsNumber="1" containsInteger="1" minValue="0"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x v="0"/>
    <n v="2"/>
    <n v="2"/>
    <n v="1"/>
    <n v="0"/>
    <n v="0"/>
    <n v="0"/>
    <n v="0"/>
  </r>
  <r>
    <x v="1"/>
    <x v="0"/>
    <n v="4"/>
    <n v="0"/>
    <n v="0"/>
    <n v="0"/>
    <n v="0"/>
    <n v="0"/>
    <n v="3"/>
  </r>
  <r>
    <x v="2"/>
    <x v="0"/>
    <n v="1"/>
    <n v="4"/>
    <n v="0"/>
    <n v="1"/>
    <n v="0"/>
    <n v="0"/>
    <n v="1"/>
  </r>
  <r>
    <x v="3"/>
    <x v="0"/>
    <n v="1"/>
    <n v="0"/>
    <n v="0"/>
    <n v="3"/>
    <n v="0"/>
    <n v="0"/>
    <n v="1"/>
  </r>
  <r>
    <x v="4"/>
    <x v="0"/>
    <n v="2"/>
    <n v="1"/>
    <n v="0"/>
    <n v="0"/>
    <n v="0"/>
    <n v="0"/>
    <n v="1"/>
  </r>
  <r>
    <x v="5"/>
    <x v="0"/>
    <n v="1"/>
    <n v="3"/>
    <n v="2"/>
    <n v="0"/>
    <n v="0"/>
    <n v="0"/>
    <n v="4"/>
  </r>
  <r>
    <x v="6"/>
    <x v="1"/>
    <n v="2"/>
    <n v="0"/>
    <n v="0"/>
    <n v="3"/>
    <n v="0"/>
    <n v="0"/>
    <n v="2"/>
  </r>
  <r>
    <x v="7"/>
    <x v="1"/>
    <n v="1"/>
    <n v="0"/>
    <n v="1"/>
    <n v="0"/>
    <n v="0"/>
    <n v="0"/>
    <n v="1"/>
  </r>
  <r>
    <x v="8"/>
    <x v="1"/>
    <n v="1"/>
    <n v="1"/>
    <n v="3"/>
    <n v="2"/>
    <n v="0"/>
    <n v="0"/>
    <n v="2"/>
  </r>
  <r>
    <x v="9"/>
    <x v="1"/>
    <n v="2"/>
    <n v="1"/>
    <n v="2"/>
    <n v="0"/>
    <n v="0"/>
    <n v="0"/>
    <n v="4"/>
  </r>
  <r>
    <x v="10"/>
    <x v="1"/>
    <n v="0"/>
    <n v="0"/>
    <n v="0"/>
    <n v="0"/>
    <n v="0"/>
    <n v="4"/>
    <n v="4"/>
  </r>
  <r>
    <x v="11"/>
    <x v="2"/>
    <n v="0"/>
    <n v="0"/>
    <n v="0"/>
    <n v="2"/>
    <n v="0"/>
    <n v="0"/>
    <n v="0"/>
  </r>
  <r>
    <x v="12"/>
    <x v="2"/>
    <n v="1"/>
    <n v="2"/>
    <n v="3"/>
    <n v="1"/>
    <n v="0"/>
    <n v="0"/>
    <n v="2"/>
  </r>
  <r>
    <x v="13"/>
    <x v="2"/>
    <n v="0"/>
    <n v="1"/>
    <n v="2"/>
    <n v="1"/>
    <n v="0"/>
    <n v="1"/>
    <n v="6"/>
  </r>
  <r>
    <x v="14"/>
    <x v="2"/>
    <n v="0"/>
    <n v="2"/>
    <n v="0"/>
    <n v="0"/>
    <n v="0"/>
    <n v="1"/>
    <n v="0"/>
  </r>
  <r>
    <x v="15"/>
    <x v="2"/>
    <n v="0"/>
    <n v="1"/>
    <n v="2"/>
    <n v="0"/>
    <n v="0"/>
    <n v="1"/>
    <n v="1"/>
  </r>
  <r>
    <x v="16"/>
    <x v="2"/>
    <n v="2"/>
    <n v="0"/>
    <n v="0"/>
    <n v="0"/>
    <n v="0"/>
    <n v="6"/>
    <n v="0"/>
  </r>
  <r>
    <x v="17"/>
    <x v="2"/>
    <n v="2"/>
    <n v="0"/>
    <n v="0"/>
    <n v="0"/>
    <n v="0"/>
    <n v="0"/>
    <n v="5"/>
  </r>
  <r>
    <x v="18"/>
    <x v="3"/>
    <n v="0"/>
    <n v="2"/>
    <n v="0"/>
    <n v="2"/>
    <n v="0"/>
    <n v="0"/>
    <n v="0"/>
  </r>
  <r>
    <x v="19"/>
    <x v="3"/>
    <n v="2"/>
    <n v="0"/>
    <n v="0"/>
    <n v="0"/>
    <n v="0"/>
    <n v="3"/>
    <n v="6"/>
  </r>
  <r>
    <x v="20"/>
    <x v="3"/>
    <n v="2"/>
    <n v="1"/>
    <n v="1"/>
    <n v="0"/>
    <n v="0"/>
    <n v="0"/>
    <n v="1"/>
  </r>
  <r>
    <x v="21"/>
    <x v="3"/>
    <n v="1"/>
    <n v="1"/>
    <n v="1"/>
    <n v="1"/>
    <n v="1"/>
    <n v="1"/>
    <n v="4"/>
  </r>
  <r>
    <x v="22"/>
    <x v="3"/>
    <n v="0"/>
    <n v="0"/>
    <n v="0"/>
    <n v="0"/>
    <n v="0"/>
    <n v="5"/>
    <n v="2"/>
  </r>
  <r>
    <x v="23"/>
    <x v="3"/>
    <n v="0"/>
    <n v="0"/>
    <n v="0"/>
    <n v="0"/>
    <n v="0"/>
    <n v="0"/>
    <n v="3"/>
  </r>
  <r>
    <x v="24"/>
    <x v="3"/>
    <n v="1"/>
    <n v="0"/>
    <n v="1"/>
    <n v="0"/>
    <n v="0"/>
    <n v="0"/>
    <n v="2"/>
  </r>
  <r>
    <x v="25"/>
    <x v="3"/>
    <n v="0"/>
    <n v="0"/>
    <n v="0"/>
    <n v="1"/>
    <n v="0"/>
    <n v="0"/>
    <n v="1"/>
  </r>
  <r>
    <x v="26"/>
    <x v="3"/>
    <n v="0"/>
    <n v="2"/>
    <n v="0"/>
    <n v="1"/>
    <n v="0"/>
    <n v="0"/>
    <n v="0"/>
  </r>
  <r>
    <x v="27"/>
    <x v="3"/>
    <n v="1"/>
    <n v="0"/>
    <n v="0"/>
    <n v="3"/>
    <n v="1"/>
    <n v="0"/>
    <n v="2"/>
  </r>
  <r>
    <x v="28"/>
    <x v="3"/>
    <n v="0"/>
    <n v="1"/>
    <n v="0"/>
    <n v="0"/>
    <n v="0"/>
    <n v="2"/>
    <n v="3"/>
  </r>
  <r>
    <x v="29"/>
    <x v="4"/>
    <n v="0"/>
    <n v="0"/>
    <n v="0"/>
    <n v="0"/>
    <n v="0"/>
    <n v="0"/>
    <n v="0"/>
  </r>
  <r>
    <x v="30"/>
    <x v="4"/>
    <n v="0"/>
    <n v="0"/>
    <n v="0"/>
    <n v="0"/>
    <n v="0"/>
    <n v="0"/>
    <n v="0"/>
  </r>
  <r>
    <x v="31"/>
    <x v="4"/>
    <n v="1"/>
    <n v="0"/>
    <n v="0"/>
    <n v="1"/>
    <n v="0"/>
    <n v="0"/>
    <n v="0"/>
  </r>
  <r>
    <x v="32"/>
    <x v="4"/>
    <n v="2"/>
    <n v="0"/>
    <n v="0"/>
    <n v="0"/>
    <n v="0"/>
    <n v="0"/>
    <n v="0"/>
  </r>
  <r>
    <x v="33"/>
    <x v="4"/>
    <n v="0"/>
    <n v="0"/>
    <n v="0"/>
    <n v="0"/>
    <n v="0"/>
    <n v="0"/>
    <n v="0"/>
  </r>
  <r>
    <x v="34"/>
    <x v="4"/>
    <n v="0"/>
    <n v="0"/>
    <n v="0"/>
    <n v="0"/>
    <n v="0"/>
    <n v="0"/>
    <n v="2"/>
  </r>
  <r>
    <x v="35"/>
    <x v="5"/>
    <n v="0"/>
    <n v="0"/>
    <n v="0"/>
    <n v="0"/>
    <n v="0"/>
    <n v="0"/>
    <n v="1"/>
  </r>
  <r>
    <x v="36"/>
    <x v="5"/>
    <n v="0"/>
    <n v="0"/>
    <n v="0"/>
    <n v="1"/>
    <n v="0"/>
    <n v="0"/>
    <n v="0"/>
  </r>
  <r>
    <x v="37"/>
    <x v="5"/>
    <n v="0"/>
    <n v="0"/>
    <n v="0"/>
    <n v="0"/>
    <n v="0"/>
    <n v="0"/>
    <n v="0"/>
  </r>
  <r>
    <x v="38"/>
    <x v="5"/>
    <n v="0"/>
    <n v="0"/>
    <n v="0"/>
    <n v="0"/>
    <n v="0"/>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EBC45F-1141-4D0E-BDAF-452739DD5996}"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0" firstHeaderRow="1" firstDataRow="1" firstDataCol="1"/>
  <pivotFields count="9">
    <pivotField compact="0" outline="0" showAll="0"/>
    <pivotField compact="0" outline="0" showAll="0"/>
    <pivotField dataField="1" compact="0" numFmtId="164" outline="0" showAll="0"/>
    <pivotField dataField="1" compact="0" numFmtId="164" outline="0" showAll="0"/>
    <pivotField dataField="1" compact="0" numFmtId="164" outline="0" showAll="0"/>
    <pivotField dataField="1" compact="0" numFmtId="164" outline="0" showAll="0"/>
    <pivotField dataField="1" compact="0" numFmtId="164" outline="0" showAll="0"/>
    <pivotField dataField="1" compact="0" numFmtId="164" outline="0" showAll="0"/>
    <pivotField dataField="1" compact="0" numFmtId="164" outline="0" showAll="0"/>
  </pivotFields>
  <rowFields count="1">
    <field x="-2"/>
  </rowFields>
  <rowItems count="7">
    <i>
      <x/>
    </i>
    <i i="1">
      <x v="1"/>
    </i>
    <i i="2">
      <x v="2"/>
    </i>
    <i i="3">
      <x v="3"/>
    </i>
    <i i="4">
      <x v="4"/>
    </i>
    <i i="5">
      <x v="5"/>
    </i>
    <i i="6">
      <x v="6"/>
    </i>
  </rowItems>
  <colItems count="1">
    <i/>
  </colItems>
  <dataFields count="7">
    <dataField name="Sum of Cave" fld="2" baseField="0" baseItem="0"/>
    <dataField name="Sum of Boss" fld="3" baseField="0" baseItem="0"/>
    <dataField name="Sum of High Spawn" fld="4" baseField="0" baseItem="0"/>
    <dataField name="Sum of Tough Enemies" fld="5" baseField="0" baseItem="0"/>
    <dataField name="Sum of Griefing" fld="6" baseField="0" baseItem="0"/>
    <dataField name="Sum of Ambushes" fld="7" baseField="0" baseItem="0"/>
    <dataField name="Sum of Other" fld="8" baseField="0" baseItem="0"/>
  </dataFields>
  <formats count="17">
    <format dxfId="16">
      <pivotArea type="all" dataOnly="0" outline="0" fieldPosition="0"/>
    </format>
    <format dxfId="15">
      <pivotArea outline="0" collapsedLevelsAreSubtotals="1" fieldPosition="0"/>
    </format>
    <format dxfId="14">
      <pivotArea dataOnly="0" labelOnly="1" outline="0" fieldPosition="0">
        <references count="1">
          <reference field="4294967294" count="7">
            <x v="0"/>
            <x v="1"/>
            <x v="2"/>
            <x v="3"/>
            <x v="4"/>
            <x v="5"/>
            <x v="6"/>
          </reference>
        </references>
      </pivotArea>
    </format>
    <format dxfId="13">
      <pivotArea dataOnly="0" labelOnly="1" grandCol="1" outline="0" axis="axisCol" fieldPosition="0"/>
    </format>
    <format dxfId="12">
      <pivotArea outline="0" collapsedLevelsAreSubtotals="1" fieldPosition="0"/>
    </format>
    <format dxfId="11">
      <pivotArea dataOnly="0" labelOnly="1" outline="0" fieldPosition="0">
        <references count="1">
          <reference field="4294967294" count="7">
            <x v="0"/>
            <x v="1"/>
            <x v="2"/>
            <x v="3"/>
            <x v="4"/>
            <x v="5"/>
            <x v="6"/>
          </reference>
        </references>
      </pivotArea>
    </format>
    <format dxfId="10">
      <pivotArea field="-2" type="button" dataOnly="0" labelOnly="1" outline="0" axis="axisRow" fieldPosition="0"/>
    </format>
    <format dxfId="9">
      <pivotArea type="all" dataOnly="0" outline="0" fieldPosition="0"/>
    </format>
    <format dxfId="8">
      <pivotArea outline="0" collapsedLevelsAreSubtotals="1" fieldPosition="0"/>
    </format>
    <format dxfId="7">
      <pivotArea field="-2" type="button" dataOnly="0" labelOnly="1" outline="0" axis="axisRow" fieldPosition="0"/>
    </format>
    <format dxfId="6">
      <pivotArea dataOnly="0" labelOnly="1" outline="0" fieldPosition="0">
        <references count="1">
          <reference field="4294967294" count="7">
            <x v="0"/>
            <x v="1"/>
            <x v="2"/>
            <x v="3"/>
            <x v="4"/>
            <x v="5"/>
            <x v="6"/>
          </reference>
        </references>
      </pivotArea>
    </format>
    <format dxfId="5">
      <pivotArea dataOnly="0" labelOnly="1" grandCol="1" outline="0" axis="axisCol" fieldPosition="0"/>
    </format>
    <format dxfId="4">
      <pivotArea dataOnly="0" labelOnly="1" grandCol="1" outline="0" axis="axisCol" fieldPosition="0"/>
    </format>
    <format dxfId="3">
      <pivotArea field="-2" type="button" dataOnly="0" labelOnly="1" outline="0" axis="axisRow" fieldPosition="0"/>
    </format>
    <format dxfId="2">
      <pivotArea dataOnly="0" labelOnly="1" outline="0" fieldPosition="0">
        <references count="1">
          <reference field="4294967294" count="7">
            <x v="0"/>
            <x v="1"/>
            <x v="2"/>
            <x v="3"/>
            <x v="4"/>
            <x v="5"/>
            <x v="6"/>
          </reference>
        </references>
      </pivotArea>
    </format>
    <format dxfId="1">
      <pivotArea field="-2" type="button" dataOnly="0" labelOnly="1" outline="0" axis="axisRow" fieldPosition="0"/>
    </format>
    <format dxfId="0">
      <pivotArea dataOnly="0" labelOnly="1" grandCol="1" outline="0" axis="axisCol"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0B3B5E-F36D-4E44-A4BB-75D4A3C7EA4E}"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I49" firstHeaderRow="0" firstDataRow="1" firstDataCol="2"/>
  <pivotFields count="9">
    <pivotField axis="axisRow" compact="0" outline="0" showAll="0">
      <items count="40">
        <item x="18"/>
        <item x="19"/>
        <item x="13"/>
        <item x="29"/>
        <item x="23"/>
        <item x="30"/>
        <item x="33"/>
        <item x="8"/>
        <item x="1"/>
        <item x="3"/>
        <item x="14"/>
        <item x="22"/>
        <item x="35"/>
        <item x="0"/>
        <item x="32"/>
        <item x="15"/>
        <item x="7"/>
        <item x="37"/>
        <item x="4"/>
        <item x="11"/>
        <item x="28"/>
        <item x="38"/>
        <item x="10"/>
        <item x="12"/>
        <item x="21"/>
        <item x="24"/>
        <item x="27"/>
        <item x="2"/>
        <item x="26"/>
        <item x="17"/>
        <item x="5"/>
        <item x="31"/>
        <item x="34"/>
        <item x="6"/>
        <item x="16"/>
        <item x="36"/>
        <item x="9"/>
        <item x="20"/>
        <item x="25"/>
        <item t="default"/>
      </items>
    </pivotField>
    <pivotField axis="axisRow" compact="0" outline="0" showAll="0">
      <items count="7">
        <item x="0"/>
        <item x="1"/>
        <item x="2"/>
        <item x="3"/>
        <item x="4"/>
        <item x="5"/>
        <item t="default"/>
      </items>
    </pivotField>
    <pivotField dataField="1" compact="0" numFmtId="164" outline="0" showAll="0"/>
    <pivotField dataField="1" compact="0" numFmtId="164" outline="0" showAll="0"/>
    <pivotField dataField="1" compact="0" numFmtId="164" outline="0" showAll="0"/>
    <pivotField dataField="1" compact="0" numFmtId="164" outline="0" showAll="0"/>
    <pivotField dataField="1" compact="0" numFmtId="164" outline="0" showAll="0"/>
    <pivotField dataField="1" compact="0" numFmtId="164" outline="0" showAll="0"/>
    <pivotField dataField="1" compact="0" numFmtId="164" outline="0" showAll="0"/>
  </pivotFields>
  <rowFields count="2">
    <field x="1"/>
    <field x="0"/>
  </rowFields>
  <rowItems count="46">
    <i>
      <x/>
      <x v="8"/>
    </i>
    <i r="1">
      <x v="9"/>
    </i>
    <i r="1">
      <x v="13"/>
    </i>
    <i r="1">
      <x v="18"/>
    </i>
    <i r="1">
      <x v="27"/>
    </i>
    <i r="1">
      <x v="30"/>
    </i>
    <i t="default">
      <x/>
    </i>
    <i>
      <x v="1"/>
      <x v="7"/>
    </i>
    <i r="1">
      <x v="16"/>
    </i>
    <i r="1">
      <x v="22"/>
    </i>
    <i r="1">
      <x v="33"/>
    </i>
    <i r="1">
      <x v="36"/>
    </i>
    <i t="default">
      <x v="1"/>
    </i>
    <i>
      <x v="2"/>
      <x v="2"/>
    </i>
    <i r="1">
      <x v="10"/>
    </i>
    <i r="1">
      <x v="15"/>
    </i>
    <i r="1">
      <x v="19"/>
    </i>
    <i r="1">
      <x v="23"/>
    </i>
    <i r="1">
      <x v="29"/>
    </i>
    <i r="1">
      <x v="34"/>
    </i>
    <i t="default">
      <x v="2"/>
    </i>
    <i>
      <x v="3"/>
      <x/>
    </i>
    <i r="1">
      <x v="1"/>
    </i>
    <i r="1">
      <x v="4"/>
    </i>
    <i r="1">
      <x v="11"/>
    </i>
    <i r="1">
      <x v="20"/>
    </i>
    <i r="1">
      <x v="24"/>
    </i>
    <i r="1">
      <x v="25"/>
    </i>
    <i r="1">
      <x v="26"/>
    </i>
    <i r="1">
      <x v="28"/>
    </i>
    <i r="1">
      <x v="37"/>
    </i>
    <i r="1">
      <x v="38"/>
    </i>
    <i t="default">
      <x v="3"/>
    </i>
    <i>
      <x v="4"/>
      <x v="3"/>
    </i>
    <i r="1">
      <x v="5"/>
    </i>
    <i r="1">
      <x v="6"/>
    </i>
    <i r="1">
      <x v="14"/>
    </i>
    <i r="1">
      <x v="31"/>
    </i>
    <i r="1">
      <x v="32"/>
    </i>
    <i t="default">
      <x v="4"/>
    </i>
    <i>
      <x v="5"/>
      <x v="12"/>
    </i>
    <i r="1">
      <x v="17"/>
    </i>
    <i r="1">
      <x v="21"/>
    </i>
    <i r="1">
      <x v="35"/>
    </i>
    <i t="default">
      <x v="5"/>
    </i>
    <i t="grand">
      <x/>
    </i>
  </rowItems>
  <colFields count="1">
    <field x="-2"/>
  </colFields>
  <colItems count="7">
    <i>
      <x/>
    </i>
    <i i="1">
      <x v="1"/>
    </i>
    <i i="2">
      <x v="2"/>
    </i>
    <i i="3">
      <x v="3"/>
    </i>
    <i i="4">
      <x v="4"/>
    </i>
    <i i="5">
      <x v="5"/>
    </i>
    <i i="6">
      <x v="6"/>
    </i>
  </colItems>
  <dataFields count="7">
    <dataField name="Sum of Cave" fld="2" baseField="0" baseItem="0"/>
    <dataField name="Sum of High Spawn" fld="4" baseField="0" baseItem="0"/>
    <dataField name="Sum of Tough Enemies" fld="5" baseField="0" baseItem="0"/>
    <dataField name="Sum of Ambushes" fld="7" baseField="0" baseItem="0"/>
    <dataField name="Sum of Boss" fld="3" baseField="0" baseItem="0"/>
    <dataField name="Sum of Griefing" fld="6" baseField="0" baseItem="0"/>
    <dataField name="Sum of Other" fld="8" baseField="0" baseItem="0"/>
  </dataField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7B14-550E-4853-8F52-FB720DF1A98C}">
  <dimension ref="A1:G11"/>
  <sheetViews>
    <sheetView tabSelected="1" zoomScale="145" zoomScaleNormal="145" workbookViewId="0"/>
  </sheetViews>
  <sheetFormatPr defaultRowHeight="14.5" x14ac:dyDescent="0.35"/>
  <cols>
    <col min="1" max="1" width="19.90625" style="1" bestFit="1" customWidth="1"/>
    <col min="2" max="2" width="2.81640625" style="1" bestFit="1" customWidth="1"/>
    <col min="3" max="3" width="10.6328125" style="1" customWidth="1"/>
    <col min="4" max="4" width="8.26953125" style="1" customWidth="1"/>
    <col min="5" max="7" width="20.6328125" style="1" customWidth="1"/>
    <col min="8" max="8" width="12" style="1" bestFit="1" customWidth="1"/>
    <col min="9" max="9" width="22.6328125" style="1" customWidth="1"/>
    <col min="10" max="16384" width="8.7265625" style="1"/>
  </cols>
  <sheetData>
    <row r="1" spans="1:7" x14ac:dyDescent="0.35">
      <c r="A1" s="22" t="s">
        <v>73</v>
      </c>
    </row>
    <row r="2" spans="1:7" ht="15" thickBot="1" x14ac:dyDescent="0.4"/>
    <row r="3" spans="1:7" ht="15" thickBot="1" x14ac:dyDescent="0.4">
      <c r="A3" s="19" t="s">
        <v>68</v>
      </c>
      <c r="B3" s="20"/>
      <c r="C3" s="21"/>
      <c r="E3" s="13" t="str">
        <f>A3</f>
        <v>Values</v>
      </c>
      <c r="F3" s="14" t="s">
        <v>69</v>
      </c>
      <c r="G3" s="15" t="s">
        <v>70</v>
      </c>
    </row>
    <row r="4" spans="1:7" x14ac:dyDescent="0.35">
      <c r="A4" s="11" t="s">
        <v>45</v>
      </c>
      <c r="B4" s="1">
        <v>32</v>
      </c>
      <c r="C4" s="10">
        <f t="shared" ref="C4:C10" si="0">B4/SUM(B:B)</f>
        <v>0.16842105263157894</v>
      </c>
      <c r="E4" s="11" t="s">
        <v>2</v>
      </c>
      <c r="F4" s="1">
        <v>32</v>
      </c>
      <c r="G4" s="10">
        <v>0.16842105263157894</v>
      </c>
    </row>
    <row r="5" spans="1:7" x14ac:dyDescent="0.35">
      <c r="A5" s="11" t="s">
        <v>46</v>
      </c>
      <c r="B5" s="1">
        <v>25</v>
      </c>
      <c r="C5" s="10">
        <f t="shared" si="0"/>
        <v>0.13157894736842105</v>
      </c>
      <c r="E5" s="11" t="s">
        <v>3</v>
      </c>
      <c r="F5" s="1">
        <v>25</v>
      </c>
      <c r="G5" s="10">
        <v>0.13157894736842105</v>
      </c>
    </row>
    <row r="6" spans="1:7" x14ac:dyDescent="0.35">
      <c r="A6" s="11" t="s">
        <v>47</v>
      </c>
      <c r="B6" s="1">
        <v>19</v>
      </c>
      <c r="C6" s="10">
        <f t="shared" si="0"/>
        <v>0.1</v>
      </c>
      <c r="E6" s="11" t="s">
        <v>18</v>
      </c>
      <c r="F6" s="1">
        <v>24</v>
      </c>
      <c r="G6" s="10">
        <v>0.12631578947368421</v>
      </c>
    </row>
    <row r="7" spans="1:7" x14ac:dyDescent="0.35">
      <c r="A7" s="11" t="s">
        <v>48</v>
      </c>
      <c r="B7" s="1">
        <v>23</v>
      </c>
      <c r="C7" s="10">
        <f t="shared" si="0"/>
        <v>0.12105263157894737</v>
      </c>
      <c r="E7" s="11" t="s">
        <v>8</v>
      </c>
      <c r="F7" s="1">
        <v>23</v>
      </c>
      <c r="G7" s="10">
        <v>0.12105263157894737</v>
      </c>
    </row>
    <row r="8" spans="1:7" x14ac:dyDescent="0.35">
      <c r="A8" s="11" t="s">
        <v>49</v>
      </c>
      <c r="B8" s="1">
        <v>2</v>
      </c>
      <c r="C8" s="10">
        <f t="shared" si="0"/>
        <v>1.0526315789473684E-2</v>
      </c>
      <c r="E8" s="11" t="s">
        <v>5</v>
      </c>
      <c r="F8" s="1">
        <v>19</v>
      </c>
      <c r="G8" s="10">
        <v>0.1</v>
      </c>
    </row>
    <row r="9" spans="1:7" x14ac:dyDescent="0.35">
      <c r="A9" s="11" t="s">
        <v>50</v>
      </c>
      <c r="B9" s="1">
        <v>24</v>
      </c>
      <c r="C9" s="10">
        <f t="shared" si="0"/>
        <v>0.12631578947368421</v>
      </c>
      <c r="E9" s="11" t="s">
        <v>16</v>
      </c>
      <c r="F9" s="1">
        <v>2</v>
      </c>
      <c r="G9" s="10">
        <v>1.0526315789473684E-2</v>
      </c>
    </row>
    <row r="10" spans="1:7" ht="15" thickBot="1" x14ac:dyDescent="0.4">
      <c r="A10" s="12" t="s">
        <v>51</v>
      </c>
      <c r="B10" s="8">
        <v>65</v>
      </c>
      <c r="C10" s="18">
        <f t="shared" si="0"/>
        <v>0.34210526315789475</v>
      </c>
      <c r="E10" s="11" t="s">
        <v>4</v>
      </c>
      <c r="F10" s="1">
        <v>65</v>
      </c>
      <c r="G10" s="10">
        <v>0.34210526315789475</v>
      </c>
    </row>
    <row r="11" spans="1:7" ht="15" thickBot="1" x14ac:dyDescent="0.4">
      <c r="E11" s="12" t="s">
        <v>66</v>
      </c>
      <c r="F11" s="8">
        <v>190</v>
      </c>
      <c r="G11" s="9">
        <v>1</v>
      </c>
    </row>
  </sheetData>
  <sortState xmlns:xlrd2="http://schemas.microsoft.com/office/spreadsheetml/2017/richdata2" ref="E4:G9">
    <sortCondition descending="1" ref="G4:G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DAD52-7E94-4405-B1DE-C35FD9CC82F4}">
  <dimension ref="A1:J49"/>
  <sheetViews>
    <sheetView workbookViewId="0"/>
  </sheetViews>
  <sheetFormatPr defaultRowHeight="14.5" x14ac:dyDescent="0.35"/>
  <cols>
    <col min="1" max="1" width="22.6328125" style="1" customWidth="1"/>
    <col min="2" max="2" width="19.453125" style="1" bestFit="1" customWidth="1"/>
    <col min="3" max="10" width="20.6328125" style="1" customWidth="1"/>
    <col min="11" max="16384" width="8.7265625" style="1"/>
  </cols>
  <sheetData>
    <row r="1" spans="1:10" x14ac:dyDescent="0.35">
      <c r="A1" s="22" t="s">
        <v>74</v>
      </c>
    </row>
    <row r="2" spans="1:10" ht="15" thickBot="1" x14ac:dyDescent="0.4"/>
    <row r="3" spans="1:10" x14ac:dyDescent="0.35">
      <c r="A3" s="3" t="s">
        <v>52</v>
      </c>
      <c r="B3" s="3" t="s">
        <v>0</v>
      </c>
      <c r="C3" t="s">
        <v>45</v>
      </c>
      <c r="D3" t="s">
        <v>47</v>
      </c>
      <c r="E3" t="s">
        <v>48</v>
      </c>
      <c r="F3" t="s">
        <v>50</v>
      </c>
      <c r="G3" t="s">
        <v>46</v>
      </c>
      <c r="H3" t="s">
        <v>49</v>
      </c>
      <c r="I3" t="s">
        <v>51</v>
      </c>
      <c r="J3" s="4" t="s">
        <v>67</v>
      </c>
    </row>
    <row r="4" spans="1:10" x14ac:dyDescent="0.35">
      <c r="A4" t="s">
        <v>53</v>
      </c>
      <c r="B4" t="s">
        <v>6</v>
      </c>
      <c r="C4">
        <v>4</v>
      </c>
      <c r="D4">
        <v>0</v>
      </c>
      <c r="E4">
        <v>0</v>
      </c>
      <c r="F4">
        <v>0</v>
      </c>
      <c r="G4">
        <v>0</v>
      </c>
      <c r="H4">
        <v>0</v>
      </c>
      <c r="I4">
        <v>3</v>
      </c>
      <c r="J4" s="5">
        <f>SUM(C4:I4)</f>
        <v>7</v>
      </c>
    </row>
    <row r="5" spans="1:10" x14ac:dyDescent="0.35">
      <c r="A5"/>
      <c r="B5" t="s">
        <v>24</v>
      </c>
      <c r="C5">
        <v>1</v>
      </c>
      <c r="D5">
        <v>0</v>
      </c>
      <c r="E5">
        <v>3</v>
      </c>
      <c r="F5">
        <v>0</v>
      </c>
      <c r="G5">
        <v>0</v>
      </c>
      <c r="H5">
        <v>0</v>
      </c>
      <c r="I5">
        <v>1</v>
      </c>
      <c r="J5" s="5">
        <f t="shared" ref="J5:J49" si="0">SUM(C5:I5)</f>
        <v>5</v>
      </c>
    </row>
    <row r="6" spans="1:10" x14ac:dyDescent="0.35">
      <c r="A6"/>
      <c r="B6" t="s">
        <v>1</v>
      </c>
      <c r="C6">
        <v>2</v>
      </c>
      <c r="D6">
        <v>1</v>
      </c>
      <c r="E6">
        <v>0</v>
      </c>
      <c r="F6">
        <v>0</v>
      </c>
      <c r="G6">
        <v>2</v>
      </c>
      <c r="H6">
        <v>0</v>
      </c>
      <c r="I6">
        <v>0</v>
      </c>
      <c r="J6" s="5">
        <f t="shared" si="0"/>
        <v>5</v>
      </c>
    </row>
    <row r="7" spans="1:10" x14ac:dyDescent="0.35">
      <c r="A7"/>
      <c r="B7" t="s">
        <v>27</v>
      </c>
      <c r="C7">
        <v>2</v>
      </c>
      <c r="D7">
        <v>0</v>
      </c>
      <c r="E7">
        <v>0</v>
      </c>
      <c r="F7">
        <v>0</v>
      </c>
      <c r="G7">
        <v>1</v>
      </c>
      <c r="H7">
        <v>0</v>
      </c>
      <c r="I7">
        <v>1</v>
      </c>
      <c r="J7" s="5">
        <f t="shared" si="0"/>
        <v>4</v>
      </c>
    </row>
    <row r="8" spans="1:10" x14ac:dyDescent="0.35">
      <c r="A8"/>
      <c r="B8" t="s">
        <v>7</v>
      </c>
      <c r="C8">
        <v>1</v>
      </c>
      <c r="D8">
        <v>0</v>
      </c>
      <c r="E8">
        <v>1</v>
      </c>
      <c r="F8">
        <v>0</v>
      </c>
      <c r="G8">
        <v>4</v>
      </c>
      <c r="H8">
        <v>0</v>
      </c>
      <c r="I8">
        <v>1</v>
      </c>
      <c r="J8" s="5">
        <f t="shared" si="0"/>
        <v>7</v>
      </c>
    </row>
    <row r="9" spans="1:10" x14ac:dyDescent="0.35">
      <c r="A9"/>
      <c r="B9" t="s">
        <v>25</v>
      </c>
      <c r="C9">
        <v>1</v>
      </c>
      <c r="D9">
        <v>2</v>
      </c>
      <c r="E9">
        <v>0</v>
      </c>
      <c r="F9">
        <v>0</v>
      </c>
      <c r="G9">
        <v>3</v>
      </c>
      <c r="H9">
        <v>0</v>
      </c>
      <c r="I9">
        <v>4</v>
      </c>
      <c r="J9" s="5">
        <f t="shared" si="0"/>
        <v>10</v>
      </c>
    </row>
    <row r="10" spans="1:10" x14ac:dyDescent="0.35">
      <c r="A10" t="s">
        <v>65</v>
      </c>
      <c r="B10"/>
      <c r="C10">
        <v>11</v>
      </c>
      <c r="D10">
        <v>3</v>
      </c>
      <c r="E10">
        <v>4</v>
      </c>
      <c r="F10">
        <v>0</v>
      </c>
      <c r="G10">
        <v>10</v>
      </c>
      <c r="H10">
        <v>0</v>
      </c>
      <c r="I10">
        <v>10</v>
      </c>
      <c r="J10" s="6">
        <f t="shared" si="0"/>
        <v>38</v>
      </c>
    </row>
    <row r="11" spans="1:10" x14ac:dyDescent="0.35">
      <c r="A11" t="s">
        <v>54</v>
      </c>
      <c r="B11" t="s">
        <v>9</v>
      </c>
      <c r="C11">
        <v>1</v>
      </c>
      <c r="D11">
        <v>3</v>
      </c>
      <c r="E11">
        <v>2</v>
      </c>
      <c r="F11">
        <v>0</v>
      </c>
      <c r="G11">
        <v>1</v>
      </c>
      <c r="H11">
        <v>0</v>
      </c>
      <c r="I11">
        <v>2</v>
      </c>
      <c r="J11" s="5">
        <f t="shared" si="0"/>
        <v>9</v>
      </c>
    </row>
    <row r="12" spans="1:10" x14ac:dyDescent="0.35">
      <c r="A12"/>
      <c r="B12" t="s">
        <v>10</v>
      </c>
      <c r="C12">
        <v>1</v>
      </c>
      <c r="D12">
        <v>1</v>
      </c>
      <c r="E12">
        <v>0</v>
      </c>
      <c r="F12">
        <v>0</v>
      </c>
      <c r="G12">
        <v>0</v>
      </c>
      <c r="H12">
        <v>0</v>
      </c>
      <c r="I12">
        <v>1</v>
      </c>
      <c r="J12" s="5">
        <f t="shared" si="0"/>
        <v>3</v>
      </c>
    </row>
    <row r="13" spans="1:10" x14ac:dyDescent="0.35">
      <c r="A13"/>
      <c r="B13" t="s">
        <v>28</v>
      </c>
      <c r="C13">
        <v>0</v>
      </c>
      <c r="D13">
        <v>0</v>
      </c>
      <c r="E13">
        <v>0</v>
      </c>
      <c r="F13">
        <v>4</v>
      </c>
      <c r="G13">
        <v>0</v>
      </c>
      <c r="H13">
        <v>0</v>
      </c>
      <c r="I13">
        <v>4</v>
      </c>
      <c r="J13" s="5">
        <f t="shared" si="0"/>
        <v>8</v>
      </c>
    </row>
    <row r="14" spans="1:10" x14ac:dyDescent="0.35">
      <c r="A14"/>
      <c r="B14" t="s">
        <v>12</v>
      </c>
      <c r="C14">
        <v>2</v>
      </c>
      <c r="D14">
        <v>0</v>
      </c>
      <c r="E14">
        <v>3</v>
      </c>
      <c r="F14">
        <v>0</v>
      </c>
      <c r="G14">
        <v>0</v>
      </c>
      <c r="H14">
        <v>0</v>
      </c>
      <c r="I14">
        <v>2</v>
      </c>
      <c r="J14" s="5">
        <f t="shared" si="0"/>
        <v>7</v>
      </c>
    </row>
    <row r="15" spans="1:10" x14ac:dyDescent="0.35">
      <c r="A15"/>
      <c r="B15" t="s">
        <v>58</v>
      </c>
      <c r="C15">
        <v>2</v>
      </c>
      <c r="D15">
        <v>2</v>
      </c>
      <c r="E15">
        <v>0</v>
      </c>
      <c r="F15">
        <v>0</v>
      </c>
      <c r="G15">
        <v>1</v>
      </c>
      <c r="H15">
        <v>0</v>
      </c>
      <c r="I15">
        <v>4</v>
      </c>
      <c r="J15" s="5">
        <f t="shared" si="0"/>
        <v>9</v>
      </c>
    </row>
    <row r="16" spans="1:10" x14ac:dyDescent="0.35">
      <c r="A16" t="s">
        <v>64</v>
      </c>
      <c r="B16"/>
      <c r="C16">
        <v>6</v>
      </c>
      <c r="D16">
        <v>6</v>
      </c>
      <c r="E16">
        <v>5</v>
      </c>
      <c r="F16">
        <v>4</v>
      </c>
      <c r="G16">
        <v>2</v>
      </c>
      <c r="H16">
        <v>0</v>
      </c>
      <c r="I16">
        <v>13</v>
      </c>
      <c r="J16" s="6">
        <f t="shared" si="0"/>
        <v>36</v>
      </c>
    </row>
    <row r="17" spans="1:10" x14ac:dyDescent="0.35">
      <c r="A17" t="s">
        <v>55</v>
      </c>
      <c r="B17" t="s">
        <v>17</v>
      </c>
      <c r="C17">
        <v>0</v>
      </c>
      <c r="D17">
        <v>2</v>
      </c>
      <c r="E17">
        <v>1</v>
      </c>
      <c r="F17">
        <v>1</v>
      </c>
      <c r="G17">
        <v>1</v>
      </c>
      <c r="H17">
        <v>0</v>
      </c>
      <c r="I17">
        <v>6</v>
      </c>
      <c r="J17" s="5">
        <f t="shared" si="0"/>
        <v>11</v>
      </c>
    </row>
    <row r="18" spans="1:10" x14ac:dyDescent="0.35">
      <c r="A18"/>
      <c r="B18" t="s">
        <v>15</v>
      </c>
      <c r="C18">
        <v>0</v>
      </c>
      <c r="D18">
        <v>0</v>
      </c>
      <c r="E18">
        <v>0</v>
      </c>
      <c r="F18">
        <v>1</v>
      </c>
      <c r="G18">
        <v>2</v>
      </c>
      <c r="H18">
        <v>0</v>
      </c>
      <c r="I18">
        <v>0</v>
      </c>
      <c r="J18" s="5">
        <f t="shared" si="0"/>
        <v>3</v>
      </c>
    </row>
    <row r="19" spans="1:10" x14ac:dyDescent="0.35">
      <c r="A19"/>
      <c r="B19" t="s">
        <v>26</v>
      </c>
      <c r="C19">
        <v>0</v>
      </c>
      <c r="D19">
        <v>2</v>
      </c>
      <c r="E19">
        <v>0</v>
      </c>
      <c r="F19">
        <v>1</v>
      </c>
      <c r="G19">
        <v>1</v>
      </c>
      <c r="H19">
        <v>0</v>
      </c>
      <c r="I19">
        <v>1</v>
      </c>
      <c r="J19" s="5">
        <f t="shared" si="0"/>
        <v>5</v>
      </c>
    </row>
    <row r="20" spans="1:10" x14ac:dyDescent="0.35">
      <c r="A20"/>
      <c r="B20" t="s">
        <v>11</v>
      </c>
      <c r="C20">
        <v>0</v>
      </c>
      <c r="D20">
        <v>0</v>
      </c>
      <c r="E20">
        <v>2</v>
      </c>
      <c r="F20">
        <v>0</v>
      </c>
      <c r="G20">
        <v>0</v>
      </c>
      <c r="H20">
        <v>0</v>
      </c>
      <c r="I20">
        <v>0</v>
      </c>
      <c r="J20" s="5">
        <f t="shared" si="0"/>
        <v>2</v>
      </c>
    </row>
    <row r="21" spans="1:10" x14ac:dyDescent="0.35">
      <c r="A21"/>
      <c r="B21" t="s">
        <v>22</v>
      </c>
      <c r="C21">
        <v>1</v>
      </c>
      <c r="D21">
        <v>3</v>
      </c>
      <c r="E21">
        <v>1</v>
      </c>
      <c r="F21">
        <v>0</v>
      </c>
      <c r="G21">
        <v>2</v>
      </c>
      <c r="H21">
        <v>0</v>
      </c>
      <c r="I21">
        <v>2</v>
      </c>
      <c r="J21" s="5">
        <f t="shared" si="0"/>
        <v>9</v>
      </c>
    </row>
    <row r="22" spans="1:10" x14ac:dyDescent="0.35">
      <c r="A22"/>
      <c r="B22" t="s">
        <v>29</v>
      </c>
      <c r="C22">
        <v>2</v>
      </c>
      <c r="D22">
        <v>0</v>
      </c>
      <c r="E22">
        <v>0</v>
      </c>
      <c r="F22">
        <v>0</v>
      </c>
      <c r="G22">
        <v>0</v>
      </c>
      <c r="H22">
        <v>0</v>
      </c>
      <c r="I22">
        <v>5</v>
      </c>
      <c r="J22" s="5">
        <f t="shared" si="0"/>
        <v>7</v>
      </c>
    </row>
    <row r="23" spans="1:10" x14ac:dyDescent="0.35">
      <c r="A23"/>
      <c r="B23" t="s">
        <v>14</v>
      </c>
      <c r="C23">
        <v>2</v>
      </c>
      <c r="D23">
        <v>0</v>
      </c>
      <c r="E23">
        <v>0</v>
      </c>
      <c r="F23">
        <v>6</v>
      </c>
      <c r="G23">
        <v>0</v>
      </c>
      <c r="H23">
        <v>0</v>
      </c>
      <c r="I23">
        <v>0</v>
      </c>
      <c r="J23" s="5">
        <f t="shared" si="0"/>
        <v>8</v>
      </c>
    </row>
    <row r="24" spans="1:10" x14ac:dyDescent="0.35">
      <c r="A24" t="s">
        <v>60</v>
      </c>
      <c r="B24"/>
      <c r="C24">
        <v>5</v>
      </c>
      <c r="D24">
        <v>7</v>
      </c>
      <c r="E24">
        <v>4</v>
      </c>
      <c r="F24">
        <v>9</v>
      </c>
      <c r="G24">
        <v>6</v>
      </c>
      <c r="H24">
        <v>0</v>
      </c>
      <c r="I24">
        <v>14</v>
      </c>
      <c r="J24" s="6">
        <f t="shared" si="0"/>
        <v>45</v>
      </c>
    </row>
    <row r="25" spans="1:10" x14ac:dyDescent="0.35">
      <c r="A25" t="s">
        <v>56</v>
      </c>
      <c r="B25" t="s">
        <v>13</v>
      </c>
      <c r="C25">
        <v>0</v>
      </c>
      <c r="D25">
        <v>0</v>
      </c>
      <c r="E25">
        <v>2</v>
      </c>
      <c r="F25">
        <v>0</v>
      </c>
      <c r="G25">
        <v>2</v>
      </c>
      <c r="H25">
        <v>0</v>
      </c>
      <c r="I25">
        <v>0</v>
      </c>
      <c r="J25" s="5">
        <f t="shared" si="0"/>
        <v>4</v>
      </c>
    </row>
    <row r="26" spans="1:10" x14ac:dyDescent="0.35">
      <c r="A26"/>
      <c r="B26" t="s">
        <v>32</v>
      </c>
      <c r="C26">
        <v>2</v>
      </c>
      <c r="D26">
        <v>0</v>
      </c>
      <c r="E26">
        <v>0</v>
      </c>
      <c r="F26">
        <v>3</v>
      </c>
      <c r="G26">
        <v>0</v>
      </c>
      <c r="H26">
        <v>0</v>
      </c>
      <c r="I26">
        <v>6</v>
      </c>
      <c r="J26" s="5">
        <f t="shared" si="0"/>
        <v>11</v>
      </c>
    </row>
    <row r="27" spans="1:10" x14ac:dyDescent="0.35">
      <c r="A27"/>
      <c r="B27" t="s">
        <v>33</v>
      </c>
      <c r="C27">
        <v>0</v>
      </c>
      <c r="D27">
        <v>0</v>
      </c>
      <c r="E27">
        <v>0</v>
      </c>
      <c r="F27">
        <v>0</v>
      </c>
      <c r="G27">
        <v>0</v>
      </c>
      <c r="H27">
        <v>0</v>
      </c>
      <c r="I27">
        <v>3</v>
      </c>
      <c r="J27" s="5">
        <f t="shared" si="0"/>
        <v>3</v>
      </c>
    </row>
    <row r="28" spans="1:10" x14ac:dyDescent="0.35">
      <c r="A28"/>
      <c r="B28" t="s">
        <v>19</v>
      </c>
      <c r="C28">
        <v>0</v>
      </c>
      <c r="D28">
        <v>0</v>
      </c>
      <c r="E28">
        <v>0</v>
      </c>
      <c r="F28">
        <v>5</v>
      </c>
      <c r="G28">
        <v>0</v>
      </c>
      <c r="H28">
        <v>0</v>
      </c>
      <c r="I28">
        <v>2</v>
      </c>
      <c r="J28" s="5">
        <f t="shared" si="0"/>
        <v>7</v>
      </c>
    </row>
    <row r="29" spans="1:10" x14ac:dyDescent="0.35">
      <c r="A29"/>
      <c r="B29" t="s">
        <v>41</v>
      </c>
      <c r="C29">
        <v>0</v>
      </c>
      <c r="D29">
        <v>0</v>
      </c>
      <c r="E29">
        <v>0</v>
      </c>
      <c r="F29">
        <v>2</v>
      </c>
      <c r="G29">
        <v>1</v>
      </c>
      <c r="H29">
        <v>0</v>
      </c>
      <c r="I29">
        <v>3</v>
      </c>
      <c r="J29" s="5">
        <f t="shared" si="0"/>
        <v>6</v>
      </c>
    </row>
    <row r="30" spans="1:10" x14ac:dyDescent="0.35">
      <c r="A30"/>
      <c r="B30" t="s">
        <v>21</v>
      </c>
      <c r="C30">
        <v>1</v>
      </c>
      <c r="D30">
        <v>1</v>
      </c>
      <c r="E30">
        <v>1</v>
      </c>
      <c r="F30">
        <v>1</v>
      </c>
      <c r="G30">
        <v>1</v>
      </c>
      <c r="H30">
        <v>1</v>
      </c>
      <c r="I30">
        <v>4</v>
      </c>
      <c r="J30" s="5">
        <f t="shared" si="0"/>
        <v>10</v>
      </c>
    </row>
    <row r="31" spans="1:10" x14ac:dyDescent="0.35">
      <c r="A31"/>
      <c r="B31" t="s">
        <v>38</v>
      </c>
      <c r="C31">
        <v>1</v>
      </c>
      <c r="D31">
        <v>1</v>
      </c>
      <c r="E31">
        <v>0</v>
      </c>
      <c r="F31">
        <v>0</v>
      </c>
      <c r="G31">
        <v>0</v>
      </c>
      <c r="H31">
        <v>0</v>
      </c>
      <c r="I31">
        <v>2</v>
      </c>
      <c r="J31" s="5">
        <f t="shared" si="0"/>
        <v>4</v>
      </c>
    </row>
    <row r="32" spans="1:10" x14ac:dyDescent="0.35">
      <c r="A32"/>
      <c r="B32" t="s">
        <v>20</v>
      </c>
      <c r="C32">
        <v>1</v>
      </c>
      <c r="D32">
        <v>0</v>
      </c>
      <c r="E32">
        <v>3</v>
      </c>
      <c r="F32">
        <v>0</v>
      </c>
      <c r="G32">
        <v>0</v>
      </c>
      <c r="H32">
        <v>1</v>
      </c>
      <c r="I32">
        <v>2</v>
      </c>
      <c r="J32" s="5">
        <f t="shared" si="0"/>
        <v>7</v>
      </c>
    </row>
    <row r="33" spans="1:10" x14ac:dyDescent="0.35">
      <c r="A33"/>
      <c r="B33" t="s">
        <v>35</v>
      </c>
      <c r="C33">
        <v>0</v>
      </c>
      <c r="D33">
        <v>0</v>
      </c>
      <c r="E33">
        <v>1</v>
      </c>
      <c r="F33">
        <v>0</v>
      </c>
      <c r="G33">
        <v>2</v>
      </c>
      <c r="H33">
        <v>0</v>
      </c>
      <c r="I33">
        <v>0</v>
      </c>
      <c r="J33" s="5">
        <f t="shared" si="0"/>
        <v>3</v>
      </c>
    </row>
    <row r="34" spans="1:10" x14ac:dyDescent="0.35">
      <c r="A34"/>
      <c r="B34" t="s">
        <v>71</v>
      </c>
      <c r="C34">
        <v>2</v>
      </c>
      <c r="D34">
        <v>1</v>
      </c>
      <c r="E34">
        <v>0</v>
      </c>
      <c r="F34">
        <v>0</v>
      </c>
      <c r="G34">
        <v>1</v>
      </c>
      <c r="H34">
        <v>0</v>
      </c>
      <c r="I34">
        <v>1</v>
      </c>
      <c r="J34" s="5">
        <f t="shared" si="0"/>
        <v>5</v>
      </c>
    </row>
    <row r="35" spans="1:10" x14ac:dyDescent="0.35">
      <c r="A35"/>
      <c r="B35" t="s">
        <v>72</v>
      </c>
      <c r="C35">
        <v>0</v>
      </c>
      <c r="D35">
        <v>0</v>
      </c>
      <c r="E35">
        <v>1</v>
      </c>
      <c r="F35">
        <v>0</v>
      </c>
      <c r="G35">
        <v>0</v>
      </c>
      <c r="H35">
        <v>0</v>
      </c>
      <c r="I35">
        <v>1</v>
      </c>
      <c r="J35" s="5">
        <f t="shared" si="0"/>
        <v>2</v>
      </c>
    </row>
    <row r="36" spans="1:10" x14ac:dyDescent="0.35">
      <c r="A36" t="s">
        <v>63</v>
      </c>
      <c r="B36"/>
      <c r="C36">
        <v>7</v>
      </c>
      <c r="D36">
        <v>3</v>
      </c>
      <c r="E36">
        <v>8</v>
      </c>
      <c r="F36">
        <v>11</v>
      </c>
      <c r="G36">
        <v>7</v>
      </c>
      <c r="H36">
        <v>2</v>
      </c>
      <c r="I36">
        <v>24</v>
      </c>
      <c r="J36" s="6">
        <f t="shared" si="0"/>
        <v>62</v>
      </c>
    </row>
    <row r="37" spans="1:10" x14ac:dyDescent="0.35">
      <c r="A37" t="s">
        <v>57</v>
      </c>
      <c r="B37" t="s">
        <v>34</v>
      </c>
      <c r="C37">
        <v>0</v>
      </c>
      <c r="D37">
        <v>0</v>
      </c>
      <c r="E37">
        <v>0</v>
      </c>
      <c r="F37">
        <v>0</v>
      </c>
      <c r="G37">
        <v>0</v>
      </c>
      <c r="H37">
        <v>0</v>
      </c>
      <c r="I37">
        <v>0</v>
      </c>
      <c r="J37" s="5">
        <f t="shared" si="0"/>
        <v>0</v>
      </c>
    </row>
    <row r="38" spans="1:10" x14ac:dyDescent="0.35">
      <c r="A38"/>
      <c r="B38" t="s">
        <v>39</v>
      </c>
      <c r="C38">
        <v>0</v>
      </c>
      <c r="D38">
        <v>0</v>
      </c>
      <c r="E38">
        <v>0</v>
      </c>
      <c r="F38">
        <v>0</v>
      </c>
      <c r="G38">
        <v>0</v>
      </c>
      <c r="H38">
        <v>0</v>
      </c>
      <c r="I38">
        <v>0</v>
      </c>
      <c r="J38" s="5">
        <f t="shared" si="0"/>
        <v>0</v>
      </c>
    </row>
    <row r="39" spans="1:10" x14ac:dyDescent="0.35">
      <c r="A39"/>
      <c r="B39" t="s">
        <v>43</v>
      </c>
      <c r="C39">
        <v>0</v>
      </c>
      <c r="D39">
        <v>0</v>
      </c>
      <c r="E39">
        <v>0</v>
      </c>
      <c r="F39">
        <v>0</v>
      </c>
      <c r="G39">
        <v>0</v>
      </c>
      <c r="H39">
        <v>0</v>
      </c>
      <c r="I39">
        <v>0</v>
      </c>
      <c r="J39" s="5">
        <f t="shared" si="0"/>
        <v>0</v>
      </c>
    </row>
    <row r="40" spans="1:10" x14ac:dyDescent="0.35">
      <c r="A40"/>
      <c r="B40" t="s">
        <v>42</v>
      </c>
      <c r="C40">
        <v>2</v>
      </c>
      <c r="D40">
        <v>0</v>
      </c>
      <c r="E40">
        <v>0</v>
      </c>
      <c r="F40">
        <v>0</v>
      </c>
      <c r="G40">
        <v>0</v>
      </c>
      <c r="H40">
        <v>0</v>
      </c>
      <c r="I40">
        <v>0</v>
      </c>
      <c r="J40" s="5">
        <f t="shared" si="0"/>
        <v>2</v>
      </c>
    </row>
    <row r="41" spans="1:10" x14ac:dyDescent="0.35">
      <c r="A41"/>
      <c r="B41" t="s">
        <v>23</v>
      </c>
      <c r="C41">
        <v>1</v>
      </c>
      <c r="D41">
        <v>0</v>
      </c>
      <c r="E41">
        <v>1</v>
      </c>
      <c r="F41">
        <v>0</v>
      </c>
      <c r="G41">
        <v>0</v>
      </c>
      <c r="H41">
        <v>0</v>
      </c>
      <c r="I41">
        <v>0</v>
      </c>
      <c r="J41" s="5">
        <f t="shared" si="0"/>
        <v>2</v>
      </c>
    </row>
    <row r="42" spans="1:10" x14ac:dyDescent="0.35">
      <c r="A42"/>
      <c r="B42" t="s">
        <v>36</v>
      </c>
      <c r="C42">
        <v>0</v>
      </c>
      <c r="D42">
        <v>0</v>
      </c>
      <c r="E42">
        <v>0</v>
      </c>
      <c r="F42">
        <v>0</v>
      </c>
      <c r="G42">
        <v>0</v>
      </c>
      <c r="H42">
        <v>0</v>
      </c>
      <c r="I42">
        <v>2</v>
      </c>
      <c r="J42" s="5">
        <f t="shared" si="0"/>
        <v>2</v>
      </c>
    </row>
    <row r="43" spans="1:10" x14ac:dyDescent="0.35">
      <c r="A43" t="s">
        <v>62</v>
      </c>
      <c r="B43"/>
      <c r="C43">
        <v>3</v>
      </c>
      <c r="D43">
        <v>0</v>
      </c>
      <c r="E43">
        <v>1</v>
      </c>
      <c r="F43">
        <v>0</v>
      </c>
      <c r="G43">
        <v>0</v>
      </c>
      <c r="H43">
        <v>0</v>
      </c>
      <c r="I43">
        <v>2</v>
      </c>
      <c r="J43" s="6">
        <f t="shared" si="0"/>
        <v>6</v>
      </c>
    </row>
    <row r="44" spans="1:10" x14ac:dyDescent="0.35">
      <c r="A44" t="s">
        <v>59</v>
      </c>
      <c r="B44" t="s">
        <v>37</v>
      </c>
      <c r="C44">
        <v>0</v>
      </c>
      <c r="D44">
        <v>0</v>
      </c>
      <c r="E44">
        <v>0</v>
      </c>
      <c r="F44">
        <v>0</v>
      </c>
      <c r="G44">
        <v>0</v>
      </c>
      <c r="H44">
        <v>0</v>
      </c>
      <c r="I44">
        <v>1</v>
      </c>
      <c r="J44" s="5">
        <f t="shared" si="0"/>
        <v>1</v>
      </c>
    </row>
    <row r="45" spans="1:10" x14ac:dyDescent="0.35">
      <c r="A45"/>
      <c r="B45" t="s">
        <v>40</v>
      </c>
      <c r="C45">
        <v>0</v>
      </c>
      <c r="D45">
        <v>0</v>
      </c>
      <c r="E45">
        <v>0</v>
      </c>
      <c r="F45">
        <v>0</v>
      </c>
      <c r="G45">
        <v>0</v>
      </c>
      <c r="H45">
        <v>0</v>
      </c>
      <c r="I45">
        <v>0</v>
      </c>
      <c r="J45" s="5">
        <f t="shared" si="0"/>
        <v>0</v>
      </c>
    </row>
    <row r="46" spans="1:10" x14ac:dyDescent="0.35">
      <c r="A46"/>
      <c r="B46" t="s">
        <v>31</v>
      </c>
      <c r="C46">
        <v>0</v>
      </c>
      <c r="D46">
        <v>0</v>
      </c>
      <c r="E46">
        <v>0</v>
      </c>
      <c r="F46">
        <v>0</v>
      </c>
      <c r="G46">
        <v>0</v>
      </c>
      <c r="H46">
        <v>0</v>
      </c>
      <c r="I46">
        <v>1</v>
      </c>
      <c r="J46" s="5">
        <f t="shared" si="0"/>
        <v>1</v>
      </c>
    </row>
    <row r="47" spans="1:10" x14ac:dyDescent="0.35">
      <c r="A47"/>
      <c r="B47" t="s">
        <v>30</v>
      </c>
      <c r="C47">
        <v>0</v>
      </c>
      <c r="D47">
        <v>0</v>
      </c>
      <c r="E47">
        <v>1</v>
      </c>
      <c r="F47">
        <v>0</v>
      </c>
      <c r="G47">
        <v>0</v>
      </c>
      <c r="H47">
        <v>0</v>
      </c>
      <c r="I47">
        <v>0</v>
      </c>
      <c r="J47" s="5">
        <f t="shared" si="0"/>
        <v>1</v>
      </c>
    </row>
    <row r="48" spans="1:10" x14ac:dyDescent="0.35">
      <c r="A48" t="s">
        <v>61</v>
      </c>
      <c r="B48"/>
      <c r="C48">
        <v>0</v>
      </c>
      <c r="D48">
        <v>0</v>
      </c>
      <c r="E48">
        <v>1</v>
      </c>
      <c r="F48">
        <v>0</v>
      </c>
      <c r="G48">
        <v>0</v>
      </c>
      <c r="H48">
        <v>0</v>
      </c>
      <c r="I48">
        <v>2</v>
      </c>
      <c r="J48" s="6">
        <f t="shared" si="0"/>
        <v>3</v>
      </c>
    </row>
    <row r="49" spans="1:10" ht="15" thickBot="1" x14ac:dyDescent="0.4">
      <c r="A49" t="s">
        <v>44</v>
      </c>
      <c r="B49"/>
      <c r="C49">
        <v>32</v>
      </c>
      <c r="D49">
        <v>19</v>
      </c>
      <c r="E49">
        <v>23</v>
      </c>
      <c r="F49">
        <v>24</v>
      </c>
      <c r="G49">
        <v>25</v>
      </c>
      <c r="H49">
        <v>2</v>
      </c>
      <c r="I49">
        <v>65</v>
      </c>
      <c r="J49" s="7">
        <f t="shared" si="0"/>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zoomScale="130" zoomScaleNormal="130" workbookViewId="0">
      <pane xSplit="2" ySplit="1" topLeftCell="C2" activePane="bottomRight" state="frozen"/>
      <selection pane="topRight" activeCell="C1" sqref="C1"/>
      <selection pane="bottomLeft" activeCell="A2" sqref="A2"/>
      <selection pane="bottomRight"/>
    </sheetView>
  </sheetViews>
  <sheetFormatPr defaultRowHeight="14.5" x14ac:dyDescent="0.35"/>
  <cols>
    <col min="1" max="2" width="28.36328125" style="1" customWidth="1"/>
    <col min="3" max="9" width="15.1796875" style="2" customWidth="1"/>
    <col min="10" max="16384" width="8.7265625" style="1"/>
  </cols>
  <sheetData>
    <row r="1" spans="1:10" x14ac:dyDescent="0.35">
      <c r="A1" s="16" t="s">
        <v>0</v>
      </c>
      <c r="B1" s="16" t="s">
        <v>52</v>
      </c>
      <c r="C1" s="17" t="s">
        <v>2</v>
      </c>
      <c r="D1" s="17" t="s">
        <v>3</v>
      </c>
      <c r="E1" s="17" t="s">
        <v>5</v>
      </c>
      <c r="F1" s="17" t="s">
        <v>8</v>
      </c>
      <c r="G1" s="17" t="s">
        <v>16</v>
      </c>
      <c r="H1" s="17" t="s">
        <v>18</v>
      </c>
      <c r="I1" s="17" t="s">
        <v>4</v>
      </c>
      <c r="J1" s="1" t="s">
        <v>75</v>
      </c>
    </row>
    <row r="2" spans="1:10" x14ac:dyDescent="0.35">
      <c r="A2" s="1" t="s">
        <v>1</v>
      </c>
      <c r="B2" s="1" t="s">
        <v>53</v>
      </c>
      <c r="C2" s="2">
        <v>2</v>
      </c>
      <c r="D2" s="2">
        <v>2</v>
      </c>
      <c r="E2" s="2">
        <v>1</v>
      </c>
      <c r="F2" s="2">
        <v>0</v>
      </c>
      <c r="G2" s="2">
        <v>0</v>
      </c>
      <c r="H2" s="2">
        <v>0</v>
      </c>
      <c r="I2" s="2">
        <v>0</v>
      </c>
      <c r="J2" s="1" t="s">
        <v>76</v>
      </c>
    </row>
    <row r="3" spans="1:10" x14ac:dyDescent="0.35">
      <c r="A3" s="1" t="s">
        <v>6</v>
      </c>
      <c r="B3" s="1" t="s">
        <v>53</v>
      </c>
      <c r="C3" s="2">
        <v>4</v>
      </c>
      <c r="D3" s="2">
        <v>0</v>
      </c>
      <c r="E3" s="2">
        <v>0</v>
      </c>
      <c r="F3" s="2">
        <v>0</v>
      </c>
      <c r="G3" s="2">
        <v>0</v>
      </c>
      <c r="H3" s="2">
        <v>0</v>
      </c>
      <c r="I3" s="2">
        <v>3</v>
      </c>
      <c r="J3" s="1" t="s">
        <v>77</v>
      </c>
    </row>
    <row r="4" spans="1:10" x14ac:dyDescent="0.35">
      <c r="A4" s="1" t="s">
        <v>7</v>
      </c>
      <c r="B4" s="1" t="s">
        <v>53</v>
      </c>
      <c r="C4" s="2">
        <v>1</v>
      </c>
      <c r="D4" s="2">
        <v>4</v>
      </c>
      <c r="E4" s="2">
        <v>0</v>
      </c>
      <c r="F4" s="2">
        <v>1</v>
      </c>
      <c r="G4" s="2">
        <v>0</v>
      </c>
      <c r="H4" s="2">
        <v>0</v>
      </c>
      <c r="I4" s="2">
        <v>1</v>
      </c>
      <c r="J4" s="1" t="s">
        <v>78</v>
      </c>
    </row>
    <row r="5" spans="1:10" x14ac:dyDescent="0.35">
      <c r="A5" s="1" t="s">
        <v>24</v>
      </c>
      <c r="B5" s="1" t="s">
        <v>53</v>
      </c>
      <c r="C5" s="2">
        <v>1</v>
      </c>
      <c r="D5" s="2">
        <v>0</v>
      </c>
      <c r="E5" s="2">
        <v>0</v>
      </c>
      <c r="F5" s="2">
        <v>3</v>
      </c>
      <c r="G5" s="2">
        <v>0</v>
      </c>
      <c r="H5" s="2">
        <v>0</v>
      </c>
      <c r="I5" s="2">
        <v>1</v>
      </c>
      <c r="J5" s="1" t="s">
        <v>79</v>
      </c>
    </row>
    <row r="6" spans="1:10" x14ac:dyDescent="0.35">
      <c r="A6" s="1" t="s">
        <v>27</v>
      </c>
      <c r="B6" s="1" t="s">
        <v>53</v>
      </c>
      <c r="C6" s="2">
        <v>2</v>
      </c>
      <c r="D6" s="2">
        <v>1</v>
      </c>
      <c r="E6" s="2">
        <v>0</v>
      </c>
      <c r="F6" s="2">
        <v>0</v>
      </c>
      <c r="G6" s="2">
        <v>0</v>
      </c>
      <c r="H6" s="2">
        <v>0</v>
      </c>
      <c r="I6" s="2">
        <v>1</v>
      </c>
      <c r="J6" s="1" t="s">
        <v>80</v>
      </c>
    </row>
    <row r="7" spans="1:10" x14ac:dyDescent="0.35">
      <c r="A7" s="1" t="s">
        <v>25</v>
      </c>
      <c r="B7" s="1" t="s">
        <v>53</v>
      </c>
      <c r="C7" s="2">
        <v>1</v>
      </c>
      <c r="D7" s="2">
        <v>3</v>
      </c>
      <c r="E7" s="2">
        <v>2</v>
      </c>
      <c r="F7" s="2">
        <v>0</v>
      </c>
      <c r="G7" s="2">
        <v>0</v>
      </c>
      <c r="H7" s="2">
        <v>0</v>
      </c>
      <c r="I7" s="2">
        <v>4</v>
      </c>
      <c r="J7" s="1" t="s">
        <v>81</v>
      </c>
    </row>
    <row r="8" spans="1:10" x14ac:dyDescent="0.35">
      <c r="A8" s="1" t="s">
        <v>12</v>
      </c>
      <c r="B8" s="1" t="s">
        <v>54</v>
      </c>
      <c r="C8" s="2">
        <v>2</v>
      </c>
      <c r="D8" s="2">
        <v>0</v>
      </c>
      <c r="E8" s="2">
        <v>0</v>
      </c>
      <c r="F8" s="2">
        <v>3</v>
      </c>
      <c r="G8" s="2">
        <v>0</v>
      </c>
      <c r="H8" s="2">
        <v>0</v>
      </c>
      <c r="I8" s="2">
        <v>2</v>
      </c>
      <c r="J8" s="1" t="s">
        <v>82</v>
      </c>
    </row>
    <row r="9" spans="1:10" x14ac:dyDescent="0.35">
      <c r="A9" s="1" t="s">
        <v>10</v>
      </c>
      <c r="B9" s="1" t="s">
        <v>54</v>
      </c>
      <c r="C9" s="2">
        <v>1</v>
      </c>
      <c r="D9" s="2">
        <v>0</v>
      </c>
      <c r="E9" s="2">
        <v>1</v>
      </c>
      <c r="F9" s="2">
        <v>0</v>
      </c>
      <c r="G9" s="2">
        <v>0</v>
      </c>
      <c r="H9" s="2">
        <v>0</v>
      </c>
      <c r="I9" s="2">
        <v>1</v>
      </c>
      <c r="J9" s="1" t="s">
        <v>83</v>
      </c>
    </row>
    <row r="10" spans="1:10" x14ac:dyDescent="0.35">
      <c r="A10" s="1" t="s">
        <v>9</v>
      </c>
      <c r="B10" s="1" t="s">
        <v>54</v>
      </c>
      <c r="C10" s="2">
        <v>1</v>
      </c>
      <c r="D10" s="2">
        <v>1</v>
      </c>
      <c r="E10" s="2">
        <v>3</v>
      </c>
      <c r="F10" s="2">
        <v>2</v>
      </c>
      <c r="G10" s="2">
        <v>0</v>
      </c>
      <c r="H10" s="2">
        <v>0</v>
      </c>
      <c r="I10" s="2">
        <v>2</v>
      </c>
      <c r="J10" s="1" t="s">
        <v>84</v>
      </c>
    </row>
    <row r="11" spans="1:10" x14ac:dyDescent="0.35">
      <c r="A11" s="1" t="s">
        <v>58</v>
      </c>
      <c r="B11" s="1" t="s">
        <v>54</v>
      </c>
      <c r="C11" s="2">
        <v>2</v>
      </c>
      <c r="D11" s="2">
        <v>1</v>
      </c>
      <c r="E11" s="2">
        <v>2</v>
      </c>
      <c r="F11" s="2">
        <v>0</v>
      </c>
      <c r="G11" s="2">
        <v>0</v>
      </c>
      <c r="H11" s="2">
        <v>0</v>
      </c>
      <c r="I11" s="2">
        <v>4</v>
      </c>
      <c r="J11" s="1" t="s">
        <v>85</v>
      </c>
    </row>
    <row r="12" spans="1:10" x14ac:dyDescent="0.35">
      <c r="A12" s="1" t="s">
        <v>28</v>
      </c>
      <c r="B12" s="1" t="s">
        <v>54</v>
      </c>
      <c r="C12" s="2">
        <v>0</v>
      </c>
      <c r="D12" s="2">
        <v>0</v>
      </c>
      <c r="E12" s="2">
        <v>0</v>
      </c>
      <c r="F12" s="2">
        <v>0</v>
      </c>
      <c r="G12" s="2">
        <v>0</v>
      </c>
      <c r="H12" s="2">
        <v>4</v>
      </c>
      <c r="I12" s="2">
        <v>4</v>
      </c>
      <c r="J12" s="1" t="s">
        <v>86</v>
      </c>
    </row>
    <row r="13" spans="1:10" x14ac:dyDescent="0.35">
      <c r="A13" s="1" t="s">
        <v>11</v>
      </c>
      <c r="B13" s="1" t="s">
        <v>55</v>
      </c>
      <c r="C13" s="2">
        <v>0</v>
      </c>
      <c r="D13" s="2">
        <v>0</v>
      </c>
      <c r="E13" s="2">
        <v>0</v>
      </c>
      <c r="F13" s="2">
        <v>2</v>
      </c>
      <c r="G13" s="2">
        <v>0</v>
      </c>
      <c r="H13" s="2">
        <v>0</v>
      </c>
      <c r="I13" s="2">
        <v>0</v>
      </c>
      <c r="J13" s="1" t="s">
        <v>87</v>
      </c>
    </row>
    <row r="14" spans="1:10" x14ac:dyDescent="0.35">
      <c r="A14" s="1" t="s">
        <v>22</v>
      </c>
      <c r="B14" s="1" t="s">
        <v>55</v>
      </c>
      <c r="C14" s="2">
        <v>1</v>
      </c>
      <c r="D14" s="2">
        <v>2</v>
      </c>
      <c r="E14" s="2">
        <v>3</v>
      </c>
      <c r="F14" s="2">
        <v>1</v>
      </c>
      <c r="G14" s="2">
        <v>0</v>
      </c>
      <c r="H14" s="2">
        <v>0</v>
      </c>
      <c r="I14" s="2">
        <v>2</v>
      </c>
      <c r="J14" s="1" t="s">
        <v>88</v>
      </c>
    </row>
    <row r="15" spans="1:10" x14ac:dyDescent="0.35">
      <c r="A15" s="1" t="s">
        <v>17</v>
      </c>
      <c r="B15" s="1" t="s">
        <v>55</v>
      </c>
      <c r="C15" s="2">
        <v>0</v>
      </c>
      <c r="D15" s="2">
        <v>1</v>
      </c>
      <c r="E15" s="2">
        <v>2</v>
      </c>
      <c r="F15" s="2">
        <v>1</v>
      </c>
      <c r="G15" s="2">
        <v>0</v>
      </c>
      <c r="H15" s="2">
        <v>1</v>
      </c>
      <c r="I15" s="2">
        <v>6</v>
      </c>
      <c r="J15" s="1" t="s">
        <v>89</v>
      </c>
    </row>
    <row r="16" spans="1:10" x14ac:dyDescent="0.35">
      <c r="A16" s="1" t="s">
        <v>15</v>
      </c>
      <c r="B16" s="1" t="s">
        <v>55</v>
      </c>
      <c r="C16" s="2">
        <v>0</v>
      </c>
      <c r="D16" s="2">
        <v>2</v>
      </c>
      <c r="E16" s="2">
        <v>0</v>
      </c>
      <c r="F16" s="2">
        <v>0</v>
      </c>
      <c r="G16" s="2">
        <v>0</v>
      </c>
      <c r="H16" s="2">
        <v>1</v>
      </c>
      <c r="I16" s="2">
        <v>0</v>
      </c>
      <c r="J16" s="1" t="s">
        <v>90</v>
      </c>
    </row>
    <row r="17" spans="1:10" x14ac:dyDescent="0.35">
      <c r="A17" s="1" t="s">
        <v>26</v>
      </c>
      <c r="B17" s="1" t="s">
        <v>55</v>
      </c>
      <c r="C17" s="2">
        <v>0</v>
      </c>
      <c r="D17" s="2">
        <v>1</v>
      </c>
      <c r="E17" s="2">
        <v>2</v>
      </c>
      <c r="F17" s="2">
        <v>0</v>
      </c>
      <c r="G17" s="2">
        <v>0</v>
      </c>
      <c r="H17" s="2">
        <v>1</v>
      </c>
      <c r="I17" s="2">
        <v>1</v>
      </c>
      <c r="J17" s="1" t="s">
        <v>91</v>
      </c>
    </row>
    <row r="18" spans="1:10" x14ac:dyDescent="0.35">
      <c r="A18" s="1" t="s">
        <v>14</v>
      </c>
      <c r="B18" s="1" t="s">
        <v>55</v>
      </c>
      <c r="C18" s="2">
        <v>2</v>
      </c>
      <c r="D18" s="2">
        <v>0</v>
      </c>
      <c r="E18" s="2">
        <v>0</v>
      </c>
      <c r="F18" s="2">
        <v>0</v>
      </c>
      <c r="G18" s="2">
        <v>0</v>
      </c>
      <c r="H18" s="2">
        <v>6</v>
      </c>
      <c r="I18" s="2">
        <v>0</v>
      </c>
      <c r="J18" s="1" t="s">
        <v>92</v>
      </c>
    </row>
    <row r="19" spans="1:10" x14ac:dyDescent="0.35">
      <c r="A19" s="1" t="s">
        <v>29</v>
      </c>
      <c r="B19" s="1" t="s">
        <v>55</v>
      </c>
      <c r="C19" s="2">
        <v>2</v>
      </c>
      <c r="D19" s="2">
        <v>0</v>
      </c>
      <c r="E19" s="2">
        <v>0</v>
      </c>
      <c r="F19" s="2">
        <v>0</v>
      </c>
      <c r="G19" s="2">
        <v>0</v>
      </c>
      <c r="H19" s="2">
        <v>0</v>
      </c>
      <c r="I19" s="2">
        <v>5</v>
      </c>
      <c r="J19" s="1" t="s">
        <v>93</v>
      </c>
    </row>
    <row r="20" spans="1:10" x14ac:dyDescent="0.35">
      <c r="A20" s="1" t="s">
        <v>13</v>
      </c>
      <c r="B20" s="1" t="s">
        <v>56</v>
      </c>
      <c r="C20" s="2">
        <v>0</v>
      </c>
      <c r="D20" s="2">
        <v>2</v>
      </c>
      <c r="E20" s="2">
        <v>0</v>
      </c>
      <c r="F20" s="2">
        <v>2</v>
      </c>
      <c r="G20" s="2">
        <v>0</v>
      </c>
      <c r="H20" s="2">
        <v>0</v>
      </c>
      <c r="I20" s="2">
        <v>0</v>
      </c>
      <c r="J20" s="1" t="s">
        <v>94</v>
      </c>
    </row>
    <row r="21" spans="1:10" x14ac:dyDescent="0.35">
      <c r="A21" s="1" t="s">
        <v>32</v>
      </c>
      <c r="B21" s="1" t="s">
        <v>56</v>
      </c>
      <c r="C21" s="2">
        <v>2</v>
      </c>
      <c r="D21" s="2">
        <v>0</v>
      </c>
      <c r="E21" s="2">
        <v>0</v>
      </c>
      <c r="F21" s="2">
        <v>0</v>
      </c>
      <c r="G21" s="2">
        <v>0</v>
      </c>
      <c r="H21" s="2">
        <v>3</v>
      </c>
      <c r="I21" s="2">
        <v>6</v>
      </c>
      <c r="J21" s="1" t="s">
        <v>95</v>
      </c>
    </row>
    <row r="22" spans="1:10" x14ac:dyDescent="0.35">
      <c r="A22" s="1" t="s">
        <v>71</v>
      </c>
      <c r="B22" s="1" t="s">
        <v>56</v>
      </c>
      <c r="C22" s="2">
        <v>2</v>
      </c>
      <c r="D22" s="2">
        <v>1</v>
      </c>
      <c r="E22" s="2">
        <v>1</v>
      </c>
      <c r="F22" s="2">
        <v>0</v>
      </c>
      <c r="G22" s="2">
        <v>0</v>
      </c>
      <c r="H22" s="2">
        <v>0</v>
      </c>
      <c r="I22" s="2">
        <v>1</v>
      </c>
      <c r="J22" s="1" t="s">
        <v>96</v>
      </c>
    </row>
    <row r="23" spans="1:10" x14ac:dyDescent="0.35">
      <c r="A23" s="1" t="s">
        <v>21</v>
      </c>
      <c r="B23" s="1" t="s">
        <v>56</v>
      </c>
      <c r="C23" s="2">
        <v>1</v>
      </c>
      <c r="D23" s="2">
        <v>1</v>
      </c>
      <c r="E23" s="2">
        <v>1</v>
      </c>
      <c r="F23" s="2">
        <v>1</v>
      </c>
      <c r="G23" s="2">
        <v>1</v>
      </c>
      <c r="H23" s="2">
        <v>1</v>
      </c>
      <c r="I23" s="2">
        <v>4</v>
      </c>
      <c r="J23" s="1" t="s">
        <v>97</v>
      </c>
    </row>
    <row r="24" spans="1:10" x14ac:dyDescent="0.35">
      <c r="A24" s="1" t="s">
        <v>19</v>
      </c>
      <c r="B24" s="1" t="s">
        <v>56</v>
      </c>
      <c r="C24" s="2">
        <v>0</v>
      </c>
      <c r="D24" s="2">
        <v>0</v>
      </c>
      <c r="E24" s="2">
        <v>0</v>
      </c>
      <c r="F24" s="2">
        <v>0</v>
      </c>
      <c r="G24" s="2">
        <v>0</v>
      </c>
      <c r="H24" s="2">
        <v>5</v>
      </c>
      <c r="I24" s="2">
        <v>2</v>
      </c>
      <c r="J24" s="1" t="s">
        <v>98</v>
      </c>
    </row>
    <row r="25" spans="1:10" x14ac:dyDescent="0.35">
      <c r="A25" s="1" t="s">
        <v>33</v>
      </c>
      <c r="B25" s="1" t="s">
        <v>56</v>
      </c>
      <c r="C25" s="2">
        <v>0</v>
      </c>
      <c r="D25" s="2">
        <v>0</v>
      </c>
      <c r="E25" s="2">
        <v>0</v>
      </c>
      <c r="F25" s="2">
        <v>0</v>
      </c>
      <c r="G25" s="2">
        <v>0</v>
      </c>
      <c r="H25" s="2">
        <v>0</v>
      </c>
      <c r="I25" s="2">
        <v>3</v>
      </c>
      <c r="J25" s="1" t="s">
        <v>99</v>
      </c>
    </row>
    <row r="26" spans="1:10" x14ac:dyDescent="0.35">
      <c r="A26" s="1" t="s">
        <v>38</v>
      </c>
      <c r="B26" s="1" t="s">
        <v>56</v>
      </c>
      <c r="C26" s="2">
        <v>1</v>
      </c>
      <c r="D26" s="2">
        <v>0</v>
      </c>
      <c r="E26" s="2">
        <v>1</v>
      </c>
      <c r="F26" s="2">
        <v>0</v>
      </c>
      <c r="G26" s="2">
        <v>0</v>
      </c>
      <c r="H26" s="2">
        <v>0</v>
      </c>
      <c r="I26" s="2">
        <v>2</v>
      </c>
      <c r="J26" s="1" t="s">
        <v>100</v>
      </c>
    </row>
    <row r="27" spans="1:10" x14ac:dyDescent="0.35">
      <c r="A27" s="1" t="s">
        <v>72</v>
      </c>
      <c r="B27" s="1" t="s">
        <v>56</v>
      </c>
      <c r="C27" s="2">
        <v>0</v>
      </c>
      <c r="D27" s="2">
        <v>0</v>
      </c>
      <c r="E27" s="2">
        <v>0</v>
      </c>
      <c r="F27" s="2">
        <v>1</v>
      </c>
      <c r="G27" s="2">
        <v>0</v>
      </c>
      <c r="H27" s="2">
        <v>0</v>
      </c>
      <c r="I27" s="2">
        <v>1</v>
      </c>
      <c r="J27" s="1" t="s">
        <v>101</v>
      </c>
    </row>
    <row r="28" spans="1:10" x14ac:dyDescent="0.35">
      <c r="A28" s="1" t="s">
        <v>35</v>
      </c>
      <c r="B28" s="1" t="s">
        <v>56</v>
      </c>
      <c r="C28" s="2">
        <v>0</v>
      </c>
      <c r="D28" s="2">
        <v>2</v>
      </c>
      <c r="E28" s="2">
        <v>0</v>
      </c>
      <c r="F28" s="2">
        <v>1</v>
      </c>
      <c r="G28" s="2">
        <v>0</v>
      </c>
      <c r="H28" s="2">
        <v>0</v>
      </c>
      <c r="I28" s="2">
        <v>0</v>
      </c>
      <c r="J28" s="1" t="s">
        <v>102</v>
      </c>
    </row>
    <row r="29" spans="1:10" x14ac:dyDescent="0.35">
      <c r="A29" s="1" t="s">
        <v>20</v>
      </c>
      <c r="B29" s="1" t="s">
        <v>56</v>
      </c>
      <c r="C29" s="2">
        <v>1</v>
      </c>
      <c r="D29" s="2">
        <v>0</v>
      </c>
      <c r="E29" s="2">
        <v>0</v>
      </c>
      <c r="F29" s="2">
        <v>3</v>
      </c>
      <c r="G29" s="2">
        <v>1</v>
      </c>
      <c r="H29" s="2">
        <v>0</v>
      </c>
      <c r="I29" s="2">
        <v>2</v>
      </c>
      <c r="J29" s="1" t="s">
        <v>103</v>
      </c>
    </row>
    <row r="30" spans="1:10" x14ac:dyDescent="0.35">
      <c r="A30" s="1" t="s">
        <v>41</v>
      </c>
      <c r="B30" s="1" t="s">
        <v>56</v>
      </c>
      <c r="C30" s="2">
        <v>0</v>
      </c>
      <c r="D30" s="2">
        <v>1</v>
      </c>
      <c r="E30" s="2">
        <v>0</v>
      </c>
      <c r="F30" s="2">
        <v>0</v>
      </c>
      <c r="G30" s="2">
        <v>0</v>
      </c>
      <c r="H30" s="2">
        <v>2</v>
      </c>
      <c r="I30" s="2">
        <v>3</v>
      </c>
      <c r="J30" s="1" t="s">
        <v>104</v>
      </c>
    </row>
    <row r="31" spans="1:10" x14ac:dyDescent="0.35">
      <c r="A31" s="1" t="s">
        <v>34</v>
      </c>
      <c r="B31" s="1" t="s">
        <v>57</v>
      </c>
      <c r="C31" s="2">
        <v>0</v>
      </c>
      <c r="D31" s="2">
        <v>0</v>
      </c>
      <c r="E31" s="2">
        <v>0</v>
      </c>
      <c r="F31" s="2">
        <v>0</v>
      </c>
      <c r="G31" s="2">
        <v>0</v>
      </c>
      <c r="H31" s="2">
        <v>0</v>
      </c>
      <c r="I31" s="2">
        <v>0</v>
      </c>
      <c r="J31" s="1" t="s">
        <v>105</v>
      </c>
    </row>
    <row r="32" spans="1:10" x14ac:dyDescent="0.35">
      <c r="A32" s="1" t="s">
        <v>39</v>
      </c>
      <c r="B32" s="1" t="s">
        <v>57</v>
      </c>
      <c r="C32" s="2">
        <v>0</v>
      </c>
      <c r="D32" s="2">
        <v>0</v>
      </c>
      <c r="E32" s="2">
        <v>0</v>
      </c>
      <c r="F32" s="2">
        <v>0</v>
      </c>
      <c r="G32" s="2">
        <v>0</v>
      </c>
      <c r="H32" s="2">
        <v>0</v>
      </c>
      <c r="I32" s="2">
        <v>0</v>
      </c>
      <c r="J32" s="1" t="s">
        <v>106</v>
      </c>
    </row>
    <row r="33" spans="1:10" x14ac:dyDescent="0.35">
      <c r="A33" s="1" t="s">
        <v>23</v>
      </c>
      <c r="B33" s="1" t="s">
        <v>57</v>
      </c>
      <c r="C33" s="2">
        <v>1</v>
      </c>
      <c r="D33" s="2">
        <v>0</v>
      </c>
      <c r="E33" s="2">
        <v>0</v>
      </c>
      <c r="F33" s="2">
        <v>1</v>
      </c>
      <c r="G33" s="2">
        <v>0</v>
      </c>
      <c r="H33" s="2">
        <v>0</v>
      </c>
      <c r="I33" s="2">
        <v>0</v>
      </c>
      <c r="J33" s="1" t="s">
        <v>107</v>
      </c>
    </row>
    <row r="34" spans="1:10" x14ac:dyDescent="0.35">
      <c r="A34" s="1" t="s">
        <v>42</v>
      </c>
      <c r="B34" s="1" t="s">
        <v>57</v>
      </c>
      <c r="C34" s="2">
        <v>2</v>
      </c>
      <c r="D34" s="2">
        <v>0</v>
      </c>
      <c r="E34" s="2">
        <v>0</v>
      </c>
      <c r="F34" s="2">
        <v>0</v>
      </c>
      <c r="G34" s="2">
        <v>0</v>
      </c>
      <c r="H34" s="2">
        <v>0</v>
      </c>
      <c r="I34" s="2">
        <v>0</v>
      </c>
      <c r="J34" s="1" t="s">
        <v>108</v>
      </c>
    </row>
    <row r="35" spans="1:10" x14ac:dyDescent="0.35">
      <c r="A35" s="1" t="s">
        <v>43</v>
      </c>
      <c r="B35" s="1" t="s">
        <v>57</v>
      </c>
      <c r="C35" s="2">
        <v>0</v>
      </c>
      <c r="D35" s="2">
        <v>0</v>
      </c>
      <c r="E35" s="2">
        <v>0</v>
      </c>
      <c r="F35" s="2">
        <v>0</v>
      </c>
      <c r="G35" s="2">
        <v>0</v>
      </c>
      <c r="H35" s="2">
        <v>0</v>
      </c>
      <c r="I35" s="2">
        <v>0</v>
      </c>
      <c r="J35" s="1" t="s">
        <v>109</v>
      </c>
    </row>
    <row r="36" spans="1:10" x14ac:dyDescent="0.35">
      <c r="A36" s="1" t="s">
        <v>36</v>
      </c>
      <c r="B36" s="1" t="s">
        <v>57</v>
      </c>
      <c r="C36" s="2">
        <v>0</v>
      </c>
      <c r="D36" s="2">
        <v>0</v>
      </c>
      <c r="E36" s="2">
        <v>0</v>
      </c>
      <c r="F36" s="2">
        <v>0</v>
      </c>
      <c r="G36" s="2">
        <v>0</v>
      </c>
      <c r="H36" s="2">
        <v>0</v>
      </c>
      <c r="I36" s="2">
        <v>2</v>
      </c>
      <c r="J36" s="1" t="s">
        <v>110</v>
      </c>
    </row>
    <row r="37" spans="1:10" x14ac:dyDescent="0.35">
      <c r="A37" s="1" t="s">
        <v>37</v>
      </c>
      <c r="B37" s="1" t="s">
        <v>59</v>
      </c>
      <c r="C37" s="2">
        <v>0</v>
      </c>
      <c r="D37" s="2">
        <v>0</v>
      </c>
      <c r="E37" s="2">
        <v>0</v>
      </c>
      <c r="F37" s="2">
        <v>0</v>
      </c>
      <c r="G37" s="2">
        <v>0</v>
      </c>
      <c r="H37" s="2">
        <v>0</v>
      </c>
      <c r="I37" s="2">
        <v>1</v>
      </c>
      <c r="J37" s="1" t="s">
        <v>111</v>
      </c>
    </row>
    <row r="38" spans="1:10" x14ac:dyDescent="0.35">
      <c r="A38" s="1" t="s">
        <v>30</v>
      </c>
      <c r="B38" s="1" t="s">
        <v>59</v>
      </c>
      <c r="C38" s="2">
        <v>0</v>
      </c>
      <c r="D38" s="2">
        <v>0</v>
      </c>
      <c r="E38" s="2">
        <v>0</v>
      </c>
      <c r="F38" s="2">
        <v>1</v>
      </c>
      <c r="G38" s="2">
        <v>0</v>
      </c>
      <c r="H38" s="2">
        <v>0</v>
      </c>
      <c r="I38" s="2">
        <v>0</v>
      </c>
      <c r="J38" s="1" t="s">
        <v>112</v>
      </c>
    </row>
    <row r="39" spans="1:10" x14ac:dyDescent="0.35">
      <c r="A39" s="1" t="s">
        <v>40</v>
      </c>
      <c r="B39" s="1" t="s">
        <v>59</v>
      </c>
      <c r="C39" s="2">
        <v>0</v>
      </c>
      <c r="D39" s="2">
        <v>0</v>
      </c>
      <c r="E39" s="2">
        <v>0</v>
      </c>
      <c r="F39" s="2">
        <v>0</v>
      </c>
      <c r="G39" s="2">
        <v>0</v>
      </c>
      <c r="H39" s="2">
        <v>0</v>
      </c>
      <c r="I39" s="2">
        <v>0</v>
      </c>
      <c r="J39" s="1" t="s">
        <v>113</v>
      </c>
    </row>
    <row r="40" spans="1:10" x14ac:dyDescent="0.35">
      <c r="A40" s="1" t="s">
        <v>31</v>
      </c>
      <c r="B40" s="1" t="s">
        <v>59</v>
      </c>
      <c r="C40" s="2">
        <v>0</v>
      </c>
      <c r="D40" s="2">
        <v>0</v>
      </c>
      <c r="E40" s="2">
        <v>0</v>
      </c>
      <c r="F40" s="2">
        <v>0</v>
      </c>
      <c r="G40" s="2">
        <v>0</v>
      </c>
      <c r="H40" s="2">
        <v>0</v>
      </c>
      <c r="I40" s="2">
        <v>1</v>
      </c>
      <c r="J40" s="1" t="s">
        <v>114</v>
      </c>
    </row>
  </sheetData>
  <autoFilter ref="A1:I4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vt:lpstr>
      <vt:lpstr>Pivot</vt:lpstr>
      <vt:lpstr>Zone Summary</vt:lpstr>
      <vt:lpstr>'Zone Summary'!_Hlk142664446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Alexandria Pallitta</dc:creator>
  <cp:lastModifiedBy>Andrew Daulton</cp:lastModifiedBy>
  <dcterms:created xsi:type="dcterms:W3CDTF">2015-06-05T18:17:20Z</dcterms:created>
  <dcterms:modified xsi:type="dcterms:W3CDTF">2023-08-12T19:20:31Z</dcterms:modified>
</cp:coreProperties>
</file>