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630" windowWidth="19815" windowHeight="9405" activeTab="2"/>
  </bookViews>
  <sheets>
    <sheet name="Hoja 1" sheetId="1" r:id="rId1"/>
    <sheet name="Hoja1" sheetId="2" r:id="rId2"/>
    <sheet name="Hoja2" sheetId="3" r:id="rId3"/>
  </sheets>
  <calcPr calcId="145621"/>
</workbook>
</file>

<file path=xl/calcChain.xml><?xml version="1.0" encoding="utf-8"?>
<calcChain xmlns="http://schemas.openxmlformats.org/spreadsheetml/2006/main">
  <c r="H22" i="3" l="1"/>
  <c r="G22" i="3"/>
  <c r="F22" i="3"/>
  <c r="E22" i="3"/>
  <c r="I22" i="3" s="1"/>
  <c r="H21" i="3"/>
  <c r="G21" i="3"/>
  <c r="F21" i="3"/>
  <c r="E21" i="3"/>
  <c r="I21" i="3" s="1"/>
  <c r="H20" i="3"/>
  <c r="G20" i="3"/>
  <c r="F20" i="3"/>
  <c r="E20" i="3"/>
  <c r="I20" i="3" s="1"/>
  <c r="H19" i="3"/>
  <c r="G19" i="3"/>
  <c r="F19" i="3"/>
  <c r="E19" i="3"/>
  <c r="I19" i="3" s="1"/>
  <c r="H18" i="3"/>
  <c r="G18" i="3"/>
  <c r="F18" i="3"/>
  <c r="E18" i="3"/>
  <c r="I18" i="3" s="1"/>
  <c r="H17" i="3"/>
  <c r="G17" i="3"/>
  <c r="F17" i="3"/>
  <c r="E17" i="3"/>
  <c r="I17" i="3" s="1"/>
  <c r="H16" i="3"/>
  <c r="G16" i="3"/>
  <c r="F16" i="3"/>
  <c r="E16" i="3"/>
  <c r="I16" i="3" s="1"/>
  <c r="H15" i="3"/>
  <c r="G15" i="3"/>
  <c r="F15" i="3"/>
  <c r="E15" i="3"/>
  <c r="I15" i="3" s="1"/>
  <c r="H14" i="3"/>
  <c r="G14" i="3"/>
  <c r="F14" i="3"/>
  <c r="E14" i="3"/>
  <c r="I14" i="3" s="1"/>
  <c r="H13" i="3"/>
  <c r="G13" i="3"/>
  <c r="F13" i="3"/>
  <c r="E13" i="3"/>
  <c r="I13" i="3" s="1"/>
  <c r="H12" i="3"/>
  <c r="G12" i="3"/>
  <c r="F12" i="3"/>
  <c r="E12" i="3"/>
  <c r="I12" i="3" s="1"/>
  <c r="H11" i="3"/>
  <c r="G11" i="3"/>
  <c r="F11" i="3"/>
  <c r="E11" i="3"/>
  <c r="I11" i="3" s="1"/>
  <c r="H10" i="3"/>
  <c r="G10" i="3"/>
  <c r="F10" i="3"/>
  <c r="E10" i="3"/>
  <c r="I10" i="3" s="1"/>
  <c r="H9" i="3"/>
  <c r="G9" i="3"/>
  <c r="F9" i="3"/>
  <c r="E9" i="3"/>
  <c r="I9" i="3" s="1"/>
  <c r="H8" i="3"/>
  <c r="G8" i="3"/>
  <c r="F8" i="3"/>
  <c r="E8" i="3"/>
  <c r="I8" i="3" s="1"/>
  <c r="H7" i="3"/>
  <c r="G7" i="3"/>
  <c r="F7" i="3"/>
  <c r="E7" i="3"/>
  <c r="I7" i="3" s="1"/>
  <c r="H6" i="3"/>
  <c r="G6" i="3"/>
  <c r="F6" i="3"/>
  <c r="E6" i="3"/>
  <c r="I6" i="3" s="1"/>
  <c r="H5" i="3"/>
  <c r="G5" i="3"/>
  <c r="F5" i="3"/>
  <c r="E5" i="3"/>
  <c r="I5" i="3" s="1"/>
  <c r="H4" i="3"/>
  <c r="G4" i="3"/>
  <c r="F4" i="3"/>
  <c r="E4" i="3"/>
  <c r="I4" i="3" s="1"/>
  <c r="H3" i="3"/>
  <c r="G3" i="3"/>
  <c r="F3" i="3"/>
  <c r="E3" i="3"/>
  <c r="I3" i="3" s="1"/>
  <c r="I2" i="3"/>
  <c r="H2" i="3"/>
  <c r="G2" i="3"/>
  <c r="F2" i="3"/>
  <c r="E2" i="3"/>
  <c r="D20" i="3"/>
  <c r="D21" i="3" s="1"/>
  <c r="D22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4" i="3"/>
  <c r="D3" i="3"/>
  <c r="B16" i="3" l="1"/>
  <c r="B17" i="3" s="1"/>
  <c r="B18" i="3" s="1"/>
  <c r="B15" i="3"/>
  <c r="B14" i="3"/>
  <c r="B11" i="3"/>
  <c r="B10" i="3" s="1"/>
  <c r="B9" i="3" s="1"/>
  <c r="B8" i="3" s="1"/>
  <c r="B7" i="3" s="1"/>
  <c r="B6" i="3" s="1"/>
  <c r="B5" i="3" s="1"/>
  <c r="B4" i="3" s="1"/>
  <c r="B3" i="3" s="1"/>
  <c r="B2" i="3" s="1"/>
  <c r="B12" i="3"/>
  <c r="H6" i="1" l="1"/>
  <c r="H7" i="1" s="1"/>
  <c r="H8" i="1" s="1"/>
  <c r="H9" i="1" s="1"/>
  <c r="G3" i="1"/>
  <c r="G4" i="1" s="1"/>
  <c r="G5" i="1" s="1"/>
  <c r="G6" i="1" s="1"/>
  <c r="G7" i="1" s="1"/>
  <c r="G8" i="1" s="1"/>
  <c r="G9" i="1" s="1"/>
  <c r="G10" i="1" s="1"/>
</calcChain>
</file>

<file path=xl/sharedStrings.xml><?xml version="1.0" encoding="utf-8"?>
<sst xmlns="http://schemas.openxmlformats.org/spreadsheetml/2006/main" count="40" uniqueCount="25">
  <si>
    <t>DATOS</t>
  </si>
  <si>
    <t>HORA</t>
  </si>
  <si>
    <t>CARLOS</t>
  </si>
  <si>
    <t>BEATRIZ</t>
  </si>
  <si>
    <t>DISTANCIA</t>
  </si>
  <si>
    <t>HORARIO CARLOS</t>
  </si>
  <si>
    <t>HORARIO BEATRIZ</t>
  </si>
  <si>
    <t>BSAS</t>
  </si>
  <si>
    <t>CHASCOMÚS</t>
  </si>
  <si>
    <t>MAR DEL PLATA</t>
  </si>
  <si>
    <t>VELOCIDAD</t>
  </si>
  <si>
    <t>El doble</t>
  </si>
  <si>
    <t>Deducir velocidad</t>
  </si>
  <si>
    <t>Velocidad</t>
  </si>
  <si>
    <t>50 k/h</t>
  </si>
  <si>
    <t>100 km/h</t>
  </si>
  <si>
    <t>Deducir horario</t>
  </si>
  <si>
    <t>AÑO</t>
  </si>
  <si>
    <t>VALOR</t>
  </si>
  <si>
    <t>x</t>
  </si>
  <si>
    <t>1er término</t>
  </si>
  <si>
    <t>2do término</t>
  </si>
  <si>
    <t>3er término</t>
  </si>
  <si>
    <t>TOTAL</t>
  </si>
  <si>
    <t>4to término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</si>
</sst>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\ * #,##0.00_-;\-&quot;$&quot;\ * #,##0.00_-;_-&quot;$&quot;\ * &quot;-&quot;??_-;_-@_-"/>
  </numFmts>
  <fonts count="9" x14ac:knownFonts="1"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sz val="11"/>
      <color rgb="FF000000"/>
      <name val="Calibri"/>
    </font>
    <font>
      <sz val="1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b/>
      <sz val="11"/>
      <color rgb="FFFF0000"/>
      <name val="Calibri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2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0" xfId="0" applyFont="1" applyAlignment="1"/>
    <xf numFmtId="44" fontId="0" fillId="0" borderId="0" xfId="1" applyFont="1" applyAlignment="1"/>
    <xf numFmtId="0" fontId="6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AR" b="0">
                <a:solidFill>
                  <a:srgbClr val="757575"/>
                </a:solidFill>
                <a:latin typeface="+mn-lt"/>
              </a:rPr>
              <a:t>CARLOS y BEATRIZ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'Hoja 1'!$G$1</c:f>
              <c:strCache>
                <c:ptCount val="1"/>
                <c:pt idx="0">
                  <c:v>CARLOS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'Hoja 1'!$F$2:$F$10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'Hoja 1'!$G$2:$G$10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'Hoja 1'!$H$1</c:f>
              <c:strCache>
                <c:ptCount val="1"/>
                <c:pt idx="0">
                  <c:v>BEATRIZ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'Hoja 1'!$F$2:$F$10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cat>
          <c:val>
            <c:numRef>
              <c:f>'Hoja 1'!$H$2:$H$10</c:f>
              <c:numCache>
                <c:formatCode>General</c:formatCode>
                <c:ptCount val="9"/>
                <c:pt idx="3">
                  <c:v>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45248"/>
        <c:axId val="152086208"/>
      </c:lineChart>
      <c:catAx>
        <c:axId val="16024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AR" b="0">
                    <a:solidFill>
                      <a:srgbClr val="000000"/>
                    </a:solidFill>
                    <a:latin typeface="+mn-lt"/>
                  </a:rPr>
                  <a:t>HORA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52086208"/>
        <c:crosses val="autoZero"/>
        <c:auto val="1"/>
        <c:lblAlgn val="ctr"/>
        <c:lblOffset val="100"/>
        <c:noMultiLvlLbl val="1"/>
      </c:catAx>
      <c:valAx>
        <c:axId val="152086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602452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133350</xdr:colOff>
      <xdr:row>1</xdr:row>
      <xdr:rowOff>66675</xdr:rowOff>
    </xdr:from>
    <xdr:ext cx="5715000" cy="3533775"/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0"/>
  <sheetViews>
    <sheetView workbookViewId="0"/>
  </sheetViews>
  <sheetFormatPr baseColWidth="10" defaultColWidth="14.42578125" defaultRowHeight="15.75" customHeight="1" x14ac:dyDescent="0.2"/>
  <cols>
    <col min="1" max="1" width="14.5703125" customWidth="1"/>
    <col min="2" max="2" width="10.140625" customWidth="1"/>
    <col min="3" max="4" width="9.28515625" customWidth="1"/>
    <col min="5" max="6" width="6.7109375" customWidth="1"/>
    <col min="7" max="8" width="9" customWidth="1"/>
  </cols>
  <sheetData>
    <row r="1" spans="1:8" ht="12.75" x14ac:dyDescent="0.2">
      <c r="A1" s="1" t="s">
        <v>0</v>
      </c>
      <c r="E1" s="2"/>
      <c r="F1" s="2" t="s">
        <v>1</v>
      </c>
      <c r="G1" s="2" t="s">
        <v>2</v>
      </c>
      <c r="H1" s="2" t="s">
        <v>3</v>
      </c>
    </row>
    <row r="2" spans="1:8" ht="15.75" customHeight="1" x14ac:dyDescent="0.25">
      <c r="A2" s="3"/>
      <c r="B2" s="4" t="s">
        <v>4</v>
      </c>
      <c r="C2" s="5" t="s">
        <v>5</v>
      </c>
      <c r="D2" s="5" t="s">
        <v>6</v>
      </c>
      <c r="E2" s="2"/>
      <c r="F2" s="2">
        <v>10</v>
      </c>
      <c r="G2" s="2">
        <v>0</v>
      </c>
    </row>
    <row r="3" spans="1:8" ht="15.75" customHeight="1" x14ac:dyDescent="0.25">
      <c r="A3" s="4" t="s">
        <v>7</v>
      </c>
      <c r="B3" s="6">
        <v>0</v>
      </c>
      <c r="C3" s="3"/>
      <c r="D3" s="6">
        <v>13</v>
      </c>
      <c r="E3" s="2"/>
      <c r="F3" s="2">
        <v>11</v>
      </c>
      <c r="G3" s="7">
        <f t="shared" ref="G3:G10" si="0">G2+50</f>
        <v>50</v>
      </c>
    </row>
    <row r="4" spans="1:8" ht="15.75" customHeight="1" x14ac:dyDescent="0.25">
      <c r="A4" s="4" t="s">
        <v>8</v>
      </c>
      <c r="B4" s="6">
        <v>100</v>
      </c>
      <c r="C4" s="6">
        <v>12</v>
      </c>
      <c r="D4" s="3"/>
      <c r="E4" s="2"/>
      <c r="F4" s="2">
        <v>12</v>
      </c>
      <c r="G4" s="7">
        <f t="shared" si="0"/>
        <v>100</v>
      </c>
    </row>
    <row r="5" spans="1:8" ht="15.75" customHeight="1" x14ac:dyDescent="0.25">
      <c r="A5" s="4" t="s">
        <v>9</v>
      </c>
      <c r="B5" s="6">
        <v>400</v>
      </c>
      <c r="C5" s="6">
        <v>18</v>
      </c>
      <c r="D5" s="3"/>
      <c r="E5" s="2"/>
      <c r="F5" s="2">
        <v>13</v>
      </c>
      <c r="G5" s="7">
        <f t="shared" si="0"/>
        <v>150</v>
      </c>
      <c r="H5" s="2">
        <v>0</v>
      </c>
    </row>
    <row r="6" spans="1:8" ht="12.75" x14ac:dyDescent="0.2">
      <c r="A6" s="8" t="s">
        <v>10</v>
      </c>
      <c r="B6" s="2"/>
      <c r="C6" s="2"/>
      <c r="D6" s="8" t="s">
        <v>11</v>
      </c>
      <c r="E6" s="2"/>
      <c r="F6" s="8">
        <v>14</v>
      </c>
      <c r="G6" s="7">
        <f t="shared" si="0"/>
        <v>200</v>
      </c>
      <c r="H6" s="7">
        <f t="shared" ref="H6:H9" si="1">H5+100</f>
        <v>100</v>
      </c>
    </row>
    <row r="7" spans="1:8" ht="12.75" x14ac:dyDescent="0.2">
      <c r="A7" s="2"/>
      <c r="B7" s="2"/>
      <c r="C7" s="2"/>
      <c r="D7" s="2"/>
      <c r="E7" s="2"/>
      <c r="F7" s="8">
        <v>15</v>
      </c>
      <c r="G7" s="7">
        <f t="shared" si="0"/>
        <v>250</v>
      </c>
      <c r="H7" s="2">
        <f t="shared" si="1"/>
        <v>200</v>
      </c>
    </row>
    <row r="8" spans="1:8" ht="12.75" x14ac:dyDescent="0.2">
      <c r="A8" s="1" t="s">
        <v>12</v>
      </c>
      <c r="E8" s="2"/>
      <c r="F8" s="8">
        <v>16</v>
      </c>
      <c r="G8" s="7">
        <f t="shared" si="0"/>
        <v>300</v>
      </c>
      <c r="H8" s="2">
        <f t="shared" si="1"/>
        <v>300</v>
      </c>
    </row>
    <row r="9" spans="1:8" ht="15.75" customHeight="1" x14ac:dyDescent="0.25">
      <c r="A9" s="3"/>
      <c r="B9" s="4" t="s">
        <v>4</v>
      </c>
      <c r="C9" s="5" t="s">
        <v>5</v>
      </c>
      <c r="D9" s="5" t="s">
        <v>6</v>
      </c>
      <c r="E9" s="2"/>
      <c r="F9" s="8">
        <v>17</v>
      </c>
      <c r="G9" s="7">
        <f t="shared" si="0"/>
        <v>350</v>
      </c>
      <c r="H9" s="2">
        <f t="shared" si="1"/>
        <v>400</v>
      </c>
    </row>
    <row r="10" spans="1:8" ht="15.75" customHeight="1" x14ac:dyDescent="0.25">
      <c r="A10" s="4" t="s">
        <v>7</v>
      </c>
      <c r="B10" s="6">
        <v>0</v>
      </c>
      <c r="C10" s="3"/>
      <c r="D10" s="6">
        <v>13</v>
      </c>
      <c r="E10" s="2"/>
      <c r="F10" s="8">
        <v>18</v>
      </c>
      <c r="G10" s="7">
        <f t="shared" si="0"/>
        <v>400</v>
      </c>
    </row>
    <row r="11" spans="1:8" ht="15.75" customHeight="1" x14ac:dyDescent="0.25">
      <c r="A11" s="4" t="s">
        <v>8</v>
      </c>
      <c r="B11" s="6">
        <v>100</v>
      </c>
      <c r="C11" s="6">
        <v>12</v>
      </c>
      <c r="D11" s="3"/>
      <c r="E11" s="2"/>
    </row>
    <row r="12" spans="1:8" ht="15.75" customHeight="1" x14ac:dyDescent="0.25">
      <c r="A12" s="4" t="s">
        <v>9</v>
      </c>
      <c r="B12" s="6">
        <v>400</v>
      </c>
      <c r="C12" s="6">
        <v>18</v>
      </c>
      <c r="D12" s="3"/>
    </row>
    <row r="13" spans="1:8" ht="12.75" x14ac:dyDescent="0.2">
      <c r="A13" s="9" t="s">
        <v>13</v>
      </c>
      <c r="B13" s="20" t="s">
        <v>14</v>
      </c>
      <c r="C13" s="21"/>
      <c r="D13" s="9" t="s">
        <v>15</v>
      </c>
    </row>
    <row r="15" spans="1:8" ht="12.75" x14ac:dyDescent="0.2">
      <c r="A15" s="1" t="s">
        <v>16</v>
      </c>
    </row>
    <row r="16" spans="1:8" ht="15.75" customHeight="1" x14ac:dyDescent="0.25">
      <c r="A16" s="3"/>
      <c r="B16" s="4" t="s">
        <v>4</v>
      </c>
      <c r="C16" s="5" t="s">
        <v>5</v>
      </c>
      <c r="D16" s="5" t="s">
        <v>6</v>
      </c>
    </row>
    <row r="17" spans="1:4" ht="15.75" customHeight="1" x14ac:dyDescent="0.25">
      <c r="A17" s="4" t="s">
        <v>7</v>
      </c>
      <c r="B17" s="6">
        <v>0</v>
      </c>
      <c r="C17" s="3"/>
      <c r="D17" s="6">
        <v>13</v>
      </c>
    </row>
    <row r="18" spans="1:4" ht="15.75" customHeight="1" x14ac:dyDescent="0.25">
      <c r="A18" s="4" t="s">
        <v>8</v>
      </c>
      <c r="B18" s="6">
        <v>100</v>
      </c>
      <c r="C18" s="6">
        <v>12</v>
      </c>
      <c r="D18" s="10">
        <v>14</v>
      </c>
    </row>
    <row r="19" spans="1:4" ht="15.75" customHeight="1" x14ac:dyDescent="0.25">
      <c r="A19" s="4" t="s">
        <v>9</v>
      </c>
      <c r="B19" s="6">
        <v>400</v>
      </c>
      <c r="C19" s="6">
        <v>18</v>
      </c>
      <c r="D19" s="10">
        <v>17</v>
      </c>
    </row>
    <row r="20" spans="1:4" ht="12.75" x14ac:dyDescent="0.2">
      <c r="A20" s="11" t="s">
        <v>13</v>
      </c>
      <c r="B20" s="20" t="s">
        <v>14</v>
      </c>
      <c r="C20" s="21"/>
      <c r="D20" s="11" t="s">
        <v>15</v>
      </c>
    </row>
  </sheetData>
  <mergeCells count="2">
    <mergeCell ref="B13:C13"/>
    <mergeCell ref="B20:C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view="pageLayout" zoomScaleNormal="100" workbookViewId="0">
      <selection activeCell="B2" sqref="B2:D4"/>
    </sheetView>
  </sheetViews>
  <sheetFormatPr baseColWidth="10" defaultColWidth="11.28515625" defaultRowHeight="12.75" x14ac:dyDescent="0.2"/>
  <cols>
    <col min="1" max="6" width="5" customWidth="1"/>
  </cols>
  <sheetData>
    <row r="1" spans="2:4" ht="28.35" customHeight="1" thickBot="1" x14ac:dyDescent="0.25"/>
    <row r="2" spans="2:4" ht="28.35" customHeight="1" thickBot="1" x14ac:dyDescent="0.25">
      <c r="C2" s="13"/>
    </row>
    <row r="3" spans="2:4" ht="28.35" customHeight="1" thickBot="1" x14ac:dyDescent="0.25">
      <c r="B3" s="15"/>
      <c r="C3" s="17"/>
      <c r="D3" s="16"/>
    </row>
    <row r="4" spans="2:4" ht="28.35" customHeight="1" thickBot="1" x14ac:dyDescent="0.25">
      <c r="C4" s="14"/>
    </row>
    <row r="5" spans="2:4" ht="28.35" customHeight="1" x14ac:dyDescent="0.2"/>
    <row r="6" spans="2:4" ht="28.35" customHeight="1" x14ac:dyDescent="0.2"/>
    <row r="7" spans="2:4" ht="28.35" customHeight="1" x14ac:dyDescent="0.2"/>
    <row r="8" spans="2:4" ht="28.35" customHeight="1" x14ac:dyDescent="0.2"/>
    <row r="9" spans="2:4" ht="28.35" customHeight="1" x14ac:dyDescent="0.2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I1" sqref="I1:I22"/>
    </sheetView>
  </sheetViews>
  <sheetFormatPr baseColWidth="10" defaultRowHeight="12.75" x14ac:dyDescent="0.2"/>
  <cols>
    <col min="8" max="8" width="11.42578125" style="18"/>
  </cols>
  <sheetData>
    <row r="1" spans="1:9" x14ac:dyDescent="0.2">
      <c r="A1" t="s">
        <v>17</v>
      </c>
      <c r="B1" t="s">
        <v>18</v>
      </c>
      <c r="D1" s="22" t="s">
        <v>19</v>
      </c>
      <c r="E1" t="s">
        <v>20</v>
      </c>
      <c r="F1" t="s">
        <v>21</v>
      </c>
      <c r="G1" t="s">
        <v>22</v>
      </c>
      <c r="H1" s="18" t="s">
        <v>24</v>
      </c>
      <c r="I1" s="22" t="s">
        <v>23</v>
      </c>
    </row>
    <row r="2" spans="1:9" x14ac:dyDescent="0.2">
      <c r="A2">
        <v>2010</v>
      </c>
      <c r="B2" s="19">
        <f t="shared" ref="B2:B11" si="0">B3/1.12</f>
        <v>316.22371450871907</v>
      </c>
      <c r="D2" s="22">
        <v>-10</v>
      </c>
      <c r="E2">
        <f>-2*POWER(D2,4)</f>
        <v>-20000</v>
      </c>
      <c r="F2">
        <f>7*POWER(D2,3)</f>
        <v>-7000</v>
      </c>
      <c r="G2">
        <f>-2*POWER(D2,2)</f>
        <v>-200</v>
      </c>
      <c r="H2" s="18">
        <f>-3*D2</f>
        <v>30</v>
      </c>
      <c r="I2" s="22">
        <f>SUM(E2:H2)</f>
        <v>-27170</v>
      </c>
    </row>
    <row r="3" spans="1:9" x14ac:dyDescent="0.2">
      <c r="A3">
        <v>2011</v>
      </c>
      <c r="B3" s="19">
        <f t="shared" si="0"/>
        <v>354.1705602497654</v>
      </c>
      <c r="D3" s="22">
        <f>D2+1</f>
        <v>-9</v>
      </c>
      <c r="E3" s="18">
        <f t="shared" ref="E3:E22" si="1">-2*POWER(D3,4)</f>
        <v>-13122</v>
      </c>
      <c r="F3" s="18">
        <f t="shared" ref="F3:F22" si="2">7*POWER(D3,3)</f>
        <v>-5103</v>
      </c>
      <c r="G3" s="18">
        <f t="shared" ref="G3:G22" si="3">-2*POWER(D3,2)</f>
        <v>-162</v>
      </c>
      <c r="H3" s="18">
        <f t="shared" ref="H3:H22" si="4">-3*D3</f>
        <v>27</v>
      </c>
      <c r="I3" s="22">
        <f t="shared" ref="I3:I22" si="5">SUM(E3:H3)</f>
        <v>-18360</v>
      </c>
    </row>
    <row r="4" spans="1:9" x14ac:dyDescent="0.2">
      <c r="A4" s="12">
        <v>2012</v>
      </c>
      <c r="B4" s="19">
        <f t="shared" si="0"/>
        <v>396.67102747973729</v>
      </c>
      <c r="D4" s="22">
        <f t="shared" ref="D4:D22" si="6">D3+1</f>
        <v>-8</v>
      </c>
      <c r="E4" s="18">
        <f t="shared" si="1"/>
        <v>-8192</v>
      </c>
      <c r="F4" s="18">
        <f t="shared" si="2"/>
        <v>-3584</v>
      </c>
      <c r="G4" s="18">
        <f t="shared" si="3"/>
        <v>-128</v>
      </c>
      <c r="H4" s="18">
        <f t="shared" si="4"/>
        <v>24</v>
      </c>
      <c r="I4" s="22">
        <f t="shared" si="5"/>
        <v>-11880</v>
      </c>
    </row>
    <row r="5" spans="1:9" x14ac:dyDescent="0.2">
      <c r="A5" s="12">
        <v>2013</v>
      </c>
      <c r="B5" s="19">
        <f t="shared" si="0"/>
        <v>444.27155077730583</v>
      </c>
      <c r="D5" s="22">
        <f t="shared" si="6"/>
        <v>-7</v>
      </c>
      <c r="E5" s="18">
        <f t="shared" si="1"/>
        <v>-4802</v>
      </c>
      <c r="F5" s="18">
        <f t="shared" si="2"/>
        <v>-2401</v>
      </c>
      <c r="G5" s="18">
        <f t="shared" si="3"/>
        <v>-98</v>
      </c>
      <c r="H5" s="18">
        <f t="shared" si="4"/>
        <v>21</v>
      </c>
      <c r="I5" s="22">
        <f t="shared" si="5"/>
        <v>-7280</v>
      </c>
    </row>
    <row r="6" spans="1:9" x14ac:dyDescent="0.2">
      <c r="A6" s="12">
        <v>2014</v>
      </c>
      <c r="B6" s="19">
        <f t="shared" si="0"/>
        <v>497.5841368705826</v>
      </c>
      <c r="D6" s="22">
        <f t="shared" si="6"/>
        <v>-6</v>
      </c>
      <c r="E6" s="18">
        <f t="shared" si="1"/>
        <v>-2592</v>
      </c>
      <c r="F6" s="18">
        <f t="shared" si="2"/>
        <v>-1512</v>
      </c>
      <c r="G6" s="18">
        <f t="shared" si="3"/>
        <v>-72</v>
      </c>
      <c r="H6" s="18">
        <f t="shared" si="4"/>
        <v>18</v>
      </c>
      <c r="I6" s="22">
        <f t="shared" si="5"/>
        <v>-4158</v>
      </c>
    </row>
    <row r="7" spans="1:9" x14ac:dyDescent="0.2">
      <c r="A7" s="12">
        <v>2015</v>
      </c>
      <c r="B7" s="19">
        <f t="shared" si="0"/>
        <v>557.29423329505255</v>
      </c>
      <c r="D7" s="22">
        <f t="shared" si="6"/>
        <v>-5</v>
      </c>
      <c r="E7" s="18">
        <f t="shared" si="1"/>
        <v>-1250</v>
      </c>
      <c r="F7" s="18">
        <f t="shared" si="2"/>
        <v>-875</v>
      </c>
      <c r="G7" s="18">
        <f t="shared" si="3"/>
        <v>-50</v>
      </c>
      <c r="H7" s="18">
        <f t="shared" si="4"/>
        <v>15</v>
      </c>
      <c r="I7" s="22">
        <f t="shared" si="5"/>
        <v>-2160</v>
      </c>
    </row>
    <row r="8" spans="1:9" x14ac:dyDescent="0.2">
      <c r="A8" s="12">
        <v>2016</v>
      </c>
      <c r="B8" s="19">
        <f t="shared" si="0"/>
        <v>624.16954129045894</v>
      </c>
      <c r="D8" s="22">
        <f t="shared" si="6"/>
        <v>-4</v>
      </c>
      <c r="E8" s="18">
        <f t="shared" si="1"/>
        <v>-512</v>
      </c>
      <c r="F8" s="18">
        <f t="shared" si="2"/>
        <v>-448</v>
      </c>
      <c r="G8" s="18">
        <f t="shared" si="3"/>
        <v>-32</v>
      </c>
      <c r="H8" s="18">
        <f t="shared" si="4"/>
        <v>12</v>
      </c>
      <c r="I8" s="22">
        <f t="shared" si="5"/>
        <v>-980</v>
      </c>
    </row>
    <row r="9" spans="1:9" x14ac:dyDescent="0.2">
      <c r="A9" s="12">
        <v>2017</v>
      </c>
      <c r="B9" s="19">
        <f t="shared" si="0"/>
        <v>699.06988624531414</v>
      </c>
      <c r="D9" s="22">
        <f t="shared" si="6"/>
        <v>-3</v>
      </c>
      <c r="E9" s="18">
        <f t="shared" si="1"/>
        <v>-162</v>
      </c>
      <c r="F9" s="18">
        <f t="shared" si="2"/>
        <v>-189</v>
      </c>
      <c r="G9" s="18">
        <f t="shared" si="3"/>
        <v>-18</v>
      </c>
      <c r="H9" s="18">
        <f t="shared" si="4"/>
        <v>9</v>
      </c>
      <c r="I9" s="22">
        <f t="shared" si="5"/>
        <v>-360</v>
      </c>
    </row>
    <row r="10" spans="1:9" x14ac:dyDescent="0.2">
      <c r="A10" s="12">
        <v>2018</v>
      </c>
      <c r="B10" s="19">
        <f t="shared" si="0"/>
        <v>782.95827259475186</v>
      </c>
      <c r="D10" s="22">
        <f t="shared" si="6"/>
        <v>-2</v>
      </c>
      <c r="E10" s="18">
        <f t="shared" si="1"/>
        <v>-32</v>
      </c>
      <c r="F10" s="18">
        <f t="shared" si="2"/>
        <v>-56</v>
      </c>
      <c r="G10" s="18">
        <f t="shared" si="3"/>
        <v>-8</v>
      </c>
      <c r="H10" s="18">
        <f t="shared" si="4"/>
        <v>6</v>
      </c>
      <c r="I10" s="22">
        <f t="shared" si="5"/>
        <v>-90</v>
      </c>
    </row>
    <row r="11" spans="1:9" x14ac:dyDescent="0.2">
      <c r="A11" s="12">
        <v>2019</v>
      </c>
      <c r="B11" s="19">
        <f t="shared" si="0"/>
        <v>876.91326530612218</v>
      </c>
      <c r="D11" s="22">
        <f t="shared" si="6"/>
        <v>-1</v>
      </c>
      <c r="E11" s="18">
        <f t="shared" si="1"/>
        <v>-2</v>
      </c>
      <c r="F11" s="18">
        <f t="shared" si="2"/>
        <v>-7</v>
      </c>
      <c r="G11" s="18">
        <f t="shared" si="3"/>
        <v>-2</v>
      </c>
      <c r="H11" s="18">
        <f t="shared" si="4"/>
        <v>3</v>
      </c>
      <c r="I11" s="22">
        <f t="shared" si="5"/>
        <v>-8</v>
      </c>
    </row>
    <row r="12" spans="1:9" x14ac:dyDescent="0.2">
      <c r="A12" s="12">
        <v>2020</v>
      </c>
      <c r="B12" s="19">
        <f>B13/1.12</f>
        <v>982.142857142857</v>
      </c>
      <c r="D12" s="22">
        <f t="shared" si="6"/>
        <v>0</v>
      </c>
      <c r="E12" s="18">
        <f t="shared" si="1"/>
        <v>0</v>
      </c>
      <c r="F12" s="18">
        <f t="shared" si="2"/>
        <v>0</v>
      </c>
      <c r="G12" s="18">
        <f t="shared" si="3"/>
        <v>0</v>
      </c>
      <c r="H12" s="18">
        <f t="shared" si="4"/>
        <v>0</v>
      </c>
      <c r="I12" s="22">
        <f t="shared" si="5"/>
        <v>0</v>
      </c>
    </row>
    <row r="13" spans="1:9" x14ac:dyDescent="0.2">
      <c r="A13" s="12">
        <v>2021</v>
      </c>
      <c r="B13" s="19">
        <v>1100</v>
      </c>
      <c r="D13" s="22">
        <f t="shared" si="6"/>
        <v>1</v>
      </c>
      <c r="E13" s="18">
        <f t="shared" si="1"/>
        <v>-2</v>
      </c>
      <c r="F13" s="18">
        <f t="shared" si="2"/>
        <v>7</v>
      </c>
      <c r="G13" s="18">
        <f t="shared" si="3"/>
        <v>-2</v>
      </c>
      <c r="H13" s="18">
        <f t="shared" si="4"/>
        <v>-3</v>
      </c>
      <c r="I13" s="22">
        <f t="shared" si="5"/>
        <v>0</v>
      </c>
    </row>
    <row r="14" spans="1:9" x14ac:dyDescent="0.2">
      <c r="A14" s="12">
        <v>2022</v>
      </c>
      <c r="B14" s="19">
        <f>B13*1.12</f>
        <v>1232.0000000000002</v>
      </c>
      <c r="D14" s="22">
        <f t="shared" si="6"/>
        <v>2</v>
      </c>
      <c r="E14" s="18">
        <f t="shared" si="1"/>
        <v>-32</v>
      </c>
      <c r="F14" s="18">
        <f t="shared" si="2"/>
        <v>56</v>
      </c>
      <c r="G14" s="18">
        <f t="shared" si="3"/>
        <v>-8</v>
      </c>
      <c r="H14" s="18">
        <f t="shared" si="4"/>
        <v>-6</v>
      </c>
      <c r="I14" s="22">
        <f t="shared" si="5"/>
        <v>10</v>
      </c>
    </row>
    <row r="15" spans="1:9" x14ac:dyDescent="0.2">
      <c r="A15" s="12">
        <v>2023</v>
      </c>
      <c r="B15" s="19">
        <f t="shared" ref="B15:B18" si="7">B14*1.12</f>
        <v>1379.8400000000004</v>
      </c>
      <c r="D15" s="22">
        <f t="shared" si="6"/>
        <v>3</v>
      </c>
      <c r="E15" s="18">
        <f t="shared" si="1"/>
        <v>-162</v>
      </c>
      <c r="F15" s="18">
        <f t="shared" si="2"/>
        <v>189</v>
      </c>
      <c r="G15" s="18">
        <f t="shared" si="3"/>
        <v>-18</v>
      </c>
      <c r="H15" s="18">
        <f t="shared" si="4"/>
        <v>-9</v>
      </c>
      <c r="I15" s="22">
        <f t="shared" si="5"/>
        <v>0</v>
      </c>
    </row>
    <row r="16" spans="1:9" x14ac:dyDescent="0.2">
      <c r="A16" s="12">
        <v>2024</v>
      </c>
      <c r="B16" s="19">
        <f t="shared" si="7"/>
        <v>1545.4208000000006</v>
      </c>
      <c r="D16" s="22">
        <f t="shared" si="6"/>
        <v>4</v>
      </c>
      <c r="E16" s="18">
        <f t="shared" si="1"/>
        <v>-512</v>
      </c>
      <c r="F16" s="18">
        <f t="shared" si="2"/>
        <v>448</v>
      </c>
      <c r="G16" s="18">
        <f t="shared" si="3"/>
        <v>-32</v>
      </c>
      <c r="H16" s="18">
        <f t="shared" si="4"/>
        <v>-12</v>
      </c>
      <c r="I16" s="22">
        <f t="shared" si="5"/>
        <v>-108</v>
      </c>
    </row>
    <row r="17" spans="1:9" x14ac:dyDescent="0.2">
      <c r="A17" s="12">
        <v>2025</v>
      </c>
      <c r="B17" s="19">
        <f t="shared" si="7"/>
        <v>1730.8712960000007</v>
      </c>
      <c r="D17" s="22">
        <f t="shared" si="6"/>
        <v>5</v>
      </c>
      <c r="E17" s="18">
        <f t="shared" si="1"/>
        <v>-1250</v>
      </c>
      <c r="F17" s="18">
        <f t="shared" si="2"/>
        <v>875</v>
      </c>
      <c r="G17" s="18">
        <f t="shared" si="3"/>
        <v>-50</v>
      </c>
      <c r="H17" s="18">
        <f t="shared" si="4"/>
        <v>-15</v>
      </c>
      <c r="I17" s="22">
        <f t="shared" si="5"/>
        <v>-440</v>
      </c>
    </row>
    <row r="18" spans="1:9" x14ac:dyDescent="0.2">
      <c r="A18" s="12">
        <v>2026</v>
      </c>
      <c r="B18" s="19">
        <f t="shared" si="7"/>
        <v>1938.5758515200009</v>
      </c>
      <c r="D18" s="22">
        <f t="shared" si="6"/>
        <v>6</v>
      </c>
      <c r="E18" s="18">
        <f t="shared" si="1"/>
        <v>-2592</v>
      </c>
      <c r="F18" s="18">
        <f t="shared" si="2"/>
        <v>1512</v>
      </c>
      <c r="G18" s="18">
        <f t="shared" si="3"/>
        <v>-72</v>
      </c>
      <c r="H18" s="18">
        <f t="shared" si="4"/>
        <v>-18</v>
      </c>
      <c r="I18" s="22">
        <f t="shared" si="5"/>
        <v>-1170</v>
      </c>
    </row>
    <row r="19" spans="1:9" x14ac:dyDescent="0.2">
      <c r="D19" s="22">
        <f t="shared" si="6"/>
        <v>7</v>
      </c>
      <c r="E19" s="18">
        <f t="shared" si="1"/>
        <v>-4802</v>
      </c>
      <c r="F19" s="18">
        <f t="shared" si="2"/>
        <v>2401</v>
      </c>
      <c r="G19" s="18">
        <f t="shared" si="3"/>
        <v>-98</v>
      </c>
      <c r="H19" s="18">
        <f t="shared" si="4"/>
        <v>-21</v>
      </c>
      <c r="I19" s="22">
        <f t="shared" si="5"/>
        <v>-2520</v>
      </c>
    </row>
    <row r="20" spans="1:9" x14ac:dyDescent="0.2">
      <c r="D20" s="22">
        <f t="shared" si="6"/>
        <v>8</v>
      </c>
      <c r="E20" s="18">
        <f t="shared" si="1"/>
        <v>-8192</v>
      </c>
      <c r="F20" s="18">
        <f t="shared" si="2"/>
        <v>3584</v>
      </c>
      <c r="G20" s="18">
        <f t="shared" si="3"/>
        <v>-128</v>
      </c>
      <c r="H20" s="18">
        <f t="shared" si="4"/>
        <v>-24</v>
      </c>
      <c r="I20" s="22">
        <f t="shared" si="5"/>
        <v>-4760</v>
      </c>
    </row>
    <row r="21" spans="1:9" x14ac:dyDescent="0.2">
      <c r="D21" s="22">
        <f t="shared" si="6"/>
        <v>9</v>
      </c>
      <c r="E21" s="18">
        <f t="shared" si="1"/>
        <v>-13122</v>
      </c>
      <c r="F21" s="18">
        <f t="shared" si="2"/>
        <v>5103</v>
      </c>
      <c r="G21" s="18">
        <f t="shared" si="3"/>
        <v>-162</v>
      </c>
      <c r="H21" s="18">
        <f t="shared" si="4"/>
        <v>-27</v>
      </c>
      <c r="I21" s="22">
        <f t="shared" si="5"/>
        <v>-8208</v>
      </c>
    </row>
    <row r="22" spans="1:9" x14ac:dyDescent="0.2">
      <c r="D22" s="22">
        <f t="shared" si="6"/>
        <v>10</v>
      </c>
      <c r="E22" s="18">
        <f t="shared" si="1"/>
        <v>-20000</v>
      </c>
      <c r="F22" s="18">
        <f t="shared" si="2"/>
        <v>7000</v>
      </c>
      <c r="G22" s="18">
        <f t="shared" si="3"/>
        <v>-200</v>
      </c>
      <c r="H22" s="18">
        <f t="shared" si="4"/>
        <v>-30</v>
      </c>
      <c r="I22" s="22">
        <f t="shared" si="5"/>
        <v>-13230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1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Gerardo Tordoya</cp:lastModifiedBy>
  <dcterms:modified xsi:type="dcterms:W3CDTF">2021-04-08T22:30:15Z</dcterms:modified>
</cp:coreProperties>
</file>