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-Cuatrimestre2\Infinitesimal\Final\"/>
    </mc:Choice>
  </mc:AlternateContent>
  <xr:revisionPtr revIDLastSave="0" documentId="13_ncr:1_{F576A51E-D7EF-4BD6-B8DF-4C19BFEC15F7}" xr6:coauthVersionLast="47" xr6:coauthVersionMax="47" xr10:uidLastSave="{00000000-0000-0000-0000-000000000000}"/>
  <bookViews>
    <workbookView xWindow="-120" yWindow="-120" windowWidth="20640" windowHeight="11310" xr2:uid="{CFBB6DF2-08CB-4561-9A58-5277E9AA7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D11" i="1"/>
  <c r="D2" i="1"/>
  <c r="C2" i="1"/>
  <c r="E2" i="1" s="1"/>
  <c r="E11" i="1" l="1"/>
  <c r="B12" i="1" s="1"/>
  <c r="C12" i="1" s="1"/>
  <c r="F2" i="1"/>
  <c r="B3" i="1"/>
  <c r="F11" i="1" l="1"/>
  <c r="D3" i="1"/>
  <c r="C3" i="1"/>
  <c r="E3" i="1" s="1"/>
  <c r="F3" i="1" l="1"/>
  <c r="B4" i="1"/>
  <c r="D4" i="1" l="1"/>
  <c r="C4" i="1"/>
  <c r="E4" i="1"/>
  <c r="B5" i="1" l="1"/>
  <c r="F4" i="1"/>
  <c r="C5" i="1" l="1"/>
  <c r="D5" i="1"/>
  <c r="E5" i="1"/>
  <c r="B6" i="1" l="1"/>
  <c r="F5" i="1"/>
  <c r="C6" i="1" l="1"/>
  <c r="E6" i="1" s="1"/>
  <c r="D6" i="1"/>
  <c r="F6" i="1" l="1"/>
  <c r="B7" i="1"/>
  <c r="C7" i="1" l="1"/>
  <c r="D7" i="1"/>
  <c r="E7" i="1" l="1"/>
  <c r="F7" i="1" s="1"/>
  <c r="D12" i="1" l="1"/>
  <c r="E12" i="1" s="1"/>
  <c r="F12" i="1" l="1"/>
  <c r="B13" i="1"/>
  <c r="C13" i="1" s="1"/>
  <c r="D13" i="1" l="1"/>
  <c r="E13" i="1" s="1"/>
  <c r="B14" i="1" l="1"/>
  <c r="C14" i="1" s="1"/>
  <c r="F13" i="1"/>
  <c r="D14" i="1" l="1"/>
  <c r="E14" i="1" s="1"/>
  <c r="B15" i="1" l="1"/>
  <c r="C15" i="1" s="1"/>
  <c r="F14" i="1"/>
  <c r="D15" i="1" l="1"/>
  <c r="E15" i="1" s="1"/>
  <c r="B16" i="1" l="1"/>
  <c r="C16" i="1" s="1"/>
  <c r="F15" i="1"/>
  <c r="D16" i="1" l="1"/>
  <c r="E16" i="1" l="1"/>
  <c r="F16" i="1" s="1"/>
</calcChain>
</file>

<file path=xl/sharedStrings.xml><?xml version="1.0" encoding="utf-8"?>
<sst xmlns="http://schemas.openxmlformats.org/spreadsheetml/2006/main" count="20" uniqueCount="19">
  <si>
    <t>i = 1</t>
  </si>
  <si>
    <t>i = 2</t>
  </si>
  <si>
    <t>i = 3</t>
  </si>
  <si>
    <t>i = 4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</si>
  <si>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– 3x – 4 </t>
    </r>
  </si>
  <si>
    <t>2x-3</t>
  </si>
  <si>
    <t>Iteración</t>
  </si>
  <si>
    <t>xi</t>
  </si>
  <si>
    <t>f(xi)</t>
  </si>
  <si>
    <t>f´(xi)</t>
  </si>
  <si>
    <t>xi+1</t>
  </si>
  <si>
    <t>Error %</t>
  </si>
  <si>
    <t>i = 5</t>
  </si>
  <si>
    <t>i = 6</t>
  </si>
  <si>
    <t>x</t>
  </si>
  <si>
    <t>derivada</t>
  </si>
  <si>
    <t>x+1</t>
  </si>
  <si>
    <t>Error</t>
  </si>
  <si>
    <t>Función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</si>
</sst>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8DBDA-4336-42BA-A471-0CDD4630886F}" name="NamedTable" displayName="NamedTable" ref="A10:F16" totalsRowShown="0">
  <autoFilter ref="A10:F16" xr:uid="{B309550E-4D31-4E80-98E6-4DADDB3D8869}"/>
  <tableColumns count="6">
    <tableColumn id="1" xr3:uid="{0FAB8E40-26FA-424A-8468-E83A8913BAB4}" name="Iteración"/>
    <tableColumn id="2" xr3:uid="{94DBF5FD-4ED6-45B0-9917-39697315D15C}" name="x"/>
    <tableColumn id="3" xr3:uid="{142953AD-1022-4292-AC39-446812167E6B}" name="Función" dataDxfId="0">
      <calculatedColumnFormula>NamedTable[[#This Row],[x]]^2-3*NamedTable[[#This Row],[x]]-4</calculatedColumnFormula>
    </tableColumn>
    <tableColumn id="4" xr3:uid="{EFECA964-65BC-4077-8089-2B0968B9DC02}" name="derivada">
      <calculatedColumnFormula>2*NamedTable[[#This Row],[x]]-3</calculatedColumnFormula>
    </tableColumn>
    <tableColumn id="5" xr3:uid="{F4ECC2D2-0DD1-422D-BB06-90A79CDA193B}" name="x+1">
      <calculatedColumnFormula>NamedTable[[#This Row],[x]]-(NamedTable[[#This Row],[Función]]/NamedTable[[#This Row],[derivada]])</calculatedColumnFormula>
    </tableColumn>
    <tableColumn id="6" xr3:uid="{F88DEB0C-C14F-486E-8F3C-AD22F6ED4F9A}" name="Error" dataDxfId="1">
      <calculatedColumnFormula>(NamedTable[[#This Row],[x+1]]-NamedTable[[#This Row],[x]])/NamedTable[[#This Row],[x+1]]*100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B3A4-6AAA-4343-98E9-A1ECCEA5EEE0}">
  <dimension ref="A1:J16"/>
  <sheetViews>
    <sheetView tabSelected="1" workbookViewId="0">
      <selection activeCell="A17" sqref="A17"/>
    </sheetView>
  </sheetViews>
  <sheetFormatPr baseColWidth="10" defaultColWidth="9.140625" defaultRowHeight="15" x14ac:dyDescent="0.25"/>
  <cols>
    <col min="1" max="5" width="15.7109375" customWidth="1"/>
    <col min="6" max="6" width="23" bestFit="1" customWidth="1"/>
    <col min="8" max="8" width="12.7109375" bestFit="1" customWidth="1"/>
  </cols>
  <sheetData>
    <row r="1" spans="1:10" ht="18" thickBot="1" x14ac:dyDescent="0.3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H1" t="s">
        <v>4</v>
      </c>
      <c r="J1" t="s">
        <v>5</v>
      </c>
    </row>
    <row r="2" spans="1:10" ht="15.75" thickBot="1" x14ac:dyDescent="0.3">
      <c r="A2" s="1" t="s">
        <v>0</v>
      </c>
      <c r="B2" s="4">
        <v>8</v>
      </c>
      <c r="C2" s="4">
        <f t="shared" ref="C2:C7" si="0">(B2)^2-3*B2-4</f>
        <v>36</v>
      </c>
      <c r="D2" s="4">
        <f t="shared" ref="D2:D7" si="1">2*B2-3</f>
        <v>13</v>
      </c>
      <c r="E2" s="4">
        <f t="shared" ref="E2:E7" si="2">B2-(C2/D2)</f>
        <v>5.2307692307692308</v>
      </c>
      <c r="F2" s="4">
        <f t="shared" ref="F2:F7" si="3">100*(E2-B2)/E2</f>
        <v>-52.941176470588232</v>
      </c>
    </row>
    <row r="3" spans="1:10" ht="15.75" thickBot="1" x14ac:dyDescent="0.3">
      <c r="A3" s="2" t="s">
        <v>1</v>
      </c>
      <c r="B3" s="5">
        <f>E2</f>
        <v>5.2307692307692308</v>
      </c>
      <c r="C3" s="4">
        <f t="shared" si="0"/>
        <v>7.668639053254438</v>
      </c>
      <c r="D3" s="4">
        <f t="shared" si="1"/>
        <v>7.4615384615384617</v>
      </c>
      <c r="E3" s="4">
        <f t="shared" si="2"/>
        <v>4.203013481363997</v>
      </c>
      <c r="F3" s="4">
        <f t="shared" si="3"/>
        <v>-24.452830188679243</v>
      </c>
    </row>
    <row r="4" spans="1:10" ht="15.75" thickBot="1" x14ac:dyDescent="0.3">
      <c r="A4" s="2" t="s">
        <v>2</v>
      </c>
      <c r="B4" s="5">
        <f>E3</f>
        <v>4.203013481363997</v>
      </c>
      <c r="C4" s="4">
        <f t="shared" si="0"/>
        <v>1.0562818804355132</v>
      </c>
      <c r="D4" s="4">
        <f t="shared" si="1"/>
        <v>5.406026962727994</v>
      </c>
      <c r="E4" s="4">
        <f t="shared" si="2"/>
        <v>4.007623800972449</v>
      </c>
      <c r="F4" s="4">
        <f t="shared" si="3"/>
        <v>-4.8754496453518605</v>
      </c>
    </row>
    <row r="5" spans="1:10" ht="15.75" thickBot="1" x14ac:dyDescent="0.3">
      <c r="A5" s="2" t="s">
        <v>3</v>
      </c>
      <c r="B5" s="5">
        <f>E4</f>
        <v>4.007623800972449</v>
      </c>
      <c r="C5" s="4">
        <f t="shared" si="0"/>
        <v>3.8177127203514516E-2</v>
      </c>
      <c r="D5" s="4">
        <f t="shared" si="1"/>
        <v>5.0152476019448979</v>
      </c>
      <c r="E5" s="4">
        <f t="shared" si="2"/>
        <v>4.0000115891269736</v>
      </c>
      <c r="F5" s="4">
        <f t="shared" si="3"/>
        <v>-0.1903047447704207</v>
      </c>
    </row>
    <row r="6" spans="1:10" ht="15.75" thickBot="1" x14ac:dyDescent="0.3">
      <c r="A6" s="2" t="s">
        <v>12</v>
      </c>
      <c r="B6" s="6">
        <f>E5</f>
        <v>4.0000115891269736</v>
      </c>
      <c r="C6" s="4">
        <f t="shared" si="0"/>
        <v>5.7945769174949646E-5</v>
      </c>
      <c r="D6" s="4">
        <f t="shared" si="1"/>
        <v>5.0000231782539473</v>
      </c>
      <c r="E6" s="4">
        <f t="shared" si="2"/>
        <v>4.0000000000268621</v>
      </c>
      <c r="F6" s="4">
        <f t="shared" si="3"/>
        <v>-2.8972750278715987E-4</v>
      </c>
    </row>
    <row r="7" spans="1:10" ht="15.75" thickBot="1" x14ac:dyDescent="0.3">
      <c r="A7" s="2" t="s">
        <v>13</v>
      </c>
      <c r="B7" s="5">
        <f>E6</f>
        <v>4.0000000000268621</v>
      </c>
      <c r="C7" s="4">
        <f t="shared" si="0"/>
        <v>1.3431034062705294E-10</v>
      </c>
      <c r="D7" s="4">
        <f t="shared" si="1"/>
        <v>5.0000000000537241</v>
      </c>
      <c r="E7" s="4">
        <f t="shared" si="2"/>
        <v>4</v>
      </c>
      <c r="F7" s="4">
        <f t="shared" si="3"/>
        <v>-6.7155170313526469E-10</v>
      </c>
    </row>
    <row r="10" spans="1:10" x14ac:dyDescent="0.25">
      <c r="A10" s="7" t="s">
        <v>6</v>
      </c>
      <c r="B10" t="s">
        <v>14</v>
      </c>
      <c r="C10" t="s">
        <v>18</v>
      </c>
      <c r="D10" t="s">
        <v>15</v>
      </c>
      <c r="E10" t="s">
        <v>16</v>
      </c>
      <c r="F10" t="s">
        <v>17</v>
      </c>
    </row>
    <row r="11" spans="1:10" x14ac:dyDescent="0.25">
      <c r="A11">
        <v>1</v>
      </c>
      <c r="B11">
        <v>8</v>
      </c>
      <c r="C11">
        <f>NamedTable[[#This Row],[x]]^2-3*NamedTable[[#This Row],[x]]-4</f>
        <v>36</v>
      </c>
      <c r="D11">
        <f>2*NamedTable[[#This Row],[x]]-3</f>
        <v>13</v>
      </c>
      <c r="E11">
        <f>NamedTable[[#This Row],[x]]-(NamedTable[[#This Row],[Función]]/NamedTable[[#This Row],[derivada]])</f>
        <v>5.2307692307692308</v>
      </c>
      <c r="F11">
        <f>(NamedTable[[#This Row],[x+1]]-NamedTable[[#This Row],[x]])/NamedTable[[#This Row],[x+1]]*100</f>
        <v>-52.941176470588239</v>
      </c>
    </row>
    <row r="12" spans="1:10" x14ac:dyDescent="0.25">
      <c r="A12">
        <v>2</v>
      </c>
      <c r="B12">
        <f ca="1">OFFSET(NamedTable[[#This Row],[x+1]],-1,0)</f>
        <v>5.2307692307692308</v>
      </c>
      <c r="C12">
        <f ca="1">NamedTable[[#This Row],[x]]^2-3*NamedTable[[#This Row],[x]]-4</f>
        <v>7.668639053254438</v>
      </c>
      <c r="D12">
        <f ca="1">2*NamedTable[[#This Row],[x]]-3</f>
        <v>7.4615384615384617</v>
      </c>
      <c r="E12">
        <f ca="1">NamedTable[[#This Row],[x]]-(NamedTable[[#This Row],[Función]]/NamedTable[[#This Row],[derivada]])</f>
        <v>4.203013481363997</v>
      </c>
      <c r="F12">
        <f ca="1">(NamedTable[[#This Row],[x+1]]-NamedTable[[#This Row],[x]])/NamedTable[[#This Row],[x+1]]*100</f>
        <v>-24.452830188679243</v>
      </c>
    </row>
    <row r="13" spans="1:10" x14ac:dyDescent="0.25">
      <c r="A13">
        <v>3</v>
      </c>
      <c r="B13">
        <f ca="1">OFFSET(NamedTable[[#This Row],[x+1]],-1,0)</f>
        <v>4.203013481363997</v>
      </c>
      <c r="C13">
        <f ca="1">NamedTable[[#This Row],[x]]^2-3*NamedTable[[#This Row],[x]]-4</f>
        <v>1.0562818804355132</v>
      </c>
      <c r="D13">
        <f ca="1">2*NamedTable[[#This Row],[x]]-3</f>
        <v>5.406026962727994</v>
      </c>
      <c r="E13">
        <f ca="1">NamedTable[[#This Row],[x]]-(NamedTable[[#This Row],[Función]]/NamedTable[[#This Row],[derivada]])</f>
        <v>4.007623800972449</v>
      </c>
      <c r="F13">
        <f ca="1">(NamedTable[[#This Row],[x+1]]-NamedTable[[#This Row],[x]])/NamedTable[[#This Row],[x+1]]*100</f>
        <v>-4.8754496453518605</v>
      </c>
    </row>
    <row r="14" spans="1:10" x14ac:dyDescent="0.25">
      <c r="A14">
        <v>4</v>
      </c>
      <c r="B14">
        <f ca="1">OFFSET(NamedTable[[#This Row],[x+1]],-1,0)</f>
        <v>4.007623800972449</v>
      </c>
      <c r="C14">
        <f ca="1">NamedTable[[#This Row],[x]]^2-3*NamedTable[[#This Row],[x]]-4</f>
        <v>3.8177127203514516E-2</v>
      </c>
      <c r="D14">
        <f ca="1">2*NamedTable[[#This Row],[x]]-3</f>
        <v>5.0152476019448979</v>
      </c>
      <c r="E14">
        <f ca="1">NamedTable[[#This Row],[x]]-(NamedTable[[#This Row],[Función]]/NamedTable[[#This Row],[derivada]])</f>
        <v>4.0000115891269736</v>
      </c>
      <c r="F14">
        <f ca="1">(NamedTable[[#This Row],[x+1]]-NamedTable[[#This Row],[x]])/NamedTable[[#This Row],[x+1]]*100</f>
        <v>-0.1903047447704207</v>
      </c>
    </row>
    <row r="15" spans="1:10" x14ac:dyDescent="0.25">
      <c r="A15">
        <v>5</v>
      </c>
      <c r="B15">
        <f ca="1">OFFSET(NamedTable[[#This Row],[x+1]],-1,0)</f>
        <v>4.0000115891269736</v>
      </c>
      <c r="C15">
        <f ca="1">NamedTable[[#This Row],[x]]^2-3*NamedTable[[#This Row],[x]]-4</f>
        <v>5.7945769174949646E-5</v>
      </c>
      <c r="D15">
        <f ca="1">2*NamedTable[[#This Row],[x]]-3</f>
        <v>5.0000231782539473</v>
      </c>
      <c r="E15">
        <f ca="1">NamedTable[[#This Row],[x]]-(NamedTable[[#This Row],[Función]]/NamedTable[[#This Row],[derivada]])</f>
        <v>4.0000000000268621</v>
      </c>
      <c r="F15">
        <f ca="1">(NamedTable[[#This Row],[x+1]]-NamedTable[[#This Row],[x]])/NamedTable[[#This Row],[x+1]]*100</f>
        <v>-2.8972750278715987E-4</v>
      </c>
    </row>
    <row r="16" spans="1:10" x14ac:dyDescent="0.25">
      <c r="A16">
        <v>6</v>
      </c>
      <c r="B16">
        <f ca="1">OFFSET(NamedTable[[#This Row],[x+1]],-1,0)</f>
        <v>4.0000000000268621</v>
      </c>
      <c r="C16">
        <f ca="1">NamedTable[[#This Row],[x]]^2-3*NamedTable[[#This Row],[x]]-4</f>
        <v>1.3431034062705294E-10</v>
      </c>
      <c r="D16">
        <f ca="1">2*NamedTable[[#This Row],[x]]-3</f>
        <v>5.0000000000537241</v>
      </c>
      <c r="E16">
        <f ca="1">NamedTable[[#This Row],[x]]-(NamedTable[[#This Row],[Función]]/NamedTable[[#This Row],[derivada]])</f>
        <v>4</v>
      </c>
      <c r="F16" s="8">
        <f ca="1">(NamedTable[[#This Row],[x+1]]-NamedTable[[#This Row],[x]])/NamedTable[[#This Row],[x+1]]*100</f>
        <v>-6.7155170313526469E-10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irma</dc:creator>
  <cp:lastModifiedBy>Gerardo Tordoya</cp:lastModifiedBy>
  <dcterms:created xsi:type="dcterms:W3CDTF">2021-07-21T13:43:30Z</dcterms:created>
  <dcterms:modified xsi:type="dcterms:W3CDTF">2021-07-27T22:58:40Z</dcterms:modified>
</cp:coreProperties>
</file>