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Xtras\"/>
    </mc:Choice>
  </mc:AlternateContent>
  <xr:revisionPtr revIDLastSave="0" documentId="13_ncr:1_{FEB95FCD-CE0B-4394-8AD9-C334AAA48F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</sheets>
  <definedNames>
    <definedName name="media">'01'!$D$14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5" i="1"/>
  <c r="D2" i="1"/>
  <c r="D3" i="1"/>
  <c r="D4" i="1"/>
  <c r="D5" i="1"/>
  <c r="D6" i="1"/>
  <c r="D7" i="1"/>
  <c r="D8" i="1"/>
  <c r="D9" i="1"/>
  <c r="D10" i="1"/>
  <c r="D11" i="1"/>
  <c r="B12" i="1"/>
  <c r="E16" i="1" s="1"/>
  <c r="C2" i="1"/>
  <c r="C3" i="1"/>
  <c r="C4" i="1"/>
  <c r="C5" i="1"/>
  <c r="C6" i="1"/>
  <c r="C7" i="1"/>
  <c r="C8" i="1"/>
  <c r="C9" i="1"/>
  <c r="C10" i="1"/>
  <c r="C11" i="1"/>
  <c r="D12" i="1" l="1"/>
  <c r="D14" i="1" s="1"/>
  <c r="E2" i="1" l="1"/>
  <c r="F2" i="1" s="1"/>
  <c r="E6" i="1"/>
  <c r="F6" i="1" s="1"/>
  <c r="E10" i="1"/>
  <c r="F10" i="1" s="1"/>
  <c r="E3" i="1"/>
  <c r="F3" i="1" s="1"/>
  <c r="E7" i="1"/>
  <c r="F7" i="1" s="1"/>
  <c r="E11" i="1"/>
  <c r="F11" i="1" s="1"/>
  <c r="E4" i="1"/>
  <c r="F4" i="1" s="1"/>
  <c r="E8" i="1"/>
  <c r="F8" i="1" s="1"/>
  <c r="E5" i="1"/>
  <c r="F5" i="1" s="1"/>
  <c r="E9" i="1"/>
  <c r="F9" i="1" s="1"/>
  <c r="F12" i="1" l="1"/>
  <c r="D18" i="1" s="1"/>
</calcChain>
</file>

<file path=xl/sharedStrings.xml><?xml version="1.0" encoding="utf-8"?>
<sst xmlns="http://schemas.openxmlformats.org/spreadsheetml/2006/main" count="20" uniqueCount="20">
  <si>
    <t>Total</t>
  </si>
  <si>
    <t xml:space="preserve">a.  La media aritmética. </t>
  </si>
  <si>
    <t xml:space="preserve">b.  La moda. </t>
  </si>
  <si>
    <t xml:space="preserve">c.  La mediana. </t>
  </si>
  <si>
    <t xml:space="preserve">d.  El rango. </t>
  </si>
  <si>
    <t xml:space="preserve">e.  La desviación media. </t>
  </si>
  <si>
    <t xml:space="preserve">f.  La varianza. </t>
  </si>
  <si>
    <t xml:space="preserve">g.  El desvío estándar, </t>
  </si>
  <si>
    <t xml:space="preserve">h.  El coeficiente de variación. </t>
  </si>
  <si>
    <t xml:space="preserve">i.  Los cuartiles 1, 2 y 3 </t>
  </si>
  <si>
    <t xml:space="preserve">j.  Los percentiles 12, 28 y 91 </t>
  </si>
  <si>
    <t>Faa</t>
  </si>
  <si>
    <t>x</t>
  </si>
  <si>
    <t>xf</t>
  </si>
  <si>
    <t>f</t>
  </si>
  <si>
    <t>&lt; posición para moda</t>
  </si>
  <si>
    <t>&lt; posición para mediana</t>
  </si>
  <si>
    <t>&lt; ¿se hace sobre la frecuencia?</t>
  </si>
  <si>
    <t>| x - media |</t>
  </si>
  <si>
    <t>|x-media|*f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</si>
</sst>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5CB81-A941-40A9-8498-F6B5772D4CB9}" name="Tabla1" displayName="Tabla1" ref="A1:F12" totalsRowCount="1">
  <tableColumns count="6">
    <tableColumn id="1" xr3:uid="{DC75D021-E8D7-4E34-B993-C9C302AEC90B}" name="x" totalsRowLabel="Total"/>
    <tableColumn id="2" xr3:uid="{859C5C67-15CC-41FC-A750-1DB8B5DEEB14}" name="f" totalsRowFunction="sum"/>
    <tableColumn id="3" xr3:uid="{3710CB11-B329-42CA-8231-43B42A4E324A}" name="Faa" dataDxfId="3">
      <calculatedColumnFormula>SUM(INDEX(Tabla1[f],1):Tabla1[[#This Row],[f]])</calculatedColumnFormula>
    </tableColumn>
    <tableColumn id="4" xr3:uid="{4DEC4680-F1B6-4C5B-A15D-B7A02774E1CB}" name="xf" totalsRowFunction="sum" dataDxfId="2">
      <calculatedColumnFormula>Tabla1[[#This Row],[x]]*Tabla1[[#This Row],[f]]</calculatedColumnFormula>
    </tableColumn>
    <tableColumn id="5" xr3:uid="{221A9791-5819-401F-ACCD-1E3BC7D25D83}" name="| x - media |" dataDxfId="1">
      <calculatedColumnFormula>ABS(Tabla1[[#This Row],[x]]-media)</calculatedColumnFormula>
    </tableColumn>
    <tableColumn id="6" xr3:uid="{582E34BB-30C1-4E38-997F-D593DE20341D}" name="|x-media|*f" totalsRowFunction="sum" dataDxfId="0">
      <calculatedColumnFormula>Tabla1[[#This Row],[| x - media |]]*Tabla1[[#This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5" max="6" width="12" bestFit="1" customWidth="1"/>
    <col min="7" max="7" width="11.85546875" bestFit="1" customWidth="1"/>
  </cols>
  <sheetData>
    <row r="1" spans="1:6" x14ac:dyDescent="0.25">
      <c r="A1" t="s">
        <v>12</v>
      </c>
      <c r="B1" t="s">
        <v>14</v>
      </c>
      <c r="C1" t="s">
        <v>11</v>
      </c>
      <c r="D1" t="s">
        <v>13</v>
      </c>
      <c r="E1" t="s">
        <v>18</v>
      </c>
      <c r="F1" t="s">
        <v>19</v>
      </c>
    </row>
    <row r="2" spans="1:6" x14ac:dyDescent="0.25">
      <c r="A2">
        <v>1</v>
      </c>
      <c r="B2">
        <v>3</v>
      </c>
      <c r="C2">
        <f>SUM(INDEX(Tabla1[f],1):Tabla1[[#This Row],[f]])</f>
        <v>3</v>
      </c>
      <c r="D2">
        <f>Tabla1[[#This Row],[x]]*Tabla1[[#This Row],[f]]</f>
        <v>3</v>
      </c>
      <c r="E2">
        <f>ABS(Tabla1[[#This Row],[x]]-media)</f>
        <v>4.3899999999999997</v>
      </c>
      <c r="F2" s="1">
        <f>Tabla1[[#This Row],[| x - media |]]*Tabla1[[#This Row],[f]]</f>
        <v>13.169999999999998</v>
      </c>
    </row>
    <row r="3" spans="1:6" x14ac:dyDescent="0.25">
      <c r="A3">
        <v>2</v>
      </c>
      <c r="B3">
        <v>4</v>
      </c>
      <c r="C3">
        <f>SUM(INDEX(Tabla1[f],1):Tabla1[[#This Row],[f]])</f>
        <v>7</v>
      </c>
      <c r="D3">
        <f>Tabla1[[#This Row],[x]]*Tabla1[[#This Row],[f]]</f>
        <v>8</v>
      </c>
      <c r="E3">
        <f>ABS(Tabla1[[#This Row],[x]]-media)</f>
        <v>3.3899999999999997</v>
      </c>
      <c r="F3" s="1">
        <f>Tabla1[[#This Row],[| x - media |]]*Tabla1[[#This Row],[f]]</f>
        <v>13.559999999999999</v>
      </c>
    </row>
    <row r="4" spans="1:6" x14ac:dyDescent="0.25">
      <c r="A4">
        <v>3</v>
      </c>
      <c r="B4">
        <v>1</v>
      </c>
      <c r="C4">
        <f>SUM(INDEX(Tabla1[f],1):Tabla1[[#This Row],[f]])</f>
        <v>8</v>
      </c>
      <c r="D4">
        <f>Tabla1[[#This Row],[x]]*Tabla1[[#This Row],[f]]</f>
        <v>3</v>
      </c>
      <c r="E4">
        <f>ABS(Tabla1[[#This Row],[x]]-media)</f>
        <v>2.3899999999999997</v>
      </c>
      <c r="F4" s="1">
        <f>Tabla1[[#This Row],[| x - media |]]*Tabla1[[#This Row],[f]]</f>
        <v>2.3899999999999997</v>
      </c>
    </row>
    <row r="5" spans="1:6" x14ac:dyDescent="0.25">
      <c r="A5">
        <v>4</v>
      </c>
      <c r="B5">
        <v>4</v>
      </c>
      <c r="C5">
        <f>SUM(INDEX(Tabla1[f],1):Tabla1[[#This Row],[f]])</f>
        <v>12</v>
      </c>
      <c r="D5">
        <f>Tabla1[[#This Row],[x]]*Tabla1[[#This Row],[f]]</f>
        <v>16</v>
      </c>
      <c r="E5">
        <f>ABS(Tabla1[[#This Row],[x]]-media)</f>
        <v>1.3899999999999997</v>
      </c>
      <c r="F5" s="1">
        <f>Tabla1[[#This Row],[| x - media |]]*Tabla1[[#This Row],[f]]</f>
        <v>5.5599999999999987</v>
      </c>
    </row>
    <row r="6" spans="1:6" x14ac:dyDescent="0.25">
      <c r="A6">
        <v>5</v>
      </c>
      <c r="B6">
        <v>3</v>
      </c>
      <c r="C6">
        <f>SUM(INDEX(Tabla1[f],1):Tabla1[[#This Row],[f]])</f>
        <v>15</v>
      </c>
      <c r="D6">
        <f>Tabla1[[#This Row],[x]]*Tabla1[[#This Row],[f]]</f>
        <v>15</v>
      </c>
      <c r="E6">
        <f>ABS(Tabla1[[#This Row],[x]]-media)</f>
        <v>0.38999999999999968</v>
      </c>
      <c r="F6" s="1">
        <f>Tabla1[[#This Row],[| x - media |]]*Tabla1[[#This Row],[f]]</f>
        <v>1.169999999999999</v>
      </c>
    </row>
    <row r="7" spans="1:6" x14ac:dyDescent="0.25">
      <c r="A7">
        <v>6</v>
      </c>
      <c r="B7">
        <v>3</v>
      </c>
      <c r="C7">
        <f>SUM(INDEX(Tabla1[f],1):Tabla1[[#This Row],[f]])</f>
        <v>18</v>
      </c>
      <c r="D7">
        <f>Tabla1[[#This Row],[x]]*Tabla1[[#This Row],[f]]</f>
        <v>18</v>
      </c>
      <c r="E7">
        <f>ABS(Tabla1[[#This Row],[x]]-media)</f>
        <v>0.61000000000000032</v>
      </c>
      <c r="F7" s="1">
        <f>Tabla1[[#This Row],[| x - media |]]*Tabla1[[#This Row],[f]]</f>
        <v>1.830000000000001</v>
      </c>
    </row>
    <row r="8" spans="1:6" x14ac:dyDescent="0.25">
      <c r="A8">
        <v>7</v>
      </c>
      <c r="B8">
        <v>6</v>
      </c>
      <c r="C8">
        <f>SUM(INDEX(Tabla1[f],1):Tabla1[[#This Row],[f]])</f>
        <v>24</v>
      </c>
      <c r="D8">
        <f>Tabla1[[#This Row],[x]]*Tabla1[[#This Row],[f]]</f>
        <v>42</v>
      </c>
      <c r="E8">
        <f>ABS(Tabla1[[#This Row],[x]]-media)</f>
        <v>1.6100000000000003</v>
      </c>
      <c r="F8" s="1">
        <f>Tabla1[[#This Row],[| x - media |]]*Tabla1[[#This Row],[f]]</f>
        <v>9.6600000000000019</v>
      </c>
    </row>
    <row r="9" spans="1:6" x14ac:dyDescent="0.25">
      <c r="A9">
        <v>8</v>
      </c>
      <c r="B9">
        <v>3</v>
      </c>
      <c r="C9">
        <f>SUM(INDEX(Tabla1[f],1):Tabla1[[#This Row],[f]])</f>
        <v>27</v>
      </c>
      <c r="D9">
        <f>Tabla1[[#This Row],[x]]*Tabla1[[#This Row],[f]]</f>
        <v>24</v>
      </c>
      <c r="E9">
        <f>ABS(Tabla1[[#This Row],[x]]-media)</f>
        <v>2.6100000000000003</v>
      </c>
      <c r="F9" s="1">
        <f>Tabla1[[#This Row],[| x - media |]]*Tabla1[[#This Row],[f]]</f>
        <v>7.830000000000001</v>
      </c>
    </row>
    <row r="10" spans="1:6" x14ac:dyDescent="0.25">
      <c r="A10">
        <v>9</v>
      </c>
      <c r="B10">
        <v>2</v>
      </c>
      <c r="C10">
        <f>SUM(INDEX(Tabla1[f],1):Tabla1[[#This Row],[f]])</f>
        <v>29</v>
      </c>
      <c r="D10">
        <f>Tabla1[[#This Row],[x]]*Tabla1[[#This Row],[f]]</f>
        <v>18</v>
      </c>
      <c r="E10">
        <f>ABS(Tabla1[[#This Row],[x]]-media)</f>
        <v>3.6100000000000003</v>
      </c>
      <c r="F10" s="1">
        <f>Tabla1[[#This Row],[| x - media |]]*Tabla1[[#This Row],[f]]</f>
        <v>7.2200000000000006</v>
      </c>
    </row>
    <row r="11" spans="1:6" x14ac:dyDescent="0.25">
      <c r="A11">
        <v>10</v>
      </c>
      <c r="B11">
        <v>2</v>
      </c>
      <c r="C11">
        <f>SUM(INDEX(Tabla1[f],1):Tabla1[[#This Row],[f]])</f>
        <v>31</v>
      </c>
      <c r="D11">
        <f>Tabla1[[#This Row],[x]]*Tabla1[[#This Row],[f]]</f>
        <v>20</v>
      </c>
      <c r="E11">
        <f>ABS(Tabla1[[#This Row],[x]]-media)</f>
        <v>4.6100000000000003</v>
      </c>
      <c r="F11" s="1">
        <f>Tabla1[[#This Row],[| x - media |]]*Tabla1[[#This Row],[f]]</f>
        <v>9.2200000000000006</v>
      </c>
    </row>
    <row r="12" spans="1:6" x14ac:dyDescent="0.25">
      <c r="A12" t="s">
        <v>0</v>
      </c>
      <c r="B12">
        <f>SUBTOTAL(109,Tabla1[f])</f>
        <v>31</v>
      </c>
      <c r="D12">
        <f>SUBTOTAL(109,Tabla1[xf])</f>
        <v>167</v>
      </c>
      <c r="F12">
        <f>SUBTOTAL(109,Tabla1[|x-media|*f])</f>
        <v>71.61</v>
      </c>
    </row>
    <row r="14" spans="1:6" x14ac:dyDescent="0.25">
      <c r="A14" t="s">
        <v>1</v>
      </c>
      <c r="D14">
        <f>ROUND(Tabla1[[#Totals],[xf]]/Tabla1[[#Totals],[f]],2)</f>
        <v>5.39</v>
      </c>
    </row>
    <row r="15" spans="1:6" x14ac:dyDescent="0.25">
      <c r="A15" t="s">
        <v>2</v>
      </c>
      <c r="D15">
        <v>7</v>
      </c>
      <c r="E15">
        <f>MAX(Tabla1[f])</f>
        <v>6</v>
      </c>
      <c r="F15" t="s">
        <v>15</v>
      </c>
    </row>
    <row r="16" spans="1:6" x14ac:dyDescent="0.25">
      <c r="A16" t="s">
        <v>3</v>
      </c>
      <c r="D16">
        <v>6</v>
      </c>
      <c r="E16">
        <f>Tabla1[[#Totals],[f]]/2</f>
        <v>15.5</v>
      </c>
      <c r="F16" t="s">
        <v>16</v>
      </c>
    </row>
    <row r="17" spans="1:6" x14ac:dyDescent="0.25">
      <c r="A17" t="s">
        <v>4</v>
      </c>
      <c r="D17">
        <f>MAX(Tabla1[f])-MIN(Tabla1[f])</f>
        <v>5</v>
      </c>
      <c r="F17" t="s">
        <v>17</v>
      </c>
    </row>
    <row r="18" spans="1:6" x14ac:dyDescent="0.25">
      <c r="A18" t="s">
        <v>5</v>
      </c>
      <c r="D18">
        <f>Tabla1[[#Totals],[|x-media|*f]]/Tabla1[[#Totals],[f]]</f>
        <v>2.31</v>
      </c>
    </row>
    <row r="19" spans="1:6" x14ac:dyDescent="0.25">
      <c r="A19" t="s">
        <v>6</v>
      </c>
    </row>
    <row r="20" spans="1:6" x14ac:dyDescent="0.25">
      <c r="A20" t="s">
        <v>7</v>
      </c>
    </row>
    <row r="21" spans="1:6" x14ac:dyDescent="0.25">
      <c r="A21" t="s">
        <v>8</v>
      </c>
    </row>
    <row r="22" spans="1:6" x14ac:dyDescent="0.25">
      <c r="A22" t="s">
        <v>9</v>
      </c>
    </row>
    <row r="23" spans="1:6" x14ac:dyDescent="0.25">
      <c r="A23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6D37-9BF0-4568-B4B6-A607A3872CF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0667-2F8F-4173-BC61-C0BE2E54879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C01-8357-414E-BF7F-C5043041113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5712-16A0-4E9C-BD6B-41E2CC7DC4B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61CC-B62A-455F-9FAD-7A2173BB573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54E4-8DC6-4752-8EB5-6DB19FE7C83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580E-BA40-4B77-88C0-5E50049EE0B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303C-4142-40F6-A80C-BF051DCA72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0DA9-D9CF-4EC3-9CF7-5CC81EB3D55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2022-09-30T03:37:20Z</dcterms:modified>
</cp:coreProperties>
</file>