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-120" yWindow="-120" windowWidth="20640" windowHeight="11310" activeTab="1"/>
  </bookViews>
  <sheets>
    <sheet name="Age formula examples" sheetId="16" r:id="rId1"/>
    <sheet name="Calculate age in years" sheetId="3" r:id="rId2"/>
    <sheet name="Age in years, month, days" sheetId="6" r:id="rId3"/>
    <sheet name="Age at specific date" sheetId="10" r:id="rId4"/>
    <sheet name="Age in particular year" sheetId="11" r:id="rId5"/>
    <sheet name="Certain year is attained" sheetId="12" r:id="rId6"/>
    <sheet name="Year, month, day in dif cells" sheetId="13" r:id="rId7"/>
    <sheet name="Age Calculator" sheetId="8" r:id="rId8"/>
    <sheet name="Highlight ages" sheetId="15" r:id="rId9"/>
  </sheets>
  <externalReferences>
    <externalReference r:id="rId10"/>
  </externalReferences>
  <definedNames>
    <definedName name="Formula">'[1]IF+SUBTOTAL'!#REF!</definedName>
    <definedName name="Function">'[1]IF+SUBTOTAL'!#REF!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3" i="3" l="1"/>
  <c r="G13" i="3" s="1"/>
  <c r="K3" i="3" l="1"/>
  <c r="K4" i="3"/>
  <c r="K5" i="3"/>
  <c r="K6" i="3"/>
  <c r="K7" i="3"/>
  <c r="C4" i="3"/>
  <c r="C5" i="3"/>
  <c r="C6" i="3"/>
  <c r="C7" i="3"/>
  <c r="C3" i="3"/>
  <c r="G7" i="3"/>
  <c r="G6" i="3"/>
  <c r="G5" i="3"/>
  <c r="G4" i="3"/>
  <c r="G3" i="3"/>
  <c r="B7" i="8"/>
  <c r="B6" i="8"/>
  <c r="B5" i="8"/>
  <c r="G6" i="8"/>
  <c r="G11" i="8"/>
  <c r="G10" i="8"/>
  <c r="G9" i="8"/>
  <c r="C7" i="15" l="1"/>
  <c r="C8" i="15"/>
  <c r="C9" i="15"/>
  <c r="C10" i="15"/>
  <c r="C11" i="15"/>
  <c r="C6" i="15"/>
  <c r="E3" i="13"/>
  <c r="E4" i="13"/>
  <c r="E5" i="13"/>
  <c r="E6" i="13"/>
  <c r="E7" i="13"/>
  <c r="B3" i="10"/>
  <c r="C3" i="12" l="1"/>
  <c r="C4" i="12"/>
  <c r="C5" i="12"/>
  <c r="C6" i="12"/>
  <c r="C2" i="12"/>
  <c r="D4" i="11"/>
  <c r="D5" i="11"/>
  <c r="D6" i="11"/>
  <c r="D7" i="11"/>
  <c r="D3" i="11"/>
  <c r="C3" i="6" l="1"/>
  <c r="C4" i="6"/>
  <c r="C5" i="6"/>
  <c r="C6" i="6"/>
  <c r="C2" i="6"/>
</calcChain>
</file>

<file path=xl/sharedStrings.xml><?xml version="1.0" encoding="utf-8"?>
<sst xmlns="http://schemas.openxmlformats.org/spreadsheetml/2006/main" count="118" uniqueCount="61">
  <si>
    <t>Mike</t>
  </si>
  <si>
    <t>Natalie</t>
  </si>
  <si>
    <t>Neal</t>
  </si>
  <si>
    <t>Peter</t>
  </si>
  <si>
    <t>Kate</t>
  </si>
  <si>
    <t>Name</t>
  </si>
  <si>
    <t>Date of birth</t>
  </si>
  <si>
    <t>Age</t>
  </si>
  <si>
    <t>Year</t>
  </si>
  <si>
    <t>Today's date</t>
  </si>
  <si>
    <t>Specific date</t>
  </si>
  <si>
    <t>Age at the date of:</t>
  </si>
  <si>
    <t>Your age is</t>
  </si>
  <si>
    <t>Your age in months</t>
  </si>
  <si>
    <t>Your age in days</t>
  </si>
  <si>
    <t>Date of birth:</t>
  </si>
  <si>
    <t>Calculate at the date of:</t>
  </si>
  <si>
    <t>Age:</t>
  </si>
  <si>
    <t>Date of Birth</t>
  </si>
  <si>
    <t>Last Medical Examination</t>
  </si>
  <si>
    <t>Attains N years</t>
  </si>
  <si>
    <t xml:space="preserve">N years: </t>
  </si>
  <si>
    <t>Month</t>
  </si>
  <si>
    <t>Day</t>
  </si>
  <si>
    <t>June</t>
  </si>
  <si>
    <t>March</t>
  </si>
  <si>
    <t>September</t>
  </si>
  <si>
    <t>August</t>
  </si>
  <si>
    <t>May</t>
  </si>
  <si>
    <t>Sean</t>
  </si>
  <si>
    <t>Age is</t>
  </si>
  <si>
    <t>Age in months</t>
  </si>
  <si>
    <t>Age in days</t>
  </si>
  <si>
    <t>YEARFRAC formula</t>
  </si>
  <si>
    <t>DATEDIF formula</t>
  </si>
  <si>
    <t>Under 18</t>
  </si>
  <si>
    <t>Between 18 and 65</t>
  </si>
  <si>
    <t>Over 65</t>
  </si>
  <si>
    <t>Basic age formula</t>
  </si>
  <si>
    <t>Age Calculator</t>
  </si>
  <si>
    <t>Advanced Age Calculator</t>
  </si>
  <si>
    <t>Author</t>
  </si>
  <si>
    <t>https://www.Ablebits.com</t>
  </si>
  <si>
    <t>Last updated</t>
  </si>
  <si>
    <t>Tutorial URL</t>
  </si>
  <si>
    <t>Examples</t>
  </si>
  <si>
    <t>Calculate Age in Excel - Sample Workbook</t>
  </si>
  <si>
    <t>Calculate age in years</t>
  </si>
  <si>
    <t>Calculate age in years, months, and days</t>
  </si>
  <si>
    <t>Age calculator</t>
  </si>
  <si>
    <t>Calculate age from DOB at a particular date</t>
  </si>
  <si>
    <t>Compute age in a certain year</t>
  </si>
  <si>
    <t>Find out when a person attains N years of age</t>
  </si>
  <si>
    <t>Get age from day, month and year in different cells</t>
  </si>
  <si>
    <t>Highlight ages under or over a particular age</t>
  </si>
  <si>
    <t>The workbook shows a handful of formulas to calculate age from date of birth in Excel, and create your own age calculator.</t>
  </si>
  <si>
    <t>https://www.ablebits.com/office-addins-blog/2016/10/19/calculate-age-excel/</t>
  </si>
  <si>
    <t>LA SOLUCIÓN MÁS SENCILLA:</t>
  </si>
  <si>
    <t>Nacimiento</t>
  </si>
  <si>
    <t>Hoy</t>
  </si>
  <si>
    <t>Edad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</si>
</sst>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d\-mmm\-yyyy;@"/>
    <numFmt numFmtId="165" formatCode="d\-mmm\-yyyy"/>
    <numFmt numFmtId="166" formatCode="dd\-mmm\-yyyy"/>
    <numFmt numFmtId="167" formatCode="[$-409]d\-mmm\-yy;@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4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u/>
      <sz val="11"/>
      <color theme="10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9">
    <border>
      <left/>
      <right/>
      <top/>
      <bottom/>
      <diagonal/>
    </border>
    <border>
      <left style="medium">
        <color theme="8" tint="0.39991454817346722"/>
      </left>
      <right/>
      <top style="medium">
        <color theme="8" tint="0.39991454817346722"/>
      </top>
      <bottom style="medium">
        <color theme="8" tint="0.39991454817346722"/>
      </bottom>
      <diagonal/>
    </border>
    <border>
      <left/>
      <right style="medium">
        <color theme="8" tint="0.39991454817346722"/>
      </right>
      <top style="medium">
        <color theme="8" tint="0.39991454817346722"/>
      </top>
      <bottom style="medium">
        <color theme="8" tint="0.39991454817346722"/>
      </bottom>
      <diagonal/>
    </border>
    <border>
      <left style="medium">
        <color theme="8" tint="0.39994506668294322"/>
      </left>
      <right/>
      <top style="medium">
        <color theme="8" tint="0.39994506668294322"/>
      </top>
      <bottom/>
      <diagonal/>
    </border>
    <border>
      <left/>
      <right style="medium">
        <color theme="8" tint="0.39994506668294322"/>
      </right>
      <top style="medium">
        <color theme="8" tint="0.39994506668294322"/>
      </top>
      <bottom/>
      <diagonal/>
    </border>
    <border>
      <left style="medium">
        <color theme="8" tint="0.39994506668294322"/>
      </left>
      <right/>
      <top/>
      <bottom style="medium">
        <color theme="8" tint="0.39994506668294322"/>
      </bottom>
      <diagonal/>
    </border>
    <border>
      <left/>
      <right style="medium">
        <color theme="8" tint="0.39994506668294322"/>
      </right>
      <top/>
      <bottom style="medium">
        <color theme="8" tint="0.39994506668294322"/>
      </bottom>
      <diagonal/>
    </border>
    <border>
      <left style="medium">
        <color theme="8" tint="0.39991454817346722"/>
      </left>
      <right/>
      <top style="medium">
        <color theme="8" tint="0.39991454817346722"/>
      </top>
      <bottom/>
      <diagonal/>
    </border>
    <border>
      <left/>
      <right/>
      <top style="medium">
        <color theme="8" tint="0.39991454817346722"/>
      </top>
      <bottom/>
      <diagonal/>
    </border>
    <border>
      <left/>
      <right style="medium">
        <color theme="8" tint="0.39991454817346722"/>
      </right>
      <top style="medium">
        <color theme="8" tint="0.39991454817346722"/>
      </top>
      <bottom/>
      <diagonal/>
    </border>
    <border>
      <left style="medium">
        <color theme="8" tint="0.39991454817346722"/>
      </left>
      <right/>
      <top/>
      <bottom/>
      <diagonal/>
    </border>
    <border>
      <left/>
      <right style="medium">
        <color theme="8" tint="0.39991454817346722"/>
      </right>
      <top/>
      <bottom/>
      <diagonal/>
    </border>
    <border>
      <left style="medium">
        <color theme="8" tint="0.39991454817346722"/>
      </left>
      <right/>
      <top/>
      <bottom style="medium">
        <color theme="8" tint="0.39991454817346722"/>
      </bottom>
      <diagonal/>
    </border>
    <border>
      <left/>
      <right/>
      <top/>
      <bottom style="medium">
        <color theme="8" tint="0.39991454817346722"/>
      </bottom>
      <diagonal/>
    </border>
    <border>
      <left/>
      <right style="medium">
        <color theme="8" tint="0.39991454817346722"/>
      </right>
      <top/>
      <bottom style="medium">
        <color theme="8" tint="0.39991454817346722"/>
      </bottom>
      <diagonal/>
    </border>
    <border>
      <left style="thin">
        <color theme="8" tint="0.39994506668294322"/>
      </left>
      <right/>
      <top style="thin">
        <color theme="8" tint="0.39994506668294322"/>
      </top>
      <bottom style="thin">
        <color theme="8" tint="0.39994506668294322"/>
      </bottom>
      <diagonal/>
    </border>
    <border>
      <left/>
      <right style="thin">
        <color theme="8" tint="0.39994506668294322"/>
      </right>
      <top style="thin">
        <color theme="8" tint="0.39994506668294322"/>
      </top>
      <bottom style="thin">
        <color theme="8" tint="0.39994506668294322"/>
      </bottom>
      <diagonal/>
    </border>
    <border>
      <left/>
      <right/>
      <top style="medium">
        <color theme="8" tint="0.39994506668294322"/>
      </top>
      <bottom/>
      <diagonal/>
    </border>
    <border>
      <left style="medium">
        <color theme="8" tint="0.39994506668294322"/>
      </left>
      <right/>
      <top/>
      <bottom/>
      <diagonal/>
    </border>
    <border>
      <left/>
      <right style="medium">
        <color theme="8" tint="0.39994506668294322"/>
      </right>
      <top/>
      <bottom/>
      <diagonal/>
    </border>
    <border>
      <left/>
      <right/>
      <top/>
      <bottom style="medium">
        <color theme="8" tint="0.3999450666829432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/>
  </cellStyleXfs>
  <cellXfs count="66">
    <xf numFmtId="0" fontId="0" fillId="0" borderId="0" xfId="0"/>
    <xf numFmtId="0" fontId="0" fillId="0" borderId="0" xfId="0" applyNumberFormat="1"/>
    <xf numFmtId="0" fontId="0" fillId="0" borderId="0" xfId="0"/>
    <xf numFmtId="164" fontId="0" fillId="0" borderId="0" xfId="0" applyNumberFormat="1"/>
    <xf numFmtId="0" fontId="1" fillId="2" borderId="0" xfId="0" applyFont="1" applyFill="1"/>
    <xf numFmtId="0" fontId="0" fillId="0" borderId="0" xfId="0" applyBorder="1"/>
    <xf numFmtId="0" fontId="1" fillId="0" borderId="0" xfId="0" applyFont="1"/>
    <xf numFmtId="0" fontId="1" fillId="0" borderId="1" xfId="0" applyFont="1" applyFill="1" applyBorder="1"/>
    <xf numFmtId="165" fontId="0" fillId="0" borderId="2" xfId="0" applyNumberFormat="1" applyFill="1" applyBorder="1"/>
    <xf numFmtId="0" fontId="0" fillId="0" borderId="3" xfId="0" applyFont="1" applyFill="1" applyBorder="1"/>
    <xf numFmtId="165" fontId="0" fillId="0" borderId="4" xfId="0" applyNumberFormat="1" applyFill="1" applyBorder="1"/>
    <xf numFmtId="0" fontId="0" fillId="0" borderId="5" xfId="0" applyFont="1" applyFill="1" applyBorder="1"/>
    <xf numFmtId="165" fontId="0" fillId="0" borderId="6" xfId="0" applyNumberFormat="1" applyFill="1" applyBorder="1"/>
    <xf numFmtId="0" fontId="0" fillId="0" borderId="11" xfId="0" applyBorder="1"/>
    <xf numFmtId="0" fontId="0" fillId="0" borderId="13" xfId="0" applyBorder="1"/>
    <xf numFmtId="0" fontId="0" fillId="0" borderId="14" xfId="0" applyBorder="1"/>
    <xf numFmtId="166" fontId="0" fillId="0" borderId="0" xfId="0" applyNumberFormat="1"/>
    <xf numFmtId="0" fontId="1" fillId="0" borderId="0" xfId="0" applyFont="1" applyFill="1"/>
    <xf numFmtId="0" fontId="1" fillId="0" borderId="0" xfId="0" applyFont="1" applyFill="1" applyAlignment="1"/>
    <xf numFmtId="14" fontId="1" fillId="0" borderId="0" xfId="0" applyNumberFormat="1" applyFont="1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/>
    <xf numFmtId="0" fontId="1" fillId="2" borderId="15" xfId="0" applyFont="1" applyFill="1" applyBorder="1" applyAlignment="1"/>
    <xf numFmtId="0" fontId="1" fillId="0" borderId="16" xfId="0" applyFont="1" applyFill="1" applyBorder="1"/>
    <xf numFmtId="0" fontId="0" fillId="0" borderId="0" xfId="0" applyNumberFormat="1" applyAlignment="1">
      <alignment vertical="center"/>
    </xf>
    <xf numFmtId="164" fontId="0" fillId="0" borderId="0" xfId="0" applyNumberFormat="1" applyAlignment="1">
      <alignment vertical="center"/>
    </xf>
    <xf numFmtId="0" fontId="1" fillId="2" borderId="0" xfId="0" applyFont="1" applyFill="1" applyAlignment="1">
      <alignment horizontal="center"/>
    </xf>
    <xf numFmtId="0" fontId="1" fillId="0" borderId="7" xfId="0" applyFont="1" applyBorder="1"/>
    <xf numFmtId="0" fontId="1" fillId="0" borderId="10" xfId="0" applyFont="1" applyBorder="1"/>
    <xf numFmtId="0" fontId="1" fillId="0" borderId="12" xfId="0" applyFont="1" applyBorder="1"/>
    <xf numFmtId="0" fontId="1" fillId="0" borderId="3" xfId="0" applyFont="1" applyBorder="1"/>
    <xf numFmtId="0" fontId="1" fillId="0" borderId="18" xfId="0" applyFont="1" applyBorder="1"/>
    <xf numFmtId="0" fontId="0" fillId="0" borderId="19" xfId="0" applyBorder="1"/>
    <xf numFmtId="0" fontId="1" fillId="0" borderId="5" xfId="0" applyFont="1" applyBorder="1"/>
    <xf numFmtId="0" fontId="0" fillId="0" borderId="20" xfId="0" applyBorder="1"/>
    <xf numFmtId="0" fontId="0" fillId="0" borderId="6" xfId="0" applyBorder="1"/>
    <xf numFmtId="0" fontId="4" fillId="0" borderId="0" xfId="0" applyFont="1" applyAlignment="1">
      <alignment horizontal="left" wrapText="1"/>
    </xf>
    <xf numFmtId="167" fontId="0" fillId="0" borderId="0" xfId="0" applyNumberFormat="1" applyAlignment="1">
      <alignment horizontal="left"/>
    </xf>
    <xf numFmtId="0" fontId="7" fillId="0" borderId="0" xfId="0" applyFont="1"/>
    <xf numFmtId="0" fontId="6" fillId="0" borderId="0" xfId="2"/>
    <xf numFmtId="0" fontId="8" fillId="0" borderId="0" xfId="2" applyFont="1" applyAlignment="1" applyProtection="1"/>
    <xf numFmtId="0" fontId="1" fillId="0" borderId="21" xfId="0" applyFont="1" applyBorder="1"/>
    <xf numFmtId="164" fontId="0" fillId="0" borderId="22" xfId="0" applyNumberFormat="1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14" fontId="0" fillId="0" borderId="24" xfId="0" applyNumberFormat="1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 wrapText="1"/>
    </xf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</cellXfs>
  <cellStyles count="3">
    <cellStyle name="Hipervínculo" xfId="2" builtinId="8"/>
    <cellStyle name="Hyperlink 2" xfId="1"/>
    <cellStyle name="Normal" xfId="0" builtinId="0"/>
  </cellStyles>
  <dxfs count="3"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Radio" firstButton="1" fmlaLink="N5" lockText="1" noThreeD="1"/>
</file>

<file path=xl/ctrlProps/ctrlProp2.xml><?xml version="1.0" encoding="utf-8"?>
<formControlPr xmlns="http://schemas.microsoft.com/office/spreadsheetml/2009/9/main" objectType="Radio" checked="Checked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866775</xdr:colOff>
          <xdr:row>5</xdr:row>
          <xdr:rowOff>9525</xdr:rowOff>
        </xdr:from>
        <xdr:to>
          <xdr:col>5</xdr:col>
          <xdr:colOff>1076325</xdr:colOff>
          <xdr:row>6</xdr:row>
          <xdr:rowOff>0</xdr:rowOff>
        </xdr:to>
        <xdr:sp macro="" textlink="">
          <xdr:nvSpPr>
            <xdr:cNvPr id="6152" name="Option Button 8" hidden="1">
              <a:extLst>
                <a:ext uri="{63B3BB69-23CF-44E3-9099-C40C66FF867C}">
                  <a14:compatExt spid="_x0000_s61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876300</xdr:colOff>
          <xdr:row>5</xdr:row>
          <xdr:rowOff>171450</xdr:rowOff>
        </xdr:from>
        <xdr:to>
          <xdr:col>5</xdr:col>
          <xdr:colOff>1085850</xdr:colOff>
          <xdr:row>6</xdr:row>
          <xdr:rowOff>161925</xdr:rowOff>
        </xdr:to>
        <xdr:sp macro="" textlink="">
          <xdr:nvSpPr>
            <xdr:cNvPr id="6153" name="Option Button 9" hidden="1">
              <a:extLst>
                <a:ext uri="{63B3BB69-23CF-44E3-9099-C40C66FF867C}">
                  <a14:compatExt spid="_x0000_s61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2Sveta\Excel%20-%20subtotal\Excel%20Subtotal%20func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BTOTAL formula examples"/>
      <sheetName val="Subtotal filtered rows"/>
      <sheetName val="Subtotal visible rows"/>
      <sheetName val="IF+SUBTOTAL"/>
    </sheetNames>
    <sheetDataSet>
      <sheetData sheetId="0" refreshError="1"/>
      <sheetData sheetId="1" refreshError="1"/>
      <sheetData sheetId="2" refreshError="1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ablebits.com/office-addins-blog/2016/10/19/calculate-age-excel/" TargetMode="External"/><Relationship Id="rId1" Type="http://schemas.openxmlformats.org/officeDocument/2006/relationships/hyperlink" Target="https://www.ablebits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ctrlProp" Target="../ctrlProps/ctrlProp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C10" sqref="C10"/>
    </sheetView>
  </sheetViews>
  <sheetFormatPr baseColWidth="10" defaultColWidth="9.140625" defaultRowHeight="15" x14ac:dyDescent="0.25"/>
  <cols>
    <col min="1" max="1" width="47.140625" style="2" customWidth="1"/>
    <col min="2" max="2" width="28.42578125" style="2" customWidth="1"/>
    <col min="3" max="3" width="8.7109375" style="2" customWidth="1"/>
    <col min="4" max="16384" width="9.140625" style="2"/>
  </cols>
  <sheetData>
    <row r="1" spans="1:2" ht="18" x14ac:dyDescent="0.25">
      <c r="A1" s="54" t="s">
        <v>46</v>
      </c>
      <c r="B1" s="54"/>
    </row>
    <row r="2" spans="1:2" ht="30" customHeight="1" x14ac:dyDescent="0.25">
      <c r="A2" s="55" t="s">
        <v>55</v>
      </c>
      <c r="B2" s="55"/>
    </row>
    <row r="3" spans="1:2" ht="15" customHeight="1" x14ac:dyDescent="0.25">
      <c r="A3" s="36"/>
      <c r="B3" s="36"/>
    </row>
    <row r="4" spans="1:2" x14ac:dyDescent="0.25">
      <c r="A4" s="2" t="s">
        <v>41</v>
      </c>
      <c r="B4" s="40" t="s">
        <v>42</v>
      </c>
    </row>
    <row r="5" spans="1:2" x14ac:dyDescent="0.25">
      <c r="A5" s="2" t="s">
        <v>43</v>
      </c>
      <c r="B5" s="37">
        <v>42641</v>
      </c>
    </row>
    <row r="6" spans="1:2" x14ac:dyDescent="0.25">
      <c r="A6" s="2" t="s">
        <v>44</v>
      </c>
      <c r="B6" s="39" t="s">
        <v>56</v>
      </c>
    </row>
    <row r="8" spans="1:2" x14ac:dyDescent="0.25">
      <c r="A8" s="38" t="s">
        <v>45</v>
      </c>
    </row>
    <row r="9" spans="1:2" x14ac:dyDescent="0.25">
      <c r="A9" s="39" t="s">
        <v>47</v>
      </c>
    </row>
    <row r="10" spans="1:2" x14ac:dyDescent="0.25">
      <c r="A10" s="39" t="s">
        <v>48</v>
      </c>
    </row>
    <row r="11" spans="1:2" x14ac:dyDescent="0.25">
      <c r="A11" s="39" t="s">
        <v>50</v>
      </c>
    </row>
    <row r="12" spans="1:2" x14ac:dyDescent="0.25">
      <c r="A12" s="39" t="s">
        <v>51</v>
      </c>
    </row>
    <row r="13" spans="1:2" x14ac:dyDescent="0.25">
      <c r="A13" s="39" t="s">
        <v>52</v>
      </c>
    </row>
    <row r="14" spans="1:2" x14ac:dyDescent="0.25">
      <c r="A14" s="39" t="s">
        <v>53</v>
      </c>
    </row>
    <row r="15" spans="1:2" x14ac:dyDescent="0.25">
      <c r="A15" s="39" t="s">
        <v>49</v>
      </c>
    </row>
    <row r="16" spans="1:2" x14ac:dyDescent="0.25">
      <c r="A16" s="39" t="s">
        <v>54</v>
      </c>
    </row>
  </sheetData>
  <mergeCells count="2">
    <mergeCell ref="A1:B1"/>
    <mergeCell ref="A2:B2"/>
  </mergeCells>
  <hyperlinks>
    <hyperlink ref="B4" r:id="rId1"/>
    <hyperlink ref="A9" location="'Calculate age in years'!A1" display="Calculate age in years"/>
    <hyperlink ref="A10" location="'Age in years, month, days'!A1" display="Calculate age in years, months, and days"/>
    <hyperlink ref="A11" location="'Age at specific date'!A1" display="Calculate age from DOB at a particular date"/>
    <hyperlink ref="A12" location="'Age in particular year'!A1" display="Compute age in a certain year"/>
    <hyperlink ref="A13" location="'Certain year is attained'!A1" display="Find out when a person attains N years of age"/>
    <hyperlink ref="A14" location="'Year, month, day in dif cells'!A1" display="Get age from day, month and year in different cells"/>
    <hyperlink ref="A15" location="'Age Calculator'!A1" display="Age calculator"/>
    <hyperlink ref="A16" location="'Highlight ages'!A1" display="Highlight ages under or over a particular age"/>
    <hyperlink ref="B6" r:id="rId2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K14"/>
  <sheetViews>
    <sheetView tabSelected="1" workbookViewId="0">
      <selection activeCell="I13" sqref="I13"/>
    </sheetView>
  </sheetViews>
  <sheetFormatPr baseColWidth="10" defaultColWidth="9.140625" defaultRowHeight="15" x14ac:dyDescent="0.25"/>
  <cols>
    <col min="2" max="2" width="12.140625" bestFit="1" customWidth="1"/>
    <col min="3" max="3" width="9.5703125" customWidth="1"/>
    <col min="5" max="7" width="15.7109375" customWidth="1"/>
    <col min="10" max="10" width="12.140625" bestFit="1" customWidth="1"/>
  </cols>
  <sheetData>
    <row r="1" spans="1:11" s="2" customFormat="1" x14ac:dyDescent="0.25">
      <c r="A1" s="56" t="s">
        <v>38</v>
      </c>
      <c r="B1" s="56"/>
      <c r="C1" s="56"/>
      <c r="E1" s="56" t="s">
        <v>34</v>
      </c>
      <c r="F1" s="56"/>
      <c r="G1" s="56"/>
      <c r="I1" s="56" t="s">
        <v>33</v>
      </c>
      <c r="J1" s="56"/>
      <c r="K1" s="56"/>
    </row>
    <row r="2" spans="1:11" x14ac:dyDescent="0.25">
      <c r="A2" s="4" t="s">
        <v>5</v>
      </c>
      <c r="B2" s="4" t="s">
        <v>6</v>
      </c>
      <c r="C2" s="4" t="s">
        <v>7</v>
      </c>
      <c r="E2" s="4" t="s">
        <v>5</v>
      </c>
      <c r="F2" s="4" t="s">
        <v>6</v>
      </c>
      <c r="G2" s="4" t="s">
        <v>7</v>
      </c>
      <c r="I2" s="4" t="s">
        <v>5</v>
      </c>
      <c r="J2" s="4" t="s">
        <v>6</v>
      </c>
      <c r="K2" s="4" t="s">
        <v>7</v>
      </c>
    </row>
    <row r="3" spans="1:11" x14ac:dyDescent="0.25">
      <c r="A3" t="s">
        <v>0</v>
      </c>
      <c r="B3" s="3">
        <v>35222</v>
      </c>
      <c r="C3">
        <f ca="1">INT((TODAY()-B3)/365)</f>
        <v>27</v>
      </c>
      <c r="E3" s="2" t="s">
        <v>0</v>
      </c>
      <c r="F3" s="3">
        <v>35222</v>
      </c>
      <c r="G3" s="2">
        <f ca="1">DATEDIF(F3, TODAY(), "y")</f>
        <v>27</v>
      </c>
      <c r="I3" s="2" t="s">
        <v>0</v>
      </c>
      <c r="J3" s="3">
        <v>35222</v>
      </c>
      <c r="K3" s="2">
        <f ca="1">ROUNDDOWN(YEARFRAC(J3, TODAY(), 1), 0)</f>
        <v>27</v>
      </c>
    </row>
    <row r="4" spans="1:11" x14ac:dyDescent="0.25">
      <c r="A4" t="s">
        <v>1</v>
      </c>
      <c r="B4" s="3">
        <v>30395</v>
      </c>
      <c r="C4" s="2">
        <f ca="1">INT((TODAY()-B4)/365)</f>
        <v>40</v>
      </c>
      <c r="E4" s="2" t="s">
        <v>1</v>
      </c>
      <c r="F4" s="3">
        <v>30395</v>
      </c>
      <c r="G4" s="2">
        <f t="shared" ref="G4:G7" ca="1" si="0">DATEDIF(F4, TODAY(), "y")</f>
        <v>40</v>
      </c>
      <c r="I4" s="2" t="s">
        <v>1</v>
      </c>
      <c r="J4" s="3">
        <v>30395</v>
      </c>
      <c r="K4" s="2">
        <f t="shared" ref="K4:K7" ca="1" si="1">ROUNDDOWN(YEARFRAC(J4, TODAY(), 1), 0)</f>
        <v>40</v>
      </c>
    </row>
    <row r="5" spans="1:11" x14ac:dyDescent="0.25">
      <c r="A5" t="s">
        <v>2</v>
      </c>
      <c r="B5" s="3">
        <v>36846</v>
      </c>
      <c r="C5" s="2">
        <f t="shared" ref="C5:C7" ca="1" si="2">INT((TODAY()-B5)/365)</f>
        <v>22</v>
      </c>
      <c r="E5" s="2" t="s">
        <v>2</v>
      </c>
      <c r="F5" s="3">
        <v>36846</v>
      </c>
      <c r="G5" s="2">
        <f t="shared" ca="1" si="0"/>
        <v>22</v>
      </c>
      <c r="I5" s="2" t="s">
        <v>2</v>
      </c>
      <c r="J5" s="3">
        <v>36846</v>
      </c>
      <c r="K5" s="2">
        <f t="shared" ca="1" si="1"/>
        <v>22</v>
      </c>
    </row>
    <row r="6" spans="1:11" x14ac:dyDescent="0.25">
      <c r="A6" t="s">
        <v>3</v>
      </c>
      <c r="B6" s="3">
        <v>30915</v>
      </c>
      <c r="C6" s="2">
        <f t="shared" ca="1" si="2"/>
        <v>39</v>
      </c>
      <c r="E6" s="2" t="s">
        <v>3</v>
      </c>
      <c r="F6" s="3">
        <v>30915</v>
      </c>
      <c r="G6" s="2">
        <f t="shared" ca="1" si="0"/>
        <v>38</v>
      </c>
      <c r="I6" s="2" t="s">
        <v>3</v>
      </c>
      <c r="J6" s="3">
        <v>30915</v>
      </c>
      <c r="K6" s="2">
        <f t="shared" ca="1" si="1"/>
        <v>38</v>
      </c>
    </row>
    <row r="7" spans="1:11" x14ac:dyDescent="0.25">
      <c r="A7" t="s">
        <v>4</v>
      </c>
      <c r="B7" s="3">
        <v>32962</v>
      </c>
      <c r="C7" s="2">
        <f t="shared" ca="1" si="2"/>
        <v>33</v>
      </c>
      <c r="E7" s="2" t="s">
        <v>4</v>
      </c>
      <c r="F7" s="3">
        <v>26537</v>
      </c>
      <c r="G7" s="2">
        <f t="shared" ca="1" si="0"/>
        <v>50</v>
      </c>
      <c r="I7" s="2" t="s">
        <v>4</v>
      </c>
      <c r="J7" s="3">
        <v>32962</v>
      </c>
      <c r="K7" s="2">
        <f t="shared" ca="1" si="1"/>
        <v>33</v>
      </c>
    </row>
    <row r="9" spans="1:11" ht="15.75" thickBot="1" x14ac:dyDescent="0.3">
      <c r="E9" s="3"/>
      <c r="F9" s="3"/>
      <c r="G9" s="2"/>
    </row>
    <row r="10" spans="1:11" x14ac:dyDescent="0.25">
      <c r="E10" s="41" t="s">
        <v>57</v>
      </c>
      <c r="F10" s="42"/>
      <c r="G10" s="43"/>
    </row>
    <row r="11" spans="1:11" x14ac:dyDescent="0.25">
      <c r="E11" s="44"/>
      <c r="F11" s="5"/>
      <c r="G11" s="45"/>
    </row>
    <row r="12" spans="1:11" x14ac:dyDescent="0.25">
      <c r="E12" s="49" t="s">
        <v>58</v>
      </c>
      <c r="F12" s="50" t="s">
        <v>59</v>
      </c>
      <c r="G12" s="51" t="s">
        <v>60</v>
      </c>
    </row>
    <row r="13" spans="1:11" x14ac:dyDescent="0.25">
      <c r="E13" s="52">
        <v>26537</v>
      </c>
      <c r="F13" s="53">
        <f ca="1">TODAY()</f>
        <v>45153</v>
      </c>
      <c r="G13" s="51">
        <f ca="1">DATEDIF(E13,F13,"y")</f>
        <v>50</v>
      </c>
    </row>
    <row r="14" spans="1:11" ht="15.75" thickBot="1" x14ac:dyDescent="0.3">
      <c r="E14" s="46"/>
      <c r="F14" s="47"/>
      <c r="G14" s="48"/>
    </row>
  </sheetData>
  <mergeCells count="3">
    <mergeCell ref="A1:C1"/>
    <mergeCell ref="E1:G1"/>
    <mergeCell ref="I1:K1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6"/>
  <sheetViews>
    <sheetView workbookViewId="0">
      <selection activeCell="C2" sqref="C2"/>
    </sheetView>
  </sheetViews>
  <sheetFormatPr baseColWidth="10" defaultColWidth="9.140625" defaultRowHeight="15" x14ac:dyDescent="0.25"/>
  <cols>
    <col min="1" max="1" width="9.140625" style="2"/>
    <col min="2" max="2" width="12.5703125" style="2" customWidth="1"/>
    <col min="3" max="3" width="26.7109375" style="2" customWidth="1"/>
    <col min="4" max="16384" width="9.140625" style="2"/>
  </cols>
  <sheetData>
    <row r="1" spans="1:3" x14ac:dyDescent="0.25">
      <c r="A1" s="4" t="s">
        <v>5</v>
      </c>
      <c r="B1" s="4" t="s">
        <v>6</v>
      </c>
      <c r="C1" s="4" t="s">
        <v>7</v>
      </c>
    </row>
    <row r="2" spans="1:3" x14ac:dyDescent="0.25">
      <c r="A2" s="2" t="s">
        <v>0</v>
      </c>
      <c r="B2" s="3">
        <v>35222</v>
      </c>
      <c r="C2" s="3" t="str">
        <f ca="1">IF(DATEDIF(B2, TODAY(),"y")=0,"",DATEDIF(B2, TODAY(),"y")&amp;" years, ")&amp; IF(DATEDIF(B2, TODAY(),"ym")=0,"",DATEDIF(B2, TODAY(),"ym")&amp;" months, ")&amp; IF(DATEDIF(B2, TODAY(),"md")=0,"",DATEDIF(B2, TODAY(),"md")&amp;" days")</f>
        <v>27 years, 2 months, 9 days</v>
      </c>
    </row>
    <row r="3" spans="1:3" x14ac:dyDescent="0.25">
      <c r="A3" s="2" t="s">
        <v>1</v>
      </c>
      <c r="B3" s="3">
        <v>30395</v>
      </c>
      <c r="C3" s="3" t="str">
        <f t="shared" ref="C3:C6" ca="1" si="0">IF(DATEDIF(B3, TODAY(),"y")=0,"",DATEDIF(B3, TODAY(),"y")&amp;" years, ")&amp; IF(DATEDIF(B3, TODAY(),"ym")=0,"",DATEDIF(B3, TODAY(),"ym")&amp;" months, ")&amp; IF(DATEDIF(B3, TODAY(),"md")=0,"",DATEDIF(B3, TODAY(),"md")&amp;" days")</f>
        <v>40 years, 4 months, 26 days</v>
      </c>
    </row>
    <row r="4" spans="1:3" x14ac:dyDescent="0.25">
      <c r="A4" s="2" t="s">
        <v>2</v>
      </c>
      <c r="B4" s="3">
        <v>36794</v>
      </c>
      <c r="C4" s="3" t="str">
        <f t="shared" ca="1" si="0"/>
        <v>22 years, 10 months, 21 days</v>
      </c>
    </row>
    <row r="5" spans="1:3" x14ac:dyDescent="0.25">
      <c r="A5" s="2" t="s">
        <v>3</v>
      </c>
      <c r="B5" s="3">
        <v>30915</v>
      </c>
      <c r="C5" s="3" t="str">
        <f t="shared" ca="1" si="0"/>
        <v>38 years, 11 months, 25 days</v>
      </c>
    </row>
    <row r="6" spans="1:3" x14ac:dyDescent="0.25">
      <c r="A6" s="2" t="s">
        <v>4</v>
      </c>
      <c r="B6" s="3">
        <v>32962</v>
      </c>
      <c r="C6" s="3" t="str">
        <f t="shared" ca="1" si="0"/>
        <v>33 years, 4 months, 16 days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3" sqref="B3"/>
    </sheetView>
  </sheetViews>
  <sheetFormatPr baseColWidth="10" defaultColWidth="9.140625" defaultRowHeight="15" x14ac:dyDescent="0.25"/>
  <cols>
    <col min="1" max="1" width="22.42578125" bestFit="1" customWidth="1"/>
    <col min="2" max="2" width="25" customWidth="1"/>
  </cols>
  <sheetData>
    <row r="1" spans="1:2" s="2" customFormat="1" x14ac:dyDescent="0.25">
      <c r="A1" s="6" t="s">
        <v>15</v>
      </c>
      <c r="B1" s="16">
        <v>32245</v>
      </c>
    </row>
    <row r="2" spans="1:2" x14ac:dyDescent="0.25">
      <c r="A2" s="19" t="s">
        <v>16</v>
      </c>
      <c r="B2" s="16">
        <v>43831</v>
      </c>
    </row>
    <row r="3" spans="1:2" x14ac:dyDescent="0.25">
      <c r="A3" s="6" t="s">
        <v>17</v>
      </c>
      <c r="B3" t="str">
        <f>DATEDIF(B1, B2,"Y") &amp; " Years, "&amp; DATEDIF(B1,B2,"YM") &amp; " Months, "&amp;DATEDIF(B1,B2, "MD") &amp; " Days"</f>
        <v>31 Years, 8 Months, 20 Days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D3" sqref="D3"/>
    </sheetView>
  </sheetViews>
  <sheetFormatPr baseColWidth="10" defaultColWidth="9.140625" defaultRowHeight="15" x14ac:dyDescent="0.25"/>
  <cols>
    <col min="1" max="1" width="9.140625" style="2"/>
    <col min="2" max="2" width="12.5703125" style="2" customWidth="1"/>
    <col min="3" max="3" width="13.42578125" style="2" customWidth="1"/>
    <col min="4" max="4" width="11.7109375" style="2" customWidth="1"/>
    <col min="5" max="16384" width="9.140625" style="2"/>
  </cols>
  <sheetData>
    <row r="1" spans="1:4" x14ac:dyDescent="0.25">
      <c r="A1" s="58" t="s">
        <v>5</v>
      </c>
      <c r="B1" s="58" t="s">
        <v>18</v>
      </c>
      <c r="C1" s="57" t="s">
        <v>19</v>
      </c>
      <c r="D1" s="57"/>
    </row>
    <row r="2" spans="1:4" x14ac:dyDescent="0.25">
      <c r="A2" s="58"/>
      <c r="B2" s="58"/>
      <c r="C2" s="20" t="s">
        <v>8</v>
      </c>
      <c r="D2" s="20" t="s">
        <v>7</v>
      </c>
    </row>
    <row r="3" spans="1:4" x14ac:dyDescent="0.25">
      <c r="A3" s="2" t="s">
        <v>0</v>
      </c>
      <c r="B3" s="3">
        <v>35222</v>
      </c>
      <c r="C3" s="1">
        <v>2015</v>
      </c>
      <c r="D3" s="1">
        <f>DATEDIF(B3,DATE(C3, 1, 1),"y")</f>
        <v>18</v>
      </c>
    </row>
    <row r="4" spans="1:4" x14ac:dyDescent="0.25">
      <c r="A4" s="2" t="s">
        <v>1</v>
      </c>
      <c r="B4" s="3">
        <v>30395</v>
      </c>
      <c r="C4" s="1">
        <v>2016</v>
      </c>
      <c r="D4" s="1">
        <f t="shared" ref="D4:D7" si="0">DATEDIF(B4,DATE(C4, 1, 1),"y")</f>
        <v>32</v>
      </c>
    </row>
    <row r="5" spans="1:4" x14ac:dyDescent="0.25">
      <c r="A5" s="2" t="s">
        <v>2</v>
      </c>
      <c r="B5" s="3">
        <v>36794</v>
      </c>
      <c r="C5" s="1">
        <v>2014</v>
      </c>
      <c r="D5" s="1">
        <f t="shared" si="0"/>
        <v>13</v>
      </c>
    </row>
    <row r="6" spans="1:4" x14ac:dyDescent="0.25">
      <c r="A6" s="2" t="s">
        <v>3</v>
      </c>
      <c r="B6" s="3">
        <v>30915</v>
      </c>
      <c r="C6" s="1">
        <v>2012</v>
      </c>
      <c r="D6" s="1">
        <f t="shared" si="0"/>
        <v>27</v>
      </c>
    </row>
    <row r="7" spans="1:4" x14ac:dyDescent="0.25">
      <c r="A7" s="2" t="s">
        <v>4</v>
      </c>
      <c r="B7" s="3">
        <v>27440</v>
      </c>
      <c r="C7" s="1">
        <v>2013</v>
      </c>
      <c r="D7" s="1">
        <f t="shared" si="0"/>
        <v>37</v>
      </c>
    </row>
  </sheetData>
  <mergeCells count="3">
    <mergeCell ref="C1:D1"/>
    <mergeCell ref="A1:A2"/>
    <mergeCell ref="B1:B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C2" sqref="C2"/>
    </sheetView>
  </sheetViews>
  <sheetFormatPr baseColWidth="10" defaultColWidth="9.140625" defaultRowHeight="15" x14ac:dyDescent="0.25"/>
  <cols>
    <col min="1" max="1" width="9.140625" style="2"/>
    <col min="2" max="2" width="12.5703125" style="2" customWidth="1"/>
    <col min="3" max="3" width="14.140625" style="2" customWidth="1"/>
    <col min="4" max="4" width="11.7109375" style="2" customWidth="1"/>
    <col min="5" max="5" width="8.28515625" style="2" customWidth="1"/>
    <col min="6" max="16384" width="9.140625" style="2"/>
  </cols>
  <sheetData>
    <row r="1" spans="1:6" x14ac:dyDescent="0.25">
      <c r="A1" s="4" t="s">
        <v>5</v>
      </c>
      <c r="B1" s="4" t="s">
        <v>18</v>
      </c>
      <c r="C1" s="21" t="s">
        <v>20</v>
      </c>
      <c r="D1" s="18"/>
      <c r="E1" s="22" t="s">
        <v>21</v>
      </c>
      <c r="F1" s="23">
        <v>50</v>
      </c>
    </row>
    <row r="2" spans="1:6" x14ac:dyDescent="0.25">
      <c r="A2" s="2" t="s">
        <v>0</v>
      </c>
      <c r="B2" s="3">
        <v>35222</v>
      </c>
      <c r="C2" s="3">
        <f>DATE(YEAR(B2) + $F$1, MONTH(B2), DAY(B2))</f>
        <v>53484</v>
      </c>
      <c r="D2" s="1"/>
    </row>
    <row r="3" spans="1:6" x14ac:dyDescent="0.25">
      <c r="A3" s="2" t="s">
        <v>1</v>
      </c>
      <c r="B3" s="3">
        <v>30395</v>
      </c>
      <c r="C3" s="3">
        <f t="shared" ref="C3:C6" si="0">DATE(YEAR(B3) + $F$1, MONTH(B3), DAY(B3))</f>
        <v>48658</v>
      </c>
      <c r="D3" s="1"/>
    </row>
    <row r="4" spans="1:6" x14ac:dyDescent="0.25">
      <c r="A4" s="2" t="s">
        <v>2</v>
      </c>
      <c r="B4" s="3">
        <v>36794</v>
      </c>
      <c r="C4" s="3">
        <f t="shared" si="0"/>
        <v>55056</v>
      </c>
      <c r="D4" s="1"/>
    </row>
    <row r="5" spans="1:6" x14ac:dyDescent="0.25">
      <c r="A5" s="2" t="s">
        <v>3</v>
      </c>
      <c r="B5" s="3">
        <v>30915</v>
      </c>
      <c r="C5" s="3">
        <f t="shared" si="0"/>
        <v>49177</v>
      </c>
      <c r="D5" s="1"/>
    </row>
    <row r="6" spans="1:6" x14ac:dyDescent="0.25">
      <c r="A6" s="2" t="s">
        <v>4</v>
      </c>
      <c r="B6" s="3">
        <v>32962</v>
      </c>
      <c r="C6" s="3">
        <f t="shared" si="0"/>
        <v>51225</v>
      </c>
      <c r="D6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E3" sqref="E3"/>
    </sheetView>
  </sheetViews>
  <sheetFormatPr baseColWidth="10" defaultColWidth="9.140625" defaultRowHeight="15" x14ac:dyDescent="0.25"/>
  <cols>
    <col min="1" max="1" width="9.140625" style="2"/>
    <col min="2" max="2" width="8.85546875" style="2" customWidth="1"/>
    <col min="3" max="3" width="11.5703125" style="2" customWidth="1"/>
    <col min="4" max="4" width="8.85546875" style="2" customWidth="1"/>
    <col min="5" max="5" width="26.28515625" style="2" customWidth="1"/>
    <col min="6" max="16384" width="9.140625" style="2"/>
  </cols>
  <sheetData>
    <row r="1" spans="1:5" x14ac:dyDescent="0.25">
      <c r="A1" s="58" t="s">
        <v>5</v>
      </c>
      <c r="B1" s="57" t="s">
        <v>6</v>
      </c>
      <c r="C1" s="57"/>
      <c r="D1" s="57"/>
      <c r="E1" s="58" t="s">
        <v>7</v>
      </c>
    </row>
    <row r="2" spans="1:5" x14ac:dyDescent="0.25">
      <c r="A2" s="58"/>
      <c r="B2" s="26" t="s">
        <v>8</v>
      </c>
      <c r="C2" s="26" t="s">
        <v>22</v>
      </c>
      <c r="D2" s="26" t="s">
        <v>23</v>
      </c>
      <c r="E2" s="58"/>
    </row>
    <row r="3" spans="1:5" x14ac:dyDescent="0.25">
      <c r="A3" s="2" t="s">
        <v>0</v>
      </c>
      <c r="B3" s="24">
        <v>1996</v>
      </c>
      <c r="C3" s="25" t="s">
        <v>24</v>
      </c>
      <c r="D3" s="24">
        <v>6</v>
      </c>
      <c r="E3" s="3" t="e">
        <f ca="1">DATEDIF(DATE(B3,MONTH(DATEVALUE(C3&amp;"1")),D3),TODAY(),"y") &amp; " Years, "&amp;
DATEDIF(DATE(B3,MONTH(DATEVALUE(C3&amp;"1")),D3),TODAY(),"ym") &amp; " Months, "&amp;
 DATEDIF(DATE(B3,MONTH(DATEVALUE(C3&amp;"1")),D3),TODAY(),"md") &amp; " Days"</f>
        <v>#VALUE!</v>
      </c>
    </row>
    <row r="4" spans="1:5" x14ac:dyDescent="0.25">
      <c r="A4" s="2" t="s">
        <v>1</v>
      </c>
      <c r="B4" s="24">
        <v>1983</v>
      </c>
      <c r="C4" s="25" t="s">
        <v>25</v>
      </c>
      <c r="D4" s="24">
        <v>20</v>
      </c>
      <c r="E4" s="3" t="e">
        <f t="shared" ref="E4:E7" ca="1" si="0">DATEDIF(DATE(B4,MONTH(DATEVALUE(C4&amp;"1")),D4),TODAY(),"y") &amp; " Years, " &amp; DATEDIF(DATE(B4,MONTH(DATEVALUE(C4&amp;"1")),D4),TODAY(),"ym") &amp; " Months, " &amp; DATEDIF(DATE(B4,MONTH(DATEVALUE(C4&amp;"1")),D4),TODAY(),"md") &amp; " Days"</f>
        <v>#VALUE!</v>
      </c>
    </row>
    <row r="5" spans="1:5" x14ac:dyDescent="0.25">
      <c r="A5" s="2" t="s">
        <v>2</v>
      </c>
      <c r="B5" s="24">
        <v>2000</v>
      </c>
      <c r="C5" s="25" t="s">
        <v>26</v>
      </c>
      <c r="D5" s="24">
        <v>25</v>
      </c>
      <c r="E5" s="3" t="e">
        <f t="shared" ca="1" si="0"/>
        <v>#VALUE!</v>
      </c>
    </row>
    <row r="6" spans="1:5" x14ac:dyDescent="0.25">
      <c r="A6" s="2" t="s">
        <v>3</v>
      </c>
      <c r="B6" s="24">
        <v>1984</v>
      </c>
      <c r="C6" s="25" t="s">
        <v>27</v>
      </c>
      <c r="D6" s="24">
        <v>21</v>
      </c>
      <c r="E6" s="3" t="e">
        <f t="shared" ca="1" si="0"/>
        <v>#VALUE!</v>
      </c>
    </row>
    <row r="7" spans="1:5" x14ac:dyDescent="0.25">
      <c r="A7" s="2" t="s">
        <v>4</v>
      </c>
      <c r="B7" s="24">
        <v>1990</v>
      </c>
      <c r="C7" s="25" t="s">
        <v>28</v>
      </c>
      <c r="D7" s="24">
        <v>30</v>
      </c>
      <c r="E7" s="3" t="str">
        <f t="shared" ca="1" si="0"/>
        <v>33 Years, 2 Months, 16 Days</v>
      </c>
    </row>
  </sheetData>
  <mergeCells count="3">
    <mergeCell ref="B1:D1"/>
    <mergeCell ref="A1:A2"/>
    <mergeCell ref="E1:E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N11"/>
  <sheetViews>
    <sheetView showGridLines="0" workbookViewId="0">
      <selection activeCell="B5" sqref="B5:C5"/>
    </sheetView>
  </sheetViews>
  <sheetFormatPr baseColWidth="10" defaultColWidth="9.140625" defaultRowHeight="15" x14ac:dyDescent="0.25"/>
  <cols>
    <col min="1" max="1" width="17.140625" style="2" customWidth="1"/>
    <col min="2" max="2" width="11.7109375" style="2" customWidth="1"/>
    <col min="3" max="3" width="13.42578125" style="2" customWidth="1"/>
    <col min="4" max="4" width="9.5703125" style="2" customWidth="1"/>
    <col min="5" max="5" width="9.140625" style="2"/>
    <col min="6" max="6" width="17.85546875" customWidth="1"/>
    <col min="7" max="7" width="11.7109375" customWidth="1"/>
    <col min="8" max="8" width="14.140625" customWidth="1"/>
  </cols>
  <sheetData>
    <row r="1" spans="1:14" ht="15.75" x14ac:dyDescent="0.25">
      <c r="A1" s="61" t="s">
        <v>39</v>
      </c>
      <c r="B1" s="61"/>
      <c r="C1" s="61"/>
      <c r="F1" s="61" t="s">
        <v>40</v>
      </c>
      <c r="G1" s="61"/>
      <c r="H1" s="61"/>
    </row>
    <row r="2" spans="1:14" ht="15.75" thickBot="1" x14ac:dyDescent="0.3">
      <c r="A2" s="5"/>
      <c r="B2" s="5"/>
      <c r="F2" s="5"/>
      <c r="G2" s="5"/>
      <c r="H2" s="2"/>
    </row>
    <row r="3" spans="1:14" ht="15.75" thickBot="1" x14ac:dyDescent="0.3">
      <c r="A3" s="7" t="s">
        <v>6</v>
      </c>
      <c r="B3" s="8">
        <v>36526</v>
      </c>
      <c r="C3" s="5"/>
      <c r="F3" s="7" t="s">
        <v>6</v>
      </c>
      <c r="G3" s="8">
        <v>36631</v>
      </c>
      <c r="H3" s="2"/>
    </row>
    <row r="4" spans="1:14" ht="15.75" thickBot="1" x14ac:dyDescent="0.3">
      <c r="A4" s="5"/>
      <c r="B4" s="5"/>
      <c r="C4" s="5"/>
    </row>
    <row r="5" spans="1:14" s="2" customFormat="1" ht="15.75" thickBot="1" x14ac:dyDescent="0.3">
      <c r="A5" s="30" t="s">
        <v>30</v>
      </c>
      <c r="B5" s="62" t="str">
        <f ca="1">IF(DATEDIF($B$3, TODAY(),"y")=0,"",DATEDIF($B$3, TODAY(),"y")&amp;" years, ")&amp; IF(DATEDIF($B$3, TODAY(),"ym")=0,"",DATEDIF($B$3, TODAY(),"ym")&amp;" months, ")&amp; IF(DATEDIF($B$3, TODAY(),"md")=0,"",DATEDIF($B$3, TODAY(),"md")&amp;" days")</f>
        <v>23 years, 7 months, 14 days</v>
      </c>
      <c r="C5" s="63"/>
      <c r="F5" s="6" t="s">
        <v>11</v>
      </c>
      <c r="N5" s="2">
        <v>2</v>
      </c>
    </row>
    <row r="6" spans="1:14" x14ac:dyDescent="0.25">
      <c r="A6" s="31" t="s">
        <v>31</v>
      </c>
      <c r="B6" s="5">
        <f ca="1">DATEDIF($B$3,TODAY(),"m")</f>
        <v>283</v>
      </c>
      <c r="C6" s="32"/>
      <c r="F6" s="9" t="s">
        <v>9</v>
      </c>
      <c r="G6" s="10" t="str">
        <f ca="1">IF($N$5=1, TODAY(), "")</f>
        <v/>
      </c>
      <c r="H6" s="2"/>
    </row>
    <row r="7" spans="1:14" s="2" customFormat="1" ht="15.75" thickBot="1" x14ac:dyDescent="0.3">
      <c r="A7" s="33" t="s">
        <v>32</v>
      </c>
      <c r="B7" s="34">
        <f ca="1">DATEDIF($B$3,TODAY(),"d")</f>
        <v>8627</v>
      </c>
      <c r="C7" s="35"/>
      <c r="F7" s="11" t="s">
        <v>10</v>
      </c>
      <c r="G7" s="12">
        <v>43831</v>
      </c>
    </row>
    <row r="8" spans="1:14" ht="15.75" thickBot="1" x14ac:dyDescent="0.3"/>
    <row r="9" spans="1:14" s="2" customFormat="1" x14ac:dyDescent="0.25">
      <c r="F9" s="27" t="s">
        <v>12</v>
      </c>
      <c r="G9" s="59" t="str">
        <f ca="1">IF($N$5=1,DATEDIF($G$3,TODAY(),"Y") &amp; " Years, " &amp; DATEDIF($G$3,TODAY(),"YM") &amp; " Months, " &amp; DATEDIF($G$3,TODAY(),"MD") &amp; " Days", IF(ISNUMBER($G$7), DATEDIF($G$3, $G$7,"Y") &amp; " Years, " &amp; DATEDIF($G$3, $G$7,"YM") &amp; " Months, " &amp; DATEDIF($G$3, $G$7,"MD") &amp; " Days", ""))</f>
        <v>19 Years, 8 Months, 17 Days</v>
      </c>
      <c r="H9" s="60"/>
    </row>
    <row r="10" spans="1:14" x14ac:dyDescent="0.25">
      <c r="F10" s="28" t="s">
        <v>13</v>
      </c>
      <c r="G10" s="5">
        <f ca="1">IF($N$5=1,DATEDIF($G$3,TODAY(),"m"), IF(ISNUMBER($G$7),DATEDIF($G$3, $G$7,"m"), ""))</f>
        <v>236</v>
      </c>
      <c r="H10" s="13"/>
    </row>
    <row r="11" spans="1:14" ht="15.75" thickBot="1" x14ac:dyDescent="0.3">
      <c r="F11" s="29" t="s">
        <v>14</v>
      </c>
      <c r="G11" s="14">
        <f ca="1">IF($N$5=1,DATEDIF($G$3,TODAY(),"d"), IF(ISNUMBER($G$7),DATEDIF($G$3, $G$7,"d"), ""))</f>
        <v>7200</v>
      </c>
      <c r="H11" s="15"/>
    </row>
  </sheetData>
  <mergeCells count="4">
    <mergeCell ref="G9:H9"/>
    <mergeCell ref="F1:H1"/>
    <mergeCell ref="A1:C1"/>
    <mergeCell ref="B5:C5"/>
  </mergeCell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52" r:id="rId3" name="Option Button 8">
              <controlPr defaultSize="0" autoFill="0" autoLine="0" autoPict="0">
                <anchor moveWithCells="1">
                  <from>
                    <xdr:col>5</xdr:col>
                    <xdr:colOff>866775</xdr:colOff>
                    <xdr:row>5</xdr:row>
                    <xdr:rowOff>9525</xdr:rowOff>
                  </from>
                  <to>
                    <xdr:col>5</xdr:col>
                    <xdr:colOff>1076325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3" r:id="rId4" name="Option Button 9">
              <controlPr defaultSize="0" autoFill="0" autoLine="0" autoPict="0">
                <anchor moveWithCells="1">
                  <from>
                    <xdr:col>5</xdr:col>
                    <xdr:colOff>876300</xdr:colOff>
                    <xdr:row>5</xdr:row>
                    <xdr:rowOff>171450</xdr:rowOff>
                  </from>
                  <to>
                    <xdr:col>5</xdr:col>
                    <xdr:colOff>1085850</xdr:colOff>
                    <xdr:row>6</xdr:row>
                    <xdr:rowOff>161925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sqref="A1:B1"/>
    </sheetView>
  </sheetViews>
  <sheetFormatPr baseColWidth="10" defaultColWidth="9.140625" defaultRowHeight="15" x14ac:dyDescent="0.25"/>
  <cols>
    <col min="1" max="1" width="8.85546875" customWidth="1"/>
    <col min="2" max="2" width="13.28515625" customWidth="1"/>
    <col min="3" max="3" width="26.28515625" customWidth="1"/>
  </cols>
  <sheetData>
    <row r="1" spans="1:3" s="2" customFormat="1" x14ac:dyDescent="0.25">
      <c r="A1" s="64" t="s">
        <v>35</v>
      </c>
      <c r="B1" s="64"/>
    </row>
    <row r="2" spans="1:3" s="2" customFormat="1" x14ac:dyDescent="0.25">
      <c r="A2" s="65" t="s">
        <v>36</v>
      </c>
      <c r="B2" s="65"/>
    </row>
    <row r="3" spans="1:3" s="2" customFormat="1" x14ac:dyDescent="0.25">
      <c r="A3" s="57" t="s">
        <v>37</v>
      </c>
      <c r="B3" s="57"/>
    </row>
    <row r="4" spans="1:3" s="2" customFormat="1" x14ac:dyDescent="0.25"/>
    <row r="5" spans="1:3" x14ac:dyDescent="0.25">
      <c r="A5" s="17" t="s">
        <v>5</v>
      </c>
      <c r="B5" s="17" t="s">
        <v>6</v>
      </c>
      <c r="C5" s="17" t="s">
        <v>7</v>
      </c>
    </row>
    <row r="6" spans="1:3" x14ac:dyDescent="0.25">
      <c r="A6" s="2" t="s">
        <v>0</v>
      </c>
      <c r="B6" s="3">
        <v>35222</v>
      </c>
      <c r="C6" s="2" t="str">
        <f ca="1">IF(DATEDIF(B6, TODAY(),"y")=0,"",DATEDIF(B6, TODAY(),"y")&amp;" years, ")&amp; IF(DATEDIF(B6, TODAY(),"ym")=0,"",DATEDIF(B6, TODAY(),"ym")&amp;" months, ")&amp; IF(DATEDIF(B6, TODAY(),"md")=0,"",DATEDIF(B6, TODAY(),"md")&amp;" days")</f>
        <v>27 years, 2 months, 9 days</v>
      </c>
    </row>
    <row r="7" spans="1:3" x14ac:dyDescent="0.25">
      <c r="A7" s="2" t="s">
        <v>1</v>
      </c>
      <c r="B7" s="3">
        <v>30395</v>
      </c>
      <c r="C7" s="2" t="str">
        <f t="shared" ref="C7:C11" ca="1" si="0">IF(DATEDIF(B7, TODAY(),"y")=0,"",DATEDIF(B7, TODAY(),"y")&amp;" years, ")&amp; IF(DATEDIF(B7, TODAY(),"ym")=0,"",DATEDIF(B7, TODAY(),"ym")&amp;" months, ")&amp; IF(DATEDIF(B7, TODAY(),"md")=0,"",DATEDIF(B7, TODAY(),"md")&amp;" days")</f>
        <v>40 years, 4 months, 26 days</v>
      </c>
    </row>
    <row r="8" spans="1:3" x14ac:dyDescent="0.25">
      <c r="A8" s="2" t="s">
        <v>2</v>
      </c>
      <c r="B8" s="3">
        <v>36846</v>
      </c>
      <c r="C8" s="2" t="str">
        <f t="shared" ca="1" si="0"/>
        <v>22 years, 8 months, 30 days</v>
      </c>
    </row>
    <row r="9" spans="1:3" x14ac:dyDescent="0.25">
      <c r="A9" s="2" t="s">
        <v>3</v>
      </c>
      <c r="B9" s="3">
        <v>15574</v>
      </c>
      <c r="C9" s="2" t="str">
        <f t="shared" ca="1" si="0"/>
        <v>80 years, 11 months, 25 days</v>
      </c>
    </row>
    <row r="10" spans="1:3" x14ac:dyDescent="0.25">
      <c r="A10" s="2" t="s">
        <v>4</v>
      </c>
      <c r="B10" s="3">
        <v>32962</v>
      </c>
      <c r="C10" s="2" t="str">
        <f t="shared" ca="1" si="0"/>
        <v>33 years, 4 months, 16 days</v>
      </c>
    </row>
    <row r="11" spans="1:3" x14ac:dyDescent="0.25">
      <c r="A11" s="2" t="s">
        <v>29</v>
      </c>
      <c r="B11" s="3">
        <v>37636</v>
      </c>
      <c r="C11" s="2" t="str">
        <f t="shared" ca="1" si="0"/>
        <v xml:space="preserve">20 years, 7 months, </v>
      </c>
    </row>
  </sheetData>
  <mergeCells count="3">
    <mergeCell ref="A1:B1"/>
    <mergeCell ref="A2:B2"/>
    <mergeCell ref="A3:B3"/>
  </mergeCells>
  <conditionalFormatting sqref="A6:C11">
    <cfRule type="expression" dxfId="2" priority="1">
      <formula>DATEDIF($B6, TODAY(),"y")&gt;65</formula>
    </cfRule>
    <cfRule type="expression" dxfId="1" priority="2">
      <formula>AND(DATEDIF($B6, TODAY(),"Y")&gt;=18, DATEDIF($B6, TODAY(),"Y")&lt;=65)</formula>
    </cfRule>
    <cfRule type="expression" dxfId="0" priority="3">
      <formula>DATEDIF($B6, TODAY(),"Y")&lt;18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Age formula examples</vt:lpstr>
      <vt:lpstr>Calculate age in years</vt:lpstr>
      <vt:lpstr>Age in years, month, days</vt:lpstr>
      <vt:lpstr>Age at specific date</vt:lpstr>
      <vt:lpstr>Age in particular year</vt:lpstr>
      <vt:lpstr>Certain year is attained</vt:lpstr>
      <vt:lpstr>Year, month, day in dif cells</vt:lpstr>
      <vt:lpstr>Age Calculator</vt:lpstr>
      <vt:lpstr>Highlight ages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Frolov</dc:creator>
  <cp:lastModifiedBy>Gerardo Tordoya</cp:lastModifiedBy>
  <dcterms:created xsi:type="dcterms:W3CDTF">2016-09-22T10:43:02Z</dcterms:created>
  <dcterms:modified xsi:type="dcterms:W3CDTF">2023-08-15T11:51:01Z</dcterms:modified>
</cp:coreProperties>
</file>