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elseaanspach/Desktop/"/>
    </mc:Choice>
  </mc:AlternateContent>
  <xr:revisionPtr revIDLastSave="0" documentId="13_ncr:1_{BF883D73-87C1-5A4A-A887-9FD69A8B5A77}" xr6:coauthVersionLast="46" xr6:coauthVersionMax="46" xr10:uidLastSave="{00000000-0000-0000-0000-000000000000}"/>
  <bookViews>
    <workbookView xWindow="0" yWindow="520" windowWidth="28800" windowHeight="158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E117" i="9"/>
  <c r="K37" i="11"/>
  <c r="J37" i="11"/>
  <c r="I37" i="11"/>
  <c r="H37" i="11"/>
  <c r="G37" i="11"/>
  <c r="F37" i="11"/>
  <c r="E37" i="11"/>
  <c r="K35" i="11"/>
  <c r="K31" i="11"/>
  <c r="E36" i="11"/>
  <c r="K36" i="11"/>
  <c r="J36" i="11"/>
  <c r="I36" i="11"/>
  <c r="H36" i="11"/>
  <c r="G36" i="11"/>
  <c r="F36" i="11"/>
  <c r="N117" i="9"/>
  <c r="M117" i="9"/>
  <c r="L117" i="9"/>
  <c r="K117" i="9"/>
  <c r="J117" i="9"/>
  <c r="I117" i="9"/>
  <c r="H117" i="9"/>
  <c r="G117" i="9"/>
  <c r="F117" i="9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5" i="3"/>
  <c r="M535" i="3"/>
  <c r="L535" i="3"/>
  <c r="K535" i="3"/>
  <c r="J535" i="3"/>
  <c r="I535" i="3"/>
  <c r="H535" i="3"/>
  <c r="G535" i="3"/>
  <c r="F535" i="3"/>
  <c r="E535" i="3"/>
  <c r="N533" i="3"/>
  <c r="N531" i="3"/>
  <c r="N534" i="3"/>
  <c r="M534" i="3"/>
  <c r="L534" i="3"/>
  <c r="K534" i="3"/>
  <c r="J534" i="3"/>
  <c r="I534" i="3"/>
  <c r="H534" i="3"/>
  <c r="G534" i="3"/>
  <c r="F534" i="3"/>
  <c r="E534" i="3"/>
  <c r="N532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N517" i="3" l="1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K7" i="11"/>
  <c r="K4" i="11"/>
  <c r="N5" i="9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<sst xmlns="http://schemas.openxmlformats.org/spreadsheetml/2006/main" count="766" uniqueCount="59">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</sst>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3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3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3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3">
        <f>SUM((E503*500)/30)</f>
        <v>23.5</v>
      </c>
      <c r="O503" s="162"/>
    </row>
    <row r="504" spans="1:15" s="176" customFormat="1" x14ac:dyDescent="0.2">
      <c r="A504" s="141"/>
      <c r="B504" s="174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5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3">
        <f>SUM((E505*500)/30)</f>
        <v>58.666666666666664</v>
      </c>
      <c r="O505" s="162"/>
    </row>
    <row r="506" spans="1:15" s="163" customFormat="1" x14ac:dyDescent="0.2">
      <c r="A506" s="136">
        <v>430</v>
      </c>
      <c r="B506" s="177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3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3">
        <f>SUM((E507*500)/30)</f>
        <v>39.333333333333336</v>
      </c>
      <c r="O507" s="162"/>
    </row>
    <row r="508" spans="1:15" s="176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5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3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3">
        <f>SUM((E510*500)/30)</f>
        <v>50.333333333333336</v>
      </c>
      <c r="O510" s="162"/>
    </row>
    <row r="511" spans="1:15" s="163" customFormat="1" x14ac:dyDescent="0.2">
      <c r="A511" s="136">
        <v>434</v>
      </c>
      <c r="B511" s="177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3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3">
        <f>SUM((E512*500)/30)</f>
        <v>56.5</v>
      </c>
      <c r="O512" s="162"/>
    </row>
    <row r="513" spans="1:15" s="176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5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3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3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3">
        <f>SUM((E516*500)/30)</f>
        <v>40.833333333333336</v>
      </c>
      <c r="O516" s="162"/>
    </row>
    <row r="517" spans="1:15" s="176" customFormat="1" x14ac:dyDescent="0.2">
      <c r="A517" s="141"/>
      <c r="B517" s="174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5"/>
    </row>
    <row r="518" spans="1:15" s="176" customFormat="1" x14ac:dyDescent="0.2">
      <c r="A518" s="178">
        <v>439</v>
      </c>
      <c r="B518" s="177" t="s">
        <v>55</v>
      </c>
      <c r="C518" s="178">
        <v>2020</v>
      </c>
      <c r="D518" s="179">
        <v>44166</v>
      </c>
      <c r="E518" s="178">
        <v>2.92</v>
      </c>
      <c r="F518" s="178">
        <v>15</v>
      </c>
      <c r="G518" s="178">
        <v>2200</v>
      </c>
      <c r="H518" s="178">
        <v>980</v>
      </c>
      <c r="I518" s="178">
        <v>5600</v>
      </c>
      <c r="J518" s="178">
        <v>21</v>
      </c>
      <c r="K518" s="178">
        <v>500</v>
      </c>
      <c r="L518" s="178">
        <v>840</v>
      </c>
      <c r="M518" s="178">
        <v>14</v>
      </c>
      <c r="N518" s="180">
        <f>SUM((E518*500)/30)</f>
        <v>48.666666666666664</v>
      </c>
      <c r="O518" s="175"/>
    </row>
    <row r="519" spans="1:15" s="176" customFormat="1" x14ac:dyDescent="0.2">
      <c r="A519" s="178">
        <v>440</v>
      </c>
      <c r="B519" s="177" t="s">
        <v>55</v>
      </c>
      <c r="C519" s="178">
        <v>2020</v>
      </c>
      <c r="D519" s="179">
        <v>44166</v>
      </c>
      <c r="E519" s="178">
        <v>3.07</v>
      </c>
      <c r="F519" s="178">
        <v>15</v>
      </c>
      <c r="G519" s="178">
        <v>1640</v>
      </c>
      <c r="H519" s="178">
        <v>800</v>
      </c>
      <c r="I519" s="178">
        <v>4100</v>
      </c>
      <c r="J519" s="178">
        <v>10</v>
      </c>
      <c r="K519" s="178">
        <v>280</v>
      </c>
      <c r="L519" s="178">
        <v>480</v>
      </c>
      <c r="M519" s="178">
        <v>21</v>
      </c>
      <c r="N519" s="180">
        <f>SUM((E519*500)/30)</f>
        <v>51.166666666666664</v>
      </c>
      <c r="O519" s="175"/>
    </row>
    <row r="520" spans="1:15" s="176" customFormat="1" x14ac:dyDescent="0.2">
      <c r="A520" s="178">
        <v>441</v>
      </c>
      <c r="B520" s="177" t="s">
        <v>55</v>
      </c>
      <c r="C520" s="178">
        <v>2020</v>
      </c>
      <c r="D520" s="179">
        <v>44166</v>
      </c>
      <c r="E520" s="178">
        <v>2.42</v>
      </c>
      <c r="F520" s="178">
        <v>15</v>
      </c>
      <c r="G520" s="178">
        <v>1080</v>
      </c>
      <c r="H520" s="178">
        <v>750</v>
      </c>
      <c r="I520" s="178">
        <v>3800</v>
      </c>
      <c r="J520" s="178">
        <v>14</v>
      </c>
      <c r="K520" s="178">
        <v>360</v>
      </c>
      <c r="L520" s="178">
        <v>380</v>
      </c>
      <c r="M520" s="178">
        <v>18</v>
      </c>
      <c r="N520" s="180">
        <f>SUM((E520*500)/30)</f>
        <v>40.333333333333336</v>
      </c>
      <c r="O520" s="175"/>
    </row>
    <row r="521" spans="1:15" s="176" customFormat="1" x14ac:dyDescent="0.2">
      <c r="A521" s="178">
        <v>442</v>
      </c>
      <c r="B521" s="177" t="s">
        <v>55</v>
      </c>
      <c r="C521" s="178">
        <v>2020</v>
      </c>
      <c r="D521" s="179">
        <v>44168</v>
      </c>
      <c r="E521" s="178">
        <v>3.11</v>
      </c>
      <c r="F521" s="178">
        <v>15</v>
      </c>
      <c r="G521" s="178">
        <v>1790</v>
      </c>
      <c r="H521" s="178">
        <v>1040</v>
      </c>
      <c r="I521" s="178">
        <v>4900</v>
      </c>
      <c r="J521" s="178">
        <v>19</v>
      </c>
      <c r="K521" s="178">
        <v>480</v>
      </c>
      <c r="L521" s="178">
        <v>540</v>
      </c>
      <c r="M521" s="178">
        <v>12</v>
      </c>
      <c r="N521" s="180">
        <f>SUM((E521*500)/30)</f>
        <v>51.833333333333336</v>
      </c>
      <c r="O521" s="175"/>
    </row>
    <row r="522" spans="1:15" s="176" customFormat="1" x14ac:dyDescent="0.2">
      <c r="A522" s="178">
        <v>443</v>
      </c>
      <c r="B522" s="177" t="s">
        <v>55</v>
      </c>
      <c r="C522" s="178">
        <v>2020</v>
      </c>
      <c r="D522" s="179">
        <v>44168</v>
      </c>
      <c r="E522" s="178">
        <v>2.92</v>
      </c>
      <c r="F522" s="178">
        <v>15</v>
      </c>
      <c r="G522" s="178">
        <v>2080</v>
      </c>
      <c r="H522" s="178">
        <v>1100</v>
      </c>
      <c r="I522" s="178">
        <v>5200</v>
      </c>
      <c r="J522" s="178">
        <v>24</v>
      </c>
      <c r="K522" s="178">
        <v>280</v>
      </c>
      <c r="L522" s="178">
        <v>640</v>
      </c>
      <c r="M522" s="178">
        <v>16</v>
      </c>
      <c r="N522" s="180">
        <f>SUM((E522*500)/30)</f>
        <v>48.666666666666664</v>
      </c>
      <c r="O522" s="175"/>
    </row>
    <row r="523" spans="1:15" s="176" customFormat="1" x14ac:dyDescent="0.2">
      <c r="A523" s="178">
        <v>444</v>
      </c>
      <c r="B523" s="177" t="s">
        <v>55</v>
      </c>
      <c r="C523" s="178">
        <v>2020</v>
      </c>
      <c r="D523" s="179">
        <v>44174</v>
      </c>
      <c r="E523" s="178">
        <v>1.94</v>
      </c>
      <c r="F523" s="178">
        <v>15</v>
      </c>
      <c r="G523" s="178">
        <v>1600</v>
      </c>
      <c r="H523" s="178">
        <v>880</v>
      </c>
      <c r="I523" s="178">
        <v>3800</v>
      </c>
      <c r="J523" s="178">
        <v>24</v>
      </c>
      <c r="K523" s="178">
        <v>360</v>
      </c>
      <c r="L523" s="178">
        <v>480</v>
      </c>
      <c r="M523" s="178">
        <v>21</v>
      </c>
      <c r="N523" s="180">
        <f>SUM((E523*500)/30)</f>
        <v>32.333333333333336</v>
      </c>
      <c r="O523" s="175"/>
    </row>
    <row r="524" spans="1:15" s="176" customFormat="1" x14ac:dyDescent="0.2">
      <c r="A524" s="178">
        <v>445</v>
      </c>
      <c r="B524" s="177" t="s">
        <v>55</v>
      </c>
      <c r="C524" s="178">
        <v>2020</v>
      </c>
      <c r="D524" s="179">
        <v>44183</v>
      </c>
      <c r="E524" s="178">
        <v>3.02</v>
      </c>
      <c r="F524" s="178">
        <v>15</v>
      </c>
      <c r="G524" s="178">
        <v>2200</v>
      </c>
      <c r="H524" s="178">
        <v>1080</v>
      </c>
      <c r="I524" s="178">
        <v>4050</v>
      </c>
      <c r="J524" s="178">
        <v>12</v>
      </c>
      <c r="K524" s="178">
        <v>400</v>
      </c>
      <c r="L524" s="178">
        <v>400</v>
      </c>
      <c r="M524" s="178">
        <v>10</v>
      </c>
      <c r="N524" s="180">
        <f>SUM((E524*500)/30)</f>
        <v>50.333333333333336</v>
      </c>
      <c r="O524" s="175"/>
    </row>
    <row r="525" spans="1:15" s="176" customFormat="1" x14ac:dyDescent="0.2">
      <c r="A525" s="178">
        <v>446</v>
      </c>
      <c r="B525" s="177" t="s">
        <v>55</v>
      </c>
      <c r="C525" s="178">
        <v>2020</v>
      </c>
      <c r="D525" s="179">
        <v>44191</v>
      </c>
      <c r="E525" s="178">
        <v>2.79</v>
      </c>
      <c r="F525" s="178">
        <v>15</v>
      </c>
      <c r="G525" s="178">
        <v>2000</v>
      </c>
      <c r="H525" s="178">
        <v>980</v>
      </c>
      <c r="I525" s="178">
        <v>3600</v>
      </c>
      <c r="J525" s="178">
        <v>15</v>
      </c>
      <c r="K525" s="178">
        <v>280</v>
      </c>
      <c r="L525" s="178">
        <v>640</v>
      </c>
      <c r="M525" s="178">
        <v>14</v>
      </c>
      <c r="N525" s="180">
        <f>SUM((E525*500)/30)</f>
        <v>46.5</v>
      </c>
      <c r="O525" s="175"/>
    </row>
    <row r="526" spans="1:15" s="176" customFormat="1" x14ac:dyDescent="0.2">
      <c r="A526" s="178">
        <v>447</v>
      </c>
      <c r="B526" s="177" t="s">
        <v>55</v>
      </c>
      <c r="C526" s="178">
        <v>2020</v>
      </c>
      <c r="D526" s="179">
        <v>44191</v>
      </c>
      <c r="E526" s="178">
        <v>2.0099999999999998</v>
      </c>
      <c r="F526" s="178">
        <v>15</v>
      </c>
      <c r="G526" s="178">
        <v>1200</v>
      </c>
      <c r="H526" s="178">
        <v>780</v>
      </c>
      <c r="I526" s="178">
        <v>3200</v>
      </c>
      <c r="J526" s="178">
        <v>20</v>
      </c>
      <c r="K526" s="178">
        <v>500</v>
      </c>
      <c r="L526" s="178">
        <v>360</v>
      </c>
      <c r="M526" s="178">
        <v>20</v>
      </c>
      <c r="N526" s="180">
        <f>SUM((E526*500)/30)</f>
        <v>33.499999999999993</v>
      </c>
      <c r="O526" s="175"/>
    </row>
    <row r="527" spans="1:15" s="176" customFormat="1" x14ac:dyDescent="0.2">
      <c r="A527" s="178">
        <v>448</v>
      </c>
      <c r="B527" s="177" t="s">
        <v>55</v>
      </c>
      <c r="C527" s="178">
        <v>2020</v>
      </c>
      <c r="D527" s="181">
        <v>44191</v>
      </c>
      <c r="E527" s="178">
        <v>3.35</v>
      </c>
      <c r="F527" s="178">
        <v>15</v>
      </c>
      <c r="G527" s="178">
        <v>980</v>
      </c>
      <c r="H527" s="178">
        <v>600</v>
      </c>
      <c r="I527" s="178">
        <v>2800</v>
      </c>
      <c r="J527" s="178">
        <v>21</v>
      </c>
      <c r="K527" s="178">
        <v>280</v>
      </c>
      <c r="L527" s="178">
        <v>480</v>
      </c>
      <c r="M527" s="178">
        <v>8</v>
      </c>
      <c r="N527" s="180">
        <f>SUM((E527*500)/30)</f>
        <v>55.833333333333336</v>
      </c>
      <c r="O527" s="175"/>
    </row>
    <row r="528" spans="1:15" s="176" customFormat="1" x14ac:dyDescent="0.2">
      <c r="A528" s="178">
        <v>449</v>
      </c>
      <c r="B528" s="177" t="s">
        <v>55</v>
      </c>
      <c r="C528" s="178">
        <v>2020</v>
      </c>
      <c r="D528" s="179">
        <v>44191</v>
      </c>
      <c r="E528" s="178">
        <v>3.34</v>
      </c>
      <c r="F528" s="178">
        <v>15</v>
      </c>
      <c r="G528" s="178">
        <v>800</v>
      </c>
      <c r="H528" s="178">
        <v>640</v>
      </c>
      <c r="I528" s="178">
        <v>2700</v>
      </c>
      <c r="J528" s="178">
        <v>12</v>
      </c>
      <c r="K528" s="178">
        <v>380</v>
      </c>
      <c r="L528" s="178">
        <v>450</v>
      </c>
      <c r="M528" s="178">
        <v>28</v>
      </c>
      <c r="N528" s="180">
        <f>SUM((E528*500)/30)</f>
        <v>55.666666666666664</v>
      </c>
      <c r="O528" s="175"/>
    </row>
    <row r="529" spans="1:15" s="176" customFormat="1" x14ac:dyDescent="0.2">
      <c r="A529" s="178">
        <v>450</v>
      </c>
      <c r="B529" s="177" t="s">
        <v>55</v>
      </c>
      <c r="C529" s="178">
        <v>2020</v>
      </c>
      <c r="D529" s="181">
        <v>44191</v>
      </c>
      <c r="E529" s="178">
        <v>3.08</v>
      </c>
      <c r="F529" s="178">
        <v>15</v>
      </c>
      <c r="G529" s="178">
        <v>1200</v>
      </c>
      <c r="H529" s="178">
        <v>720</v>
      </c>
      <c r="I529" s="178">
        <v>4200</v>
      </c>
      <c r="J529" s="178">
        <v>18</v>
      </c>
      <c r="K529" s="178">
        <v>270</v>
      </c>
      <c r="L529" s="178">
        <v>720</v>
      </c>
      <c r="M529" s="178">
        <v>0</v>
      </c>
      <c r="N529" s="180">
        <f>SUM((E529*500)/30)</f>
        <v>51.333333333333336</v>
      </c>
      <c r="O529" s="175"/>
    </row>
    <row r="530" spans="1:15" s="176" customFormat="1" x14ac:dyDescent="0.2">
      <c r="A530" s="178">
        <v>451</v>
      </c>
      <c r="B530" s="177" t="s">
        <v>55</v>
      </c>
      <c r="C530" s="178">
        <v>2020</v>
      </c>
      <c r="D530" s="179">
        <v>44195</v>
      </c>
      <c r="E530" s="178">
        <v>2.73</v>
      </c>
      <c r="F530" s="178">
        <v>15</v>
      </c>
      <c r="G530" s="178">
        <v>1800</v>
      </c>
      <c r="H530" s="178">
        <v>780</v>
      </c>
      <c r="I530" s="178">
        <v>4200</v>
      </c>
      <c r="J530" s="178">
        <v>14</v>
      </c>
      <c r="K530" s="178">
        <v>270</v>
      </c>
      <c r="L530" s="178">
        <v>280</v>
      </c>
      <c r="M530" s="178">
        <v>14</v>
      </c>
      <c r="N530" s="180">
        <f>SUM((E530*500)/30)</f>
        <v>45.5</v>
      </c>
      <c r="O530" s="175"/>
    </row>
    <row r="531" spans="1:15" s="176" customFormat="1" x14ac:dyDescent="0.2">
      <c r="A531" s="178">
        <v>452</v>
      </c>
      <c r="B531" s="177" t="s">
        <v>55</v>
      </c>
      <c r="C531" s="178">
        <v>2020</v>
      </c>
      <c r="D531" s="179">
        <v>44195</v>
      </c>
      <c r="E531" s="178">
        <v>2.12</v>
      </c>
      <c r="F531" s="178">
        <v>15</v>
      </c>
      <c r="G531" s="178">
        <v>1440</v>
      </c>
      <c r="H531" s="178">
        <v>600</v>
      </c>
      <c r="I531" s="178">
        <v>3600</v>
      </c>
      <c r="J531" s="178">
        <v>21</v>
      </c>
      <c r="K531" s="178">
        <v>420</v>
      </c>
      <c r="L531" s="178">
        <v>360</v>
      </c>
      <c r="M531" s="178">
        <v>15</v>
      </c>
      <c r="N531" s="180">
        <f>SUM((E531*500)/30)</f>
        <v>35.333333333333336</v>
      </c>
      <c r="O531" s="175"/>
    </row>
    <row r="532" spans="1:15" s="186" customFormat="1" x14ac:dyDescent="0.2">
      <c r="A532" s="182"/>
      <c r="B532" s="183" t="s">
        <v>53</v>
      </c>
      <c r="C532" s="182"/>
      <c r="D532" s="182"/>
      <c r="E532" s="182">
        <f>SUBTOTAL(9, E518:E531)</f>
        <v>38.819999999999993</v>
      </c>
      <c r="F532" s="182">
        <f>SUBTOTAL(9, F518:F531)</f>
        <v>210</v>
      </c>
      <c r="G532" s="182">
        <f>SUBTOTAL(9, G518:G531)</f>
        <v>22010</v>
      </c>
      <c r="H532" s="182">
        <f>SUBTOTAL(9, H518:H531)</f>
        <v>11730</v>
      </c>
      <c r="I532" s="182">
        <f>SUBTOTAL(9, I518:I531)</f>
        <v>55750</v>
      </c>
      <c r="J532" s="182">
        <f>SUBTOTAL(9, J518:J531)</f>
        <v>245</v>
      </c>
      <c r="K532" s="182">
        <f>SUBTOTAL(9, K518:K531)</f>
        <v>5060</v>
      </c>
      <c r="L532" s="182">
        <f>SUBTOTAL(9, L518:L531)</f>
        <v>7050</v>
      </c>
      <c r="M532" s="182">
        <f>SUBTOTAL(9, M518:M531)</f>
        <v>211</v>
      </c>
      <c r="N532" s="184">
        <f>SUBTOTAL(9, N518:N531)</f>
        <v>647</v>
      </c>
      <c r="O532" s="185"/>
    </row>
    <row r="533" spans="1:15" s="188" customFormat="1" x14ac:dyDescent="0.2">
      <c r="A533" s="109">
        <v>453</v>
      </c>
      <c r="B533" s="177" t="s">
        <v>56</v>
      </c>
      <c r="C533" s="178">
        <v>2021</v>
      </c>
      <c r="D533" s="187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4">
        <f>SUM((E533*500)/30)</f>
        <v>46.833333333333336</v>
      </c>
      <c r="O533" s="185"/>
    </row>
    <row r="534" spans="1:15" s="172" customFormat="1" x14ac:dyDescent="0.2">
      <c r="A534" s="182"/>
      <c r="B534" s="183" t="s">
        <v>54</v>
      </c>
      <c r="C534" s="182"/>
      <c r="D534" s="182"/>
      <c r="E534" s="182">
        <f>SUBTOTAL(9, E533)</f>
        <v>2.81</v>
      </c>
      <c r="F534" s="182">
        <f>SUBTOTAL(9, F533)</f>
        <v>15</v>
      </c>
      <c r="G534" s="182">
        <f>SUBTOTAL(9, G533)</f>
        <v>1600</v>
      </c>
      <c r="H534" s="182">
        <f>SUBTOTAL(9, H533)</f>
        <v>840</v>
      </c>
      <c r="I534" s="182">
        <f>SUBTOTAL(9, I533)</f>
        <v>3400</v>
      </c>
      <c r="J534" s="182">
        <f>SUBTOTAL(9, J533)</f>
        <v>24</v>
      </c>
      <c r="K534" s="182">
        <f>SUBTOTAL(9, K533)</f>
        <v>320</v>
      </c>
      <c r="L534" s="182">
        <f>SUBTOTAL(9, L533)</f>
        <v>540</v>
      </c>
      <c r="M534" s="182">
        <f>SUBTOTAL(9, M533)</f>
        <v>12</v>
      </c>
      <c r="N534" s="184">
        <f>SUBTOTAL(9, N533)</f>
        <v>46.833333333333336</v>
      </c>
      <c r="O534" s="171"/>
    </row>
    <row r="535" spans="1:15" s="163" customFormat="1" x14ac:dyDescent="0.2">
      <c r="A535" s="158" t="s">
        <v>46</v>
      </c>
      <c r="B535" s="158"/>
      <c r="C535" s="159"/>
      <c r="D535" s="160"/>
      <c r="E535" s="160">
        <f>SUBTOTAL(9, E3:E534)</f>
        <v>1449.6999999999991</v>
      </c>
      <c r="F535" s="160">
        <f>SUBTOTAL(9, F3:F534)</f>
        <v>6982</v>
      </c>
      <c r="G535" s="160">
        <f>SUBTOTAL(9, G3:G534)</f>
        <v>860215</v>
      </c>
      <c r="H535" s="160">
        <f>SUBTOTAL(9, H3:H534)</f>
        <v>870177</v>
      </c>
      <c r="I535" s="160">
        <f>SUBTOTAL(9, I3:I534)</f>
        <v>11108320</v>
      </c>
      <c r="J535" s="160">
        <f>SUBTOTAL(9, J3:J534)</f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7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7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9"/>
      <c r="E538" s="190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9"/>
      <c r="E539" s="190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9"/>
      <c r="E540" s="190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9"/>
      <c r="E541" s="190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9"/>
      <c r="E542" s="190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9"/>
      <c r="E543" s="190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9"/>
      <c r="E544" s="190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9"/>
      <c r="E545" s="190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9"/>
      <c r="E546" s="190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9"/>
      <c r="E547" s="190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8"/>
      <c r="B103" s="191" t="s">
        <v>33</v>
      </c>
      <c r="C103" s="168">
        <v>2020</v>
      </c>
      <c r="D103" s="192"/>
      <c r="E103" s="168">
        <f t="shared" ref="E103:M103" si="40">SUBTOTAL(9,E101:E102)</f>
        <v>4.7200000000000006</v>
      </c>
      <c r="F103" s="168">
        <f>SUBTOTAL(9,F101:F102)</f>
        <v>30</v>
      </c>
      <c r="G103" s="168">
        <f t="shared" si="40"/>
        <v>11500</v>
      </c>
      <c r="H103" s="168">
        <f t="shared" si="40"/>
        <v>6800</v>
      </c>
      <c r="I103" s="168">
        <f t="shared" si="40"/>
        <v>14500</v>
      </c>
      <c r="J103" s="168">
        <f t="shared" si="40"/>
        <v>29</v>
      </c>
      <c r="K103" s="168">
        <f t="shared" si="40"/>
        <v>1500</v>
      </c>
      <c r="L103" s="168">
        <f t="shared" si="40"/>
        <v>10200</v>
      </c>
      <c r="M103" s="168">
        <f t="shared" si="40"/>
        <v>0</v>
      </c>
      <c r="N103" s="193">
        <f>SUBTOTAL(9, N101:N102)</f>
        <v>78.666666666666657</v>
      </c>
    </row>
    <row r="104" spans="1:15" s="32" customFormat="1" x14ac:dyDescent="0.2">
      <c r="A104" s="194">
        <v>65</v>
      </c>
      <c r="B104" s="195" t="s">
        <v>49</v>
      </c>
      <c r="C104" s="196">
        <v>2020</v>
      </c>
      <c r="D104" s="197">
        <v>44014</v>
      </c>
      <c r="E104" s="194">
        <v>1.97</v>
      </c>
      <c r="F104" s="194">
        <v>15</v>
      </c>
      <c r="G104" s="194">
        <v>6000</v>
      </c>
      <c r="H104" s="194">
        <v>4000</v>
      </c>
      <c r="I104" s="194">
        <v>7000</v>
      </c>
      <c r="J104" s="194">
        <v>11</v>
      </c>
      <c r="K104" s="194">
        <v>670</v>
      </c>
      <c r="L104" s="194">
        <v>5300</v>
      </c>
      <c r="M104" s="198">
        <v>0</v>
      </c>
      <c r="N104" s="198">
        <f>SUM((E104*500)/30)</f>
        <v>32.833333333333336</v>
      </c>
      <c r="O104" s="26"/>
    </row>
    <row r="105" spans="1:15" s="32" customFormat="1" x14ac:dyDescent="0.2">
      <c r="A105" s="194">
        <v>66</v>
      </c>
      <c r="B105" s="195" t="s">
        <v>14</v>
      </c>
      <c r="C105" s="196">
        <v>2020</v>
      </c>
      <c r="D105" s="197">
        <v>44036</v>
      </c>
      <c r="E105" s="194">
        <v>1.52</v>
      </c>
      <c r="F105" s="194">
        <v>15</v>
      </c>
      <c r="G105" s="194">
        <v>6800</v>
      </c>
      <c r="H105" s="194">
        <v>2950</v>
      </c>
      <c r="I105" s="194">
        <v>6400</v>
      </c>
      <c r="J105" s="194">
        <v>8</v>
      </c>
      <c r="K105" s="194">
        <v>980</v>
      </c>
      <c r="L105" s="194">
        <v>6050</v>
      </c>
      <c r="M105" s="198">
        <v>0</v>
      </c>
      <c r="N105" s="198">
        <f>SUM((E105*500)/30)</f>
        <v>25.333333333333332</v>
      </c>
      <c r="O105" s="26"/>
    </row>
    <row r="106" spans="1:15" s="32" customFormat="1" x14ac:dyDescent="0.2">
      <c r="A106" s="168"/>
      <c r="B106" s="191" t="s">
        <v>34</v>
      </c>
      <c r="C106" s="199">
        <v>2020</v>
      </c>
      <c r="D106" s="192"/>
      <c r="E106" s="168">
        <f t="shared" ref="E106:L106" si="41">SUBTOTAL(9, E104:E105)</f>
        <v>3.49</v>
      </c>
      <c r="F106" s="168">
        <f t="shared" si="41"/>
        <v>30</v>
      </c>
      <c r="G106" s="168">
        <f t="shared" si="41"/>
        <v>12800</v>
      </c>
      <c r="H106" s="168">
        <f t="shared" si="41"/>
        <v>6950</v>
      </c>
      <c r="I106" s="168">
        <f t="shared" si="41"/>
        <v>13400</v>
      </c>
      <c r="J106" s="168">
        <f t="shared" si="41"/>
        <v>19</v>
      </c>
      <c r="K106" s="168">
        <f t="shared" si="41"/>
        <v>1650</v>
      </c>
      <c r="L106" s="168">
        <f t="shared" si="41"/>
        <v>11350</v>
      </c>
      <c r="M106" s="167">
        <v>0</v>
      </c>
      <c r="N106" s="167">
        <f>SUBTOTAL(9, N104:N105)</f>
        <v>58.166666666666671</v>
      </c>
      <c r="O106" s="96"/>
    </row>
    <row r="107" spans="1:15" outlineLevel="1" x14ac:dyDescent="0.2">
      <c r="A107" s="194">
        <v>67</v>
      </c>
      <c r="B107" s="195" t="s">
        <v>15</v>
      </c>
      <c r="C107" s="196">
        <v>2020</v>
      </c>
      <c r="D107" s="197">
        <v>44046</v>
      </c>
      <c r="E107" s="194">
        <v>0.61</v>
      </c>
      <c r="F107" s="194">
        <v>12</v>
      </c>
      <c r="G107" s="194">
        <v>5950</v>
      </c>
      <c r="H107" s="194">
        <v>3600</v>
      </c>
      <c r="I107" s="194">
        <v>8000</v>
      </c>
      <c r="J107" s="194">
        <v>12</v>
      </c>
      <c r="K107" s="194">
        <v>1050</v>
      </c>
      <c r="L107" s="194">
        <v>4400</v>
      </c>
      <c r="M107" s="198">
        <v>0</v>
      </c>
      <c r="N107" s="198">
        <f>SUM((E107*500)/30)</f>
        <v>10.166666666666666</v>
      </c>
    </row>
    <row r="108" spans="1:15" s="28" customFormat="1" outlineLevel="1" x14ac:dyDescent="0.2">
      <c r="A108" s="168"/>
      <c r="B108" s="191" t="s">
        <v>35</v>
      </c>
      <c r="C108" s="199">
        <v>2020</v>
      </c>
      <c r="D108" s="192"/>
      <c r="E108" s="200">
        <f>SUBTOTAL(9,E107:E107)</f>
        <v>0.61</v>
      </c>
      <c r="F108" s="168">
        <f t="shared" ref="F108:L108" si="42">SUBTOTAL(9, F107:F107)</f>
        <v>12</v>
      </c>
      <c r="G108" s="168">
        <f t="shared" si="42"/>
        <v>5950</v>
      </c>
      <c r="H108" s="168">
        <f t="shared" si="42"/>
        <v>3600</v>
      </c>
      <c r="I108" s="168">
        <f t="shared" si="42"/>
        <v>8000</v>
      </c>
      <c r="J108" s="168">
        <f t="shared" si="42"/>
        <v>12</v>
      </c>
      <c r="K108" s="168">
        <f t="shared" si="42"/>
        <v>1050</v>
      </c>
      <c r="L108" s="168">
        <f t="shared" si="42"/>
        <v>4400</v>
      </c>
      <c r="M108" s="167">
        <v>0</v>
      </c>
      <c r="N108" s="167">
        <f>SUBTOTAL(9, N107:N107)</f>
        <v>10.166666666666666</v>
      </c>
      <c r="O108" s="96"/>
    </row>
    <row r="109" spans="1:15" outlineLevel="1" x14ac:dyDescent="0.2">
      <c r="A109" s="194">
        <v>68</v>
      </c>
      <c r="B109" s="195" t="s">
        <v>16</v>
      </c>
      <c r="C109" s="196">
        <v>2020</v>
      </c>
      <c r="D109" s="197">
        <v>44088</v>
      </c>
      <c r="E109" s="194">
        <v>1.18</v>
      </c>
      <c r="F109" s="194">
        <v>15</v>
      </c>
      <c r="G109" s="194">
        <v>7200</v>
      </c>
      <c r="H109" s="194">
        <v>4200</v>
      </c>
      <c r="I109" s="194">
        <v>8800</v>
      </c>
      <c r="J109" s="194">
        <v>24</v>
      </c>
      <c r="K109" s="194">
        <v>1200</v>
      </c>
      <c r="L109" s="194">
        <v>5100</v>
      </c>
      <c r="M109" s="198">
        <v>0</v>
      </c>
      <c r="N109" s="198">
        <f>SUM((E109*500)/30)</f>
        <v>19.666666666666668</v>
      </c>
    </row>
    <row r="110" spans="1:15" s="28" customFormat="1" outlineLevel="1" x14ac:dyDescent="0.2">
      <c r="A110" s="168"/>
      <c r="B110" s="191" t="s">
        <v>36</v>
      </c>
      <c r="C110" s="199">
        <v>2020</v>
      </c>
      <c r="D110" s="192"/>
      <c r="E110" s="168">
        <f t="shared" ref="E110:L110" si="43">SUBTOTAL(9, E109:E109)</f>
        <v>1.18</v>
      </c>
      <c r="F110" s="168">
        <f t="shared" si="43"/>
        <v>15</v>
      </c>
      <c r="G110" s="168">
        <f t="shared" si="43"/>
        <v>7200</v>
      </c>
      <c r="H110" s="168">
        <f t="shared" si="43"/>
        <v>4200</v>
      </c>
      <c r="I110" s="168">
        <f t="shared" si="43"/>
        <v>8800</v>
      </c>
      <c r="J110" s="168">
        <f t="shared" si="43"/>
        <v>24</v>
      </c>
      <c r="K110" s="168">
        <f t="shared" si="43"/>
        <v>1200</v>
      </c>
      <c r="L110" s="168">
        <f t="shared" si="43"/>
        <v>5100</v>
      </c>
      <c r="M110" s="167">
        <v>0</v>
      </c>
      <c r="N110" s="167">
        <f>SUBTOTAL(9, N109:N109)</f>
        <v>19.666666666666668</v>
      </c>
      <c r="O110" s="96"/>
    </row>
    <row r="111" spans="1:15" outlineLevel="1" x14ac:dyDescent="0.2">
      <c r="A111" s="194">
        <v>69</v>
      </c>
      <c r="B111" s="195" t="s">
        <v>17</v>
      </c>
      <c r="C111" s="196">
        <v>2020</v>
      </c>
      <c r="D111" s="197">
        <v>44134</v>
      </c>
      <c r="E111" s="194">
        <v>1.82</v>
      </c>
      <c r="F111" s="194">
        <v>15</v>
      </c>
      <c r="G111" s="194">
        <v>6400</v>
      </c>
      <c r="H111" s="194">
        <v>4200</v>
      </c>
      <c r="I111" s="194">
        <v>7200</v>
      </c>
      <c r="J111" s="194">
        <v>18</v>
      </c>
      <c r="K111" s="194">
        <v>2200</v>
      </c>
      <c r="L111" s="194">
        <v>3800</v>
      </c>
      <c r="M111" s="198">
        <v>0</v>
      </c>
      <c r="N111" s="198">
        <f>SUM((E111*500)/30)</f>
        <v>30.333333333333332</v>
      </c>
    </row>
    <row r="112" spans="1:15" s="28" customFormat="1" outlineLevel="1" x14ac:dyDescent="0.2">
      <c r="A112" s="191"/>
      <c r="B112" s="191" t="s">
        <v>50</v>
      </c>
      <c r="C112" s="199">
        <v>2020</v>
      </c>
      <c r="D112" s="201"/>
      <c r="E112" s="202">
        <f t="shared" ref="E112:L112" si="44">SUBTOTAL(9, E111:E111)</f>
        <v>1.82</v>
      </c>
      <c r="F112" s="167">
        <f t="shared" si="44"/>
        <v>15</v>
      </c>
      <c r="G112" s="167">
        <f t="shared" si="44"/>
        <v>6400</v>
      </c>
      <c r="H112" s="167">
        <f t="shared" si="44"/>
        <v>4200</v>
      </c>
      <c r="I112" s="167">
        <f t="shared" si="44"/>
        <v>7200</v>
      </c>
      <c r="J112" s="167">
        <f t="shared" si="44"/>
        <v>18</v>
      </c>
      <c r="K112" s="167">
        <f t="shared" si="44"/>
        <v>2200</v>
      </c>
      <c r="L112" s="167">
        <f t="shared" si="44"/>
        <v>3800</v>
      </c>
      <c r="M112" s="167">
        <v>0</v>
      </c>
      <c r="N112" s="167">
        <f>SUBTOTAL(9, N111:N111)</f>
        <v>30.333333333333332</v>
      </c>
      <c r="O112" s="96"/>
    </row>
    <row r="113" spans="1:62" s="28" customFormat="1" outlineLevel="1" x14ac:dyDescent="0.2">
      <c r="A113" s="191">
        <v>70</v>
      </c>
      <c r="B113" s="191" t="s">
        <v>21</v>
      </c>
      <c r="C113" s="199">
        <v>2020</v>
      </c>
      <c r="D113" s="197">
        <v>44166</v>
      </c>
      <c r="E113" s="194">
        <v>2.79</v>
      </c>
      <c r="F113" s="194">
        <v>15</v>
      </c>
      <c r="G113" s="194">
        <v>5300</v>
      </c>
      <c r="H113" s="194">
        <v>3100</v>
      </c>
      <c r="I113" s="194">
        <v>9900</v>
      </c>
      <c r="J113" s="194">
        <v>9</v>
      </c>
      <c r="K113" s="194">
        <v>1480</v>
      </c>
      <c r="L113" s="194">
        <v>5400</v>
      </c>
      <c r="M113" s="167">
        <v>0</v>
      </c>
      <c r="N113" s="167">
        <f>SUM((E113*500)/30)</f>
        <v>46.5</v>
      </c>
      <c r="O113" s="96"/>
    </row>
    <row r="114" spans="1:62" s="166" customFormat="1" outlineLevel="1" x14ac:dyDescent="0.2">
      <c r="A114" s="191"/>
      <c r="B114" s="191" t="s">
        <v>57</v>
      </c>
      <c r="C114" s="199">
        <v>2020</v>
      </c>
      <c r="D114" s="201"/>
      <c r="E114" s="202">
        <f>SUBTOTAL(9, E113:E113)</f>
        <v>2.79</v>
      </c>
      <c r="F114" s="167">
        <f>SUBTOTAL(9, F113:F113)</f>
        <v>15</v>
      </c>
      <c r="G114" s="167">
        <f t="shared" ref="G114" si="45">SUBTOTAL(9, G113:G113)</f>
        <v>5300</v>
      </c>
      <c r="H114" s="167">
        <f>SUBTOTAL(9, H113:H113)</f>
        <v>3100</v>
      </c>
      <c r="I114" s="167">
        <f t="shared" ref="I114" si="46">SUBTOTAL(9, I113:I113)</f>
        <v>9900</v>
      </c>
      <c r="J114" s="167">
        <f t="shared" ref="J114" si="47">SUBTOTAL(9, J113:J113)</f>
        <v>9</v>
      </c>
      <c r="K114" s="167">
        <f t="shared" ref="K114" si="48">SUBTOTAL(9, K113:K113)</f>
        <v>1480</v>
      </c>
      <c r="L114" s="167">
        <f t="shared" ref="L114" si="49">SUBTOTAL(9, L113:L113)</f>
        <v>5400</v>
      </c>
      <c r="M114" s="167">
        <v>0</v>
      </c>
      <c r="N114" s="167">
        <f>SUBTOTAL(9, N113:N113)</f>
        <v>46.5</v>
      </c>
      <c r="O114" s="169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0"/>
      <c r="BD114" s="170"/>
      <c r="BE114" s="170"/>
      <c r="BF114" s="170"/>
      <c r="BG114" s="170"/>
      <c r="BH114" s="170"/>
      <c r="BI114" s="170"/>
      <c r="BJ114" s="170"/>
    </row>
    <row r="115" spans="1:62" s="28" customFormat="1" outlineLevel="1" x14ac:dyDescent="0.2">
      <c r="A115" s="191">
        <v>71</v>
      </c>
      <c r="B115" s="191" t="s">
        <v>22</v>
      </c>
      <c r="C115" s="199">
        <v>2021</v>
      </c>
      <c r="D115" s="197">
        <v>44200</v>
      </c>
      <c r="E115" s="194">
        <v>1.68</v>
      </c>
      <c r="F115" s="194">
        <v>15</v>
      </c>
      <c r="G115" s="194">
        <v>4900</v>
      </c>
      <c r="H115" s="194">
        <v>3000</v>
      </c>
      <c r="I115" s="194">
        <v>10500</v>
      </c>
      <c r="J115" s="194">
        <v>14</v>
      </c>
      <c r="K115" s="194">
        <v>980</v>
      </c>
      <c r="L115" s="194">
        <v>7200</v>
      </c>
      <c r="M115" s="167">
        <v>0</v>
      </c>
      <c r="N115" s="167">
        <f>SUM((E115*500)/30)</f>
        <v>28</v>
      </c>
      <c r="O115" s="169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0"/>
      <c r="BD115" s="170"/>
      <c r="BE115" s="170"/>
      <c r="BF115" s="170"/>
      <c r="BG115" s="170"/>
      <c r="BH115" s="170"/>
      <c r="BI115" s="170"/>
      <c r="BJ115" s="170"/>
    </row>
    <row r="116" spans="1:62" s="166" customFormat="1" outlineLevel="1" x14ac:dyDescent="0.2">
      <c r="A116" s="191"/>
      <c r="B116" s="191" t="s">
        <v>58</v>
      </c>
      <c r="C116" s="199">
        <v>2020</v>
      </c>
      <c r="D116" s="201"/>
      <c r="E116" s="202">
        <f t="shared" ref="E116" si="50">SUBTOTAL(9, E115:E115)</f>
        <v>1.68</v>
      </c>
      <c r="F116" s="167">
        <f t="shared" ref="F116" si="51">SUBTOTAL(9, F115:F115)</f>
        <v>15</v>
      </c>
      <c r="G116" s="167">
        <f t="shared" ref="G116" si="52">SUBTOTAL(9, G115:G115)</f>
        <v>4900</v>
      </c>
      <c r="H116" s="167">
        <f>SUBTOTAL(9, H115:H115)</f>
        <v>3000</v>
      </c>
      <c r="I116" s="167">
        <f t="shared" ref="I116" si="53">SUBTOTAL(9, I115:I115)</f>
        <v>10500</v>
      </c>
      <c r="J116" s="167">
        <f t="shared" ref="J116" si="54">SUBTOTAL(9, J115:J115)</f>
        <v>14</v>
      </c>
      <c r="K116" s="167">
        <f t="shared" ref="K116" si="55">SUBTOTAL(9, K115:K115)</f>
        <v>980</v>
      </c>
      <c r="L116" s="167">
        <f t="shared" ref="L116" si="56">SUBTOTAL(9, L115:L115)</f>
        <v>7200</v>
      </c>
      <c r="M116" s="167">
        <v>0</v>
      </c>
      <c r="N116" s="167">
        <f>SUBTOTAL(9, N115:N115)</f>
        <v>28</v>
      </c>
      <c r="O116" s="169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0"/>
      <c r="BD116" s="170"/>
      <c r="BE116" s="170"/>
      <c r="BF116" s="170"/>
      <c r="BG116" s="170"/>
      <c r="BH116" s="170"/>
      <c r="BI116" s="170"/>
      <c r="BJ116" s="170"/>
    </row>
    <row r="117" spans="1:62" s="166" customFormat="1" outlineLevel="1" x14ac:dyDescent="0.2">
      <c r="A117" s="191"/>
      <c r="B117" s="191" t="s">
        <v>51</v>
      </c>
      <c r="C117" s="199"/>
      <c r="D117" s="191"/>
      <c r="E117" s="202">
        <f>SUBTOTAL(9, E3:E116)</f>
        <v>135.49999999999997</v>
      </c>
      <c r="F117" s="167">
        <f>SUBTOTAL(9, F3:F116)</f>
        <v>1036</v>
      </c>
      <c r="G117" s="167">
        <f>SUBTOTAL(9, G3:G116)</f>
        <v>405746</v>
      </c>
      <c r="H117" s="167">
        <f>SUBTOTAL(9, H3:H116)</f>
        <v>418935</v>
      </c>
      <c r="I117" s="167">
        <f>SUBTOTAL(9, I3:I116)</f>
        <v>1005878</v>
      </c>
      <c r="J117" s="167">
        <f>SUBTOTAL(9, J3:J116)</f>
        <v>842</v>
      </c>
      <c r="K117" s="167">
        <f>SUBTOTAL(9, K3:K116)</f>
        <v>230464</v>
      </c>
      <c r="L117" s="167">
        <f>SUBTOTAL(9, L3:L116)</f>
        <v>648082</v>
      </c>
      <c r="M117" s="167">
        <f>SUBTOTAL(9, M3:M116)</f>
        <v>14.2</v>
      </c>
      <c r="N117" s="167">
        <f>SUBTOTAL(9, N3:N116)</f>
        <v>2258.3333333333335</v>
      </c>
      <c r="O117" s="169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0"/>
      <c r="BD117" s="170"/>
      <c r="BE117" s="170"/>
      <c r="BF117" s="170"/>
      <c r="BG117" s="170"/>
      <c r="BH117" s="170"/>
      <c r="BI117" s="170"/>
      <c r="BJ117" s="170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3">
        <v>44200</v>
      </c>
      <c r="E35" s="204">
        <v>1.2</v>
      </c>
      <c r="F35" s="204">
        <v>10</v>
      </c>
      <c r="G35" s="204">
        <v>1420</v>
      </c>
      <c r="H35" s="204">
        <v>840</v>
      </c>
      <c r="I35" s="204">
        <v>4200</v>
      </c>
      <c r="J35" s="204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>SUBTOTAL(9, E3:E36)</f>
        <v>23.21</v>
      </c>
      <c r="F37" s="136">
        <f>SUBTOTAL(9, F3:F36)</f>
        <v>171</v>
      </c>
      <c r="G37" s="136">
        <f>SUBTOTAL(9, G3:G36)</f>
        <v>26183</v>
      </c>
      <c r="H37" s="136">
        <f>SUBTOTAL(9, H3:H36)</f>
        <v>18370</v>
      </c>
      <c r="I37" s="148">
        <f>SUBTOTAL(9, I3:I36)</f>
        <v>78800</v>
      </c>
      <c r="J37" s="148">
        <f>SUBTOTAL(9, J3:J36)</f>
        <v>30590</v>
      </c>
      <c r="K37" s="148">
        <f>SUBTOTAL(9, K3:K36)</f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Chelsea Anspach</cp:lastModifiedBy>
  <dcterms:created xsi:type="dcterms:W3CDTF">2014-11-11T15:41:11Z</dcterms:created>
  <dcterms:modified xsi:type="dcterms:W3CDTF">2021-03-31T19:13:58Z</dcterms:modified>
</cp:coreProperties>
</file>