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omments1.xml" ContentType="application/vnd.openxmlformats-officedocument.spreadsheetml.comment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omments2.xml" ContentType="application/vnd.openxmlformats-officedocument.spreadsheetml.comments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程序\GH1 20260424\GH1\Excel\"/>
    </mc:Choice>
  </mc:AlternateContent>
  <xr:revisionPtr revIDLastSave="0" documentId="13_ncr:1_{7D256BDB-F50C-4C8B-898B-F421C75FFA18}" xr6:coauthVersionLast="47" xr6:coauthVersionMax="47" xr10:uidLastSave="{00000000-0000-0000-0000-000000000000}"/>
  <bookViews>
    <workbookView xWindow="-120" yWindow="-120" windowWidth="29040" windowHeight="15720" firstSheet="17" activeTab="24" xr2:uid="{00000000-000D-0000-FFFF-FFFF00000000}"/>
  </bookViews>
  <sheets>
    <sheet name="板块数量" sheetId="24" r:id="rId1"/>
    <sheet name="M01-01-3-1" sheetId="2" r:id="rId2"/>
    <sheet name="M01-01-4-1" sheetId="3" r:id="rId3"/>
    <sheet name="M01-01-5-1" sheetId="4" r:id="rId4"/>
    <sheet name="M01-01-6-1" sheetId="5" r:id="rId5"/>
    <sheet name="M01-01-7-1" sheetId="6" r:id="rId6"/>
    <sheet name="M01-03-1-1" sheetId="7" r:id="rId7"/>
    <sheet name="M01-03-2-1" sheetId="8" r:id="rId8"/>
    <sheet name="M01-03-3-1" sheetId="9" r:id="rId9"/>
    <sheet name="M01-03-4-1" sheetId="10" r:id="rId10"/>
    <sheet name="M01-03-5-1" sheetId="11" r:id="rId11"/>
    <sheet name="M01-05-5-1" sheetId="12" r:id="rId12"/>
    <sheet name="M02-01-3-1" sheetId="13" r:id="rId13"/>
    <sheet name="M02-01-4-1" sheetId="14" r:id="rId14"/>
    <sheet name="M02-01-5-1" sheetId="15" r:id="rId15"/>
    <sheet name="M03-01-2-1" sheetId="16" r:id="rId16"/>
    <sheet name="M05-01-5-1" sheetId="17" r:id="rId17"/>
    <sheet name="M07-01-3-1" sheetId="18" r:id="rId18"/>
    <sheet name="M07-01-3-2" sheetId="19" r:id="rId19"/>
    <sheet name="M08-01-2-1" sheetId="20" r:id="rId20"/>
    <sheet name="M08-01-4-1" sheetId="21" r:id="rId21"/>
    <sheet name="M08-03-1-1" sheetId="22" r:id="rId22"/>
    <sheet name="M11-01-1-1" sheetId="23" r:id="rId23"/>
    <sheet name="M10-01-3-1" sheetId="25" r:id="rId24"/>
    <sheet name="M09-05-1-1" sheetId="26" r:id="rId25"/>
    <sheet name="M01-12-1-1" sheetId="27" r:id="rId26"/>
  </sheets>
  <definedNames>
    <definedName name="_xlnm.Print_Area" localSheetId="1">'M01-01-3-1'!$F$2:$U$73</definedName>
    <definedName name="_xlnm.Print_Area" localSheetId="2">'M01-01-4-1'!$F$2:$U$73</definedName>
    <definedName name="_xlnm.Print_Area" localSheetId="3">'M01-01-5-1'!$F$2:$U$73</definedName>
    <definedName name="_xlnm.Print_Area" localSheetId="4">'M01-01-6-1'!$F$2:$U$73</definedName>
    <definedName name="_xlnm.Print_Area" localSheetId="5">'M01-01-7-1'!$F$2:$U$73</definedName>
    <definedName name="_xlnm.Print_Area" localSheetId="6">'M01-03-1-1'!$F$2:$U$73</definedName>
    <definedName name="_xlnm.Print_Area" localSheetId="7">'M01-03-2-1'!$F$2:$U$73</definedName>
    <definedName name="_xlnm.Print_Area" localSheetId="8">'M01-03-3-1'!$F$2:$U$73</definedName>
    <definedName name="_xlnm.Print_Area" localSheetId="9">'M01-03-4-1'!$F$2:$U$73</definedName>
    <definedName name="_xlnm.Print_Area" localSheetId="10">'M01-03-5-1'!$F$2:$U$73</definedName>
    <definedName name="_xlnm.Print_Area" localSheetId="11">'M01-05-5-1'!$F$2:$U$73</definedName>
    <definedName name="_xlnm.Print_Area" localSheetId="25">'M01-12-1-1'!$F$2:$U$79</definedName>
    <definedName name="_xlnm.Print_Area" localSheetId="12">'M02-01-3-1'!$F$2:$U$74</definedName>
    <definedName name="_xlnm.Print_Area" localSheetId="13">'M02-01-4-1'!$F$2:$U$73</definedName>
    <definedName name="_xlnm.Print_Area" localSheetId="14">'M02-01-5-1'!$F$2:$U$73</definedName>
    <definedName name="_xlnm.Print_Area" localSheetId="15">'M03-01-2-1'!$F$2:$U$78</definedName>
    <definedName name="_xlnm.Print_Area" localSheetId="16">'M05-01-5-1'!$F$2:$U$73</definedName>
    <definedName name="_xlnm.Print_Area" localSheetId="17">'M07-01-3-1'!$F$2:$U$77</definedName>
    <definedName name="_xlnm.Print_Area" localSheetId="18">'M07-01-3-2'!$F$2:$U$79</definedName>
    <definedName name="_xlnm.Print_Area" localSheetId="19">'M08-01-2-1'!$F$2:$U$73</definedName>
    <definedName name="_xlnm.Print_Area" localSheetId="20">'M08-01-4-1'!$F$2:$U$73</definedName>
    <definedName name="_xlnm.Print_Area" localSheetId="21">'M08-03-1-1'!$F$2:$U$74</definedName>
    <definedName name="_xlnm.Print_Area" localSheetId="24">'M09-05-1-1'!$F$2:$U$81</definedName>
    <definedName name="_xlnm.Print_Area" localSheetId="23">'M10-01-3-1'!$F$2:$U$78</definedName>
    <definedName name="_xlnm.Print_Area" localSheetId="22">'M11-01-1-1'!$F$2:$U$75</definedName>
    <definedName name="_xlnm.Print_Titles" localSheetId="1">'M01-01-3-1'!$2:$8</definedName>
    <definedName name="_xlnm.Print_Titles" localSheetId="2">'M01-01-4-1'!$2:$8</definedName>
    <definedName name="_xlnm.Print_Titles" localSheetId="3">'M01-01-5-1'!$2:$8</definedName>
    <definedName name="_xlnm.Print_Titles" localSheetId="4">'M01-01-6-1'!$2:$8</definedName>
    <definedName name="_xlnm.Print_Titles" localSheetId="5">'M01-01-7-1'!$2:$8</definedName>
    <definedName name="_xlnm.Print_Titles" localSheetId="6">'M01-03-1-1'!$2:$8</definedName>
    <definedName name="_xlnm.Print_Titles" localSheetId="7">'M01-03-2-1'!$2:$8</definedName>
    <definedName name="_xlnm.Print_Titles" localSheetId="8">'M01-03-3-1'!$2:$8</definedName>
    <definedName name="_xlnm.Print_Titles" localSheetId="9">'M01-03-4-1'!$2:$8</definedName>
    <definedName name="_xlnm.Print_Titles" localSheetId="10">'M01-03-5-1'!$2:$8</definedName>
    <definedName name="_xlnm.Print_Titles" localSheetId="11">'M01-05-5-1'!$2:$8</definedName>
    <definedName name="_xlnm.Print_Titles" localSheetId="25">'M01-12-1-1'!$2:$8</definedName>
    <definedName name="_xlnm.Print_Titles" localSheetId="12">'M02-01-3-1'!$2:$8</definedName>
    <definedName name="_xlnm.Print_Titles" localSheetId="13">'M02-01-4-1'!$2:$8</definedName>
    <definedName name="_xlnm.Print_Titles" localSheetId="14">'M02-01-5-1'!$2:$8</definedName>
    <definedName name="_xlnm.Print_Titles" localSheetId="15">'M03-01-2-1'!$2:$8</definedName>
    <definedName name="_xlnm.Print_Titles" localSheetId="16">'M05-01-5-1'!$2:$8</definedName>
    <definedName name="_xlnm.Print_Titles" localSheetId="17">'M07-01-3-1'!$2:$8</definedName>
    <definedName name="_xlnm.Print_Titles" localSheetId="18">'M07-01-3-2'!$2:$8</definedName>
    <definedName name="_xlnm.Print_Titles" localSheetId="19">'M08-01-2-1'!$2:$8</definedName>
    <definedName name="_xlnm.Print_Titles" localSheetId="20">'M08-01-4-1'!$2:$8</definedName>
    <definedName name="_xlnm.Print_Titles" localSheetId="21">'M08-03-1-1'!$2:$8</definedName>
    <definedName name="_xlnm.Print_Titles" localSheetId="24">'M09-05-1-1'!$2:$8</definedName>
    <definedName name="_xlnm.Print_Titles" localSheetId="23">'M10-01-3-1'!$2:$8</definedName>
    <definedName name="_xlnm.Print_Titles" localSheetId="22">'M11-01-1-1'!$2:$8</definedName>
  </definedNames>
  <calcPr calcId="191029"/>
</workbook>
</file>

<file path=xl/calcChain.xml><?xml version="1.0" encoding="utf-8"?>
<calcChain xmlns="http://schemas.openxmlformats.org/spreadsheetml/2006/main">
  <c r="W10" i="26" l="1"/>
  <c r="X10" i="26"/>
  <c r="Y10" i="26"/>
  <c r="Z10" i="26"/>
  <c r="AA10" i="26"/>
  <c r="W11" i="26"/>
  <c r="X11" i="26"/>
  <c r="Y11" i="26"/>
  <c r="Z11" i="26"/>
  <c r="AA11" i="26"/>
  <c r="W12" i="26"/>
  <c r="X12" i="26"/>
  <c r="Y12" i="26"/>
  <c r="Z12" i="26"/>
  <c r="AA12" i="26"/>
  <c r="W13" i="26"/>
  <c r="X13" i="26"/>
  <c r="Y13" i="26"/>
  <c r="Z13" i="26"/>
  <c r="AA13" i="26"/>
  <c r="W14" i="26"/>
  <c r="X14" i="26"/>
  <c r="Y14" i="26"/>
  <c r="Z14" i="26"/>
  <c r="AA14" i="26"/>
  <c r="W15" i="26"/>
  <c r="X15" i="26"/>
  <c r="Y15" i="26"/>
  <c r="Z15" i="26"/>
  <c r="AA15" i="26"/>
  <c r="W16" i="26"/>
  <c r="X16" i="26"/>
  <c r="Y16" i="26"/>
  <c r="Z16" i="26"/>
  <c r="AA16" i="26"/>
  <c r="W17" i="26"/>
  <c r="X17" i="26"/>
  <c r="Y17" i="26"/>
  <c r="Z17" i="26"/>
  <c r="AA17" i="26"/>
  <c r="W18" i="26"/>
  <c r="X18" i="26"/>
  <c r="Y18" i="26"/>
  <c r="Z18" i="26"/>
  <c r="AA18" i="26"/>
  <c r="W19" i="26"/>
  <c r="X19" i="26"/>
  <c r="Y19" i="26"/>
  <c r="Z19" i="26"/>
  <c r="AA19" i="26"/>
  <c r="W20" i="26"/>
  <c r="X20" i="26"/>
  <c r="Y20" i="26"/>
  <c r="Z20" i="26"/>
  <c r="AA20" i="26"/>
  <c r="W21" i="26"/>
  <c r="X21" i="26"/>
  <c r="Y21" i="26"/>
  <c r="Z21" i="26"/>
  <c r="AA21" i="26"/>
  <c r="W22" i="26"/>
  <c r="X22" i="26"/>
  <c r="Y22" i="26"/>
  <c r="Z22" i="26"/>
  <c r="AA22" i="26"/>
  <c r="W23" i="26"/>
  <c r="X23" i="26"/>
  <c r="Y23" i="26"/>
  <c r="Z23" i="26"/>
  <c r="AA23" i="26"/>
  <c r="W24" i="26"/>
  <c r="X24" i="26"/>
  <c r="Y24" i="26"/>
  <c r="Z24" i="26"/>
  <c r="AA24" i="26"/>
  <c r="W25" i="26"/>
  <c r="X25" i="26"/>
  <c r="Y25" i="26"/>
  <c r="Z25" i="26"/>
  <c r="AA25" i="26"/>
  <c r="W26" i="26"/>
  <c r="X26" i="26"/>
  <c r="Y26" i="26"/>
  <c r="Z26" i="26"/>
  <c r="AA26" i="26"/>
  <c r="W27" i="26"/>
  <c r="X27" i="26"/>
  <c r="Y27" i="26"/>
  <c r="Z27" i="26"/>
  <c r="AA27" i="26"/>
  <c r="W28" i="26"/>
  <c r="X28" i="26"/>
  <c r="Y28" i="26"/>
  <c r="Z28" i="26"/>
  <c r="AA28" i="26"/>
  <c r="W29" i="26"/>
  <c r="X29" i="26"/>
  <c r="Y29" i="26"/>
  <c r="Z29" i="26"/>
  <c r="AA29" i="26"/>
  <c r="W30" i="26"/>
  <c r="X30" i="26"/>
  <c r="Y30" i="26"/>
  <c r="Z30" i="26"/>
  <c r="AA30" i="26"/>
  <c r="W31" i="26"/>
  <c r="X31" i="26"/>
  <c r="Y31" i="26"/>
  <c r="Z31" i="26"/>
  <c r="AA31" i="26"/>
  <c r="W32" i="26"/>
  <c r="X32" i="26"/>
  <c r="Y32" i="26"/>
  <c r="Z32" i="26"/>
  <c r="AA32" i="26"/>
  <c r="W33" i="26"/>
  <c r="X33" i="26"/>
  <c r="Y33" i="26"/>
  <c r="Z33" i="26"/>
  <c r="AA33" i="26"/>
  <c r="W34" i="26"/>
  <c r="X34" i="26"/>
  <c r="Y34" i="26"/>
  <c r="Z34" i="26"/>
  <c r="AA34" i="26"/>
  <c r="W35" i="26"/>
  <c r="X35" i="26"/>
  <c r="Y35" i="26"/>
  <c r="Z35" i="26"/>
  <c r="AA35" i="26"/>
  <c r="W36" i="26"/>
  <c r="X36" i="26"/>
  <c r="Y36" i="26"/>
  <c r="Z36" i="26"/>
  <c r="AA36" i="26"/>
  <c r="W37" i="26"/>
  <c r="X37" i="26"/>
  <c r="Y37" i="26"/>
  <c r="Z37" i="26"/>
  <c r="AA37" i="26"/>
  <c r="W38" i="26"/>
  <c r="X38" i="26"/>
  <c r="Y38" i="26"/>
  <c r="Z38" i="26"/>
  <c r="AA38" i="26"/>
  <c r="W39" i="26"/>
  <c r="X39" i="26"/>
  <c r="Y39" i="26"/>
  <c r="Z39" i="26"/>
  <c r="AA39" i="26"/>
  <c r="W40" i="26"/>
  <c r="X40" i="26"/>
  <c r="Y40" i="26"/>
  <c r="Z40" i="26"/>
  <c r="AA40" i="26"/>
  <c r="W41" i="26"/>
  <c r="X41" i="26"/>
  <c r="Y41" i="26"/>
  <c r="Z41" i="26"/>
  <c r="AA41" i="26"/>
  <c r="W42" i="26"/>
  <c r="X42" i="26"/>
  <c r="Y42" i="26"/>
  <c r="Z42" i="26"/>
  <c r="AA42" i="26"/>
  <c r="W43" i="26"/>
  <c r="X43" i="26"/>
  <c r="Y43" i="26"/>
  <c r="Z43" i="26"/>
  <c r="AA43" i="26"/>
  <c r="W44" i="26"/>
  <c r="X44" i="26"/>
  <c r="Y44" i="26"/>
  <c r="Z44" i="26"/>
  <c r="AA44" i="26"/>
  <c r="W45" i="26"/>
  <c r="X45" i="26"/>
  <c r="Y45" i="26"/>
  <c r="Z45" i="26"/>
  <c r="AA45" i="26"/>
  <c r="W46" i="26"/>
  <c r="X46" i="26"/>
  <c r="Y46" i="26"/>
  <c r="Z46" i="26"/>
  <c r="AA46" i="26"/>
  <c r="W47" i="26"/>
  <c r="X47" i="26"/>
  <c r="Y47" i="26"/>
  <c r="Z47" i="26"/>
  <c r="AA47" i="26"/>
  <c r="W48" i="26"/>
  <c r="X48" i="26"/>
  <c r="Y48" i="26"/>
  <c r="Z48" i="26"/>
  <c r="AA48" i="26"/>
  <c r="W49" i="26"/>
  <c r="X49" i="26"/>
  <c r="Y49" i="26"/>
  <c r="Z49" i="26"/>
  <c r="AA49" i="26"/>
  <c r="W50" i="26"/>
  <c r="X50" i="26"/>
  <c r="Y50" i="26"/>
  <c r="Z50" i="26"/>
  <c r="AA50" i="26"/>
  <c r="W51" i="26"/>
  <c r="X51" i="26"/>
  <c r="Y51" i="26"/>
  <c r="Z51" i="26"/>
  <c r="AA51" i="26"/>
  <c r="W52" i="26"/>
  <c r="X52" i="26"/>
  <c r="Y52" i="26"/>
  <c r="Z52" i="26"/>
  <c r="AA52" i="26"/>
  <c r="W53" i="26"/>
  <c r="X53" i="26"/>
  <c r="Y53" i="26"/>
  <c r="Z53" i="26"/>
  <c r="AA53" i="26"/>
  <c r="W54" i="26"/>
  <c r="X54" i="26"/>
  <c r="Y54" i="26"/>
  <c r="Z54" i="26"/>
  <c r="AA54" i="26"/>
  <c r="W55" i="26"/>
  <c r="X55" i="26"/>
  <c r="Y55" i="26"/>
  <c r="Z55" i="26"/>
  <c r="AA55" i="26"/>
  <c r="W56" i="26"/>
  <c r="X56" i="26"/>
  <c r="Y56" i="26"/>
  <c r="Z56" i="26"/>
  <c r="AA56" i="26"/>
  <c r="W57" i="26"/>
  <c r="X57" i="26"/>
  <c r="Y57" i="26"/>
  <c r="Z57" i="26"/>
  <c r="AA57" i="26"/>
  <c r="W58" i="26"/>
  <c r="X58" i="26"/>
  <c r="Y58" i="26"/>
  <c r="Z58" i="26"/>
  <c r="AA58" i="26"/>
  <c r="W59" i="26"/>
  <c r="X59" i="26"/>
  <c r="Y59" i="26"/>
  <c r="Z59" i="26"/>
  <c r="AA59" i="26"/>
  <c r="W60" i="26"/>
  <c r="X60" i="26"/>
  <c r="Y60" i="26"/>
  <c r="Z60" i="26"/>
  <c r="AA60" i="26"/>
  <c r="W61" i="26"/>
  <c r="X61" i="26"/>
  <c r="Y61" i="26"/>
  <c r="Z61" i="26"/>
  <c r="AA61" i="26"/>
  <c r="W62" i="26"/>
  <c r="X62" i="26"/>
  <c r="Y62" i="26"/>
  <c r="Z62" i="26"/>
  <c r="AA62" i="26"/>
  <c r="W63" i="26"/>
  <c r="X63" i="26"/>
  <c r="Y63" i="26"/>
  <c r="Z63" i="26"/>
  <c r="AA63" i="26"/>
  <c r="W64" i="26"/>
  <c r="X64" i="26"/>
  <c r="Y64" i="26"/>
  <c r="Z64" i="26"/>
  <c r="AA64" i="26"/>
  <c r="W65" i="26"/>
  <c r="X65" i="26"/>
  <c r="Y65" i="26"/>
  <c r="Z65" i="26"/>
  <c r="AA65" i="26"/>
  <c r="W66" i="26"/>
  <c r="X66" i="26"/>
  <c r="Y66" i="26"/>
  <c r="Z66" i="26"/>
  <c r="AA66" i="26"/>
  <c r="W67" i="26"/>
  <c r="X67" i="26"/>
  <c r="Y67" i="26"/>
  <c r="Z67" i="26"/>
  <c r="AA67" i="26"/>
  <c r="W68" i="26"/>
  <c r="X68" i="26"/>
  <c r="Y68" i="26"/>
  <c r="Z68" i="26"/>
  <c r="AA68" i="26"/>
  <c r="W69" i="26"/>
  <c r="X69" i="26"/>
  <c r="Y69" i="26"/>
  <c r="Z69" i="26"/>
  <c r="AA69" i="26"/>
  <c r="W70" i="26"/>
  <c r="X70" i="26"/>
  <c r="Y70" i="26"/>
  <c r="Z70" i="26"/>
  <c r="AA70" i="26"/>
  <c r="W71" i="26"/>
  <c r="X71" i="26"/>
  <c r="Y71" i="26"/>
  <c r="Z71" i="26"/>
  <c r="AA71" i="26"/>
  <c r="W72" i="26"/>
  <c r="X72" i="26"/>
  <c r="Y72" i="26"/>
  <c r="Z72" i="26"/>
  <c r="AA72" i="26"/>
  <c r="W73" i="26"/>
  <c r="X73" i="26"/>
  <c r="Y73" i="26"/>
  <c r="Z73" i="26"/>
  <c r="AA73" i="26"/>
  <c r="W74" i="26"/>
  <c r="X74" i="26"/>
  <c r="Y74" i="26"/>
  <c r="Z74" i="26"/>
  <c r="AA74" i="26"/>
  <c r="W75" i="26"/>
  <c r="X75" i="26"/>
  <c r="Y75" i="26"/>
  <c r="Z75" i="26"/>
  <c r="AA75" i="26"/>
  <c r="W76" i="26"/>
  <c r="X76" i="26"/>
  <c r="Y76" i="26"/>
  <c r="Z76" i="26"/>
  <c r="AA76" i="26"/>
  <c r="W77" i="26"/>
  <c r="X77" i="26"/>
  <c r="Y77" i="26"/>
  <c r="Z77" i="26"/>
  <c r="AA77" i="26"/>
  <c r="W78" i="26"/>
  <c r="X78" i="26"/>
  <c r="Y78" i="26"/>
  <c r="Z78" i="26"/>
  <c r="AA78" i="26"/>
  <c r="W79" i="26"/>
  <c r="X79" i="26"/>
  <c r="Y79" i="26"/>
  <c r="Z79" i="26"/>
  <c r="AA79" i="26"/>
  <c r="W80" i="26"/>
  <c r="X80" i="26"/>
  <c r="Y80" i="26"/>
  <c r="Z80" i="26"/>
  <c r="AA80" i="26"/>
  <c r="W81" i="26"/>
  <c r="X81" i="26"/>
  <c r="Y81" i="26"/>
  <c r="Z81" i="26"/>
  <c r="AA81" i="26"/>
  <c r="W82" i="26"/>
  <c r="X82" i="26"/>
  <c r="Y82" i="26"/>
  <c r="Z82" i="26"/>
  <c r="AA82" i="26"/>
  <c r="W83" i="26"/>
  <c r="X83" i="26"/>
  <c r="Y83" i="26"/>
  <c r="Z83" i="26"/>
  <c r="AA83" i="26"/>
  <c r="W84" i="26"/>
  <c r="X84" i="26"/>
  <c r="Y84" i="26"/>
  <c r="Z84" i="26"/>
  <c r="AA84" i="26"/>
  <c r="W85" i="26"/>
  <c r="X85" i="26"/>
  <c r="Y85" i="26"/>
  <c r="Z85" i="26"/>
  <c r="AA85" i="26"/>
  <c r="W86" i="26"/>
  <c r="X86" i="26"/>
  <c r="Y86" i="26"/>
  <c r="Z86" i="26"/>
  <c r="AA86" i="26"/>
  <c r="W87" i="26"/>
  <c r="X87" i="26"/>
  <c r="Y87" i="26"/>
  <c r="Z87" i="26"/>
  <c r="AA87" i="26"/>
  <c r="W88" i="26"/>
  <c r="X88" i="26"/>
  <c r="Y88" i="26"/>
  <c r="Z88" i="26"/>
  <c r="AA88" i="26"/>
  <c r="W89" i="26"/>
  <c r="X89" i="26"/>
  <c r="Y89" i="26"/>
  <c r="Z89" i="26"/>
  <c r="AA89" i="26"/>
  <c r="W90" i="26"/>
  <c r="X90" i="26"/>
  <c r="Y90" i="26"/>
  <c r="Z90" i="26"/>
  <c r="AA90" i="26"/>
  <c r="W91" i="26"/>
  <c r="X91" i="26"/>
  <c r="Y91" i="26"/>
  <c r="Z91" i="26"/>
  <c r="AA91" i="26"/>
  <c r="W92" i="26"/>
  <c r="X92" i="26"/>
  <c r="Y92" i="26"/>
  <c r="Z92" i="26"/>
  <c r="AA92" i="26"/>
  <c r="W93" i="26"/>
  <c r="X93" i="26"/>
  <c r="Y93" i="26"/>
  <c r="Z93" i="26"/>
  <c r="AA93" i="26"/>
  <c r="W94" i="26"/>
  <c r="X94" i="26"/>
  <c r="Y94" i="26"/>
  <c r="Z94" i="26"/>
  <c r="AA94" i="26"/>
  <c r="W95" i="26"/>
  <c r="X95" i="26"/>
  <c r="Y95" i="26"/>
  <c r="Z95" i="26"/>
  <c r="AA95" i="26"/>
  <c r="W96" i="26"/>
  <c r="X96" i="26"/>
  <c r="Y96" i="26"/>
  <c r="Z96" i="26"/>
  <c r="AA96" i="26"/>
  <c r="W97" i="26"/>
  <c r="X97" i="26"/>
  <c r="Y97" i="26"/>
  <c r="Z97" i="26"/>
  <c r="AA97" i="26"/>
  <c r="W98" i="26"/>
  <c r="X98" i="26"/>
  <c r="Y98" i="26"/>
  <c r="Z98" i="26"/>
  <c r="AA98" i="26"/>
  <c r="W99" i="26"/>
  <c r="X99" i="26"/>
  <c r="Y99" i="26"/>
  <c r="Z99" i="26"/>
  <c r="AA99" i="26"/>
  <c r="W100" i="26"/>
  <c r="X100" i="26"/>
  <c r="Y100" i="26"/>
  <c r="Z100" i="26"/>
  <c r="AA100" i="26"/>
  <c r="W101" i="26"/>
  <c r="X101" i="26"/>
  <c r="Y101" i="26"/>
  <c r="Z101" i="26"/>
  <c r="AA101" i="26"/>
  <c r="W102" i="26"/>
  <c r="X102" i="26"/>
  <c r="Y102" i="26"/>
  <c r="Z102" i="26"/>
  <c r="AA102" i="26"/>
  <c r="W103" i="26"/>
  <c r="X103" i="26"/>
  <c r="Y103" i="26"/>
  <c r="Z103" i="26"/>
  <c r="AA103" i="26"/>
  <c r="W104" i="26"/>
  <c r="X104" i="26"/>
  <c r="Y104" i="26"/>
  <c r="Z104" i="26"/>
  <c r="AA104" i="26"/>
  <c r="W105" i="26"/>
  <c r="X105" i="26"/>
  <c r="Y105" i="26"/>
  <c r="Z105" i="26"/>
  <c r="AA105" i="26"/>
  <c r="W106" i="26"/>
  <c r="X106" i="26"/>
  <c r="Y106" i="26"/>
  <c r="Z106" i="26"/>
  <c r="AA106" i="26"/>
  <c r="W107" i="26"/>
  <c r="X107" i="26"/>
  <c r="Y107" i="26"/>
  <c r="Z107" i="26"/>
  <c r="AA107" i="26"/>
  <c r="W108" i="26"/>
  <c r="X108" i="26"/>
  <c r="Y108" i="26"/>
  <c r="Z108" i="26"/>
  <c r="AA108" i="26"/>
  <c r="W109" i="26"/>
  <c r="X109" i="26"/>
  <c r="Y109" i="26"/>
  <c r="Z109" i="26"/>
  <c r="AA109" i="26"/>
  <c r="AF10" i="26"/>
  <c r="AG10" i="26"/>
  <c r="AI10" i="26"/>
  <c r="AK10" i="26"/>
  <c r="AF11" i="26"/>
  <c r="AG11" i="26"/>
  <c r="AI11" i="26"/>
  <c r="AK11" i="26"/>
  <c r="AF12" i="26"/>
  <c r="AG12" i="26"/>
  <c r="AI12" i="26"/>
  <c r="AK12" i="26"/>
  <c r="AF13" i="26"/>
  <c r="AG13" i="26"/>
  <c r="AI13" i="26"/>
  <c r="AK13" i="26"/>
  <c r="AF14" i="26"/>
  <c r="AG14" i="26"/>
  <c r="AI14" i="26"/>
  <c r="AK14" i="26"/>
  <c r="AF15" i="26"/>
  <c r="AG15" i="26"/>
  <c r="AI15" i="26"/>
  <c r="AK15" i="26"/>
  <c r="AF16" i="26"/>
  <c r="AG16" i="26"/>
  <c r="AI16" i="26"/>
  <c r="AK16" i="26"/>
  <c r="AF17" i="26"/>
  <c r="AG17" i="26"/>
  <c r="AI17" i="26"/>
  <c r="AK17" i="26"/>
  <c r="AF18" i="26"/>
  <c r="AG18" i="26"/>
  <c r="AI18" i="26"/>
  <c r="AK18" i="26"/>
  <c r="AF19" i="26"/>
  <c r="AG19" i="26"/>
  <c r="AI19" i="26"/>
  <c r="AK19" i="26"/>
  <c r="AF20" i="26"/>
  <c r="AG20" i="26"/>
  <c r="AI20" i="26"/>
  <c r="AK20" i="26"/>
  <c r="AF21" i="26"/>
  <c r="AG21" i="26"/>
  <c r="AI21" i="26"/>
  <c r="AK21" i="26"/>
  <c r="AF22" i="26"/>
  <c r="AG22" i="26"/>
  <c r="AI22" i="26"/>
  <c r="AK22" i="26"/>
  <c r="AF23" i="26"/>
  <c r="AG23" i="26"/>
  <c r="AI23" i="26"/>
  <c r="AK23" i="26"/>
  <c r="AF24" i="26"/>
  <c r="AG24" i="26"/>
  <c r="AI24" i="26"/>
  <c r="AK24" i="26"/>
  <c r="AF25" i="26"/>
  <c r="AG25" i="26"/>
  <c r="AI25" i="26"/>
  <c r="AK25" i="26"/>
  <c r="AF26" i="26"/>
  <c r="AG26" i="26"/>
  <c r="AI26" i="26"/>
  <c r="AK26" i="26"/>
  <c r="AF27" i="26"/>
  <c r="AG27" i="26"/>
  <c r="AI27" i="26"/>
  <c r="AK27" i="26"/>
  <c r="AF28" i="26"/>
  <c r="AG28" i="26"/>
  <c r="AI28" i="26"/>
  <c r="AK28" i="26"/>
  <c r="AF29" i="26"/>
  <c r="AG29" i="26"/>
  <c r="AI29" i="26"/>
  <c r="AK29" i="26"/>
  <c r="AF30" i="26"/>
  <c r="AG30" i="26"/>
  <c r="AI30" i="26"/>
  <c r="AK30" i="26"/>
  <c r="AF31" i="26"/>
  <c r="AG31" i="26"/>
  <c r="AI31" i="26"/>
  <c r="AK31" i="26"/>
  <c r="AF32" i="26"/>
  <c r="AG32" i="26"/>
  <c r="AI32" i="26"/>
  <c r="AK32" i="26"/>
  <c r="AF33" i="26"/>
  <c r="AG33" i="26"/>
  <c r="AI33" i="26"/>
  <c r="AK33" i="26"/>
  <c r="AF34" i="26"/>
  <c r="AG34" i="26"/>
  <c r="AI34" i="26"/>
  <c r="AK34" i="26"/>
  <c r="AF35" i="26"/>
  <c r="AG35" i="26"/>
  <c r="AI35" i="26"/>
  <c r="AK35" i="26"/>
  <c r="AF36" i="26"/>
  <c r="AG36" i="26"/>
  <c r="AI36" i="26"/>
  <c r="AK36" i="26"/>
  <c r="AF37" i="26"/>
  <c r="AG37" i="26"/>
  <c r="AI37" i="26"/>
  <c r="AK37" i="26"/>
  <c r="AF38" i="26"/>
  <c r="AG38" i="26"/>
  <c r="AI38" i="26"/>
  <c r="AK38" i="26"/>
  <c r="AF39" i="26"/>
  <c r="AG39" i="26"/>
  <c r="AI39" i="26"/>
  <c r="AK39" i="26"/>
  <c r="AF40" i="26"/>
  <c r="AG40" i="26"/>
  <c r="AI40" i="26"/>
  <c r="AK40" i="26"/>
  <c r="AF41" i="26"/>
  <c r="AG41" i="26"/>
  <c r="AI41" i="26"/>
  <c r="AK41" i="26"/>
  <c r="AF42" i="26"/>
  <c r="AG42" i="26"/>
  <c r="AI42" i="26"/>
  <c r="AK42" i="26"/>
  <c r="AF43" i="26"/>
  <c r="AG43" i="26"/>
  <c r="AI43" i="26"/>
  <c r="AK43" i="26"/>
  <c r="AF44" i="26"/>
  <c r="AG44" i="26"/>
  <c r="AI44" i="26"/>
  <c r="AK44" i="26"/>
  <c r="AF45" i="26"/>
  <c r="AG45" i="26"/>
  <c r="AI45" i="26"/>
  <c r="AK45" i="26"/>
  <c r="AF46" i="26"/>
  <c r="AG46" i="26"/>
  <c r="AI46" i="26"/>
  <c r="AK46" i="26"/>
  <c r="AF47" i="26"/>
  <c r="AG47" i="26"/>
  <c r="AI47" i="26"/>
  <c r="AK47" i="26"/>
  <c r="AF48" i="26"/>
  <c r="AG48" i="26"/>
  <c r="AI48" i="26"/>
  <c r="AK48" i="26"/>
  <c r="AF49" i="26"/>
  <c r="AG49" i="26"/>
  <c r="AI49" i="26"/>
  <c r="AK49" i="26"/>
  <c r="AF50" i="26"/>
  <c r="AG50" i="26"/>
  <c r="AI50" i="26"/>
  <c r="AK50" i="26"/>
  <c r="AF51" i="26"/>
  <c r="AG51" i="26"/>
  <c r="AI51" i="26"/>
  <c r="AK51" i="26"/>
  <c r="AF52" i="26"/>
  <c r="AG52" i="26"/>
  <c r="AI52" i="26"/>
  <c r="AK52" i="26"/>
  <c r="AF53" i="26"/>
  <c r="AG53" i="26"/>
  <c r="AI53" i="26"/>
  <c r="AK53" i="26"/>
  <c r="AF54" i="26"/>
  <c r="AG54" i="26"/>
  <c r="AI54" i="26"/>
  <c r="AK54" i="26"/>
  <c r="AF55" i="26"/>
  <c r="AG55" i="26"/>
  <c r="AI55" i="26"/>
  <c r="AK55" i="26"/>
  <c r="AF56" i="26"/>
  <c r="AG56" i="26"/>
  <c r="AI56" i="26"/>
  <c r="AK56" i="26"/>
  <c r="AF57" i="26"/>
  <c r="AG57" i="26"/>
  <c r="AI57" i="26"/>
  <c r="AK57" i="26"/>
  <c r="AF58" i="26"/>
  <c r="AG58" i="26"/>
  <c r="AI58" i="26"/>
  <c r="AK58" i="26"/>
  <c r="AF59" i="26"/>
  <c r="AG59" i="26"/>
  <c r="AI59" i="26"/>
  <c r="AK59" i="26"/>
  <c r="AF60" i="26"/>
  <c r="AG60" i="26"/>
  <c r="AI60" i="26"/>
  <c r="AK60" i="26"/>
  <c r="AF61" i="26"/>
  <c r="AG61" i="26"/>
  <c r="AI61" i="26"/>
  <c r="AK61" i="26"/>
  <c r="AF62" i="26"/>
  <c r="AG62" i="26"/>
  <c r="AI62" i="26"/>
  <c r="AK62" i="26"/>
  <c r="AF63" i="26"/>
  <c r="AG63" i="26"/>
  <c r="AI63" i="26"/>
  <c r="AK63" i="26"/>
  <c r="AF64" i="26"/>
  <c r="AG64" i="26"/>
  <c r="AI64" i="26"/>
  <c r="AK64" i="26"/>
  <c r="AF65" i="26"/>
  <c r="AG65" i="26"/>
  <c r="AI65" i="26"/>
  <c r="AK65" i="26"/>
  <c r="AF66" i="26"/>
  <c r="AG66" i="26"/>
  <c r="AI66" i="26"/>
  <c r="AK66" i="26"/>
  <c r="AF67" i="26"/>
  <c r="AG67" i="26"/>
  <c r="AI67" i="26"/>
  <c r="AK67" i="26"/>
  <c r="AF68" i="26"/>
  <c r="AG68" i="26"/>
  <c r="AI68" i="26"/>
  <c r="AK68" i="26"/>
  <c r="AF69" i="26"/>
  <c r="AG69" i="26"/>
  <c r="AI69" i="26"/>
  <c r="AK69" i="26"/>
  <c r="AF70" i="26"/>
  <c r="AG70" i="26"/>
  <c r="AI70" i="26"/>
  <c r="AK70" i="26"/>
  <c r="AF71" i="26"/>
  <c r="AG71" i="26"/>
  <c r="AI71" i="26"/>
  <c r="AK71" i="26"/>
  <c r="AF72" i="26"/>
  <c r="AG72" i="26"/>
  <c r="AI72" i="26"/>
  <c r="AK72" i="26"/>
  <c r="AF73" i="26"/>
  <c r="AG73" i="26"/>
  <c r="AI73" i="26"/>
  <c r="AK73" i="26"/>
  <c r="AF74" i="26"/>
  <c r="AG74" i="26"/>
  <c r="AI74" i="26"/>
  <c r="AK74" i="26"/>
  <c r="AF75" i="26"/>
  <c r="AG75" i="26"/>
  <c r="AI75" i="26"/>
  <c r="AK75" i="26"/>
  <c r="AF76" i="26"/>
  <c r="AG76" i="26"/>
  <c r="AI76" i="26"/>
  <c r="AK76" i="26"/>
  <c r="AF77" i="26"/>
  <c r="AG77" i="26"/>
  <c r="AI77" i="26"/>
  <c r="AK77" i="26"/>
  <c r="AF78" i="26"/>
  <c r="AG78" i="26"/>
  <c r="AI78" i="26"/>
  <c r="AK78" i="26"/>
  <c r="AF79" i="26"/>
  <c r="AG79" i="26"/>
  <c r="AI79" i="26"/>
  <c r="AK79" i="26"/>
  <c r="AF80" i="26"/>
  <c r="AG80" i="26"/>
  <c r="AI80" i="26"/>
  <c r="AK80" i="26"/>
  <c r="AF81" i="26"/>
  <c r="AG81" i="26"/>
  <c r="AI81" i="26"/>
  <c r="AK81" i="26"/>
  <c r="AF82" i="26"/>
  <c r="AG82" i="26"/>
  <c r="AI82" i="26"/>
  <c r="AK82" i="26"/>
  <c r="AF83" i="26"/>
  <c r="AG83" i="26"/>
  <c r="AI83" i="26"/>
  <c r="AK83" i="26"/>
  <c r="AF84" i="26"/>
  <c r="AG84" i="26"/>
  <c r="AI84" i="26"/>
  <c r="AK84" i="26"/>
  <c r="AF85" i="26"/>
  <c r="AG85" i="26"/>
  <c r="AI85" i="26"/>
  <c r="AK85" i="26"/>
  <c r="AF86" i="26"/>
  <c r="AG86" i="26"/>
  <c r="AI86" i="26"/>
  <c r="AK86" i="26"/>
  <c r="AF87" i="26"/>
  <c r="AG87" i="26"/>
  <c r="AI87" i="26"/>
  <c r="AK87" i="26"/>
  <c r="AF88" i="26"/>
  <c r="AG88" i="26"/>
  <c r="AI88" i="26"/>
  <c r="AK88" i="26"/>
  <c r="AF89" i="26"/>
  <c r="AG89" i="26"/>
  <c r="AI89" i="26"/>
  <c r="AK89" i="26"/>
  <c r="AF90" i="26"/>
  <c r="AG90" i="26"/>
  <c r="AI90" i="26"/>
  <c r="AK90" i="26"/>
  <c r="AF91" i="26"/>
  <c r="AG91" i="26"/>
  <c r="AI91" i="26"/>
  <c r="AK91" i="26"/>
  <c r="AF92" i="26"/>
  <c r="AG92" i="26"/>
  <c r="AI92" i="26"/>
  <c r="AK92" i="26"/>
  <c r="AF93" i="26"/>
  <c r="AG93" i="26"/>
  <c r="AI93" i="26"/>
  <c r="AK93" i="26"/>
  <c r="AF94" i="26"/>
  <c r="AG94" i="26"/>
  <c r="AI94" i="26"/>
  <c r="AK94" i="26"/>
  <c r="AF95" i="26"/>
  <c r="AG95" i="26"/>
  <c r="AI95" i="26"/>
  <c r="AK95" i="26"/>
  <c r="AF96" i="26"/>
  <c r="AG96" i="26"/>
  <c r="AI96" i="26"/>
  <c r="AK96" i="26"/>
  <c r="AF97" i="26"/>
  <c r="AG97" i="26"/>
  <c r="AI97" i="26"/>
  <c r="AK97" i="26"/>
  <c r="AF98" i="26"/>
  <c r="AG98" i="26"/>
  <c r="AI98" i="26"/>
  <c r="AK98" i="26"/>
  <c r="AF99" i="26"/>
  <c r="AG99" i="26"/>
  <c r="AI99" i="26"/>
  <c r="AK99" i="26"/>
  <c r="AF100" i="26"/>
  <c r="AG100" i="26"/>
  <c r="AI100" i="26"/>
  <c r="AK100" i="26"/>
  <c r="AF101" i="26"/>
  <c r="AG101" i="26"/>
  <c r="AI101" i="26"/>
  <c r="AK101" i="26"/>
  <c r="AF102" i="26"/>
  <c r="AG102" i="26"/>
  <c r="AI102" i="26"/>
  <c r="AK102" i="26"/>
  <c r="AF103" i="26"/>
  <c r="AG103" i="26"/>
  <c r="AI103" i="26"/>
  <c r="AK103" i="26"/>
  <c r="AF104" i="26"/>
  <c r="AG104" i="26"/>
  <c r="AI104" i="26"/>
  <c r="AK104" i="26"/>
  <c r="AF105" i="26"/>
  <c r="AG105" i="26"/>
  <c r="AI105" i="26"/>
  <c r="AK105" i="26"/>
  <c r="AF106" i="26"/>
  <c r="AG106" i="26"/>
  <c r="AI106" i="26"/>
  <c r="AK106" i="26"/>
  <c r="AF107" i="26"/>
  <c r="AG107" i="26"/>
  <c r="AI107" i="26"/>
  <c r="AK107" i="26"/>
  <c r="AF108" i="26"/>
  <c r="AG108" i="26"/>
  <c r="AI108" i="26"/>
  <c r="AK108" i="26"/>
  <c r="AF109" i="26"/>
  <c r="AG109" i="26"/>
  <c r="AI109" i="26"/>
  <c r="AK109" i="26"/>
  <c r="AP10" i="26"/>
  <c r="AQ10" i="26"/>
  <c r="AS10" i="26"/>
  <c r="AT10" i="26"/>
  <c r="AP11" i="26"/>
  <c r="AS11" i="26" s="1"/>
  <c r="AQ11" i="26"/>
  <c r="AT11" i="26"/>
  <c r="AP12" i="26"/>
  <c r="AQ12" i="26"/>
  <c r="AS12" i="26"/>
  <c r="AT12" i="26"/>
  <c r="AP13" i="26"/>
  <c r="AQ13" i="26"/>
  <c r="AS13" i="26"/>
  <c r="AT13" i="26"/>
  <c r="AP14" i="26"/>
  <c r="AQ14" i="26"/>
  <c r="AS14" i="26"/>
  <c r="AT14" i="26"/>
  <c r="AP15" i="26"/>
  <c r="AS15" i="26" s="1"/>
  <c r="AQ15" i="26"/>
  <c r="AT15" i="26"/>
  <c r="AP16" i="26"/>
  <c r="AQ16" i="26"/>
  <c r="AS16" i="26"/>
  <c r="AT16" i="26"/>
  <c r="AP17" i="26"/>
  <c r="AQ17" i="26"/>
  <c r="AS17" i="26"/>
  <c r="AT17" i="26"/>
  <c r="AP18" i="26"/>
  <c r="AQ18" i="26"/>
  <c r="AS18" i="26"/>
  <c r="AT18" i="26"/>
  <c r="AP19" i="26"/>
  <c r="AS19" i="26" s="1"/>
  <c r="AQ19" i="26"/>
  <c r="AT19" i="26"/>
  <c r="AP20" i="26"/>
  <c r="AQ20" i="26"/>
  <c r="AS20" i="26"/>
  <c r="AT20" i="26"/>
  <c r="AP21" i="26"/>
  <c r="AQ21" i="26"/>
  <c r="AS21" i="26"/>
  <c r="AT21" i="26"/>
  <c r="AP22" i="26"/>
  <c r="AQ22" i="26"/>
  <c r="AS22" i="26"/>
  <c r="AT22" i="26"/>
  <c r="AP23" i="26"/>
  <c r="AS23" i="26" s="1"/>
  <c r="AQ23" i="26"/>
  <c r="AT23" i="26"/>
  <c r="AP24" i="26"/>
  <c r="AQ24" i="26"/>
  <c r="AS24" i="26"/>
  <c r="AT24" i="26"/>
  <c r="AP25" i="26"/>
  <c r="AQ25" i="26"/>
  <c r="AS25" i="26"/>
  <c r="AT25" i="26"/>
  <c r="AP26" i="26"/>
  <c r="AQ26" i="26"/>
  <c r="AS26" i="26"/>
  <c r="AT26" i="26"/>
  <c r="AP27" i="26"/>
  <c r="AS27" i="26" s="1"/>
  <c r="AQ27" i="26"/>
  <c r="AT27" i="26"/>
  <c r="AP28" i="26"/>
  <c r="AQ28" i="26"/>
  <c r="AS28" i="26"/>
  <c r="AT28" i="26"/>
  <c r="AP29" i="26"/>
  <c r="AQ29" i="26"/>
  <c r="AS29" i="26"/>
  <c r="AT29" i="26"/>
  <c r="AP30" i="26"/>
  <c r="AQ30" i="26"/>
  <c r="AS30" i="26"/>
  <c r="AT30" i="26"/>
  <c r="AP31" i="26"/>
  <c r="AS31" i="26" s="1"/>
  <c r="AQ31" i="26"/>
  <c r="AT31" i="26"/>
  <c r="AP32" i="26"/>
  <c r="AQ32" i="26"/>
  <c r="AS32" i="26"/>
  <c r="AT32" i="26"/>
  <c r="AP33" i="26"/>
  <c r="AQ33" i="26"/>
  <c r="AS33" i="26"/>
  <c r="AT33" i="26"/>
  <c r="AP34" i="26"/>
  <c r="AQ34" i="26"/>
  <c r="AS34" i="26"/>
  <c r="AT34" i="26"/>
  <c r="AP35" i="26"/>
  <c r="AS35" i="26" s="1"/>
  <c r="AQ35" i="26"/>
  <c r="AT35" i="26"/>
  <c r="AP36" i="26"/>
  <c r="AQ36" i="26"/>
  <c r="AS36" i="26"/>
  <c r="AT36" i="26"/>
  <c r="AP37" i="26"/>
  <c r="AQ37" i="26"/>
  <c r="AS37" i="26"/>
  <c r="AT37" i="26"/>
  <c r="AP38" i="26"/>
  <c r="AQ38" i="26"/>
  <c r="AS38" i="26"/>
  <c r="AT38" i="26"/>
  <c r="AP39" i="26"/>
  <c r="AS39" i="26" s="1"/>
  <c r="AQ39" i="26"/>
  <c r="AT39" i="26"/>
  <c r="AP40" i="26"/>
  <c r="AQ40" i="26"/>
  <c r="AS40" i="26"/>
  <c r="AT40" i="26"/>
  <c r="AP41" i="26"/>
  <c r="AQ41" i="26"/>
  <c r="AS41" i="26"/>
  <c r="AT41" i="26"/>
  <c r="AP42" i="26"/>
  <c r="AQ42" i="26"/>
  <c r="AS42" i="26"/>
  <c r="AT42" i="26"/>
  <c r="AP43" i="26"/>
  <c r="AS43" i="26" s="1"/>
  <c r="AQ43" i="26"/>
  <c r="AT43" i="26"/>
  <c r="AP44" i="26"/>
  <c r="AQ44" i="26"/>
  <c r="AS44" i="26"/>
  <c r="AT44" i="26"/>
  <c r="AP45" i="26"/>
  <c r="AQ45" i="26"/>
  <c r="AS45" i="26"/>
  <c r="AT45" i="26"/>
  <c r="AP46" i="26"/>
  <c r="AQ46" i="26"/>
  <c r="AS46" i="26"/>
  <c r="AT46" i="26"/>
  <c r="AP47" i="26"/>
  <c r="AS47" i="26" s="1"/>
  <c r="AQ47" i="26"/>
  <c r="AT47" i="26"/>
  <c r="AP48" i="26"/>
  <c r="AQ48" i="26"/>
  <c r="AS48" i="26"/>
  <c r="AT48" i="26"/>
  <c r="AP49" i="26"/>
  <c r="AQ49" i="26"/>
  <c r="AS49" i="26"/>
  <c r="AT49" i="26"/>
  <c r="AP50" i="26"/>
  <c r="AQ50" i="26"/>
  <c r="AS50" i="26"/>
  <c r="AT50" i="26"/>
  <c r="AP51" i="26"/>
  <c r="AS51" i="26" s="1"/>
  <c r="AQ51" i="26"/>
  <c r="AT51" i="26"/>
  <c r="AP52" i="26"/>
  <c r="AQ52" i="26"/>
  <c r="AS52" i="26"/>
  <c r="AT52" i="26"/>
  <c r="AP53" i="26"/>
  <c r="AQ53" i="26"/>
  <c r="AS53" i="26"/>
  <c r="AT53" i="26"/>
  <c r="AP54" i="26"/>
  <c r="AQ54" i="26"/>
  <c r="AS54" i="26"/>
  <c r="AT54" i="26"/>
  <c r="AP55" i="26"/>
  <c r="AQ55" i="26"/>
  <c r="AS55" i="26"/>
  <c r="AT55" i="26"/>
  <c r="AP56" i="26"/>
  <c r="AQ56" i="26"/>
  <c r="AS56" i="26"/>
  <c r="AT56" i="26"/>
  <c r="AP57" i="26"/>
  <c r="AQ57" i="26"/>
  <c r="AS57" i="26"/>
  <c r="AT57" i="26"/>
  <c r="AP58" i="26"/>
  <c r="AQ58" i="26"/>
  <c r="AS58" i="26"/>
  <c r="AT58" i="26"/>
  <c r="AP59" i="26"/>
  <c r="AQ59" i="26"/>
  <c r="AS59" i="26"/>
  <c r="AT59" i="26"/>
  <c r="AP60" i="26"/>
  <c r="AQ60" i="26"/>
  <c r="AS60" i="26"/>
  <c r="AT60" i="26"/>
  <c r="AP61" i="26"/>
  <c r="AQ61" i="26"/>
  <c r="AS61" i="26"/>
  <c r="AT61" i="26"/>
  <c r="AP62" i="26"/>
  <c r="AQ62" i="26"/>
  <c r="AS62" i="26"/>
  <c r="AT62" i="26"/>
  <c r="AP63" i="26"/>
  <c r="AS63" i="26" s="1"/>
  <c r="AQ63" i="26"/>
  <c r="AT63" i="26"/>
  <c r="AP64" i="26"/>
  <c r="AQ64" i="26"/>
  <c r="AS64" i="26"/>
  <c r="AT64" i="26"/>
  <c r="AP65" i="26"/>
  <c r="AQ65" i="26"/>
  <c r="AS65" i="26"/>
  <c r="AT65" i="26"/>
  <c r="AP66" i="26"/>
  <c r="AQ66" i="26"/>
  <c r="AS66" i="26"/>
  <c r="AT66" i="26"/>
  <c r="AP67" i="26"/>
  <c r="AS67" i="26" s="1"/>
  <c r="AQ67" i="26"/>
  <c r="AT67" i="26"/>
  <c r="AP68" i="26"/>
  <c r="AQ68" i="26"/>
  <c r="AS68" i="26"/>
  <c r="AT68" i="26"/>
  <c r="AP69" i="26"/>
  <c r="AQ69" i="26"/>
  <c r="AS69" i="26"/>
  <c r="AT69" i="26"/>
  <c r="AP70" i="26"/>
  <c r="AQ70" i="26"/>
  <c r="AS70" i="26"/>
  <c r="AT70" i="26"/>
  <c r="AP71" i="26"/>
  <c r="AS71" i="26" s="1"/>
  <c r="AQ71" i="26"/>
  <c r="AT71" i="26"/>
  <c r="AP72" i="26"/>
  <c r="AQ72" i="26"/>
  <c r="AS72" i="26"/>
  <c r="AT72" i="26"/>
  <c r="AP73" i="26"/>
  <c r="AQ73" i="26"/>
  <c r="AS73" i="26"/>
  <c r="AT73" i="26"/>
  <c r="AP74" i="26"/>
  <c r="AQ74" i="26"/>
  <c r="AS74" i="26"/>
  <c r="AT74" i="26"/>
  <c r="AP75" i="26"/>
  <c r="AS75" i="26" s="1"/>
  <c r="AQ75" i="26"/>
  <c r="AT75" i="26"/>
  <c r="AP76" i="26"/>
  <c r="AQ76" i="26"/>
  <c r="AS76" i="26"/>
  <c r="AT76" i="26"/>
  <c r="AP77" i="26"/>
  <c r="AQ77" i="26"/>
  <c r="AS77" i="26"/>
  <c r="AT77" i="26"/>
  <c r="AP78" i="26"/>
  <c r="AQ78" i="26"/>
  <c r="AS78" i="26"/>
  <c r="AT78" i="26"/>
  <c r="AP79" i="26"/>
  <c r="AS79" i="26" s="1"/>
  <c r="AQ79" i="26"/>
  <c r="AT79" i="26"/>
  <c r="AP80" i="26"/>
  <c r="AQ80" i="26"/>
  <c r="AS80" i="26"/>
  <c r="AT80" i="26"/>
  <c r="AP81" i="26"/>
  <c r="AQ81" i="26"/>
  <c r="AS81" i="26"/>
  <c r="AT81" i="26"/>
  <c r="AP82" i="26"/>
  <c r="AQ82" i="26"/>
  <c r="AS82" i="26"/>
  <c r="AT82" i="26"/>
  <c r="AP83" i="26"/>
  <c r="AS83" i="26" s="1"/>
  <c r="AQ83" i="26"/>
  <c r="AT83" i="26"/>
  <c r="AP84" i="26"/>
  <c r="AQ84" i="26"/>
  <c r="AS84" i="26"/>
  <c r="AT84" i="26"/>
  <c r="AP85" i="26"/>
  <c r="AQ85" i="26"/>
  <c r="AS85" i="26"/>
  <c r="AT85" i="26"/>
  <c r="AP86" i="26"/>
  <c r="AQ86" i="26"/>
  <c r="AS86" i="26"/>
  <c r="AT86" i="26"/>
  <c r="AP87" i="26"/>
  <c r="AS87" i="26" s="1"/>
  <c r="AQ87" i="26"/>
  <c r="AT87" i="26"/>
  <c r="AP88" i="26"/>
  <c r="AQ88" i="26"/>
  <c r="AS88" i="26"/>
  <c r="AT88" i="26"/>
  <c r="AP89" i="26"/>
  <c r="AQ89" i="26"/>
  <c r="AS89" i="26"/>
  <c r="AT89" i="26"/>
  <c r="AP90" i="26"/>
  <c r="AQ90" i="26"/>
  <c r="AS90" i="26"/>
  <c r="AT90" i="26"/>
  <c r="AP91" i="26"/>
  <c r="AS91" i="26" s="1"/>
  <c r="AQ91" i="26"/>
  <c r="AT91" i="26"/>
  <c r="AP92" i="26"/>
  <c r="AQ92" i="26"/>
  <c r="AS92" i="26"/>
  <c r="AT92" i="26"/>
  <c r="AP93" i="26"/>
  <c r="AQ93" i="26"/>
  <c r="AS93" i="26"/>
  <c r="AT93" i="26"/>
  <c r="AP94" i="26"/>
  <c r="AQ94" i="26"/>
  <c r="AS94" i="26"/>
  <c r="AT94" i="26"/>
  <c r="AP95" i="26"/>
  <c r="AS95" i="26" s="1"/>
  <c r="AQ95" i="26"/>
  <c r="AT95" i="26"/>
  <c r="AP96" i="26"/>
  <c r="AQ96" i="26"/>
  <c r="AS96" i="26"/>
  <c r="AT96" i="26"/>
  <c r="AP97" i="26"/>
  <c r="AQ97" i="26"/>
  <c r="AS97" i="26"/>
  <c r="AT97" i="26"/>
  <c r="AP98" i="26"/>
  <c r="AQ98" i="26"/>
  <c r="AS98" i="26"/>
  <c r="AT98" i="26"/>
  <c r="AP99" i="26"/>
  <c r="AS99" i="26" s="1"/>
  <c r="AQ99" i="26"/>
  <c r="AT99" i="26"/>
  <c r="AP100" i="26"/>
  <c r="AQ100" i="26"/>
  <c r="AS100" i="26"/>
  <c r="AT100" i="26"/>
  <c r="AP101" i="26"/>
  <c r="AQ101" i="26"/>
  <c r="AS101" i="26"/>
  <c r="AT101" i="26"/>
  <c r="AP102" i="26"/>
  <c r="AQ102" i="26"/>
  <c r="AS102" i="26"/>
  <c r="AT102" i="26"/>
  <c r="AP103" i="26"/>
  <c r="AS103" i="26" s="1"/>
  <c r="AQ103" i="26"/>
  <c r="AT103" i="26"/>
  <c r="AP104" i="26"/>
  <c r="AQ104" i="26"/>
  <c r="AS104" i="26"/>
  <c r="AT104" i="26"/>
  <c r="AP105" i="26"/>
  <c r="AQ105" i="26"/>
  <c r="AS105" i="26"/>
  <c r="AT105" i="26"/>
  <c r="AP106" i="26"/>
  <c r="AQ106" i="26"/>
  <c r="AS106" i="26"/>
  <c r="AT106" i="26"/>
  <c r="AP107" i="26"/>
  <c r="AS107" i="26" s="1"/>
  <c r="AQ107" i="26"/>
  <c r="AT107" i="26"/>
  <c r="AP108" i="26"/>
  <c r="AQ108" i="26"/>
  <c r="AS108" i="26"/>
  <c r="AT108" i="26"/>
  <c r="AP109" i="26"/>
  <c r="AQ109" i="26"/>
  <c r="AS109" i="26"/>
  <c r="AT109" i="26"/>
  <c r="AY10" i="26"/>
  <c r="AZ10" i="26"/>
  <c r="BB10" i="26"/>
  <c r="BC10" i="26"/>
  <c r="BD10" i="26"/>
  <c r="BE10" i="26"/>
  <c r="BF10" i="26"/>
  <c r="AY11" i="26"/>
  <c r="AZ11" i="26"/>
  <c r="BB11" i="26"/>
  <c r="BC11" i="26"/>
  <c r="BD11" i="26"/>
  <c r="BE11" i="26"/>
  <c r="BF11" i="26"/>
  <c r="AY12" i="26"/>
  <c r="AZ12" i="26"/>
  <c r="BB12" i="26"/>
  <c r="BC12" i="26"/>
  <c r="BD12" i="26"/>
  <c r="BE12" i="26"/>
  <c r="BF12" i="26"/>
  <c r="AY13" i="26"/>
  <c r="AZ13" i="26"/>
  <c r="BB13" i="26"/>
  <c r="BC13" i="26"/>
  <c r="BD13" i="26"/>
  <c r="BE13" i="26"/>
  <c r="BF13" i="26"/>
  <c r="AY14" i="26"/>
  <c r="AZ14" i="26"/>
  <c r="BB14" i="26"/>
  <c r="BC14" i="26"/>
  <c r="BD14" i="26"/>
  <c r="BE14" i="26" s="1"/>
  <c r="BF14" i="26"/>
  <c r="AY15" i="26"/>
  <c r="AZ15" i="26"/>
  <c r="BB15" i="26"/>
  <c r="BE15" i="26" s="1"/>
  <c r="BC15" i="26"/>
  <c r="BD15" i="26"/>
  <c r="BF15" i="26"/>
  <c r="AY16" i="26"/>
  <c r="AZ16" i="26"/>
  <c r="BB16" i="26"/>
  <c r="BE16" i="26" s="1"/>
  <c r="BC16" i="26"/>
  <c r="BD16" i="26"/>
  <c r="BF16" i="26"/>
  <c r="AY17" i="26"/>
  <c r="AZ17" i="26"/>
  <c r="BB17" i="26"/>
  <c r="BC17" i="26"/>
  <c r="BD17" i="26"/>
  <c r="BE17" i="26" s="1"/>
  <c r="BF17" i="26"/>
  <c r="AY18" i="26"/>
  <c r="AZ18" i="26"/>
  <c r="BB18" i="26"/>
  <c r="BC18" i="26"/>
  <c r="BD18" i="26"/>
  <c r="BE18" i="26" s="1"/>
  <c r="BF18" i="26"/>
  <c r="AY19" i="26"/>
  <c r="AZ19" i="26"/>
  <c r="BB19" i="26"/>
  <c r="BC19" i="26"/>
  <c r="BD19" i="26"/>
  <c r="BE19" i="26"/>
  <c r="BF19" i="26"/>
  <c r="AY20" i="26"/>
  <c r="AZ20" i="26"/>
  <c r="BB20" i="26"/>
  <c r="BC20" i="26"/>
  <c r="BD20" i="26"/>
  <c r="BE20" i="26"/>
  <c r="BF20" i="26"/>
  <c r="AY21" i="26"/>
  <c r="AZ21" i="26"/>
  <c r="BB21" i="26"/>
  <c r="BC21" i="26"/>
  <c r="BD21" i="26"/>
  <c r="BE21" i="26" s="1"/>
  <c r="BF21" i="26"/>
  <c r="AY22" i="26"/>
  <c r="AZ22" i="26"/>
  <c r="BB22" i="26"/>
  <c r="BC22" i="26"/>
  <c r="BD22" i="26"/>
  <c r="BE22" i="26" s="1"/>
  <c r="BF22" i="26"/>
  <c r="AY23" i="26"/>
  <c r="AZ23" i="26"/>
  <c r="BB23" i="26"/>
  <c r="BC23" i="26"/>
  <c r="BD23" i="26"/>
  <c r="BE23" i="26" s="1"/>
  <c r="BF23" i="26"/>
  <c r="AY24" i="26"/>
  <c r="AZ24" i="26"/>
  <c r="BB24" i="26"/>
  <c r="BC24" i="26"/>
  <c r="BE24" i="26" s="1"/>
  <c r="BD24" i="26"/>
  <c r="BF24" i="26"/>
  <c r="AY25" i="26"/>
  <c r="AZ25" i="26"/>
  <c r="BB25" i="26"/>
  <c r="BC25" i="26"/>
  <c r="BE25" i="26" s="1"/>
  <c r="BD25" i="26"/>
  <c r="BF25" i="26"/>
  <c r="AY26" i="26"/>
  <c r="AZ26" i="26"/>
  <c r="BB26" i="26"/>
  <c r="BC26" i="26"/>
  <c r="BD26" i="26"/>
  <c r="BE26" i="26"/>
  <c r="BF26" i="26"/>
  <c r="AY27" i="26"/>
  <c r="AZ27" i="26"/>
  <c r="BB27" i="26"/>
  <c r="BC27" i="26"/>
  <c r="BD27" i="26"/>
  <c r="BE27" i="26"/>
  <c r="BF27" i="26"/>
  <c r="AY28" i="26"/>
  <c r="AZ28" i="26"/>
  <c r="BB28" i="26"/>
  <c r="BC28" i="26"/>
  <c r="BD28" i="26"/>
  <c r="BE28" i="26"/>
  <c r="BF28" i="26"/>
  <c r="AY29" i="26"/>
  <c r="AZ29" i="26"/>
  <c r="BB29" i="26"/>
  <c r="BC29" i="26"/>
  <c r="BD29" i="26"/>
  <c r="BE29" i="26"/>
  <c r="BF29" i="26"/>
  <c r="AY30" i="26"/>
  <c r="AZ30" i="26"/>
  <c r="BB30" i="26"/>
  <c r="BC30" i="26"/>
  <c r="BD30" i="26"/>
  <c r="BE30" i="26" s="1"/>
  <c r="BF30" i="26"/>
  <c r="AY31" i="26"/>
  <c r="AZ31" i="26"/>
  <c r="BB31" i="26"/>
  <c r="BE31" i="26" s="1"/>
  <c r="BC31" i="26"/>
  <c r="BD31" i="26"/>
  <c r="BF31" i="26"/>
  <c r="AY32" i="26"/>
  <c r="AZ32" i="26"/>
  <c r="BB32" i="26"/>
  <c r="BE32" i="26" s="1"/>
  <c r="BC32" i="26"/>
  <c r="BD32" i="26"/>
  <c r="BF32" i="26"/>
  <c r="AY33" i="26"/>
  <c r="AZ33" i="26"/>
  <c r="BB33" i="26"/>
  <c r="BC33" i="26"/>
  <c r="BD33" i="26"/>
  <c r="BE33" i="26" s="1"/>
  <c r="BF33" i="26"/>
  <c r="AY34" i="26"/>
  <c r="AZ34" i="26"/>
  <c r="BB34" i="26"/>
  <c r="BC34" i="26"/>
  <c r="BD34" i="26"/>
  <c r="BE34" i="26" s="1"/>
  <c r="BF34" i="26"/>
  <c r="AY35" i="26"/>
  <c r="AZ35" i="26"/>
  <c r="BB35" i="26"/>
  <c r="BC35" i="26"/>
  <c r="BD35" i="26"/>
  <c r="BE35" i="26"/>
  <c r="BF35" i="26"/>
  <c r="AY36" i="26"/>
  <c r="AZ36" i="26"/>
  <c r="BB36" i="26"/>
  <c r="BC36" i="26"/>
  <c r="BD36" i="26"/>
  <c r="BE36" i="26"/>
  <c r="BF36" i="26"/>
  <c r="AY37" i="26"/>
  <c r="AZ37" i="26"/>
  <c r="BB37" i="26"/>
  <c r="BC37" i="26"/>
  <c r="BD37" i="26"/>
  <c r="BE37" i="26" s="1"/>
  <c r="BF37" i="26"/>
  <c r="AY38" i="26"/>
  <c r="AZ38" i="26"/>
  <c r="BB38" i="26"/>
  <c r="BC38" i="26"/>
  <c r="BD38" i="26"/>
  <c r="BE38" i="26" s="1"/>
  <c r="BF38" i="26"/>
  <c r="AY39" i="26"/>
  <c r="AZ39" i="26"/>
  <c r="BB39" i="26"/>
  <c r="BC39" i="26"/>
  <c r="BD39" i="26"/>
  <c r="BE39" i="26" s="1"/>
  <c r="BF39" i="26"/>
  <c r="AY40" i="26"/>
  <c r="AZ40" i="26"/>
  <c r="BB40" i="26"/>
  <c r="BC40" i="26"/>
  <c r="BE40" i="26" s="1"/>
  <c r="BD40" i="26"/>
  <c r="BF40" i="26"/>
  <c r="AY41" i="26"/>
  <c r="AZ41" i="26"/>
  <c r="BB41" i="26"/>
  <c r="BC41" i="26"/>
  <c r="BE41" i="26" s="1"/>
  <c r="BD41" i="26"/>
  <c r="BF41" i="26"/>
  <c r="AY42" i="26"/>
  <c r="AZ42" i="26"/>
  <c r="BB42" i="26"/>
  <c r="BC42" i="26"/>
  <c r="BD42" i="26"/>
  <c r="BE42" i="26"/>
  <c r="BF42" i="26"/>
  <c r="AY43" i="26"/>
  <c r="AZ43" i="26"/>
  <c r="BB43" i="26"/>
  <c r="BC43" i="26"/>
  <c r="BD43" i="26"/>
  <c r="BE43" i="26"/>
  <c r="BF43" i="26"/>
  <c r="AY44" i="26"/>
  <c r="AZ44" i="26"/>
  <c r="BB44" i="26"/>
  <c r="BC44" i="26"/>
  <c r="BD44" i="26"/>
  <c r="BE44" i="26"/>
  <c r="BF44" i="26"/>
  <c r="AY45" i="26"/>
  <c r="AZ45" i="26"/>
  <c r="BB45" i="26"/>
  <c r="BC45" i="26"/>
  <c r="BD45" i="26"/>
  <c r="BE45" i="26"/>
  <c r="BF45" i="26"/>
  <c r="AY46" i="26"/>
  <c r="AZ46" i="26"/>
  <c r="BB46" i="26"/>
  <c r="BC46" i="26"/>
  <c r="BE46" i="26" s="1"/>
  <c r="BD46" i="26"/>
  <c r="BF46" i="26"/>
  <c r="AY47" i="26"/>
  <c r="AZ47" i="26"/>
  <c r="BB47" i="26"/>
  <c r="BE47" i="26" s="1"/>
  <c r="BC47" i="26"/>
  <c r="BD47" i="26"/>
  <c r="BF47" i="26"/>
  <c r="AY48" i="26"/>
  <c r="AZ48" i="26"/>
  <c r="BB48" i="26"/>
  <c r="BE48" i="26" s="1"/>
  <c r="BC48" i="26"/>
  <c r="BD48" i="26"/>
  <c r="BF48" i="26"/>
  <c r="AY49" i="26"/>
  <c r="AZ49" i="26"/>
  <c r="BB49" i="26"/>
  <c r="BC49" i="26"/>
  <c r="BD49" i="26"/>
  <c r="BE49" i="26" s="1"/>
  <c r="BF49" i="26"/>
  <c r="AY50" i="26"/>
  <c r="AZ50" i="26"/>
  <c r="BB50" i="26"/>
  <c r="BC50" i="26"/>
  <c r="BD50" i="26"/>
  <c r="BE50" i="26" s="1"/>
  <c r="BF50" i="26"/>
  <c r="AY51" i="26"/>
  <c r="AZ51" i="26"/>
  <c r="BB51" i="26"/>
  <c r="BC51" i="26"/>
  <c r="BD51" i="26"/>
  <c r="BE51" i="26"/>
  <c r="BF51" i="26"/>
  <c r="AY52" i="26"/>
  <c r="AZ52" i="26"/>
  <c r="BB52" i="26"/>
  <c r="BC52" i="26"/>
  <c r="BD52" i="26"/>
  <c r="BE52" i="26"/>
  <c r="BF52" i="26"/>
  <c r="AY53" i="26"/>
  <c r="AZ53" i="26"/>
  <c r="BB53" i="26"/>
  <c r="BC53" i="26"/>
  <c r="BD53" i="26"/>
  <c r="BE53" i="26" s="1"/>
  <c r="BF53" i="26"/>
  <c r="AY54" i="26"/>
  <c r="AZ54" i="26"/>
  <c r="BB54" i="26"/>
  <c r="BC54" i="26"/>
  <c r="BD54" i="26"/>
  <c r="BE54" i="26" s="1"/>
  <c r="BF54" i="26"/>
  <c r="AY55" i="26"/>
  <c r="AZ55" i="26"/>
  <c r="BB55" i="26"/>
  <c r="BC55" i="26"/>
  <c r="BD55" i="26"/>
  <c r="BE55" i="26" s="1"/>
  <c r="BF55" i="26"/>
  <c r="AY56" i="26"/>
  <c r="AZ56" i="26"/>
  <c r="BB56" i="26"/>
  <c r="BC56" i="26"/>
  <c r="BE56" i="26" s="1"/>
  <c r="BD56" i="26"/>
  <c r="BF56" i="26"/>
  <c r="AY57" i="26"/>
  <c r="AZ57" i="26"/>
  <c r="BB57" i="26"/>
  <c r="BC57" i="26"/>
  <c r="BE57" i="26" s="1"/>
  <c r="BD57" i="26"/>
  <c r="BF57" i="26"/>
  <c r="AY58" i="26"/>
  <c r="AZ58" i="26"/>
  <c r="BB58" i="26"/>
  <c r="BC58" i="26"/>
  <c r="BD58" i="26"/>
  <c r="BE58" i="26"/>
  <c r="BF58" i="26"/>
  <c r="AY59" i="26"/>
  <c r="AZ59" i="26"/>
  <c r="BB59" i="26"/>
  <c r="BC59" i="26"/>
  <c r="BD59" i="26"/>
  <c r="BE59" i="26"/>
  <c r="BF59" i="26"/>
  <c r="AY60" i="26"/>
  <c r="AZ60" i="26"/>
  <c r="BB60" i="26"/>
  <c r="BC60" i="26"/>
  <c r="BD60" i="26"/>
  <c r="BE60" i="26"/>
  <c r="BF60" i="26"/>
  <c r="AY61" i="26"/>
  <c r="AZ61" i="26"/>
  <c r="BB61" i="26"/>
  <c r="BC61" i="26"/>
  <c r="BD61" i="26"/>
  <c r="BE61" i="26"/>
  <c r="BF61" i="26"/>
  <c r="AY62" i="26"/>
  <c r="AZ62" i="26"/>
  <c r="BB62" i="26"/>
  <c r="BC62" i="26"/>
  <c r="BD62" i="26"/>
  <c r="BE62" i="26" s="1"/>
  <c r="BF62" i="26"/>
  <c r="AY63" i="26"/>
  <c r="AZ63" i="26"/>
  <c r="BB63" i="26"/>
  <c r="BE63" i="26" s="1"/>
  <c r="BC63" i="26"/>
  <c r="BD63" i="26"/>
  <c r="BF63" i="26"/>
  <c r="AY64" i="26"/>
  <c r="AZ64" i="26"/>
  <c r="BB64" i="26"/>
  <c r="BE64" i="26" s="1"/>
  <c r="BC64" i="26"/>
  <c r="BD64" i="26"/>
  <c r="BF64" i="26"/>
  <c r="AY65" i="26"/>
  <c r="AZ65" i="26"/>
  <c r="BB65" i="26"/>
  <c r="BC65" i="26"/>
  <c r="BD65" i="26"/>
  <c r="BE65" i="26" s="1"/>
  <c r="BF65" i="26"/>
  <c r="AY66" i="26"/>
  <c r="AZ66" i="26"/>
  <c r="BB66" i="26"/>
  <c r="BC66" i="26"/>
  <c r="BD66" i="26"/>
  <c r="BE66" i="26" s="1"/>
  <c r="BF66" i="26"/>
  <c r="AY67" i="26"/>
  <c r="AZ67" i="26"/>
  <c r="BB67" i="26"/>
  <c r="BC67" i="26"/>
  <c r="BD67" i="26"/>
  <c r="BE67" i="26"/>
  <c r="BF67" i="26"/>
  <c r="AY68" i="26"/>
  <c r="AZ68" i="26"/>
  <c r="BB68" i="26"/>
  <c r="BC68" i="26"/>
  <c r="BD68" i="26"/>
  <c r="BE68" i="26"/>
  <c r="BF68" i="26"/>
  <c r="AY69" i="26"/>
  <c r="AZ69" i="26"/>
  <c r="BB69" i="26"/>
  <c r="BC69" i="26"/>
  <c r="BD69" i="26"/>
  <c r="BE69" i="26" s="1"/>
  <c r="BF69" i="26"/>
  <c r="AY70" i="26"/>
  <c r="AZ70" i="26"/>
  <c r="BB70" i="26"/>
  <c r="BC70" i="26"/>
  <c r="BD70" i="26"/>
  <c r="BE70" i="26"/>
  <c r="BF70" i="26"/>
  <c r="AY71" i="26"/>
  <c r="AZ71" i="26"/>
  <c r="BB71" i="26"/>
  <c r="BC71" i="26"/>
  <c r="BD71" i="26"/>
  <c r="BE71" i="26" s="1"/>
  <c r="BF71" i="26"/>
  <c r="AY72" i="26"/>
  <c r="AZ72" i="26"/>
  <c r="BB72" i="26"/>
  <c r="BC72" i="26"/>
  <c r="BE72" i="26" s="1"/>
  <c r="BD72" i="26"/>
  <c r="BF72" i="26"/>
  <c r="AY73" i="26"/>
  <c r="AZ73" i="26"/>
  <c r="BB73" i="26"/>
  <c r="BC73" i="26"/>
  <c r="BE73" i="26" s="1"/>
  <c r="BD73" i="26"/>
  <c r="BF73" i="26"/>
  <c r="AY74" i="26"/>
  <c r="AZ74" i="26"/>
  <c r="BB74" i="26"/>
  <c r="BC74" i="26"/>
  <c r="BD74" i="26"/>
  <c r="BE74" i="26"/>
  <c r="BF74" i="26"/>
  <c r="AY75" i="26"/>
  <c r="AZ75" i="26"/>
  <c r="BB75" i="26"/>
  <c r="BC75" i="26"/>
  <c r="BD75" i="26"/>
  <c r="BE75" i="26"/>
  <c r="BF75" i="26"/>
  <c r="AY76" i="26"/>
  <c r="AZ76" i="26"/>
  <c r="BB76" i="26"/>
  <c r="BC76" i="26"/>
  <c r="BD76" i="26"/>
  <c r="BE76" i="26"/>
  <c r="BF76" i="26"/>
  <c r="AY77" i="26"/>
  <c r="AZ77" i="26"/>
  <c r="BB77" i="26"/>
  <c r="BC77" i="26"/>
  <c r="BD77" i="26"/>
  <c r="BE77" i="26"/>
  <c r="BF77" i="26"/>
  <c r="AY78" i="26"/>
  <c r="AZ78" i="26"/>
  <c r="BB78" i="26"/>
  <c r="BC78" i="26"/>
  <c r="BD78" i="26"/>
  <c r="BE78" i="26" s="1"/>
  <c r="BF78" i="26"/>
  <c r="AY79" i="26"/>
  <c r="AZ79" i="26"/>
  <c r="BB79" i="26"/>
  <c r="BE79" i="26" s="1"/>
  <c r="BC79" i="26"/>
  <c r="BD79" i="26"/>
  <c r="BF79" i="26"/>
  <c r="AY80" i="26"/>
  <c r="AZ80" i="26"/>
  <c r="BB80" i="26"/>
  <c r="BE80" i="26" s="1"/>
  <c r="BC80" i="26"/>
  <c r="BD80" i="26"/>
  <c r="BF80" i="26"/>
  <c r="AY81" i="26"/>
  <c r="AZ81" i="26"/>
  <c r="BB81" i="26"/>
  <c r="BC81" i="26"/>
  <c r="BD81" i="26"/>
  <c r="BE81" i="26" s="1"/>
  <c r="BF81" i="26"/>
  <c r="AY82" i="26"/>
  <c r="AZ82" i="26"/>
  <c r="BB82" i="26"/>
  <c r="BC82" i="26"/>
  <c r="BD82" i="26"/>
  <c r="BE82" i="26" s="1"/>
  <c r="BF82" i="26"/>
  <c r="AY83" i="26"/>
  <c r="AZ83" i="26"/>
  <c r="BB83" i="26"/>
  <c r="BC83" i="26"/>
  <c r="BD83" i="26"/>
  <c r="BE83" i="26"/>
  <c r="BF83" i="26"/>
  <c r="AY84" i="26"/>
  <c r="AZ84" i="26"/>
  <c r="BB84" i="26"/>
  <c r="BC84" i="26"/>
  <c r="BD84" i="26"/>
  <c r="BE84" i="26"/>
  <c r="BF84" i="26"/>
  <c r="AY85" i="26"/>
  <c r="AZ85" i="26"/>
  <c r="BB85" i="26"/>
  <c r="BC85" i="26"/>
  <c r="BD85" i="26"/>
  <c r="BE85" i="26" s="1"/>
  <c r="BF85" i="26"/>
  <c r="AY86" i="26"/>
  <c r="AZ86" i="26"/>
  <c r="BB86" i="26"/>
  <c r="BC86" i="26"/>
  <c r="BD86" i="26"/>
  <c r="BE86" i="26"/>
  <c r="BF86" i="26"/>
  <c r="AY87" i="26"/>
  <c r="AZ87" i="26"/>
  <c r="BB87" i="26"/>
  <c r="BC87" i="26"/>
  <c r="BD87" i="26"/>
  <c r="BE87" i="26" s="1"/>
  <c r="BF87" i="26"/>
  <c r="AY88" i="26"/>
  <c r="AZ88" i="26"/>
  <c r="BB88" i="26"/>
  <c r="BC88" i="26"/>
  <c r="BE88" i="26" s="1"/>
  <c r="BD88" i="26"/>
  <c r="BF88" i="26"/>
  <c r="AY89" i="26"/>
  <c r="AZ89" i="26"/>
  <c r="BB89" i="26"/>
  <c r="BC89" i="26"/>
  <c r="BE89" i="26" s="1"/>
  <c r="BD89" i="26"/>
  <c r="BF89" i="26"/>
  <c r="AY90" i="26"/>
  <c r="AZ90" i="26"/>
  <c r="BB90" i="26"/>
  <c r="BC90" i="26"/>
  <c r="BD90" i="26"/>
  <c r="BE90" i="26"/>
  <c r="BF90" i="26"/>
  <c r="AY91" i="26"/>
  <c r="AZ91" i="26"/>
  <c r="BB91" i="26"/>
  <c r="BC91" i="26"/>
  <c r="BD91" i="26"/>
  <c r="BE91" i="26"/>
  <c r="BF91" i="26"/>
  <c r="AY92" i="26"/>
  <c r="AZ92" i="26"/>
  <c r="BB92" i="26"/>
  <c r="BC92" i="26"/>
  <c r="BD92" i="26"/>
  <c r="BE92" i="26"/>
  <c r="BF92" i="26"/>
  <c r="AY93" i="26"/>
  <c r="AZ93" i="26"/>
  <c r="BB93" i="26"/>
  <c r="BC93" i="26"/>
  <c r="BD93" i="26"/>
  <c r="BE93" i="26"/>
  <c r="BF93" i="26"/>
  <c r="AY94" i="26"/>
  <c r="AZ94" i="26"/>
  <c r="BB94" i="26"/>
  <c r="BC94" i="26"/>
  <c r="BE94" i="26" s="1"/>
  <c r="BD94" i="26"/>
  <c r="BF94" i="26"/>
  <c r="AY95" i="26"/>
  <c r="AZ95" i="26"/>
  <c r="BB95" i="26"/>
  <c r="BE95" i="26" s="1"/>
  <c r="BC95" i="26"/>
  <c r="BD95" i="26"/>
  <c r="BF95" i="26"/>
  <c r="AY96" i="26"/>
  <c r="AZ96" i="26"/>
  <c r="BB96" i="26"/>
  <c r="BE96" i="26" s="1"/>
  <c r="BC96" i="26"/>
  <c r="BD96" i="26"/>
  <c r="BF96" i="26"/>
  <c r="AY97" i="26"/>
  <c r="AZ97" i="26"/>
  <c r="BB97" i="26"/>
  <c r="BC97" i="26"/>
  <c r="BD97" i="26"/>
  <c r="BE97" i="26" s="1"/>
  <c r="BF97" i="26"/>
  <c r="AY98" i="26"/>
  <c r="AZ98" i="26"/>
  <c r="BB98" i="26"/>
  <c r="BC98" i="26"/>
  <c r="BD98" i="26"/>
  <c r="BE98" i="26" s="1"/>
  <c r="BF98" i="26"/>
  <c r="AY99" i="26"/>
  <c r="AZ99" i="26"/>
  <c r="BB99" i="26"/>
  <c r="BC99" i="26"/>
  <c r="BD99" i="26"/>
  <c r="BE99" i="26"/>
  <c r="BF99" i="26"/>
  <c r="AY100" i="26"/>
  <c r="AZ100" i="26"/>
  <c r="BB100" i="26"/>
  <c r="BC100" i="26"/>
  <c r="BD100" i="26"/>
  <c r="BE100" i="26"/>
  <c r="BF100" i="26"/>
  <c r="AY101" i="26"/>
  <c r="AZ101" i="26"/>
  <c r="BB101" i="26"/>
  <c r="BC101" i="26"/>
  <c r="BD101" i="26"/>
  <c r="BE101" i="26" s="1"/>
  <c r="BF101" i="26"/>
  <c r="AY102" i="26"/>
  <c r="AZ102" i="26"/>
  <c r="BB102" i="26"/>
  <c r="BC102" i="26"/>
  <c r="BD102" i="26"/>
  <c r="BE102" i="26"/>
  <c r="BF102" i="26"/>
  <c r="AY103" i="26"/>
  <c r="AZ103" i="26"/>
  <c r="BB103" i="26"/>
  <c r="BC103" i="26"/>
  <c r="BD103" i="26"/>
  <c r="BE103" i="26" s="1"/>
  <c r="BF103" i="26"/>
  <c r="AY104" i="26"/>
  <c r="AZ104" i="26"/>
  <c r="BB104" i="26"/>
  <c r="BC104" i="26"/>
  <c r="BE104" i="26" s="1"/>
  <c r="BD104" i="26"/>
  <c r="BF104" i="26"/>
  <c r="AY105" i="26"/>
  <c r="AZ105" i="26"/>
  <c r="BB105" i="26"/>
  <c r="BC105" i="26"/>
  <c r="BE105" i="26" s="1"/>
  <c r="BD105" i="26"/>
  <c r="BF105" i="26"/>
  <c r="AY106" i="26"/>
  <c r="AZ106" i="26"/>
  <c r="BB106" i="26"/>
  <c r="BC106" i="26"/>
  <c r="BD106" i="26"/>
  <c r="BE106" i="26"/>
  <c r="BF106" i="26"/>
  <c r="AY107" i="26"/>
  <c r="AZ107" i="26"/>
  <c r="BB107" i="26"/>
  <c r="BC107" i="26"/>
  <c r="BD107" i="26"/>
  <c r="BE107" i="26"/>
  <c r="BF107" i="26"/>
  <c r="AY108" i="26"/>
  <c r="AZ108" i="26"/>
  <c r="BB108" i="26"/>
  <c r="BC108" i="26"/>
  <c r="BD108" i="26"/>
  <c r="BE108" i="26"/>
  <c r="BF108" i="26"/>
  <c r="AY109" i="26"/>
  <c r="AZ109" i="26"/>
  <c r="BB109" i="26"/>
  <c r="BC109" i="26"/>
  <c r="BD109" i="26"/>
  <c r="BE109" i="26"/>
  <c r="BF109" i="26"/>
  <c r="BS10" i="26"/>
  <c r="BT10" i="26"/>
  <c r="BU10" i="26"/>
  <c r="BV10" i="26"/>
  <c r="BW10" i="26"/>
  <c r="BX10" i="26"/>
  <c r="BY10" i="26"/>
  <c r="BZ10" i="26"/>
  <c r="BS11" i="26"/>
  <c r="BT11" i="26"/>
  <c r="BU11" i="26"/>
  <c r="BV11" i="26"/>
  <c r="BW11" i="26"/>
  <c r="BY11" i="26" s="1"/>
  <c r="BX11" i="26"/>
  <c r="BZ11" i="26"/>
  <c r="BS12" i="26"/>
  <c r="BT12" i="26"/>
  <c r="BU12" i="26"/>
  <c r="BV12" i="26"/>
  <c r="BW12" i="26"/>
  <c r="BX12" i="26"/>
  <c r="BY12" i="26"/>
  <c r="BZ12" i="26"/>
  <c r="BS13" i="26"/>
  <c r="BT13" i="26"/>
  <c r="BU13" i="26"/>
  <c r="BV13" i="26"/>
  <c r="BW13" i="26"/>
  <c r="BY13" i="26" s="1"/>
  <c r="BX13" i="26"/>
  <c r="BZ13" i="26"/>
  <c r="BS14" i="26"/>
  <c r="BT14" i="26"/>
  <c r="BU14" i="26"/>
  <c r="BV14" i="26"/>
  <c r="BW14" i="26"/>
  <c r="BX14" i="26"/>
  <c r="BY14" i="26"/>
  <c r="BZ14" i="26"/>
  <c r="BS15" i="26"/>
  <c r="BT15" i="26"/>
  <c r="BU15" i="26"/>
  <c r="BV15" i="26"/>
  <c r="BW15" i="26"/>
  <c r="BY15" i="26" s="1"/>
  <c r="BX15" i="26"/>
  <c r="BZ15" i="26"/>
  <c r="BS16" i="26"/>
  <c r="BT16" i="26"/>
  <c r="BU16" i="26"/>
  <c r="BV16" i="26"/>
  <c r="BW16" i="26"/>
  <c r="BX16" i="26"/>
  <c r="BY16" i="26"/>
  <c r="BZ16" i="26"/>
  <c r="BS17" i="26"/>
  <c r="BT17" i="26"/>
  <c r="BU17" i="26"/>
  <c r="BV17" i="26"/>
  <c r="BW17" i="26"/>
  <c r="BY17" i="26" s="1"/>
  <c r="BX17" i="26"/>
  <c r="BZ17" i="26"/>
  <c r="BS18" i="26"/>
  <c r="BT18" i="26"/>
  <c r="BU18" i="26"/>
  <c r="BV18" i="26"/>
  <c r="BW18" i="26"/>
  <c r="BX18" i="26"/>
  <c r="BY18" i="26"/>
  <c r="BZ18" i="26"/>
  <c r="BS19" i="26"/>
  <c r="BT19" i="26"/>
  <c r="BU19" i="26"/>
  <c r="BV19" i="26"/>
  <c r="BW19" i="26"/>
  <c r="BY19" i="26" s="1"/>
  <c r="BX19" i="26"/>
  <c r="BZ19" i="26"/>
  <c r="BS20" i="26"/>
  <c r="BT20" i="26"/>
  <c r="BU20" i="26"/>
  <c r="BV20" i="26"/>
  <c r="BW20" i="26"/>
  <c r="BX20" i="26"/>
  <c r="BY20" i="26"/>
  <c r="BZ20" i="26"/>
  <c r="BS21" i="26"/>
  <c r="BT21" i="26"/>
  <c r="BU21" i="26"/>
  <c r="BV21" i="26"/>
  <c r="BW21" i="26"/>
  <c r="BY21" i="26" s="1"/>
  <c r="BX21" i="26"/>
  <c r="BZ21" i="26"/>
  <c r="BS22" i="26"/>
  <c r="BT22" i="26"/>
  <c r="BU22" i="26"/>
  <c r="BV22" i="26"/>
  <c r="BW22" i="26"/>
  <c r="BX22" i="26"/>
  <c r="BY22" i="26"/>
  <c r="BZ22" i="26"/>
  <c r="BS23" i="26"/>
  <c r="BT23" i="26"/>
  <c r="BU23" i="26"/>
  <c r="BV23" i="26"/>
  <c r="BW23" i="26"/>
  <c r="BY23" i="26" s="1"/>
  <c r="BX23" i="26"/>
  <c r="BZ23" i="26"/>
  <c r="BS24" i="26"/>
  <c r="BT24" i="26"/>
  <c r="BU24" i="26"/>
  <c r="BV24" i="26"/>
  <c r="BW24" i="26"/>
  <c r="BX24" i="26"/>
  <c r="BY24" i="26"/>
  <c r="BZ24" i="26"/>
  <c r="BS25" i="26"/>
  <c r="BT25" i="26"/>
  <c r="BU25" i="26"/>
  <c r="BV25" i="26"/>
  <c r="BW25" i="26"/>
  <c r="BY25" i="26" s="1"/>
  <c r="BX25" i="26"/>
  <c r="BZ25" i="26"/>
  <c r="BS26" i="26"/>
  <c r="BT26" i="26"/>
  <c r="BU26" i="26"/>
  <c r="BV26" i="26"/>
  <c r="BW26" i="26"/>
  <c r="BX26" i="26"/>
  <c r="BY26" i="26"/>
  <c r="BZ26" i="26"/>
  <c r="BS27" i="26"/>
  <c r="BT27" i="26"/>
  <c r="BU27" i="26"/>
  <c r="BV27" i="26"/>
  <c r="BW27" i="26"/>
  <c r="BY27" i="26" s="1"/>
  <c r="BX27" i="26"/>
  <c r="BZ27" i="26"/>
  <c r="BS28" i="26"/>
  <c r="BT28" i="26"/>
  <c r="BU28" i="26"/>
  <c r="BV28" i="26"/>
  <c r="BW28" i="26"/>
  <c r="BX28" i="26"/>
  <c r="BY28" i="26"/>
  <c r="BZ28" i="26"/>
  <c r="BS29" i="26"/>
  <c r="BT29" i="26"/>
  <c r="BU29" i="26"/>
  <c r="BV29" i="26"/>
  <c r="BW29" i="26"/>
  <c r="BY29" i="26" s="1"/>
  <c r="BX29" i="26"/>
  <c r="BZ29" i="26"/>
  <c r="BS30" i="26"/>
  <c r="BT30" i="26"/>
  <c r="BU30" i="26"/>
  <c r="BV30" i="26"/>
  <c r="BW30" i="26"/>
  <c r="BX30" i="26"/>
  <c r="BY30" i="26"/>
  <c r="BZ30" i="26"/>
  <c r="BS31" i="26"/>
  <c r="BT31" i="26"/>
  <c r="BU31" i="26"/>
  <c r="BV31" i="26"/>
  <c r="BW31" i="26"/>
  <c r="BY31" i="26" s="1"/>
  <c r="BX31" i="26"/>
  <c r="BZ31" i="26"/>
  <c r="BS32" i="26"/>
  <c r="BT32" i="26"/>
  <c r="BU32" i="26"/>
  <c r="BV32" i="26"/>
  <c r="BW32" i="26"/>
  <c r="BX32" i="26"/>
  <c r="BY32" i="26"/>
  <c r="BZ32" i="26"/>
  <c r="BS33" i="26"/>
  <c r="BT33" i="26"/>
  <c r="BU33" i="26"/>
  <c r="BV33" i="26"/>
  <c r="BW33" i="26"/>
  <c r="BY33" i="26" s="1"/>
  <c r="BX33" i="26"/>
  <c r="BZ33" i="26"/>
  <c r="BS34" i="26"/>
  <c r="BT34" i="26"/>
  <c r="BU34" i="26"/>
  <c r="BV34" i="26"/>
  <c r="BW34" i="26"/>
  <c r="BX34" i="26"/>
  <c r="BY34" i="26"/>
  <c r="BZ34" i="26"/>
  <c r="BS35" i="26"/>
  <c r="BT35" i="26"/>
  <c r="BU35" i="26"/>
  <c r="BV35" i="26"/>
  <c r="BW35" i="26"/>
  <c r="BY35" i="26" s="1"/>
  <c r="BX35" i="26"/>
  <c r="BZ35" i="26"/>
  <c r="BS36" i="26"/>
  <c r="BT36" i="26"/>
  <c r="BU36" i="26"/>
  <c r="BV36" i="26"/>
  <c r="BW36" i="26"/>
  <c r="BX36" i="26"/>
  <c r="BY36" i="26"/>
  <c r="BZ36" i="26"/>
  <c r="BS37" i="26"/>
  <c r="BT37" i="26"/>
  <c r="BU37" i="26"/>
  <c r="BV37" i="26"/>
  <c r="BW37" i="26"/>
  <c r="BY37" i="26" s="1"/>
  <c r="BX37" i="26"/>
  <c r="BZ37" i="26"/>
  <c r="BS38" i="26"/>
  <c r="BT38" i="26"/>
  <c r="BU38" i="26"/>
  <c r="BV38" i="26"/>
  <c r="BW38" i="26"/>
  <c r="BX38" i="26"/>
  <c r="BY38" i="26"/>
  <c r="BZ38" i="26"/>
  <c r="BS39" i="26"/>
  <c r="BT39" i="26"/>
  <c r="BU39" i="26"/>
  <c r="BV39" i="26"/>
  <c r="BW39" i="26"/>
  <c r="BY39" i="26" s="1"/>
  <c r="BX39" i="26"/>
  <c r="BZ39" i="26"/>
  <c r="BS40" i="26"/>
  <c r="BT40" i="26"/>
  <c r="BU40" i="26"/>
  <c r="BV40" i="26"/>
  <c r="BW40" i="26"/>
  <c r="BX40" i="26"/>
  <c r="BY40" i="26"/>
  <c r="BZ40" i="26"/>
  <c r="BS41" i="26"/>
  <c r="BT41" i="26"/>
  <c r="BU41" i="26"/>
  <c r="BV41" i="26"/>
  <c r="BW41" i="26"/>
  <c r="BY41" i="26" s="1"/>
  <c r="BX41" i="26"/>
  <c r="BZ41" i="26"/>
  <c r="BS42" i="26"/>
  <c r="BT42" i="26"/>
  <c r="BU42" i="26"/>
  <c r="BV42" i="26"/>
  <c r="BW42" i="26"/>
  <c r="BX42" i="26"/>
  <c r="BY42" i="26"/>
  <c r="BZ42" i="26"/>
  <c r="BS43" i="26"/>
  <c r="BT43" i="26"/>
  <c r="BU43" i="26"/>
  <c r="BV43" i="26"/>
  <c r="BW43" i="26"/>
  <c r="BY43" i="26" s="1"/>
  <c r="BX43" i="26"/>
  <c r="BZ43" i="26"/>
  <c r="BS44" i="26"/>
  <c r="BT44" i="26"/>
  <c r="BU44" i="26"/>
  <c r="BV44" i="26"/>
  <c r="BW44" i="26"/>
  <c r="BX44" i="26"/>
  <c r="BY44" i="26"/>
  <c r="BZ44" i="26"/>
  <c r="BS45" i="26"/>
  <c r="BT45" i="26"/>
  <c r="BU45" i="26"/>
  <c r="BV45" i="26"/>
  <c r="BW45" i="26"/>
  <c r="BY45" i="26" s="1"/>
  <c r="BX45" i="26"/>
  <c r="BZ45" i="26"/>
  <c r="BS46" i="26"/>
  <c r="BT46" i="26"/>
  <c r="BU46" i="26"/>
  <c r="BV46" i="26"/>
  <c r="BW46" i="26"/>
  <c r="BX46" i="26"/>
  <c r="BY46" i="26"/>
  <c r="BZ46" i="26"/>
  <c r="BS47" i="26"/>
  <c r="BT47" i="26"/>
  <c r="BU47" i="26"/>
  <c r="BV47" i="26"/>
  <c r="BW47" i="26"/>
  <c r="BY47" i="26" s="1"/>
  <c r="BX47" i="26"/>
  <c r="BZ47" i="26"/>
  <c r="BS48" i="26"/>
  <c r="BT48" i="26"/>
  <c r="BU48" i="26"/>
  <c r="BV48" i="26"/>
  <c r="BW48" i="26"/>
  <c r="BX48" i="26"/>
  <c r="BY48" i="26"/>
  <c r="BZ48" i="26"/>
  <c r="BS49" i="26"/>
  <c r="BT49" i="26"/>
  <c r="BU49" i="26"/>
  <c r="BV49" i="26"/>
  <c r="BW49" i="26"/>
  <c r="BY49" i="26" s="1"/>
  <c r="BX49" i="26"/>
  <c r="BZ49" i="26"/>
  <c r="BS50" i="26"/>
  <c r="BT50" i="26"/>
  <c r="BU50" i="26"/>
  <c r="BV50" i="26"/>
  <c r="BW50" i="26"/>
  <c r="BX50" i="26"/>
  <c r="BY50" i="26"/>
  <c r="BZ50" i="26"/>
  <c r="BS51" i="26"/>
  <c r="BT51" i="26"/>
  <c r="BU51" i="26"/>
  <c r="BV51" i="26"/>
  <c r="BW51" i="26"/>
  <c r="BY51" i="26" s="1"/>
  <c r="BX51" i="26"/>
  <c r="BZ51" i="26"/>
  <c r="BS52" i="26"/>
  <c r="BT52" i="26"/>
  <c r="BU52" i="26"/>
  <c r="BV52" i="26"/>
  <c r="BW52" i="26"/>
  <c r="BX52" i="26"/>
  <c r="BY52" i="26"/>
  <c r="BZ52" i="26"/>
  <c r="BS53" i="26"/>
  <c r="BT53" i="26"/>
  <c r="BU53" i="26"/>
  <c r="BV53" i="26"/>
  <c r="BW53" i="26"/>
  <c r="BY53" i="26" s="1"/>
  <c r="BX53" i="26"/>
  <c r="BZ53" i="26"/>
  <c r="BS54" i="26"/>
  <c r="BT54" i="26"/>
  <c r="BU54" i="26"/>
  <c r="BV54" i="26"/>
  <c r="BW54" i="26"/>
  <c r="BX54" i="26"/>
  <c r="BY54" i="26"/>
  <c r="BZ54" i="26"/>
  <c r="BS55" i="26"/>
  <c r="BT55" i="26"/>
  <c r="BU55" i="26"/>
  <c r="BV55" i="26"/>
  <c r="BW55" i="26"/>
  <c r="BY55" i="26" s="1"/>
  <c r="BX55" i="26"/>
  <c r="BZ55" i="26"/>
  <c r="BS56" i="26"/>
  <c r="BT56" i="26"/>
  <c r="BU56" i="26"/>
  <c r="BV56" i="26"/>
  <c r="BW56" i="26"/>
  <c r="BX56" i="26"/>
  <c r="BY56" i="26"/>
  <c r="BZ56" i="26"/>
  <c r="BS57" i="26"/>
  <c r="BT57" i="26"/>
  <c r="BU57" i="26"/>
  <c r="BV57" i="26"/>
  <c r="BW57" i="26"/>
  <c r="BY57" i="26" s="1"/>
  <c r="BX57" i="26"/>
  <c r="BZ57" i="26"/>
  <c r="BS58" i="26"/>
  <c r="BT58" i="26"/>
  <c r="BU58" i="26"/>
  <c r="BV58" i="26"/>
  <c r="BW58" i="26"/>
  <c r="BX58" i="26"/>
  <c r="BY58" i="26"/>
  <c r="BZ58" i="26"/>
  <c r="BS59" i="26"/>
  <c r="BT59" i="26"/>
  <c r="BU59" i="26"/>
  <c r="BV59" i="26"/>
  <c r="BW59" i="26"/>
  <c r="BY59" i="26" s="1"/>
  <c r="BX59" i="26"/>
  <c r="BZ59" i="26"/>
  <c r="BS60" i="26"/>
  <c r="BT60" i="26"/>
  <c r="BU60" i="26"/>
  <c r="BV60" i="26"/>
  <c r="BW60" i="26"/>
  <c r="BX60" i="26"/>
  <c r="BY60" i="26"/>
  <c r="BZ60" i="26"/>
  <c r="BS61" i="26"/>
  <c r="BT61" i="26"/>
  <c r="BU61" i="26"/>
  <c r="BV61" i="26"/>
  <c r="BW61" i="26"/>
  <c r="BY61" i="26" s="1"/>
  <c r="BX61" i="26"/>
  <c r="BZ61" i="26"/>
  <c r="BS62" i="26"/>
  <c r="BT62" i="26"/>
  <c r="BU62" i="26"/>
  <c r="BV62" i="26"/>
  <c r="BW62" i="26"/>
  <c r="BX62" i="26"/>
  <c r="BY62" i="26"/>
  <c r="BZ62" i="26"/>
  <c r="BS63" i="26"/>
  <c r="BT63" i="26"/>
  <c r="BU63" i="26"/>
  <c r="BV63" i="26"/>
  <c r="BW63" i="26"/>
  <c r="BY63" i="26" s="1"/>
  <c r="BX63" i="26"/>
  <c r="BZ63" i="26"/>
  <c r="BS64" i="26"/>
  <c r="BT64" i="26"/>
  <c r="BU64" i="26"/>
  <c r="BV64" i="26"/>
  <c r="BW64" i="26"/>
  <c r="BX64" i="26"/>
  <c r="BY64" i="26"/>
  <c r="BZ64" i="26"/>
  <c r="BS65" i="26"/>
  <c r="BT65" i="26"/>
  <c r="BU65" i="26"/>
  <c r="BV65" i="26"/>
  <c r="BW65" i="26"/>
  <c r="BY65" i="26" s="1"/>
  <c r="BX65" i="26"/>
  <c r="BZ65" i="26"/>
  <c r="BS66" i="26"/>
  <c r="BT66" i="26"/>
  <c r="BU66" i="26"/>
  <c r="BV66" i="26"/>
  <c r="BW66" i="26"/>
  <c r="BX66" i="26"/>
  <c r="BY66" i="26"/>
  <c r="BZ66" i="26"/>
  <c r="BS67" i="26"/>
  <c r="BT67" i="26"/>
  <c r="BU67" i="26"/>
  <c r="BV67" i="26"/>
  <c r="BW67" i="26"/>
  <c r="BY67" i="26" s="1"/>
  <c r="BX67" i="26"/>
  <c r="BZ67" i="26"/>
  <c r="BS68" i="26"/>
  <c r="BT68" i="26"/>
  <c r="BU68" i="26"/>
  <c r="BV68" i="26"/>
  <c r="BW68" i="26"/>
  <c r="BX68" i="26"/>
  <c r="BY68" i="26"/>
  <c r="BZ68" i="26"/>
  <c r="BS69" i="26"/>
  <c r="BT69" i="26"/>
  <c r="BU69" i="26"/>
  <c r="BV69" i="26"/>
  <c r="BW69" i="26"/>
  <c r="BY69" i="26" s="1"/>
  <c r="BX69" i="26"/>
  <c r="BZ69" i="26"/>
  <c r="BS70" i="26"/>
  <c r="BT70" i="26"/>
  <c r="BU70" i="26"/>
  <c r="BV70" i="26"/>
  <c r="BW70" i="26"/>
  <c r="BX70" i="26"/>
  <c r="BY70" i="26"/>
  <c r="BZ70" i="26"/>
  <c r="BS71" i="26"/>
  <c r="BT71" i="26"/>
  <c r="BU71" i="26"/>
  <c r="BV71" i="26"/>
  <c r="BW71" i="26"/>
  <c r="BY71" i="26" s="1"/>
  <c r="BX71" i="26"/>
  <c r="BZ71" i="26"/>
  <c r="BS72" i="26"/>
  <c r="BT72" i="26"/>
  <c r="BU72" i="26"/>
  <c r="BV72" i="26"/>
  <c r="BW72" i="26"/>
  <c r="BX72" i="26"/>
  <c r="BY72" i="26"/>
  <c r="BZ72" i="26"/>
  <c r="BS73" i="26"/>
  <c r="BT73" i="26"/>
  <c r="BU73" i="26"/>
  <c r="BV73" i="26"/>
  <c r="BW73" i="26"/>
  <c r="BY73" i="26" s="1"/>
  <c r="BX73" i="26"/>
  <c r="BZ73" i="26"/>
  <c r="BS74" i="26"/>
  <c r="BT74" i="26"/>
  <c r="BU74" i="26"/>
  <c r="BV74" i="26"/>
  <c r="BW74" i="26"/>
  <c r="BX74" i="26"/>
  <c r="BY74" i="26"/>
  <c r="BZ74" i="26"/>
  <c r="BS75" i="26"/>
  <c r="BT75" i="26"/>
  <c r="BU75" i="26"/>
  <c r="BV75" i="26"/>
  <c r="BW75" i="26"/>
  <c r="BY75" i="26" s="1"/>
  <c r="BX75" i="26"/>
  <c r="BZ75" i="26"/>
  <c r="BS76" i="26"/>
  <c r="BT76" i="26"/>
  <c r="BU76" i="26"/>
  <c r="BV76" i="26"/>
  <c r="BW76" i="26"/>
  <c r="BX76" i="26"/>
  <c r="BY76" i="26"/>
  <c r="BZ76" i="26"/>
  <c r="BS77" i="26"/>
  <c r="BT77" i="26"/>
  <c r="BU77" i="26"/>
  <c r="BV77" i="26"/>
  <c r="BW77" i="26"/>
  <c r="BY77" i="26" s="1"/>
  <c r="BX77" i="26"/>
  <c r="BZ77" i="26"/>
  <c r="BS78" i="26"/>
  <c r="BT78" i="26"/>
  <c r="BU78" i="26"/>
  <c r="BV78" i="26"/>
  <c r="BW78" i="26"/>
  <c r="BX78" i="26"/>
  <c r="BY78" i="26"/>
  <c r="BZ78" i="26"/>
  <c r="BS79" i="26"/>
  <c r="BT79" i="26"/>
  <c r="BU79" i="26"/>
  <c r="BV79" i="26"/>
  <c r="BW79" i="26"/>
  <c r="BY79" i="26" s="1"/>
  <c r="BX79" i="26"/>
  <c r="BZ79" i="26"/>
  <c r="BS80" i="26"/>
  <c r="BT80" i="26"/>
  <c r="BU80" i="26"/>
  <c r="BV80" i="26"/>
  <c r="BW80" i="26"/>
  <c r="BX80" i="26"/>
  <c r="BY80" i="26"/>
  <c r="BZ80" i="26"/>
  <c r="BS81" i="26"/>
  <c r="BT81" i="26"/>
  <c r="BU81" i="26"/>
  <c r="BV81" i="26"/>
  <c r="BW81" i="26"/>
  <c r="BY81" i="26" s="1"/>
  <c r="BX81" i="26"/>
  <c r="BZ81" i="26"/>
  <c r="BS82" i="26"/>
  <c r="BT82" i="26"/>
  <c r="BU82" i="26"/>
  <c r="BV82" i="26"/>
  <c r="BW82" i="26"/>
  <c r="BX82" i="26"/>
  <c r="BY82" i="26"/>
  <c r="BZ82" i="26"/>
  <c r="BS83" i="26"/>
  <c r="BT83" i="26"/>
  <c r="BU83" i="26"/>
  <c r="BV83" i="26"/>
  <c r="BW83" i="26"/>
  <c r="BY83" i="26" s="1"/>
  <c r="BX83" i="26"/>
  <c r="BZ83" i="26"/>
  <c r="BS84" i="26"/>
  <c r="BT84" i="26"/>
  <c r="BU84" i="26"/>
  <c r="BV84" i="26"/>
  <c r="BW84" i="26"/>
  <c r="BX84" i="26"/>
  <c r="BY84" i="26"/>
  <c r="BZ84" i="26"/>
  <c r="BS85" i="26"/>
  <c r="BT85" i="26"/>
  <c r="BU85" i="26"/>
  <c r="BV85" i="26"/>
  <c r="BW85" i="26"/>
  <c r="BY85" i="26" s="1"/>
  <c r="BX85" i="26"/>
  <c r="BZ85" i="26"/>
  <c r="BS86" i="26"/>
  <c r="BT86" i="26"/>
  <c r="BU86" i="26"/>
  <c r="BV86" i="26"/>
  <c r="BW86" i="26"/>
  <c r="BX86" i="26"/>
  <c r="BY86" i="26"/>
  <c r="BZ86" i="26"/>
  <c r="BS87" i="26"/>
  <c r="BT87" i="26"/>
  <c r="BU87" i="26"/>
  <c r="BV87" i="26"/>
  <c r="BW87" i="26"/>
  <c r="BY87" i="26" s="1"/>
  <c r="BX87" i="26"/>
  <c r="BZ87" i="26"/>
  <c r="BS88" i="26"/>
  <c r="BT88" i="26"/>
  <c r="BU88" i="26"/>
  <c r="BV88" i="26"/>
  <c r="BW88" i="26"/>
  <c r="BX88" i="26"/>
  <c r="BY88" i="26"/>
  <c r="BZ88" i="26"/>
  <c r="BS89" i="26"/>
  <c r="BT89" i="26"/>
  <c r="BU89" i="26"/>
  <c r="BV89" i="26"/>
  <c r="BW89" i="26"/>
  <c r="BY89" i="26" s="1"/>
  <c r="BX89" i="26"/>
  <c r="BZ89" i="26"/>
  <c r="BS90" i="26"/>
  <c r="BT90" i="26"/>
  <c r="BU90" i="26"/>
  <c r="BV90" i="26"/>
  <c r="BW90" i="26"/>
  <c r="BX90" i="26"/>
  <c r="BY90" i="26"/>
  <c r="BZ90" i="26"/>
  <c r="BS91" i="26"/>
  <c r="BT91" i="26"/>
  <c r="BU91" i="26"/>
  <c r="BV91" i="26"/>
  <c r="BW91" i="26"/>
  <c r="BY91" i="26" s="1"/>
  <c r="BX91" i="26"/>
  <c r="BZ91" i="26"/>
  <c r="BS92" i="26"/>
  <c r="BT92" i="26"/>
  <c r="BU92" i="26"/>
  <c r="BV92" i="26"/>
  <c r="BW92" i="26"/>
  <c r="BX92" i="26"/>
  <c r="BY92" i="26"/>
  <c r="BZ92" i="26"/>
  <c r="BS93" i="26"/>
  <c r="BT93" i="26"/>
  <c r="BU93" i="26"/>
  <c r="BV93" i="26"/>
  <c r="BW93" i="26"/>
  <c r="BY93" i="26" s="1"/>
  <c r="BX93" i="26"/>
  <c r="BZ93" i="26"/>
  <c r="BS94" i="26"/>
  <c r="BT94" i="26"/>
  <c r="BU94" i="26"/>
  <c r="BV94" i="26"/>
  <c r="BW94" i="26"/>
  <c r="BX94" i="26"/>
  <c r="BY94" i="26"/>
  <c r="BZ94" i="26"/>
  <c r="BS95" i="26"/>
  <c r="BT95" i="26"/>
  <c r="BU95" i="26"/>
  <c r="BV95" i="26"/>
  <c r="BW95" i="26"/>
  <c r="BY95" i="26" s="1"/>
  <c r="BX95" i="26"/>
  <c r="BZ95" i="26"/>
  <c r="BS96" i="26"/>
  <c r="BT96" i="26"/>
  <c r="BU96" i="26"/>
  <c r="BV96" i="26"/>
  <c r="BW96" i="26"/>
  <c r="BX96" i="26"/>
  <c r="BY96" i="26"/>
  <c r="BZ96" i="26"/>
  <c r="BS97" i="26"/>
  <c r="BT97" i="26"/>
  <c r="BU97" i="26"/>
  <c r="BV97" i="26"/>
  <c r="BW97" i="26"/>
  <c r="BY97" i="26" s="1"/>
  <c r="BX97" i="26"/>
  <c r="BZ97" i="26"/>
  <c r="BS98" i="26"/>
  <c r="BT98" i="26"/>
  <c r="BU98" i="26"/>
  <c r="BV98" i="26"/>
  <c r="BW98" i="26"/>
  <c r="BX98" i="26"/>
  <c r="BY98" i="26"/>
  <c r="BZ98" i="26"/>
  <c r="BS99" i="26"/>
  <c r="BT99" i="26"/>
  <c r="BU99" i="26"/>
  <c r="BV99" i="26"/>
  <c r="BW99" i="26"/>
  <c r="BY99" i="26" s="1"/>
  <c r="BX99" i="26"/>
  <c r="BZ99" i="26"/>
  <c r="BS100" i="26"/>
  <c r="BT100" i="26"/>
  <c r="BU100" i="26"/>
  <c r="BV100" i="26"/>
  <c r="BW100" i="26"/>
  <c r="BX100" i="26"/>
  <c r="BY100" i="26"/>
  <c r="BZ100" i="26"/>
  <c r="BS101" i="26"/>
  <c r="BT101" i="26"/>
  <c r="BU101" i="26"/>
  <c r="BV101" i="26"/>
  <c r="BW101" i="26"/>
  <c r="BY101" i="26" s="1"/>
  <c r="BX101" i="26"/>
  <c r="BZ101" i="26"/>
  <c r="BS102" i="26"/>
  <c r="BT102" i="26"/>
  <c r="BU102" i="26"/>
  <c r="BV102" i="26"/>
  <c r="BW102" i="26"/>
  <c r="BX102" i="26"/>
  <c r="BY102" i="26"/>
  <c r="BZ102" i="26"/>
  <c r="BS103" i="26"/>
  <c r="BT103" i="26"/>
  <c r="BU103" i="26"/>
  <c r="BV103" i="26"/>
  <c r="BW103" i="26"/>
  <c r="BY103" i="26" s="1"/>
  <c r="BX103" i="26"/>
  <c r="BZ103" i="26"/>
  <c r="BS104" i="26"/>
  <c r="BT104" i="26"/>
  <c r="BU104" i="26"/>
  <c r="BV104" i="26"/>
  <c r="BW104" i="26"/>
  <c r="BX104" i="26"/>
  <c r="BY104" i="26"/>
  <c r="BZ104" i="26"/>
  <c r="BS105" i="26"/>
  <c r="BT105" i="26"/>
  <c r="BU105" i="26"/>
  <c r="BV105" i="26"/>
  <c r="BW105" i="26"/>
  <c r="BY105" i="26" s="1"/>
  <c r="BX105" i="26"/>
  <c r="BZ105" i="26"/>
  <c r="BS106" i="26"/>
  <c r="BT106" i="26"/>
  <c r="BU106" i="26"/>
  <c r="BV106" i="26"/>
  <c r="BW106" i="26"/>
  <c r="BX106" i="26"/>
  <c r="BY106" i="26"/>
  <c r="BZ106" i="26"/>
  <c r="BS107" i="26"/>
  <c r="BT107" i="26"/>
  <c r="BU107" i="26"/>
  <c r="BV107" i="26"/>
  <c r="BW107" i="26"/>
  <c r="BY107" i="26" s="1"/>
  <c r="BX107" i="26"/>
  <c r="BZ107" i="26"/>
  <c r="BS108" i="26"/>
  <c r="BT108" i="26"/>
  <c r="BU108" i="26"/>
  <c r="BV108" i="26"/>
  <c r="BW108" i="26"/>
  <c r="BX108" i="26"/>
  <c r="BY108" i="26"/>
  <c r="BZ108" i="26"/>
  <c r="BS109" i="26"/>
  <c r="BT109" i="26"/>
  <c r="BU109" i="26"/>
  <c r="BV109" i="26"/>
  <c r="BW109" i="26"/>
  <c r="BY109" i="26" s="1"/>
  <c r="BX109" i="26"/>
  <c r="BZ109" i="26"/>
  <c r="CC10" i="26"/>
  <c r="CD10" i="26"/>
  <c r="CE10" i="26"/>
  <c r="CF10" i="26"/>
  <c r="CH10" i="26"/>
  <c r="CJ10" i="26"/>
  <c r="CK10" i="26"/>
  <c r="CC11" i="26"/>
  <c r="CD11" i="26"/>
  <c r="CE11" i="26"/>
  <c r="CF11" i="26"/>
  <c r="CH11" i="26"/>
  <c r="CJ11" i="26"/>
  <c r="CK11" i="26"/>
  <c r="CC12" i="26"/>
  <c r="CD12" i="26"/>
  <c r="CE12" i="26"/>
  <c r="CF12" i="26"/>
  <c r="CH12" i="26"/>
  <c r="CJ12" i="26"/>
  <c r="CK12" i="26"/>
  <c r="CC13" i="26"/>
  <c r="CD13" i="26"/>
  <c r="CE13" i="26"/>
  <c r="CF13" i="26"/>
  <c r="CH13" i="26"/>
  <c r="CJ13" i="26"/>
  <c r="CK13" i="26"/>
  <c r="CC14" i="26"/>
  <c r="CD14" i="26"/>
  <c r="CE14" i="26"/>
  <c r="CF14" i="26"/>
  <c r="CH14" i="26"/>
  <c r="CJ14" i="26"/>
  <c r="CK14" i="26"/>
  <c r="CC15" i="26"/>
  <c r="CD15" i="26"/>
  <c r="CE15" i="26"/>
  <c r="CF15" i="26"/>
  <c r="CH15" i="26"/>
  <c r="CJ15" i="26"/>
  <c r="CK15" i="26"/>
  <c r="CC16" i="26"/>
  <c r="CD16" i="26"/>
  <c r="CE16" i="26"/>
  <c r="CF16" i="26"/>
  <c r="CH16" i="26"/>
  <c r="CJ16" i="26"/>
  <c r="CK16" i="26"/>
  <c r="CC17" i="26"/>
  <c r="CD17" i="26"/>
  <c r="CE17" i="26"/>
  <c r="CF17" i="26"/>
  <c r="CH17" i="26"/>
  <c r="CJ17" i="26"/>
  <c r="CK17" i="26"/>
  <c r="CC18" i="26"/>
  <c r="CD18" i="26"/>
  <c r="CE18" i="26"/>
  <c r="CF18" i="26"/>
  <c r="CH18" i="26"/>
  <c r="CJ18" i="26"/>
  <c r="CK18" i="26"/>
  <c r="CC19" i="26"/>
  <c r="CD19" i="26"/>
  <c r="CE19" i="26"/>
  <c r="CF19" i="26"/>
  <c r="CH19" i="26"/>
  <c r="CJ19" i="26"/>
  <c r="CK19" i="26"/>
  <c r="CC20" i="26"/>
  <c r="CD20" i="26"/>
  <c r="CE20" i="26"/>
  <c r="CF20" i="26"/>
  <c r="CH20" i="26"/>
  <c r="CJ20" i="26"/>
  <c r="CK20" i="26"/>
  <c r="CC21" i="26"/>
  <c r="CD21" i="26"/>
  <c r="CE21" i="26"/>
  <c r="CF21" i="26"/>
  <c r="CH21" i="26"/>
  <c r="CJ21" i="26"/>
  <c r="CK21" i="26"/>
  <c r="CC22" i="26"/>
  <c r="CD22" i="26"/>
  <c r="CE22" i="26"/>
  <c r="CF22" i="26"/>
  <c r="CH22" i="26"/>
  <c r="CJ22" i="26"/>
  <c r="CK22" i="26"/>
  <c r="CC23" i="26"/>
  <c r="CD23" i="26"/>
  <c r="CE23" i="26"/>
  <c r="CF23" i="26"/>
  <c r="CH23" i="26"/>
  <c r="CJ23" i="26"/>
  <c r="CK23" i="26"/>
  <c r="CC24" i="26"/>
  <c r="CD24" i="26"/>
  <c r="CE24" i="26"/>
  <c r="CF24" i="26"/>
  <c r="CH24" i="26"/>
  <c r="CJ24" i="26"/>
  <c r="CK24" i="26"/>
  <c r="CC25" i="26"/>
  <c r="CD25" i="26"/>
  <c r="CE25" i="26"/>
  <c r="CF25" i="26"/>
  <c r="CH25" i="26"/>
  <c r="CJ25" i="26"/>
  <c r="CK25" i="26"/>
  <c r="CC26" i="26"/>
  <c r="CD26" i="26"/>
  <c r="CE26" i="26"/>
  <c r="CF26" i="26"/>
  <c r="CH26" i="26"/>
  <c r="CJ26" i="26"/>
  <c r="CK26" i="26"/>
  <c r="CC27" i="26"/>
  <c r="CD27" i="26"/>
  <c r="CE27" i="26"/>
  <c r="CF27" i="26"/>
  <c r="CH27" i="26"/>
  <c r="CJ27" i="26"/>
  <c r="CK27" i="26"/>
  <c r="CC28" i="26"/>
  <c r="CD28" i="26"/>
  <c r="CE28" i="26"/>
  <c r="CF28" i="26"/>
  <c r="CH28" i="26"/>
  <c r="CJ28" i="26"/>
  <c r="CK28" i="26"/>
  <c r="CC29" i="26"/>
  <c r="CD29" i="26"/>
  <c r="CE29" i="26"/>
  <c r="CF29" i="26"/>
  <c r="CH29" i="26"/>
  <c r="CJ29" i="26"/>
  <c r="CK29" i="26"/>
  <c r="CC30" i="26"/>
  <c r="CD30" i="26"/>
  <c r="CE30" i="26"/>
  <c r="CF30" i="26"/>
  <c r="CH30" i="26"/>
  <c r="CJ30" i="26"/>
  <c r="CK30" i="26"/>
  <c r="CC31" i="26"/>
  <c r="CD31" i="26"/>
  <c r="CE31" i="26"/>
  <c r="CF31" i="26"/>
  <c r="CH31" i="26"/>
  <c r="CJ31" i="26"/>
  <c r="CK31" i="26"/>
  <c r="CC32" i="26"/>
  <c r="CD32" i="26"/>
  <c r="CE32" i="26"/>
  <c r="CF32" i="26"/>
  <c r="CH32" i="26"/>
  <c r="CJ32" i="26"/>
  <c r="CK32" i="26"/>
  <c r="CC33" i="26"/>
  <c r="CD33" i="26"/>
  <c r="CE33" i="26"/>
  <c r="CF33" i="26"/>
  <c r="CH33" i="26"/>
  <c r="CJ33" i="26"/>
  <c r="CK33" i="26"/>
  <c r="CC34" i="26"/>
  <c r="CD34" i="26"/>
  <c r="CE34" i="26"/>
  <c r="CF34" i="26"/>
  <c r="CH34" i="26"/>
  <c r="CJ34" i="26"/>
  <c r="CK34" i="26"/>
  <c r="CC35" i="26"/>
  <c r="CD35" i="26"/>
  <c r="CE35" i="26"/>
  <c r="CF35" i="26"/>
  <c r="CH35" i="26"/>
  <c r="CJ35" i="26"/>
  <c r="CK35" i="26"/>
  <c r="CC36" i="26"/>
  <c r="CD36" i="26"/>
  <c r="CE36" i="26"/>
  <c r="CF36" i="26"/>
  <c r="CH36" i="26"/>
  <c r="CJ36" i="26"/>
  <c r="CK36" i="26"/>
  <c r="CC37" i="26"/>
  <c r="CD37" i="26"/>
  <c r="CE37" i="26"/>
  <c r="CF37" i="26"/>
  <c r="CH37" i="26"/>
  <c r="CJ37" i="26"/>
  <c r="CK37" i="26"/>
  <c r="CC38" i="26"/>
  <c r="CD38" i="26"/>
  <c r="CE38" i="26"/>
  <c r="CF38" i="26"/>
  <c r="CH38" i="26"/>
  <c r="CJ38" i="26"/>
  <c r="CK38" i="26"/>
  <c r="CC39" i="26"/>
  <c r="CD39" i="26"/>
  <c r="CE39" i="26"/>
  <c r="CF39" i="26"/>
  <c r="CH39" i="26"/>
  <c r="CJ39" i="26"/>
  <c r="CK39" i="26"/>
  <c r="CC40" i="26"/>
  <c r="CD40" i="26"/>
  <c r="CE40" i="26"/>
  <c r="CF40" i="26"/>
  <c r="CH40" i="26"/>
  <c r="CJ40" i="26"/>
  <c r="CK40" i="26"/>
  <c r="CC41" i="26"/>
  <c r="CD41" i="26"/>
  <c r="CE41" i="26"/>
  <c r="CF41" i="26"/>
  <c r="CH41" i="26"/>
  <c r="CJ41" i="26"/>
  <c r="CK41" i="26"/>
  <c r="CC42" i="26"/>
  <c r="CD42" i="26"/>
  <c r="CE42" i="26"/>
  <c r="CF42" i="26"/>
  <c r="CH42" i="26"/>
  <c r="CJ42" i="26"/>
  <c r="CK42" i="26"/>
  <c r="CC43" i="26"/>
  <c r="CD43" i="26"/>
  <c r="CE43" i="26"/>
  <c r="CF43" i="26"/>
  <c r="CH43" i="26"/>
  <c r="CJ43" i="26"/>
  <c r="CK43" i="26"/>
  <c r="CC44" i="26"/>
  <c r="CD44" i="26"/>
  <c r="CE44" i="26"/>
  <c r="CF44" i="26"/>
  <c r="CH44" i="26"/>
  <c r="CJ44" i="26"/>
  <c r="CK44" i="26"/>
  <c r="CC45" i="26"/>
  <c r="CD45" i="26"/>
  <c r="CE45" i="26"/>
  <c r="CF45" i="26"/>
  <c r="CH45" i="26"/>
  <c r="CJ45" i="26"/>
  <c r="CK45" i="26"/>
  <c r="CC46" i="26"/>
  <c r="CD46" i="26"/>
  <c r="CE46" i="26"/>
  <c r="CF46" i="26"/>
  <c r="CH46" i="26"/>
  <c r="CJ46" i="26"/>
  <c r="CK46" i="26"/>
  <c r="CC47" i="26"/>
  <c r="CD47" i="26"/>
  <c r="CE47" i="26"/>
  <c r="CF47" i="26"/>
  <c r="CH47" i="26"/>
  <c r="CJ47" i="26"/>
  <c r="CK47" i="26"/>
  <c r="CC48" i="26"/>
  <c r="CD48" i="26"/>
  <c r="CE48" i="26"/>
  <c r="CF48" i="26"/>
  <c r="CH48" i="26"/>
  <c r="CJ48" i="26"/>
  <c r="CK48" i="26"/>
  <c r="CC49" i="26"/>
  <c r="CD49" i="26"/>
  <c r="CE49" i="26"/>
  <c r="CF49" i="26"/>
  <c r="CH49" i="26"/>
  <c r="CJ49" i="26"/>
  <c r="CK49" i="26"/>
  <c r="CC50" i="26"/>
  <c r="CD50" i="26"/>
  <c r="CE50" i="26"/>
  <c r="CF50" i="26"/>
  <c r="CH50" i="26"/>
  <c r="CJ50" i="26"/>
  <c r="CK50" i="26"/>
  <c r="CC51" i="26"/>
  <c r="CD51" i="26"/>
  <c r="CE51" i="26"/>
  <c r="CF51" i="26"/>
  <c r="CH51" i="26"/>
  <c r="CJ51" i="26"/>
  <c r="CK51" i="26"/>
  <c r="CC52" i="26"/>
  <c r="CD52" i="26"/>
  <c r="CE52" i="26"/>
  <c r="CF52" i="26"/>
  <c r="CH52" i="26"/>
  <c r="CJ52" i="26"/>
  <c r="CK52" i="26"/>
  <c r="CC53" i="26"/>
  <c r="CD53" i="26"/>
  <c r="CE53" i="26"/>
  <c r="CF53" i="26"/>
  <c r="CH53" i="26"/>
  <c r="CJ53" i="26"/>
  <c r="CK53" i="26"/>
  <c r="CC54" i="26"/>
  <c r="CD54" i="26"/>
  <c r="CE54" i="26"/>
  <c r="CF54" i="26"/>
  <c r="CH54" i="26"/>
  <c r="CJ54" i="26"/>
  <c r="CK54" i="26"/>
  <c r="CC55" i="26"/>
  <c r="CD55" i="26"/>
  <c r="CE55" i="26"/>
  <c r="CF55" i="26"/>
  <c r="CH55" i="26"/>
  <c r="CJ55" i="26"/>
  <c r="CK55" i="26"/>
  <c r="CC56" i="26"/>
  <c r="CD56" i="26"/>
  <c r="CE56" i="26"/>
  <c r="CF56" i="26"/>
  <c r="CH56" i="26"/>
  <c r="CJ56" i="26"/>
  <c r="CK56" i="26"/>
  <c r="CC57" i="26"/>
  <c r="CD57" i="26"/>
  <c r="CE57" i="26"/>
  <c r="CF57" i="26"/>
  <c r="CH57" i="26"/>
  <c r="CJ57" i="26"/>
  <c r="CK57" i="26"/>
  <c r="CC58" i="26"/>
  <c r="CD58" i="26"/>
  <c r="CE58" i="26"/>
  <c r="CF58" i="26"/>
  <c r="CH58" i="26"/>
  <c r="CJ58" i="26"/>
  <c r="CK58" i="26"/>
  <c r="CC59" i="26"/>
  <c r="CD59" i="26"/>
  <c r="CE59" i="26"/>
  <c r="CF59" i="26"/>
  <c r="CH59" i="26"/>
  <c r="CJ59" i="26"/>
  <c r="CK59" i="26"/>
  <c r="CC60" i="26"/>
  <c r="CD60" i="26"/>
  <c r="CE60" i="26"/>
  <c r="CF60" i="26"/>
  <c r="CH60" i="26"/>
  <c r="CJ60" i="26"/>
  <c r="CK60" i="26"/>
  <c r="CC61" i="26"/>
  <c r="CD61" i="26"/>
  <c r="CE61" i="26"/>
  <c r="CF61" i="26"/>
  <c r="CH61" i="26"/>
  <c r="CJ61" i="26"/>
  <c r="CK61" i="26"/>
  <c r="CC62" i="26"/>
  <c r="CD62" i="26"/>
  <c r="CE62" i="26"/>
  <c r="CF62" i="26"/>
  <c r="CH62" i="26"/>
  <c r="CJ62" i="26"/>
  <c r="CK62" i="26"/>
  <c r="CC63" i="26"/>
  <c r="CD63" i="26"/>
  <c r="CE63" i="26"/>
  <c r="CF63" i="26"/>
  <c r="CH63" i="26"/>
  <c r="CJ63" i="26"/>
  <c r="CK63" i="26"/>
  <c r="CC64" i="26"/>
  <c r="CD64" i="26"/>
  <c r="CE64" i="26"/>
  <c r="CF64" i="26"/>
  <c r="CH64" i="26"/>
  <c r="CJ64" i="26"/>
  <c r="CK64" i="26"/>
  <c r="CC65" i="26"/>
  <c r="CD65" i="26"/>
  <c r="CE65" i="26"/>
  <c r="CF65" i="26"/>
  <c r="CH65" i="26"/>
  <c r="CJ65" i="26"/>
  <c r="CK65" i="26"/>
  <c r="CC66" i="26"/>
  <c r="CD66" i="26"/>
  <c r="CE66" i="26"/>
  <c r="CF66" i="26"/>
  <c r="CH66" i="26"/>
  <c r="CJ66" i="26"/>
  <c r="CK66" i="26"/>
  <c r="CC67" i="26"/>
  <c r="CD67" i="26"/>
  <c r="CE67" i="26"/>
  <c r="CF67" i="26"/>
  <c r="CH67" i="26"/>
  <c r="CJ67" i="26"/>
  <c r="CK67" i="26"/>
  <c r="CC68" i="26"/>
  <c r="CD68" i="26"/>
  <c r="CE68" i="26"/>
  <c r="CF68" i="26"/>
  <c r="CH68" i="26"/>
  <c r="CJ68" i="26"/>
  <c r="CK68" i="26"/>
  <c r="CC69" i="26"/>
  <c r="CD69" i="26"/>
  <c r="CE69" i="26"/>
  <c r="CF69" i="26"/>
  <c r="CH69" i="26"/>
  <c r="CJ69" i="26"/>
  <c r="CK69" i="26"/>
  <c r="CC70" i="26"/>
  <c r="CD70" i="26"/>
  <c r="CE70" i="26"/>
  <c r="CF70" i="26"/>
  <c r="CH70" i="26"/>
  <c r="CJ70" i="26"/>
  <c r="CK70" i="26"/>
  <c r="CC71" i="26"/>
  <c r="CD71" i="26"/>
  <c r="CE71" i="26"/>
  <c r="CF71" i="26"/>
  <c r="CH71" i="26"/>
  <c r="CJ71" i="26"/>
  <c r="CK71" i="26"/>
  <c r="CC72" i="26"/>
  <c r="CD72" i="26"/>
  <c r="CE72" i="26"/>
  <c r="CF72" i="26"/>
  <c r="CH72" i="26"/>
  <c r="CJ72" i="26"/>
  <c r="CK72" i="26"/>
  <c r="CC73" i="26"/>
  <c r="CD73" i="26"/>
  <c r="CE73" i="26"/>
  <c r="CF73" i="26"/>
  <c r="CH73" i="26"/>
  <c r="CJ73" i="26"/>
  <c r="CK73" i="26"/>
  <c r="CC74" i="26"/>
  <c r="CD74" i="26"/>
  <c r="CE74" i="26"/>
  <c r="CF74" i="26"/>
  <c r="CH74" i="26"/>
  <c r="CJ74" i="26"/>
  <c r="CK74" i="26"/>
  <c r="CC75" i="26"/>
  <c r="CD75" i="26"/>
  <c r="CE75" i="26"/>
  <c r="CF75" i="26"/>
  <c r="CH75" i="26"/>
  <c r="CJ75" i="26"/>
  <c r="CK75" i="26"/>
  <c r="CC76" i="26"/>
  <c r="CD76" i="26"/>
  <c r="CE76" i="26"/>
  <c r="CF76" i="26"/>
  <c r="CH76" i="26"/>
  <c r="CJ76" i="26"/>
  <c r="CK76" i="26"/>
  <c r="CC77" i="26"/>
  <c r="CD77" i="26"/>
  <c r="CE77" i="26"/>
  <c r="CF77" i="26"/>
  <c r="CH77" i="26"/>
  <c r="CJ77" i="26"/>
  <c r="CK77" i="26"/>
  <c r="CC78" i="26"/>
  <c r="CD78" i="26"/>
  <c r="CE78" i="26"/>
  <c r="CF78" i="26"/>
  <c r="CH78" i="26"/>
  <c r="CJ78" i="26"/>
  <c r="CK78" i="26"/>
  <c r="CC79" i="26"/>
  <c r="CD79" i="26"/>
  <c r="CE79" i="26"/>
  <c r="CF79" i="26"/>
  <c r="CH79" i="26"/>
  <c r="CJ79" i="26"/>
  <c r="CK79" i="26"/>
  <c r="CC80" i="26"/>
  <c r="CD80" i="26"/>
  <c r="CE80" i="26"/>
  <c r="CF80" i="26"/>
  <c r="CH80" i="26"/>
  <c r="CJ80" i="26"/>
  <c r="CK80" i="26"/>
  <c r="CC81" i="26"/>
  <c r="CD81" i="26"/>
  <c r="CE81" i="26"/>
  <c r="CF81" i="26"/>
  <c r="CH81" i="26"/>
  <c r="CJ81" i="26"/>
  <c r="CK81" i="26"/>
  <c r="CC82" i="26"/>
  <c r="CD82" i="26"/>
  <c r="CE82" i="26"/>
  <c r="CF82" i="26"/>
  <c r="CH82" i="26"/>
  <c r="CJ82" i="26"/>
  <c r="CK82" i="26"/>
  <c r="CC83" i="26"/>
  <c r="CD83" i="26"/>
  <c r="CE83" i="26"/>
  <c r="CF83" i="26"/>
  <c r="CH83" i="26"/>
  <c r="CJ83" i="26"/>
  <c r="CK83" i="26"/>
  <c r="CC84" i="26"/>
  <c r="CD84" i="26"/>
  <c r="CE84" i="26"/>
  <c r="CF84" i="26"/>
  <c r="CH84" i="26"/>
  <c r="CJ84" i="26"/>
  <c r="CK84" i="26"/>
  <c r="CC85" i="26"/>
  <c r="CD85" i="26"/>
  <c r="CE85" i="26"/>
  <c r="CF85" i="26"/>
  <c r="CH85" i="26"/>
  <c r="CJ85" i="26"/>
  <c r="CK85" i="26"/>
  <c r="CC86" i="26"/>
  <c r="CD86" i="26"/>
  <c r="CE86" i="26"/>
  <c r="CF86" i="26"/>
  <c r="CH86" i="26"/>
  <c r="CJ86" i="26"/>
  <c r="CK86" i="26"/>
  <c r="CC87" i="26"/>
  <c r="CD87" i="26"/>
  <c r="CE87" i="26"/>
  <c r="CF87" i="26"/>
  <c r="CH87" i="26"/>
  <c r="CJ87" i="26"/>
  <c r="CK87" i="26"/>
  <c r="CC88" i="26"/>
  <c r="CD88" i="26"/>
  <c r="CE88" i="26"/>
  <c r="CF88" i="26"/>
  <c r="CH88" i="26"/>
  <c r="CJ88" i="26"/>
  <c r="CK88" i="26"/>
  <c r="CC89" i="26"/>
  <c r="CD89" i="26"/>
  <c r="CE89" i="26"/>
  <c r="CF89" i="26"/>
  <c r="CH89" i="26"/>
  <c r="CJ89" i="26"/>
  <c r="CK89" i="26"/>
  <c r="CC90" i="26"/>
  <c r="CD90" i="26"/>
  <c r="CE90" i="26"/>
  <c r="CF90" i="26"/>
  <c r="CH90" i="26"/>
  <c r="CJ90" i="26"/>
  <c r="CK90" i="26"/>
  <c r="CC91" i="26"/>
  <c r="CD91" i="26"/>
  <c r="CE91" i="26"/>
  <c r="CF91" i="26"/>
  <c r="CH91" i="26"/>
  <c r="CJ91" i="26"/>
  <c r="CK91" i="26"/>
  <c r="CC92" i="26"/>
  <c r="CD92" i="26"/>
  <c r="CE92" i="26"/>
  <c r="CF92" i="26"/>
  <c r="CH92" i="26"/>
  <c r="CJ92" i="26"/>
  <c r="CK92" i="26"/>
  <c r="CC93" i="26"/>
  <c r="CD93" i="26"/>
  <c r="CE93" i="26"/>
  <c r="CF93" i="26"/>
  <c r="CH93" i="26"/>
  <c r="CJ93" i="26"/>
  <c r="CK93" i="26"/>
  <c r="CC94" i="26"/>
  <c r="CD94" i="26"/>
  <c r="CE94" i="26"/>
  <c r="CF94" i="26"/>
  <c r="CH94" i="26"/>
  <c r="CJ94" i="26"/>
  <c r="CK94" i="26"/>
  <c r="CC95" i="26"/>
  <c r="CD95" i="26"/>
  <c r="CE95" i="26"/>
  <c r="CF95" i="26"/>
  <c r="CH95" i="26"/>
  <c r="CJ95" i="26"/>
  <c r="CK95" i="26"/>
  <c r="CC96" i="26"/>
  <c r="CD96" i="26"/>
  <c r="CE96" i="26"/>
  <c r="CF96" i="26"/>
  <c r="CH96" i="26"/>
  <c r="CJ96" i="26"/>
  <c r="CK96" i="26"/>
  <c r="CC97" i="26"/>
  <c r="CD97" i="26"/>
  <c r="CE97" i="26"/>
  <c r="CF97" i="26"/>
  <c r="CH97" i="26"/>
  <c r="CJ97" i="26"/>
  <c r="CK97" i="26"/>
  <c r="CC98" i="26"/>
  <c r="CD98" i="26"/>
  <c r="CE98" i="26"/>
  <c r="CF98" i="26"/>
  <c r="CH98" i="26"/>
  <c r="CJ98" i="26"/>
  <c r="CK98" i="26"/>
  <c r="CC99" i="26"/>
  <c r="CD99" i="26"/>
  <c r="CE99" i="26"/>
  <c r="CF99" i="26"/>
  <c r="CH99" i="26"/>
  <c r="CJ99" i="26"/>
  <c r="CK99" i="26"/>
  <c r="CC100" i="26"/>
  <c r="CD100" i="26"/>
  <c r="CE100" i="26"/>
  <c r="CF100" i="26"/>
  <c r="CH100" i="26"/>
  <c r="CJ100" i="26"/>
  <c r="CK100" i="26"/>
  <c r="CC101" i="26"/>
  <c r="CD101" i="26"/>
  <c r="CE101" i="26"/>
  <c r="CF101" i="26"/>
  <c r="CH101" i="26"/>
  <c r="CJ101" i="26"/>
  <c r="CK101" i="26"/>
  <c r="CC102" i="26"/>
  <c r="CD102" i="26"/>
  <c r="CE102" i="26"/>
  <c r="CF102" i="26"/>
  <c r="CH102" i="26"/>
  <c r="CJ102" i="26"/>
  <c r="CK102" i="26"/>
  <c r="CC103" i="26"/>
  <c r="CD103" i="26"/>
  <c r="CE103" i="26"/>
  <c r="CF103" i="26"/>
  <c r="CH103" i="26"/>
  <c r="CJ103" i="26"/>
  <c r="CK103" i="26"/>
  <c r="CC104" i="26"/>
  <c r="CD104" i="26"/>
  <c r="CE104" i="26"/>
  <c r="CF104" i="26"/>
  <c r="CH104" i="26"/>
  <c r="CJ104" i="26"/>
  <c r="CK104" i="26"/>
  <c r="CC105" i="26"/>
  <c r="CD105" i="26"/>
  <c r="CE105" i="26"/>
  <c r="CF105" i="26"/>
  <c r="CH105" i="26"/>
  <c r="CJ105" i="26"/>
  <c r="CK105" i="26"/>
  <c r="CC106" i="26"/>
  <c r="CD106" i="26"/>
  <c r="CE106" i="26"/>
  <c r="CF106" i="26"/>
  <c r="CH106" i="26"/>
  <c r="CJ106" i="26"/>
  <c r="CK106" i="26"/>
  <c r="CC107" i="26"/>
  <c r="CD107" i="26"/>
  <c r="CE107" i="26"/>
  <c r="CF107" i="26"/>
  <c r="CH107" i="26"/>
  <c r="CJ107" i="26"/>
  <c r="CK107" i="26"/>
  <c r="CC108" i="26"/>
  <c r="CD108" i="26"/>
  <c r="CE108" i="26"/>
  <c r="CF108" i="26"/>
  <c r="CH108" i="26"/>
  <c r="CJ108" i="26"/>
  <c r="CK108" i="26"/>
  <c r="CC109" i="26"/>
  <c r="CD109" i="26"/>
  <c r="CE109" i="26"/>
  <c r="CF109" i="26"/>
  <c r="CH109" i="26"/>
  <c r="CJ109" i="26"/>
  <c r="CK109" i="26"/>
  <c r="BI75" i="26"/>
  <c r="BJ75" i="26"/>
  <c r="BK75" i="26"/>
  <c r="BL75" i="26"/>
  <c r="BM75" i="26"/>
  <c r="BN75" i="26"/>
  <c r="BO75" i="26" s="1"/>
  <c r="BP75" i="26"/>
  <c r="BI76" i="26"/>
  <c r="BJ76" i="26"/>
  <c r="BK76" i="26"/>
  <c r="BL76" i="26"/>
  <c r="BM76" i="26"/>
  <c r="BN76" i="26"/>
  <c r="BO76" i="26"/>
  <c r="BP76" i="26"/>
  <c r="BI77" i="26"/>
  <c r="BJ77" i="26"/>
  <c r="BK77" i="26"/>
  <c r="BL77" i="26"/>
  <c r="BM77" i="26"/>
  <c r="BN77" i="26"/>
  <c r="BO77" i="26" s="1"/>
  <c r="BP77" i="26"/>
  <c r="BI78" i="26"/>
  <c r="BJ78" i="26"/>
  <c r="BK78" i="26"/>
  <c r="BL78" i="26"/>
  <c r="BM78" i="26"/>
  <c r="BN78" i="26"/>
  <c r="BO78" i="26"/>
  <c r="BP78" i="26"/>
  <c r="BI79" i="26"/>
  <c r="BJ79" i="26"/>
  <c r="BK79" i="26"/>
  <c r="BL79" i="26"/>
  <c r="BM79" i="26"/>
  <c r="BN79" i="26"/>
  <c r="BO79" i="26" s="1"/>
  <c r="BP79" i="26"/>
  <c r="BI80" i="26"/>
  <c r="BJ80" i="26"/>
  <c r="BK80" i="26"/>
  <c r="BL80" i="26"/>
  <c r="BM80" i="26"/>
  <c r="BN80" i="26"/>
  <c r="BO80" i="26"/>
  <c r="BP80" i="26"/>
  <c r="BI81" i="26"/>
  <c r="BJ81" i="26"/>
  <c r="BK81" i="26"/>
  <c r="BL81" i="26"/>
  <c r="BM81" i="26"/>
  <c r="BN81" i="26"/>
  <c r="BO81" i="26" s="1"/>
  <c r="BP81" i="26"/>
  <c r="BI82" i="26"/>
  <c r="BJ82" i="26"/>
  <c r="BK82" i="26"/>
  <c r="BL82" i="26"/>
  <c r="BM82" i="26"/>
  <c r="BN82" i="26"/>
  <c r="BO82" i="26"/>
  <c r="BP82" i="26"/>
  <c r="BI83" i="26"/>
  <c r="BJ83" i="26"/>
  <c r="BK83" i="26"/>
  <c r="BL83" i="26"/>
  <c r="BM83" i="26"/>
  <c r="BN83" i="26"/>
  <c r="BO83" i="26" s="1"/>
  <c r="BP83" i="26"/>
  <c r="BI84" i="26"/>
  <c r="BJ84" i="26"/>
  <c r="BK84" i="26"/>
  <c r="BL84" i="26"/>
  <c r="BM84" i="26"/>
  <c r="BN84" i="26"/>
  <c r="BO84" i="26"/>
  <c r="BP84" i="26"/>
  <c r="BI85" i="26"/>
  <c r="BJ85" i="26"/>
  <c r="BK85" i="26"/>
  <c r="BL85" i="26"/>
  <c r="BM85" i="26"/>
  <c r="BN85" i="26"/>
  <c r="BO85" i="26" s="1"/>
  <c r="BP85" i="26"/>
  <c r="BI86" i="26"/>
  <c r="BJ86" i="26"/>
  <c r="BK86" i="26"/>
  <c r="BL86" i="26"/>
  <c r="BM86" i="26"/>
  <c r="BN86" i="26"/>
  <c r="BO86" i="26"/>
  <c r="BP86" i="26"/>
  <c r="BI87" i="26"/>
  <c r="BJ87" i="26"/>
  <c r="BK87" i="26"/>
  <c r="BL87" i="26"/>
  <c r="BM87" i="26"/>
  <c r="BN87" i="26"/>
  <c r="BO87" i="26" s="1"/>
  <c r="BP87" i="26"/>
  <c r="BI88" i="26"/>
  <c r="BJ88" i="26"/>
  <c r="BK88" i="26"/>
  <c r="BL88" i="26"/>
  <c r="BM88" i="26"/>
  <c r="BN88" i="26"/>
  <c r="BO88" i="26"/>
  <c r="BP88" i="26"/>
  <c r="BI89" i="26"/>
  <c r="BJ89" i="26"/>
  <c r="BK89" i="26"/>
  <c r="BL89" i="26"/>
  <c r="BM89" i="26"/>
  <c r="BN89" i="26"/>
  <c r="BO89" i="26" s="1"/>
  <c r="BP89" i="26"/>
  <c r="BI90" i="26"/>
  <c r="BJ90" i="26"/>
  <c r="BK90" i="26"/>
  <c r="BL90" i="26"/>
  <c r="BM90" i="26"/>
  <c r="BN90" i="26"/>
  <c r="BO90" i="26"/>
  <c r="BP90" i="26"/>
  <c r="BI91" i="26"/>
  <c r="BJ91" i="26"/>
  <c r="BK91" i="26"/>
  <c r="BL91" i="26"/>
  <c r="BM91" i="26"/>
  <c r="BN91" i="26"/>
  <c r="BO91" i="26" s="1"/>
  <c r="BP91" i="26"/>
  <c r="BI92" i="26"/>
  <c r="BJ92" i="26"/>
  <c r="BK92" i="26"/>
  <c r="BL92" i="26"/>
  <c r="BM92" i="26"/>
  <c r="BN92" i="26"/>
  <c r="BO92" i="26"/>
  <c r="BP92" i="26"/>
  <c r="BI93" i="26"/>
  <c r="BJ93" i="26"/>
  <c r="BK93" i="26"/>
  <c r="BL93" i="26"/>
  <c r="BM93" i="26"/>
  <c r="BN93" i="26"/>
  <c r="BO93" i="26" s="1"/>
  <c r="BP93" i="26"/>
  <c r="AT109" i="27"/>
  <c r="AS109" i="27"/>
  <c r="AT108" i="27"/>
  <c r="AS108" i="27"/>
  <c r="AT107" i="27"/>
  <c r="AS107" i="27"/>
  <c r="AT106" i="27"/>
  <c r="AS106" i="27"/>
  <c r="AT105" i="27"/>
  <c r="AS105" i="27"/>
  <c r="AT104" i="27"/>
  <c r="AS104" i="27"/>
  <c r="AT103" i="27"/>
  <c r="AS103" i="27"/>
  <c r="AT102" i="27"/>
  <c r="AS102" i="27"/>
  <c r="AT101" i="27"/>
  <c r="AS101" i="27"/>
  <c r="AT100" i="27"/>
  <c r="AS100" i="27"/>
  <c r="AT99" i="27"/>
  <c r="AS99" i="27"/>
  <c r="AT98" i="27"/>
  <c r="AS98" i="27"/>
  <c r="AT97" i="27"/>
  <c r="AS97" i="27"/>
  <c r="AT96" i="27"/>
  <c r="AS96" i="27"/>
  <c r="AT95" i="27"/>
  <c r="AS95" i="27"/>
  <c r="AT94" i="27"/>
  <c r="AS94" i="27"/>
  <c r="AT93" i="27"/>
  <c r="AS93" i="27"/>
  <c r="AT92" i="27"/>
  <c r="AS92" i="27"/>
  <c r="AT91" i="27"/>
  <c r="AS91" i="27"/>
  <c r="AT90" i="27"/>
  <c r="AS90" i="27"/>
  <c r="AT89" i="27"/>
  <c r="AS89" i="27"/>
  <c r="AT88" i="27"/>
  <c r="AS88" i="27"/>
  <c r="AT87" i="27"/>
  <c r="AS87" i="27"/>
  <c r="AT86" i="27"/>
  <c r="AS86" i="27"/>
  <c r="AT85" i="27"/>
  <c r="AS85" i="27"/>
  <c r="AT84" i="27"/>
  <c r="AS84" i="27"/>
  <c r="AT83" i="27"/>
  <c r="AS83" i="27"/>
  <c r="AT82" i="27"/>
  <c r="AS82" i="27"/>
  <c r="AT81" i="27"/>
  <c r="AS81" i="27"/>
  <c r="AT80" i="27"/>
  <c r="AS80" i="27"/>
  <c r="AT79" i="27"/>
  <c r="AS79" i="27"/>
  <c r="AT78" i="27"/>
  <c r="AS78" i="27"/>
  <c r="AT77" i="27"/>
  <c r="AS77" i="27"/>
  <c r="AT76" i="27"/>
  <c r="AS76" i="27"/>
  <c r="AT75" i="27"/>
  <c r="AS75" i="27"/>
  <c r="AT74" i="27"/>
  <c r="AS74" i="27"/>
  <c r="AT73" i="27"/>
  <c r="AS73" i="27"/>
  <c r="AT72" i="27"/>
  <c r="AS72" i="27"/>
  <c r="AT71" i="27"/>
  <c r="AS71" i="27"/>
  <c r="AT70" i="27"/>
  <c r="AS70" i="27"/>
  <c r="AT69" i="27"/>
  <c r="AS69" i="27"/>
  <c r="AT68" i="27"/>
  <c r="AS68" i="27"/>
  <c r="AT67" i="27"/>
  <c r="AS67" i="27"/>
  <c r="AT66" i="27"/>
  <c r="AS66" i="27"/>
  <c r="AT65" i="27"/>
  <c r="AS65" i="27"/>
  <c r="AT64" i="27"/>
  <c r="AS64" i="27"/>
  <c r="AT63" i="27"/>
  <c r="AS63" i="27"/>
  <c r="AT62" i="27"/>
  <c r="AS62" i="27"/>
  <c r="AT61" i="27"/>
  <c r="AS61" i="27"/>
  <c r="AT60" i="27"/>
  <c r="AS60" i="27"/>
  <c r="AT59" i="27"/>
  <c r="AS59" i="27"/>
  <c r="AT58" i="27"/>
  <c r="AS58" i="27"/>
  <c r="AT57" i="27"/>
  <c r="AS57" i="27"/>
  <c r="AT56" i="27"/>
  <c r="AS56" i="27"/>
  <c r="AT55" i="27"/>
  <c r="AS55" i="27"/>
  <c r="AT54" i="27"/>
  <c r="AS54" i="27"/>
  <c r="AT53" i="27"/>
  <c r="AS53" i="27"/>
  <c r="AT52" i="27"/>
  <c r="AS52" i="27"/>
  <c r="AT51" i="27"/>
  <c r="AS51" i="27"/>
  <c r="AT50" i="27"/>
  <c r="AS50" i="27"/>
  <c r="AT49" i="27"/>
  <c r="AS49" i="27"/>
  <c r="AT48" i="27"/>
  <c r="AS48" i="27"/>
  <c r="AT47" i="27"/>
  <c r="AS47" i="27"/>
  <c r="AT46" i="27"/>
  <c r="AS46" i="27"/>
  <c r="AT45" i="27"/>
  <c r="AS45" i="27"/>
  <c r="AT44" i="27"/>
  <c r="AS44" i="27"/>
  <c r="AT43" i="27"/>
  <c r="AS43" i="27"/>
  <c r="AT42" i="27"/>
  <c r="AS42" i="27"/>
  <c r="AT41" i="27"/>
  <c r="AS41" i="27"/>
  <c r="AT40" i="27"/>
  <c r="AS40" i="27"/>
  <c r="AT39" i="27"/>
  <c r="AS39" i="27"/>
  <c r="AT38" i="27"/>
  <c r="AS38" i="27"/>
  <c r="AT37" i="27"/>
  <c r="AS37" i="27"/>
  <c r="AT36" i="27"/>
  <c r="AS36" i="27"/>
  <c r="AT35" i="27"/>
  <c r="AS35" i="27"/>
  <c r="AT34" i="27"/>
  <c r="AS34" i="27"/>
  <c r="AT33" i="27"/>
  <c r="AS33" i="27"/>
  <c r="AT32" i="27"/>
  <c r="AS32" i="27"/>
  <c r="AT31" i="27"/>
  <c r="AS31" i="27"/>
  <c r="AT30" i="27"/>
  <c r="AS30" i="27"/>
  <c r="AT29" i="27"/>
  <c r="AS29" i="27"/>
  <c r="AT28" i="27"/>
  <c r="AS28" i="27"/>
  <c r="AT27" i="27"/>
  <c r="AS27" i="27"/>
  <c r="AT26" i="27"/>
  <c r="AS26" i="27"/>
  <c r="AT25" i="27"/>
  <c r="AS25" i="27"/>
  <c r="AT24" i="27"/>
  <c r="AS24" i="27"/>
  <c r="AT23" i="27"/>
  <c r="AS23" i="27"/>
  <c r="AT22" i="27"/>
  <c r="AS22" i="27"/>
  <c r="AT21" i="27"/>
  <c r="AS21" i="27"/>
  <c r="AT20" i="27"/>
  <c r="AS20" i="27"/>
  <c r="AT19" i="27"/>
  <c r="AS19" i="27"/>
  <c r="AT18" i="27"/>
  <c r="AS18" i="27"/>
  <c r="AT17" i="27"/>
  <c r="AS17" i="27"/>
  <c r="AT16" i="27"/>
  <c r="AS16" i="27"/>
  <c r="AT15" i="27"/>
  <c r="AS15" i="27"/>
  <c r="AT14" i="27"/>
  <c r="AS14" i="27"/>
  <c r="AT13" i="27"/>
  <c r="AS13" i="27"/>
  <c r="AT12" i="27"/>
  <c r="AS12" i="27"/>
  <c r="AT11" i="27"/>
  <c r="AS11" i="27"/>
  <c r="AT10" i="27"/>
  <c r="AS10" i="27"/>
  <c r="AT9" i="27"/>
  <c r="AS9" i="27"/>
  <c r="AT9" i="26"/>
  <c r="AS9" i="26"/>
  <c r="AT109" i="25"/>
  <c r="AS109" i="25"/>
  <c r="AT108" i="25"/>
  <c r="AS108" i="25"/>
  <c r="AT107" i="25"/>
  <c r="AS107" i="25"/>
  <c r="AT106" i="25"/>
  <c r="AS106" i="25"/>
  <c r="AT105" i="25"/>
  <c r="AS105" i="25"/>
  <c r="AT104" i="25"/>
  <c r="AS104" i="25"/>
  <c r="AT103" i="25"/>
  <c r="AS103" i="25"/>
  <c r="AT102" i="25"/>
  <c r="AS102" i="25"/>
  <c r="AT101" i="25"/>
  <c r="AS101" i="25"/>
  <c r="AT100" i="25"/>
  <c r="AS100" i="25"/>
  <c r="AT99" i="25"/>
  <c r="AS99" i="25"/>
  <c r="AT98" i="25"/>
  <c r="AS98" i="25"/>
  <c r="AT97" i="25"/>
  <c r="AS97" i="25"/>
  <c r="AT96" i="25"/>
  <c r="AS96" i="25"/>
  <c r="AT95" i="25"/>
  <c r="AS95" i="25"/>
  <c r="AT94" i="25"/>
  <c r="AS94" i="25"/>
  <c r="AT93" i="25"/>
  <c r="AS93" i="25"/>
  <c r="AT92" i="25"/>
  <c r="AS92" i="25"/>
  <c r="AT91" i="25"/>
  <c r="AS91" i="25"/>
  <c r="AT90" i="25"/>
  <c r="AS90" i="25"/>
  <c r="AT89" i="25"/>
  <c r="AS89" i="25"/>
  <c r="AT88" i="25"/>
  <c r="AS88" i="25"/>
  <c r="AT87" i="25"/>
  <c r="AS87" i="25"/>
  <c r="AT86" i="25"/>
  <c r="AS86" i="25"/>
  <c r="AT85" i="25"/>
  <c r="AS85" i="25"/>
  <c r="AT84" i="25"/>
  <c r="AS84" i="25"/>
  <c r="AT83" i="25"/>
  <c r="AS83" i="25"/>
  <c r="AT82" i="25"/>
  <c r="AS82" i="25"/>
  <c r="AT81" i="25"/>
  <c r="AS81" i="25"/>
  <c r="AT80" i="25"/>
  <c r="AS80" i="25"/>
  <c r="AT79" i="25"/>
  <c r="AS79" i="25"/>
  <c r="AT78" i="25"/>
  <c r="AS78" i="25"/>
  <c r="AT77" i="25"/>
  <c r="AS77" i="25"/>
  <c r="AT76" i="25"/>
  <c r="AS76" i="25"/>
  <c r="AT75" i="25"/>
  <c r="AS75" i="25"/>
  <c r="AT74" i="25"/>
  <c r="AS74" i="25"/>
  <c r="AT73" i="25"/>
  <c r="AS73" i="25"/>
  <c r="AT72" i="25"/>
  <c r="AS72" i="25"/>
  <c r="AT71" i="25"/>
  <c r="AS71" i="25"/>
  <c r="AT70" i="25"/>
  <c r="AS70" i="25"/>
  <c r="AT69" i="25"/>
  <c r="AS69" i="25"/>
  <c r="AT68" i="25"/>
  <c r="AS68" i="25"/>
  <c r="AT67" i="25"/>
  <c r="AS67" i="25"/>
  <c r="AT66" i="25"/>
  <c r="AS66" i="25"/>
  <c r="AT65" i="25"/>
  <c r="AS65" i="25"/>
  <c r="AT64" i="25"/>
  <c r="AS64" i="25"/>
  <c r="AT63" i="25"/>
  <c r="AS63" i="25"/>
  <c r="AT62" i="25"/>
  <c r="AS62" i="25"/>
  <c r="AT61" i="25"/>
  <c r="AS61" i="25"/>
  <c r="AT60" i="25"/>
  <c r="AS60" i="25"/>
  <c r="AT59" i="25"/>
  <c r="AS59" i="25"/>
  <c r="AT58" i="25"/>
  <c r="AS58" i="25"/>
  <c r="AT57" i="25"/>
  <c r="AS57" i="25"/>
  <c r="AT56" i="25"/>
  <c r="AS56" i="25"/>
  <c r="AT55" i="25"/>
  <c r="AS55" i="25"/>
  <c r="AT54" i="25"/>
  <c r="AS54" i="25"/>
  <c r="AT53" i="25"/>
  <c r="AS53" i="25"/>
  <c r="AT52" i="25"/>
  <c r="AS52" i="25"/>
  <c r="AT51" i="25"/>
  <c r="AS51" i="25"/>
  <c r="AT50" i="25"/>
  <c r="AS50" i="25"/>
  <c r="AT49" i="25"/>
  <c r="AS49" i="25"/>
  <c r="AT48" i="25"/>
  <c r="AS48" i="25"/>
  <c r="AT47" i="25"/>
  <c r="AS47" i="25"/>
  <c r="AT46" i="25"/>
  <c r="AS46" i="25"/>
  <c r="AT45" i="25"/>
  <c r="AS45" i="25"/>
  <c r="AT44" i="25"/>
  <c r="AS44" i="25"/>
  <c r="AT43" i="25"/>
  <c r="AS43" i="25"/>
  <c r="AT42" i="25"/>
  <c r="AS42" i="25"/>
  <c r="AT41" i="25"/>
  <c r="AS41" i="25"/>
  <c r="AT40" i="25"/>
  <c r="AS40" i="25"/>
  <c r="AT39" i="25"/>
  <c r="AS39" i="25"/>
  <c r="AT38" i="25"/>
  <c r="AS38" i="25"/>
  <c r="AT37" i="25"/>
  <c r="AS37" i="25"/>
  <c r="AT36" i="25"/>
  <c r="AS36" i="25"/>
  <c r="AT35" i="25"/>
  <c r="AS35" i="25"/>
  <c r="AT34" i="25"/>
  <c r="AS34" i="25"/>
  <c r="AT33" i="25"/>
  <c r="AS33" i="25"/>
  <c r="AT32" i="25"/>
  <c r="AS32" i="25"/>
  <c r="AT31" i="25"/>
  <c r="AS31" i="25"/>
  <c r="AT30" i="25"/>
  <c r="AS30" i="25"/>
  <c r="AT29" i="25"/>
  <c r="AS29" i="25"/>
  <c r="AT28" i="25"/>
  <c r="AS28" i="25"/>
  <c r="AT27" i="25"/>
  <c r="AS27" i="25"/>
  <c r="AT26" i="25"/>
  <c r="AS26" i="25"/>
  <c r="AT25" i="25"/>
  <c r="AS25" i="25"/>
  <c r="AT24" i="25"/>
  <c r="AS24" i="25"/>
  <c r="AT23" i="25"/>
  <c r="AS23" i="25"/>
  <c r="AT22" i="25"/>
  <c r="AS22" i="25"/>
  <c r="AT21" i="25"/>
  <c r="AS21" i="25"/>
  <c r="AT20" i="25"/>
  <c r="AS20" i="25"/>
  <c r="AT19" i="25"/>
  <c r="AS19" i="25"/>
  <c r="AT18" i="25"/>
  <c r="AS18" i="25"/>
  <c r="AT17" i="25"/>
  <c r="AS17" i="25"/>
  <c r="AT16" i="25"/>
  <c r="AS16" i="25"/>
  <c r="AT15" i="25"/>
  <c r="AS15" i="25"/>
  <c r="AT14" i="25"/>
  <c r="AS14" i="25"/>
  <c r="AT13" i="25"/>
  <c r="AS13" i="25"/>
  <c r="AT12" i="25"/>
  <c r="AS12" i="25"/>
  <c r="AT11" i="25"/>
  <c r="AS11" i="25"/>
  <c r="AT10" i="25"/>
  <c r="AS10" i="25"/>
  <c r="AT9" i="25"/>
  <c r="AS9" i="25"/>
  <c r="AT109" i="23"/>
  <c r="AS109" i="23"/>
  <c r="AT108" i="23"/>
  <c r="AS108" i="23"/>
  <c r="AT107" i="23"/>
  <c r="AS107" i="23"/>
  <c r="AT106" i="23"/>
  <c r="AS106" i="23"/>
  <c r="AT105" i="23"/>
  <c r="AS105" i="23"/>
  <c r="AT104" i="23"/>
  <c r="AS104" i="23"/>
  <c r="AT103" i="23"/>
  <c r="AS103" i="23"/>
  <c r="AT102" i="23"/>
  <c r="AS102" i="23"/>
  <c r="AT101" i="23"/>
  <c r="AS101" i="23"/>
  <c r="AT100" i="23"/>
  <c r="AS100" i="23"/>
  <c r="AT99" i="23"/>
  <c r="AS99" i="23"/>
  <c r="AT98" i="23"/>
  <c r="AS98" i="23"/>
  <c r="AT97" i="23"/>
  <c r="AS97" i="23"/>
  <c r="AT96" i="23"/>
  <c r="AS96" i="23"/>
  <c r="AT95" i="23"/>
  <c r="AS95" i="23"/>
  <c r="AT94" i="23"/>
  <c r="AS94" i="23"/>
  <c r="AT93" i="23"/>
  <c r="AS93" i="23"/>
  <c r="AT92" i="23"/>
  <c r="AS92" i="23"/>
  <c r="AT91" i="23"/>
  <c r="AS91" i="23"/>
  <c r="AT90" i="23"/>
  <c r="AS90" i="23"/>
  <c r="AT89" i="23"/>
  <c r="AS89" i="23"/>
  <c r="AT88" i="23"/>
  <c r="AS88" i="23"/>
  <c r="AT87" i="23"/>
  <c r="AS87" i="23"/>
  <c r="AT86" i="23"/>
  <c r="AS86" i="23"/>
  <c r="AT85" i="23"/>
  <c r="AS85" i="23"/>
  <c r="AT84" i="23"/>
  <c r="AS84" i="23"/>
  <c r="AT83" i="23"/>
  <c r="AS83" i="23"/>
  <c r="AT82" i="23"/>
  <c r="AS82" i="23"/>
  <c r="AT81" i="23"/>
  <c r="AS81" i="23"/>
  <c r="AT80" i="23"/>
  <c r="AS80" i="23"/>
  <c r="AT79" i="23"/>
  <c r="AS79" i="23"/>
  <c r="AT78" i="23"/>
  <c r="AS78" i="23"/>
  <c r="AT77" i="23"/>
  <c r="AS77" i="23"/>
  <c r="AT76" i="23"/>
  <c r="AS76" i="23"/>
  <c r="AT75" i="23"/>
  <c r="AS75" i="23"/>
  <c r="AT74" i="23"/>
  <c r="AS74" i="23"/>
  <c r="AT73" i="23"/>
  <c r="AS73" i="23"/>
  <c r="AT72" i="23"/>
  <c r="AS72" i="23"/>
  <c r="AT71" i="23"/>
  <c r="AS71" i="23"/>
  <c r="AT70" i="23"/>
  <c r="AS70" i="23"/>
  <c r="AT69" i="23"/>
  <c r="AS69" i="23"/>
  <c r="AT68" i="23"/>
  <c r="AS68" i="23"/>
  <c r="AT67" i="23"/>
  <c r="AS67" i="23"/>
  <c r="AT66" i="23"/>
  <c r="AS66" i="23"/>
  <c r="AT65" i="23"/>
  <c r="AS65" i="23"/>
  <c r="AT64" i="23"/>
  <c r="AS64" i="23"/>
  <c r="AT63" i="23"/>
  <c r="AS63" i="23"/>
  <c r="AT62" i="23"/>
  <c r="AS62" i="23"/>
  <c r="AT61" i="23"/>
  <c r="AS61" i="23"/>
  <c r="AT60" i="23"/>
  <c r="AS60" i="23"/>
  <c r="AT59" i="23"/>
  <c r="AS59" i="23"/>
  <c r="AT58" i="23"/>
  <c r="AS58" i="23"/>
  <c r="AT57" i="23"/>
  <c r="AS57" i="23"/>
  <c r="AT56" i="23"/>
  <c r="AS56" i="23"/>
  <c r="AT55" i="23"/>
  <c r="AS55" i="23"/>
  <c r="AT54" i="23"/>
  <c r="AS54" i="23"/>
  <c r="AT53" i="23"/>
  <c r="AS53" i="23"/>
  <c r="AT52" i="23"/>
  <c r="AS52" i="23"/>
  <c r="AT51" i="23"/>
  <c r="AS51" i="23"/>
  <c r="AT50" i="23"/>
  <c r="AS50" i="23"/>
  <c r="AT49" i="23"/>
  <c r="AS49" i="23"/>
  <c r="AT48" i="23"/>
  <c r="AS48" i="23"/>
  <c r="AT47" i="23"/>
  <c r="AS47" i="23"/>
  <c r="AT46" i="23"/>
  <c r="AS46" i="23"/>
  <c r="AT45" i="23"/>
  <c r="AS45" i="23"/>
  <c r="AT44" i="23"/>
  <c r="AS44" i="23"/>
  <c r="AT43" i="23"/>
  <c r="AS43" i="23"/>
  <c r="AT42" i="23"/>
  <c r="AS42" i="23"/>
  <c r="AT41" i="23"/>
  <c r="AS41" i="23"/>
  <c r="AT40" i="23"/>
  <c r="AS40" i="23"/>
  <c r="AT39" i="23"/>
  <c r="AS39" i="23"/>
  <c r="AT38" i="23"/>
  <c r="AS38" i="23"/>
  <c r="AT37" i="23"/>
  <c r="AS37" i="23"/>
  <c r="AT36" i="23"/>
  <c r="AS36" i="23"/>
  <c r="AT35" i="23"/>
  <c r="AS35" i="23"/>
  <c r="AT34" i="23"/>
  <c r="AS34" i="23"/>
  <c r="AT33" i="23"/>
  <c r="AS33" i="23"/>
  <c r="AT32" i="23"/>
  <c r="AS32" i="23"/>
  <c r="AT31" i="23"/>
  <c r="AS31" i="23"/>
  <c r="AT30" i="23"/>
  <c r="AS30" i="23"/>
  <c r="AT29" i="23"/>
  <c r="AS29" i="23"/>
  <c r="AT28" i="23"/>
  <c r="AS28" i="23"/>
  <c r="AT27" i="23"/>
  <c r="AS27" i="23"/>
  <c r="AT26" i="23"/>
  <c r="AS26" i="23"/>
  <c r="AT25" i="23"/>
  <c r="AS25" i="23"/>
  <c r="AT24" i="23"/>
  <c r="AS24" i="23"/>
  <c r="AT23" i="23"/>
  <c r="AS23" i="23"/>
  <c r="AT22" i="23"/>
  <c r="AS22" i="23"/>
  <c r="AT21" i="23"/>
  <c r="AS21" i="23"/>
  <c r="AT20" i="23"/>
  <c r="AS20" i="23"/>
  <c r="AT19" i="23"/>
  <c r="AS19" i="23"/>
  <c r="AT18" i="23"/>
  <c r="AS18" i="23"/>
  <c r="AT17" i="23"/>
  <c r="AS17" i="23"/>
  <c r="AT16" i="23"/>
  <c r="AS16" i="23"/>
  <c r="AT15" i="23"/>
  <c r="AS15" i="23"/>
  <c r="AT14" i="23"/>
  <c r="AS14" i="23"/>
  <c r="AT13" i="23"/>
  <c r="AS13" i="23"/>
  <c r="AT12" i="23"/>
  <c r="AS12" i="23"/>
  <c r="AT11" i="23"/>
  <c r="AS11" i="23"/>
  <c r="AT10" i="23"/>
  <c r="AS10" i="23"/>
  <c r="AT9" i="23"/>
  <c r="AS9" i="23"/>
  <c r="AT109" i="22"/>
  <c r="AS109" i="22"/>
  <c r="AT108" i="22"/>
  <c r="AS108" i="22"/>
  <c r="AT107" i="22"/>
  <c r="AS107" i="22"/>
  <c r="AT106" i="22"/>
  <c r="AS106" i="22"/>
  <c r="AT105" i="22"/>
  <c r="AS105" i="22"/>
  <c r="AT104" i="22"/>
  <c r="AS104" i="22"/>
  <c r="AT103" i="22"/>
  <c r="AS103" i="22"/>
  <c r="AT102" i="22"/>
  <c r="AS102" i="22"/>
  <c r="AT101" i="22"/>
  <c r="AS101" i="22"/>
  <c r="AT100" i="22"/>
  <c r="AS100" i="22"/>
  <c r="AT99" i="22"/>
  <c r="AS99" i="22"/>
  <c r="AT98" i="22"/>
  <c r="AS98" i="22"/>
  <c r="AT97" i="22"/>
  <c r="AS97" i="22"/>
  <c r="AT96" i="22"/>
  <c r="AS96" i="22"/>
  <c r="AT95" i="22"/>
  <c r="AS95" i="22"/>
  <c r="AT94" i="22"/>
  <c r="AS94" i="22"/>
  <c r="AT93" i="22"/>
  <c r="AS93" i="22"/>
  <c r="AT92" i="22"/>
  <c r="AS92" i="22"/>
  <c r="AT91" i="22"/>
  <c r="AS91" i="22"/>
  <c r="AT90" i="22"/>
  <c r="AS90" i="22"/>
  <c r="AT89" i="22"/>
  <c r="AS89" i="22"/>
  <c r="AT88" i="22"/>
  <c r="AS88" i="22"/>
  <c r="AT87" i="22"/>
  <c r="AS87" i="22"/>
  <c r="AT86" i="22"/>
  <c r="AS86" i="22"/>
  <c r="AT85" i="22"/>
  <c r="AS85" i="22"/>
  <c r="AT84" i="22"/>
  <c r="AS84" i="22"/>
  <c r="AT83" i="22"/>
  <c r="AS83" i="22"/>
  <c r="AT82" i="22"/>
  <c r="AS82" i="22"/>
  <c r="AT81" i="22"/>
  <c r="AS81" i="22"/>
  <c r="AT80" i="22"/>
  <c r="AS80" i="22"/>
  <c r="AT79" i="22"/>
  <c r="AS79" i="22"/>
  <c r="AT78" i="22"/>
  <c r="AS78" i="22"/>
  <c r="AT77" i="22"/>
  <c r="AS77" i="22"/>
  <c r="AT76" i="22"/>
  <c r="AS76" i="22"/>
  <c r="AT75" i="22"/>
  <c r="AS75" i="22"/>
  <c r="AT74" i="22"/>
  <c r="AS74" i="22"/>
  <c r="AT73" i="22"/>
  <c r="AS73" i="22"/>
  <c r="AT72" i="22"/>
  <c r="AS72" i="22"/>
  <c r="AT71" i="22"/>
  <c r="AS71" i="22"/>
  <c r="AT70" i="22"/>
  <c r="AS70" i="22"/>
  <c r="AT69" i="22"/>
  <c r="AS69" i="22"/>
  <c r="AT68" i="22"/>
  <c r="AS68" i="22"/>
  <c r="AT67" i="22"/>
  <c r="AS67" i="22"/>
  <c r="AT66" i="22"/>
  <c r="AS66" i="22"/>
  <c r="AT65" i="22"/>
  <c r="AS65" i="22"/>
  <c r="AT64" i="22"/>
  <c r="AS64" i="22"/>
  <c r="AT63" i="22"/>
  <c r="AS63" i="22"/>
  <c r="AT62" i="22"/>
  <c r="AS62" i="22"/>
  <c r="AT61" i="22"/>
  <c r="AS61" i="22"/>
  <c r="AT60" i="22"/>
  <c r="AS60" i="22"/>
  <c r="AT59" i="22"/>
  <c r="AS59" i="22"/>
  <c r="AT58" i="22"/>
  <c r="AS58" i="22"/>
  <c r="AT57" i="22"/>
  <c r="AS57" i="22"/>
  <c r="AT56" i="22"/>
  <c r="AS56" i="22"/>
  <c r="AT55" i="22"/>
  <c r="AS55" i="22"/>
  <c r="AT54" i="22"/>
  <c r="AS54" i="22"/>
  <c r="AT53" i="22"/>
  <c r="AS53" i="22"/>
  <c r="AT52" i="22"/>
  <c r="AS52" i="22"/>
  <c r="AT51" i="22"/>
  <c r="AS51" i="22"/>
  <c r="AT50" i="22"/>
  <c r="AS50" i="22"/>
  <c r="AT49" i="22"/>
  <c r="AS49" i="22"/>
  <c r="AT48" i="22"/>
  <c r="AS48" i="22"/>
  <c r="AT47" i="22"/>
  <c r="AS47" i="22"/>
  <c r="AT46" i="22"/>
  <c r="AS46" i="22"/>
  <c r="AT45" i="22"/>
  <c r="AS45" i="22"/>
  <c r="AT44" i="22"/>
  <c r="AS44" i="22"/>
  <c r="AT43" i="22"/>
  <c r="AS43" i="22"/>
  <c r="AT42" i="22"/>
  <c r="AS42" i="22"/>
  <c r="AT41" i="22"/>
  <c r="AS41" i="22"/>
  <c r="AT40" i="22"/>
  <c r="AS40" i="22"/>
  <c r="AT39" i="22"/>
  <c r="AS39" i="22"/>
  <c r="AT38" i="22"/>
  <c r="AS38" i="22"/>
  <c r="AT37" i="22"/>
  <c r="AS37" i="22"/>
  <c r="AT36" i="22"/>
  <c r="AS36" i="22"/>
  <c r="AT35" i="22"/>
  <c r="AS35" i="22"/>
  <c r="AT34" i="22"/>
  <c r="AS34" i="22"/>
  <c r="AT33" i="22"/>
  <c r="AS33" i="22"/>
  <c r="AT32" i="22"/>
  <c r="AS32" i="22"/>
  <c r="AT31" i="22"/>
  <c r="AS31" i="22"/>
  <c r="AT30" i="22"/>
  <c r="AS30" i="22"/>
  <c r="AT29" i="22"/>
  <c r="AS29" i="22"/>
  <c r="AT28" i="22"/>
  <c r="AS28" i="22"/>
  <c r="AT27" i="22"/>
  <c r="AS27" i="22"/>
  <c r="AT26" i="22"/>
  <c r="AS26" i="22"/>
  <c r="AT25" i="22"/>
  <c r="AS25" i="22"/>
  <c r="AT24" i="22"/>
  <c r="AS24" i="22"/>
  <c r="AT23" i="22"/>
  <c r="AS23" i="22"/>
  <c r="AT22" i="22"/>
  <c r="AS22" i="22"/>
  <c r="AT21" i="22"/>
  <c r="AS21" i="22"/>
  <c r="AT20" i="22"/>
  <c r="AS20" i="22"/>
  <c r="AT19" i="22"/>
  <c r="AS19" i="22"/>
  <c r="AT18" i="22"/>
  <c r="AS18" i="22"/>
  <c r="AT17" i="22"/>
  <c r="AS17" i="22"/>
  <c r="AT16" i="22"/>
  <c r="AS16" i="22"/>
  <c r="AT15" i="22"/>
  <c r="AS15" i="22"/>
  <c r="AT14" i="22"/>
  <c r="AS14" i="22"/>
  <c r="AT13" i="22"/>
  <c r="AS13" i="22"/>
  <c r="AT12" i="22"/>
  <c r="AS12" i="22"/>
  <c r="AT11" i="22"/>
  <c r="AS11" i="22"/>
  <c r="AT10" i="22"/>
  <c r="AS10" i="22"/>
  <c r="AT9" i="22"/>
  <c r="AS9" i="22"/>
  <c r="AT109" i="21"/>
  <c r="AS109" i="21"/>
  <c r="AT108" i="21"/>
  <c r="AS108" i="21"/>
  <c r="AT107" i="21"/>
  <c r="AS107" i="21"/>
  <c r="AT106" i="21"/>
  <c r="AS106" i="21"/>
  <c r="AT105" i="21"/>
  <c r="AS105" i="21"/>
  <c r="AT104" i="21"/>
  <c r="AS104" i="21"/>
  <c r="AT103" i="21"/>
  <c r="AS103" i="21"/>
  <c r="AT102" i="21"/>
  <c r="AS102" i="21"/>
  <c r="AT101" i="21"/>
  <c r="AS101" i="21"/>
  <c r="AT100" i="21"/>
  <c r="AS100" i="21"/>
  <c r="AT99" i="21"/>
  <c r="AS99" i="21"/>
  <c r="AT98" i="21"/>
  <c r="AS98" i="21"/>
  <c r="AT97" i="21"/>
  <c r="AS97" i="21"/>
  <c r="AT96" i="21"/>
  <c r="AS96" i="21"/>
  <c r="AT95" i="21"/>
  <c r="AS95" i="21"/>
  <c r="AT94" i="21"/>
  <c r="AS94" i="21"/>
  <c r="AT93" i="21"/>
  <c r="AS93" i="21"/>
  <c r="AT92" i="21"/>
  <c r="AS92" i="21"/>
  <c r="AT91" i="21"/>
  <c r="AS91" i="21"/>
  <c r="AT90" i="21"/>
  <c r="AS90" i="21"/>
  <c r="AT89" i="21"/>
  <c r="AS89" i="21"/>
  <c r="AT88" i="21"/>
  <c r="AS88" i="21"/>
  <c r="AT87" i="21"/>
  <c r="AS87" i="21"/>
  <c r="AT86" i="21"/>
  <c r="AS86" i="21"/>
  <c r="AT85" i="21"/>
  <c r="AS85" i="21"/>
  <c r="AT84" i="21"/>
  <c r="AS84" i="21"/>
  <c r="AT83" i="21"/>
  <c r="AS83" i="21"/>
  <c r="AT82" i="21"/>
  <c r="AS82" i="21"/>
  <c r="AT81" i="21"/>
  <c r="AS81" i="21"/>
  <c r="AT80" i="21"/>
  <c r="AS80" i="21"/>
  <c r="AT79" i="21"/>
  <c r="AS79" i="21"/>
  <c r="AT78" i="21"/>
  <c r="AS78" i="21"/>
  <c r="AT77" i="21"/>
  <c r="AS77" i="21"/>
  <c r="AT76" i="21"/>
  <c r="AS76" i="21"/>
  <c r="AT75" i="21"/>
  <c r="AS75" i="21"/>
  <c r="AT74" i="21"/>
  <c r="AS74" i="21"/>
  <c r="AT73" i="21"/>
  <c r="AS73" i="21"/>
  <c r="AT72" i="21"/>
  <c r="AS72" i="21"/>
  <c r="AT71" i="21"/>
  <c r="AS71" i="21"/>
  <c r="AT70" i="21"/>
  <c r="AS70" i="21"/>
  <c r="AT69" i="21"/>
  <c r="AS69" i="21"/>
  <c r="AT68" i="21"/>
  <c r="AS68" i="21"/>
  <c r="AT67" i="21"/>
  <c r="AS67" i="21"/>
  <c r="AT66" i="21"/>
  <c r="AS66" i="21"/>
  <c r="AT65" i="21"/>
  <c r="AS65" i="21"/>
  <c r="AT64" i="21"/>
  <c r="AS64" i="21"/>
  <c r="AT63" i="21"/>
  <c r="AS63" i="21"/>
  <c r="AT62" i="21"/>
  <c r="AS62" i="21"/>
  <c r="AT61" i="21"/>
  <c r="AS61" i="21"/>
  <c r="AT60" i="21"/>
  <c r="AS60" i="21"/>
  <c r="AT59" i="21"/>
  <c r="AS59" i="21"/>
  <c r="AT58" i="21"/>
  <c r="AS58" i="21"/>
  <c r="AT57" i="21"/>
  <c r="AS57" i="21"/>
  <c r="AT56" i="21"/>
  <c r="AS56" i="21"/>
  <c r="AT55" i="21"/>
  <c r="AS55" i="21"/>
  <c r="AT54" i="21"/>
  <c r="AS54" i="21"/>
  <c r="AT53" i="21"/>
  <c r="AS53" i="21"/>
  <c r="AT52" i="21"/>
  <c r="AS52" i="21"/>
  <c r="AT51" i="21"/>
  <c r="AS51" i="21"/>
  <c r="AT50" i="21"/>
  <c r="AS50" i="21"/>
  <c r="AT49" i="21"/>
  <c r="AS49" i="21"/>
  <c r="AT48" i="21"/>
  <c r="AS48" i="21"/>
  <c r="AT47" i="21"/>
  <c r="AS47" i="21"/>
  <c r="AT46" i="21"/>
  <c r="AS46" i="21"/>
  <c r="AT45" i="21"/>
  <c r="AS45" i="21"/>
  <c r="AT44" i="21"/>
  <c r="AS44" i="21"/>
  <c r="AT43" i="21"/>
  <c r="AS43" i="21"/>
  <c r="AT42" i="21"/>
  <c r="AS42" i="21"/>
  <c r="AT41" i="21"/>
  <c r="AS41" i="21"/>
  <c r="AT40" i="21"/>
  <c r="AS40" i="21"/>
  <c r="AT39" i="21"/>
  <c r="AS39" i="21"/>
  <c r="AT38" i="21"/>
  <c r="AS38" i="21"/>
  <c r="AT37" i="21"/>
  <c r="AS37" i="21"/>
  <c r="AT36" i="21"/>
  <c r="AS36" i="21"/>
  <c r="AT35" i="21"/>
  <c r="AS35" i="21"/>
  <c r="AT34" i="21"/>
  <c r="AS34" i="21"/>
  <c r="AT33" i="21"/>
  <c r="AS33" i="21"/>
  <c r="AT32" i="21"/>
  <c r="AS32" i="21"/>
  <c r="AT31" i="21"/>
  <c r="AS31" i="21"/>
  <c r="AT30" i="21"/>
  <c r="AS30" i="21"/>
  <c r="AT29" i="21"/>
  <c r="AS29" i="21"/>
  <c r="AT28" i="21"/>
  <c r="AS28" i="21"/>
  <c r="AT27" i="21"/>
  <c r="AS27" i="21"/>
  <c r="AT26" i="21"/>
  <c r="AS26" i="21"/>
  <c r="AT25" i="21"/>
  <c r="AS25" i="21"/>
  <c r="AT24" i="21"/>
  <c r="AS24" i="21"/>
  <c r="AT23" i="21"/>
  <c r="AS23" i="21"/>
  <c r="AT22" i="21"/>
  <c r="AS22" i="21"/>
  <c r="AT21" i="21"/>
  <c r="AS21" i="21"/>
  <c r="AT20" i="21"/>
  <c r="AS20" i="21"/>
  <c r="AT19" i="21"/>
  <c r="AS19" i="21"/>
  <c r="AT18" i="21"/>
  <c r="AS18" i="21"/>
  <c r="AT17" i="21"/>
  <c r="AS17" i="21"/>
  <c r="AT16" i="21"/>
  <c r="AS16" i="21"/>
  <c r="AT15" i="21"/>
  <c r="AS15" i="21"/>
  <c r="AT14" i="21"/>
  <c r="AS14" i="21"/>
  <c r="AT13" i="21"/>
  <c r="AS13" i="21"/>
  <c r="AT12" i="21"/>
  <c r="AS12" i="21"/>
  <c r="AT11" i="21"/>
  <c r="AS11" i="21"/>
  <c r="AT10" i="21"/>
  <c r="AS10" i="21"/>
  <c r="AT9" i="21"/>
  <c r="AS9" i="21"/>
  <c r="AT109" i="20"/>
  <c r="AS109" i="20"/>
  <c r="AT108" i="20"/>
  <c r="AS108" i="20"/>
  <c r="AT107" i="20"/>
  <c r="AS107" i="20"/>
  <c r="AT106" i="20"/>
  <c r="AS106" i="20"/>
  <c r="AT105" i="20"/>
  <c r="AS105" i="20"/>
  <c r="AT104" i="20"/>
  <c r="AS104" i="20"/>
  <c r="AT103" i="20"/>
  <c r="AS103" i="20"/>
  <c r="AT102" i="20"/>
  <c r="AS102" i="20"/>
  <c r="AT101" i="20"/>
  <c r="AS101" i="20"/>
  <c r="AT100" i="20"/>
  <c r="AS100" i="20"/>
  <c r="AT99" i="20"/>
  <c r="AS99" i="20"/>
  <c r="AT98" i="20"/>
  <c r="AS98" i="20"/>
  <c r="AT97" i="20"/>
  <c r="AS97" i="20"/>
  <c r="AT96" i="20"/>
  <c r="AS96" i="20"/>
  <c r="AT95" i="20"/>
  <c r="AS95" i="20"/>
  <c r="AT94" i="20"/>
  <c r="AS94" i="20"/>
  <c r="AT93" i="20"/>
  <c r="AS93" i="20"/>
  <c r="AT92" i="20"/>
  <c r="AS92" i="20"/>
  <c r="AT91" i="20"/>
  <c r="AS91" i="20"/>
  <c r="AT90" i="20"/>
  <c r="AS90" i="20"/>
  <c r="AT89" i="20"/>
  <c r="AS89" i="20"/>
  <c r="AT88" i="20"/>
  <c r="AS88" i="20"/>
  <c r="AT87" i="20"/>
  <c r="AS87" i="20"/>
  <c r="AT86" i="20"/>
  <c r="AS86" i="20"/>
  <c r="AT85" i="20"/>
  <c r="AS85" i="20"/>
  <c r="AT84" i="20"/>
  <c r="AS84" i="20"/>
  <c r="AT83" i="20"/>
  <c r="AS83" i="20"/>
  <c r="AT82" i="20"/>
  <c r="AS82" i="20"/>
  <c r="AT81" i="20"/>
  <c r="AS81" i="20"/>
  <c r="AT80" i="20"/>
  <c r="AS80" i="20"/>
  <c r="AT79" i="20"/>
  <c r="AS79" i="20"/>
  <c r="AT78" i="20"/>
  <c r="AS78" i="20"/>
  <c r="AT77" i="20"/>
  <c r="AS77" i="20"/>
  <c r="AT76" i="20"/>
  <c r="AS76" i="20"/>
  <c r="AT75" i="20"/>
  <c r="AS75" i="20"/>
  <c r="AT74" i="20"/>
  <c r="AS74" i="20"/>
  <c r="AT73" i="20"/>
  <c r="AS73" i="20"/>
  <c r="AT72" i="20"/>
  <c r="AS72" i="20"/>
  <c r="AT71" i="20"/>
  <c r="AS71" i="20"/>
  <c r="AT70" i="20"/>
  <c r="AS70" i="20"/>
  <c r="AT69" i="20"/>
  <c r="AS69" i="20"/>
  <c r="AT68" i="20"/>
  <c r="AS68" i="20"/>
  <c r="AT67" i="20"/>
  <c r="AS67" i="20"/>
  <c r="AT66" i="20"/>
  <c r="AS66" i="20"/>
  <c r="AT65" i="20"/>
  <c r="AS65" i="20"/>
  <c r="AT64" i="20"/>
  <c r="AS64" i="20"/>
  <c r="AT63" i="20"/>
  <c r="AS63" i="20"/>
  <c r="AT62" i="20"/>
  <c r="AS62" i="20"/>
  <c r="AT61" i="20"/>
  <c r="AS61" i="20"/>
  <c r="AT60" i="20"/>
  <c r="AS60" i="20"/>
  <c r="AT59" i="20"/>
  <c r="AS59" i="20"/>
  <c r="AT58" i="20"/>
  <c r="AS58" i="20"/>
  <c r="AT57" i="20"/>
  <c r="AS57" i="20"/>
  <c r="AT56" i="20"/>
  <c r="AS56" i="20"/>
  <c r="AT55" i="20"/>
  <c r="AS55" i="20"/>
  <c r="AT54" i="20"/>
  <c r="AS54" i="20"/>
  <c r="AT53" i="20"/>
  <c r="AS53" i="20"/>
  <c r="AT52" i="20"/>
  <c r="AS52" i="20"/>
  <c r="AT51" i="20"/>
  <c r="AS51" i="20"/>
  <c r="AT50" i="20"/>
  <c r="AS50" i="20"/>
  <c r="AT49" i="20"/>
  <c r="AS49" i="20"/>
  <c r="AT48" i="20"/>
  <c r="AS48" i="20"/>
  <c r="AT47" i="20"/>
  <c r="AS47" i="20"/>
  <c r="AT46" i="20"/>
  <c r="AS46" i="20"/>
  <c r="AT45" i="20"/>
  <c r="AS45" i="20"/>
  <c r="AT44" i="20"/>
  <c r="AS44" i="20"/>
  <c r="AT43" i="20"/>
  <c r="AS43" i="20"/>
  <c r="AT42" i="20"/>
  <c r="AS42" i="20"/>
  <c r="AT41" i="20"/>
  <c r="AS41" i="20"/>
  <c r="AT40" i="20"/>
  <c r="AS40" i="20"/>
  <c r="AT39" i="20"/>
  <c r="AS39" i="20"/>
  <c r="AT38" i="20"/>
  <c r="AS38" i="20"/>
  <c r="AT37" i="20"/>
  <c r="AS37" i="20"/>
  <c r="AT36" i="20"/>
  <c r="AS36" i="20"/>
  <c r="AT35" i="20"/>
  <c r="AS35" i="20"/>
  <c r="AT34" i="20"/>
  <c r="AS34" i="20"/>
  <c r="AT33" i="20"/>
  <c r="AS33" i="20"/>
  <c r="AT32" i="20"/>
  <c r="AS32" i="20"/>
  <c r="AT31" i="20"/>
  <c r="AS31" i="20"/>
  <c r="AT30" i="20"/>
  <c r="AS30" i="20"/>
  <c r="AT29" i="20"/>
  <c r="AS29" i="20"/>
  <c r="AT28" i="20"/>
  <c r="AS28" i="20"/>
  <c r="AT27" i="20"/>
  <c r="AS27" i="20"/>
  <c r="AT26" i="20"/>
  <c r="AS26" i="20"/>
  <c r="AT25" i="20"/>
  <c r="AS25" i="20"/>
  <c r="AT24" i="20"/>
  <c r="AS24" i="20"/>
  <c r="AT23" i="20"/>
  <c r="AS23" i="20"/>
  <c r="AT22" i="20"/>
  <c r="AS22" i="20"/>
  <c r="AT21" i="20"/>
  <c r="AS21" i="20"/>
  <c r="AT20" i="20"/>
  <c r="AS20" i="20"/>
  <c r="AT19" i="20"/>
  <c r="AS19" i="20"/>
  <c r="AT18" i="20"/>
  <c r="AS18" i="20"/>
  <c r="AT17" i="20"/>
  <c r="AS17" i="20"/>
  <c r="AT16" i="20"/>
  <c r="AS16" i="20"/>
  <c r="AT15" i="20"/>
  <c r="AS15" i="20"/>
  <c r="AT14" i="20"/>
  <c r="AS14" i="20"/>
  <c r="AT13" i="20"/>
  <c r="AS13" i="20"/>
  <c r="AT12" i="20"/>
  <c r="AS12" i="20"/>
  <c r="AT11" i="20"/>
  <c r="AS11" i="20"/>
  <c r="AT10" i="20"/>
  <c r="AS10" i="20"/>
  <c r="AT9" i="20"/>
  <c r="AS9" i="20"/>
  <c r="AT109" i="19"/>
  <c r="AS109" i="19"/>
  <c r="AT108" i="19"/>
  <c r="AS108" i="19"/>
  <c r="AT107" i="19"/>
  <c r="AS107" i="19"/>
  <c r="AT106" i="19"/>
  <c r="AS106" i="19"/>
  <c r="AT105" i="19"/>
  <c r="AS105" i="19"/>
  <c r="AT104" i="19"/>
  <c r="AS104" i="19"/>
  <c r="AT103" i="19"/>
  <c r="AS103" i="19"/>
  <c r="AT102" i="19"/>
  <c r="AS102" i="19"/>
  <c r="AT101" i="19"/>
  <c r="AS101" i="19"/>
  <c r="AT100" i="19"/>
  <c r="AS100" i="19"/>
  <c r="AT99" i="19"/>
  <c r="AS99" i="19"/>
  <c r="AT98" i="19"/>
  <c r="AS98" i="19"/>
  <c r="AT97" i="19"/>
  <c r="AS97" i="19"/>
  <c r="AT96" i="19"/>
  <c r="AS96" i="19"/>
  <c r="AT95" i="19"/>
  <c r="AS95" i="19"/>
  <c r="AT94" i="19"/>
  <c r="AS94" i="19"/>
  <c r="AT93" i="19"/>
  <c r="AS93" i="19"/>
  <c r="AT92" i="19"/>
  <c r="AS92" i="19"/>
  <c r="AT91" i="19"/>
  <c r="AS91" i="19"/>
  <c r="AT90" i="19"/>
  <c r="AS90" i="19"/>
  <c r="AT89" i="19"/>
  <c r="AS89" i="19"/>
  <c r="AT88" i="19"/>
  <c r="AS88" i="19"/>
  <c r="AT87" i="19"/>
  <c r="AS87" i="19"/>
  <c r="AT86" i="19"/>
  <c r="AS86" i="19"/>
  <c r="AT85" i="19"/>
  <c r="AS85" i="19"/>
  <c r="AT84" i="19"/>
  <c r="AS84" i="19"/>
  <c r="AT83" i="19"/>
  <c r="AS83" i="19"/>
  <c r="AT82" i="19"/>
  <c r="AS82" i="19"/>
  <c r="AT81" i="19"/>
  <c r="AS81" i="19"/>
  <c r="AT80" i="19"/>
  <c r="AS80" i="19"/>
  <c r="AT79" i="19"/>
  <c r="AS79" i="19"/>
  <c r="AT78" i="19"/>
  <c r="AS78" i="19"/>
  <c r="AT77" i="19"/>
  <c r="AS77" i="19"/>
  <c r="AT76" i="19"/>
  <c r="AS76" i="19"/>
  <c r="AT75" i="19"/>
  <c r="AS75" i="19"/>
  <c r="AT74" i="19"/>
  <c r="AS74" i="19"/>
  <c r="AT73" i="19"/>
  <c r="AS73" i="19"/>
  <c r="AT72" i="19"/>
  <c r="AS72" i="19"/>
  <c r="AT71" i="19"/>
  <c r="AS71" i="19"/>
  <c r="AT70" i="19"/>
  <c r="AS70" i="19"/>
  <c r="AT69" i="19"/>
  <c r="AS69" i="19"/>
  <c r="AT68" i="19"/>
  <c r="AS68" i="19"/>
  <c r="AT67" i="19"/>
  <c r="AS67" i="19"/>
  <c r="AT66" i="19"/>
  <c r="AS66" i="19"/>
  <c r="AT65" i="19"/>
  <c r="AS65" i="19"/>
  <c r="AT64" i="19"/>
  <c r="AS64" i="19"/>
  <c r="AT63" i="19"/>
  <c r="AS63" i="19"/>
  <c r="AT62" i="19"/>
  <c r="AS62" i="19"/>
  <c r="AT61" i="19"/>
  <c r="AS61" i="19"/>
  <c r="AT60" i="19"/>
  <c r="AS60" i="19"/>
  <c r="AT59" i="19"/>
  <c r="AS59" i="19"/>
  <c r="AT58" i="19"/>
  <c r="AS58" i="19"/>
  <c r="AT57" i="19"/>
  <c r="AS57" i="19"/>
  <c r="AT56" i="19"/>
  <c r="AS56" i="19"/>
  <c r="AT55" i="19"/>
  <c r="AS55" i="19"/>
  <c r="AT54" i="19"/>
  <c r="AS54" i="19"/>
  <c r="AT53" i="19"/>
  <c r="AS53" i="19"/>
  <c r="AT52" i="19"/>
  <c r="AS52" i="19"/>
  <c r="AT51" i="19"/>
  <c r="AS51" i="19"/>
  <c r="AT50" i="19"/>
  <c r="AS50" i="19"/>
  <c r="AT49" i="19"/>
  <c r="AS49" i="19"/>
  <c r="AT48" i="19"/>
  <c r="AS48" i="19"/>
  <c r="AT47" i="19"/>
  <c r="AS47" i="19"/>
  <c r="AT46" i="19"/>
  <c r="AS46" i="19"/>
  <c r="AT45" i="19"/>
  <c r="AS45" i="19"/>
  <c r="AT44" i="19"/>
  <c r="AS44" i="19"/>
  <c r="AT43" i="19"/>
  <c r="AS43" i="19"/>
  <c r="AT42" i="19"/>
  <c r="AS42" i="19"/>
  <c r="AT41" i="19"/>
  <c r="AS41" i="19"/>
  <c r="AT40" i="19"/>
  <c r="AS40" i="19"/>
  <c r="AT39" i="19"/>
  <c r="AS39" i="19"/>
  <c r="AT38" i="19"/>
  <c r="AS38" i="19"/>
  <c r="AT37" i="19"/>
  <c r="AS37" i="19"/>
  <c r="AT36" i="19"/>
  <c r="AS36" i="19"/>
  <c r="AT35" i="19"/>
  <c r="AS35" i="19"/>
  <c r="AT34" i="19"/>
  <c r="AS34" i="19"/>
  <c r="AT33" i="19"/>
  <c r="AS33" i="19"/>
  <c r="AT32" i="19"/>
  <c r="AS32" i="19"/>
  <c r="AT31" i="19"/>
  <c r="AS31" i="19"/>
  <c r="AT30" i="19"/>
  <c r="AS30" i="19"/>
  <c r="AT29" i="19"/>
  <c r="AS29" i="19"/>
  <c r="AT28" i="19"/>
  <c r="AS28" i="19"/>
  <c r="AT27" i="19"/>
  <c r="AS27" i="19"/>
  <c r="AT26" i="19"/>
  <c r="AS26" i="19"/>
  <c r="AT25" i="19"/>
  <c r="AS25" i="19"/>
  <c r="AT24" i="19"/>
  <c r="AS24" i="19"/>
  <c r="AT23" i="19"/>
  <c r="AS23" i="19"/>
  <c r="AT22" i="19"/>
  <c r="AS22" i="19"/>
  <c r="AT21" i="19"/>
  <c r="AS21" i="19"/>
  <c r="AT20" i="19"/>
  <c r="AS20" i="19"/>
  <c r="AT19" i="19"/>
  <c r="AS19" i="19"/>
  <c r="AT18" i="19"/>
  <c r="AS18" i="19"/>
  <c r="AT17" i="19"/>
  <c r="AS17" i="19"/>
  <c r="AT16" i="19"/>
  <c r="AS16" i="19"/>
  <c r="AT15" i="19"/>
  <c r="AS15" i="19"/>
  <c r="AT14" i="19"/>
  <c r="AS14" i="19"/>
  <c r="AT13" i="19"/>
  <c r="AS13" i="19"/>
  <c r="AT12" i="19"/>
  <c r="AS12" i="19"/>
  <c r="AT11" i="19"/>
  <c r="AS11" i="19"/>
  <c r="AT10" i="19"/>
  <c r="AS10" i="19"/>
  <c r="AT9" i="19"/>
  <c r="AS9" i="19"/>
  <c r="AT109" i="18"/>
  <c r="AS109" i="18"/>
  <c r="AT108" i="18"/>
  <c r="AS108" i="18"/>
  <c r="AT107" i="18"/>
  <c r="AS107" i="18"/>
  <c r="AT106" i="18"/>
  <c r="AS106" i="18"/>
  <c r="AT105" i="18"/>
  <c r="AS105" i="18"/>
  <c r="AT104" i="18"/>
  <c r="AS104" i="18"/>
  <c r="AT103" i="18"/>
  <c r="AS103" i="18"/>
  <c r="AT102" i="18"/>
  <c r="AS102" i="18"/>
  <c r="AT101" i="18"/>
  <c r="AS101" i="18"/>
  <c r="AT100" i="18"/>
  <c r="AS100" i="18"/>
  <c r="AT99" i="18"/>
  <c r="AS99" i="18"/>
  <c r="AT98" i="18"/>
  <c r="AS98" i="18"/>
  <c r="AT97" i="18"/>
  <c r="AS97" i="18"/>
  <c r="AT96" i="18"/>
  <c r="AS96" i="18"/>
  <c r="AT95" i="18"/>
  <c r="AS95" i="18"/>
  <c r="AT94" i="18"/>
  <c r="AS94" i="18"/>
  <c r="AT93" i="18"/>
  <c r="AS93" i="18"/>
  <c r="AT92" i="18"/>
  <c r="AS92" i="18"/>
  <c r="AT91" i="18"/>
  <c r="AS91" i="18"/>
  <c r="AT90" i="18"/>
  <c r="AS90" i="18"/>
  <c r="AT89" i="18"/>
  <c r="AS89" i="18"/>
  <c r="AT88" i="18"/>
  <c r="AS88" i="18"/>
  <c r="AT87" i="18"/>
  <c r="AS87" i="18"/>
  <c r="AT86" i="18"/>
  <c r="AS86" i="18"/>
  <c r="AT85" i="18"/>
  <c r="AS85" i="18"/>
  <c r="AT84" i="18"/>
  <c r="AS84" i="18"/>
  <c r="AT83" i="18"/>
  <c r="AS83" i="18"/>
  <c r="AT82" i="18"/>
  <c r="AS82" i="18"/>
  <c r="AT81" i="18"/>
  <c r="AS81" i="18"/>
  <c r="AT80" i="18"/>
  <c r="AS80" i="18"/>
  <c r="AT79" i="18"/>
  <c r="AS79" i="18"/>
  <c r="AT78" i="18"/>
  <c r="AS78" i="18"/>
  <c r="AT77" i="18"/>
  <c r="AS77" i="18"/>
  <c r="AT76" i="18"/>
  <c r="AS76" i="18"/>
  <c r="AT75" i="18"/>
  <c r="AS75" i="18"/>
  <c r="AT74" i="18"/>
  <c r="AS74" i="18"/>
  <c r="AT73" i="18"/>
  <c r="AS73" i="18"/>
  <c r="AT72" i="18"/>
  <c r="AS72" i="18"/>
  <c r="AT71" i="18"/>
  <c r="AS71" i="18"/>
  <c r="AT70" i="18"/>
  <c r="AS70" i="18"/>
  <c r="AT69" i="18"/>
  <c r="AS69" i="18"/>
  <c r="AT68" i="18"/>
  <c r="AS68" i="18"/>
  <c r="AT67" i="18"/>
  <c r="AS67" i="18"/>
  <c r="AT66" i="18"/>
  <c r="AS66" i="18"/>
  <c r="AT65" i="18"/>
  <c r="AS65" i="18"/>
  <c r="AT64" i="18"/>
  <c r="AS64" i="18"/>
  <c r="AT63" i="18"/>
  <c r="AS63" i="18"/>
  <c r="AT62" i="18"/>
  <c r="AS62" i="18"/>
  <c r="AT61" i="18"/>
  <c r="AS61" i="18"/>
  <c r="AT60" i="18"/>
  <c r="AS60" i="18"/>
  <c r="AT59" i="18"/>
  <c r="AS59" i="18"/>
  <c r="AT58" i="18"/>
  <c r="AS58" i="18"/>
  <c r="AT57" i="18"/>
  <c r="AS57" i="18"/>
  <c r="AT56" i="18"/>
  <c r="AS56" i="18"/>
  <c r="AT55" i="18"/>
  <c r="AS55" i="18"/>
  <c r="AT54" i="18"/>
  <c r="AS54" i="18"/>
  <c r="AT53" i="18"/>
  <c r="AS53" i="18"/>
  <c r="AT52" i="18"/>
  <c r="AS52" i="18"/>
  <c r="AT51" i="18"/>
  <c r="AS51" i="18"/>
  <c r="AT50" i="18"/>
  <c r="AS50" i="18"/>
  <c r="AT49" i="18"/>
  <c r="AS49" i="18"/>
  <c r="AT48" i="18"/>
  <c r="AS48" i="18"/>
  <c r="AT47" i="18"/>
  <c r="AS47" i="18"/>
  <c r="AT46" i="18"/>
  <c r="AS46" i="18"/>
  <c r="AT45" i="18"/>
  <c r="AS45" i="18"/>
  <c r="AT44" i="18"/>
  <c r="AS44" i="18"/>
  <c r="AT43" i="18"/>
  <c r="AS43" i="18"/>
  <c r="AT42" i="18"/>
  <c r="AS42" i="18"/>
  <c r="AT41" i="18"/>
  <c r="AS41" i="18"/>
  <c r="AT40" i="18"/>
  <c r="AS40" i="18"/>
  <c r="AT39" i="18"/>
  <c r="AS39" i="18"/>
  <c r="AT38" i="18"/>
  <c r="AS38" i="18"/>
  <c r="AT37" i="18"/>
  <c r="AS37" i="18"/>
  <c r="AT36" i="18"/>
  <c r="AS36" i="18"/>
  <c r="AT35" i="18"/>
  <c r="AS35" i="18"/>
  <c r="AT34" i="18"/>
  <c r="AS34" i="18"/>
  <c r="AT33" i="18"/>
  <c r="AS33" i="18"/>
  <c r="AT32" i="18"/>
  <c r="AS32" i="18"/>
  <c r="AT31" i="18"/>
  <c r="AS31" i="18"/>
  <c r="AT30" i="18"/>
  <c r="AS30" i="18"/>
  <c r="AT29" i="18"/>
  <c r="AS29" i="18"/>
  <c r="AT28" i="18"/>
  <c r="AS28" i="18"/>
  <c r="AT27" i="18"/>
  <c r="AS27" i="18"/>
  <c r="AT26" i="18"/>
  <c r="AS26" i="18"/>
  <c r="AT25" i="18"/>
  <c r="AS25" i="18"/>
  <c r="AT24" i="18"/>
  <c r="AS24" i="18"/>
  <c r="AT23" i="18"/>
  <c r="AS23" i="18"/>
  <c r="AT22" i="18"/>
  <c r="AS22" i="18"/>
  <c r="AT21" i="18"/>
  <c r="AS21" i="18"/>
  <c r="AT20" i="18"/>
  <c r="AS20" i="18"/>
  <c r="AT19" i="18"/>
  <c r="AS19" i="18"/>
  <c r="AT18" i="18"/>
  <c r="AS18" i="18"/>
  <c r="AT17" i="18"/>
  <c r="AS17" i="18"/>
  <c r="AT16" i="18"/>
  <c r="AS16" i="18"/>
  <c r="AT15" i="18"/>
  <c r="AS15" i="18"/>
  <c r="AT14" i="18"/>
  <c r="AS14" i="18"/>
  <c r="AT13" i="18"/>
  <c r="AS13" i="18"/>
  <c r="AT12" i="18"/>
  <c r="AS12" i="18"/>
  <c r="AT11" i="18"/>
  <c r="AS11" i="18"/>
  <c r="AT10" i="18"/>
  <c r="AS10" i="18"/>
  <c r="AT9" i="18"/>
  <c r="AS9" i="18"/>
  <c r="AT109" i="17"/>
  <c r="AS109" i="17"/>
  <c r="AT108" i="17"/>
  <c r="AS108" i="17"/>
  <c r="AT107" i="17"/>
  <c r="AS107" i="17"/>
  <c r="AT106" i="17"/>
  <c r="AS106" i="17"/>
  <c r="AT105" i="17"/>
  <c r="AS105" i="17"/>
  <c r="AT104" i="17"/>
  <c r="AS104" i="17"/>
  <c r="AT103" i="17"/>
  <c r="AS103" i="17"/>
  <c r="AT102" i="17"/>
  <c r="AS102" i="17"/>
  <c r="AT101" i="17"/>
  <c r="AS101" i="17"/>
  <c r="AT100" i="17"/>
  <c r="AS100" i="17"/>
  <c r="AT99" i="17"/>
  <c r="AS99" i="17"/>
  <c r="AT98" i="17"/>
  <c r="AS98" i="17"/>
  <c r="AT97" i="17"/>
  <c r="AS97" i="17"/>
  <c r="AT96" i="17"/>
  <c r="AS96" i="17"/>
  <c r="AT95" i="17"/>
  <c r="AS95" i="17"/>
  <c r="AT94" i="17"/>
  <c r="AS94" i="17"/>
  <c r="AT93" i="17"/>
  <c r="AS93" i="17"/>
  <c r="AT92" i="17"/>
  <c r="AS92" i="17"/>
  <c r="AT91" i="17"/>
  <c r="AS91" i="17"/>
  <c r="AT90" i="17"/>
  <c r="AS90" i="17"/>
  <c r="AT89" i="17"/>
  <c r="AS89" i="17"/>
  <c r="AT88" i="17"/>
  <c r="AS88" i="17"/>
  <c r="AT87" i="17"/>
  <c r="AS87" i="17"/>
  <c r="AT86" i="17"/>
  <c r="AS86" i="17"/>
  <c r="AT85" i="17"/>
  <c r="AS85" i="17"/>
  <c r="AT84" i="17"/>
  <c r="AS84" i="17"/>
  <c r="AT83" i="17"/>
  <c r="AS83" i="17"/>
  <c r="AT82" i="17"/>
  <c r="AS82" i="17"/>
  <c r="AT81" i="17"/>
  <c r="AS81" i="17"/>
  <c r="AT80" i="17"/>
  <c r="AS80" i="17"/>
  <c r="AT79" i="17"/>
  <c r="AS79" i="17"/>
  <c r="AT78" i="17"/>
  <c r="AS78" i="17"/>
  <c r="AT77" i="17"/>
  <c r="AS77" i="17"/>
  <c r="AT76" i="17"/>
  <c r="AS76" i="17"/>
  <c r="AT75" i="17"/>
  <c r="AS75" i="17"/>
  <c r="AT74" i="17"/>
  <c r="AS74" i="17"/>
  <c r="AT73" i="17"/>
  <c r="AS73" i="17"/>
  <c r="AT72" i="17"/>
  <c r="AS72" i="17"/>
  <c r="AT71" i="17"/>
  <c r="AS71" i="17"/>
  <c r="AT70" i="17"/>
  <c r="AS70" i="17"/>
  <c r="AT69" i="17"/>
  <c r="AS69" i="17"/>
  <c r="AT68" i="17"/>
  <c r="AS68" i="17"/>
  <c r="AT67" i="17"/>
  <c r="AS67" i="17"/>
  <c r="AT66" i="17"/>
  <c r="AS66" i="17"/>
  <c r="AT65" i="17"/>
  <c r="AS65" i="17"/>
  <c r="AT64" i="17"/>
  <c r="AS64" i="17"/>
  <c r="AT63" i="17"/>
  <c r="AS63" i="17"/>
  <c r="AT62" i="17"/>
  <c r="AS62" i="17"/>
  <c r="AT61" i="17"/>
  <c r="AS61" i="17"/>
  <c r="AT60" i="17"/>
  <c r="AS60" i="17"/>
  <c r="AT59" i="17"/>
  <c r="AS59" i="17"/>
  <c r="AT58" i="17"/>
  <c r="AS58" i="17"/>
  <c r="AT57" i="17"/>
  <c r="AS57" i="17"/>
  <c r="AT56" i="17"/>
  <c r="AS56" i="17"/>
  <c r="AT55" i="17"/>
  <c r="AS55" i="17"/>
  <c r="AT54" i="17"/>
  <c r="AS54" i="17"/>
  <c r="AT53" i="17"/>
  <c r="AS53" i="17"/>
  <c r="AT52" i="17"/>
  <c r="AS52" i="17"/>
  <c r="AT51" i="17"/>
  <c r="AS51" i="17"/>
  <c r="AT50" i="17"/>
  <c r="AS50" i="17"/>
  <c r="AT49" i="17"/>
  <c r="AS49" i="17"/>
  <c r="AT48" i="17"/>
  <c r="AS48" i="17"/>
  <c r="AT47" i="17"/>
  <c r="AS47" i="17"/>
  <c r="AT46" i="17"/>
  <c r="AS46" i="17"/>
  <c r="AT45" i="17"/>
  <c r="AS45" i="17"/>
  <c r="AT44" i="17"/>
  <c r="AS44" i="17"/>
  <c r="AT43" i="17"/>
  <c r="AS43" i="17"/>
  <c r="AT42" i="17"/>
  <c r="AS42" i="17"/>
  <c r="AT41" i="17"/>
  <c r="AS41" i="17"/>
  <c r="AT40" i="17"/>
  <c r="AS40" i="17"/>
  <c r="AT39" i="17"/>
  <c r="AS39" i="17"/>
  <c r="AT38" i="17"/>
  <c r="AS38" i="17"/>
  <c r="AT37" i="17"/>
  <c r="AS37" i="17"/>
  <c r="AT36" i="17"/>
  <c r="AS36" i="17"/>
  <c r="AT35" i="17"/>
  <c r="AS35" i="17"/>
  <c r="AT34" i="17"/>
  <c r="AS34" i="17"/>
  <c r="AT33" i="17"/>
  <c r="AS33" i="17"/>
  <c r="AT32" i="17"/>
  <c r="AS32" i="17"/>
  <c r="AT31" i="17"/>
  <c r="AS31" i="17"/>
  <c r="AT30" i="17"/>
  <c r="AS30" i="17"/>
  <c r="AT29" i="17"/>
  <c r="AS29" i="17"/>
  <c r="AT28" i="17"/>
  <c r="AS28" i="17"/>
  <c r="AT27" i="17"/>
  <c r="AS27" i="17"/>
  <c r="AT26" i="17"/>
  <c r="AS26" i="17"/>
  <c r="AT25" i="17"/>
  <c r="AS25" i="17"/>
  <c r="AT24" i="17"/>
  <c r="AS24" i="17"/>
  <c r="AT23" i="17"/>
  <c r="AS23" i="17"/>
  <c r="AT22" i="17"/>
  <c r="AS22" i="17"/>
  <c r="AT21" i="17"/>
  <c r="AS21" i="17"/>
  <c r="AT20" i="17"/>
  <c r="AS20" i="17"/>
  <c r="AT19" i="17"/>
  <c r="AS19" i="17"/>
  <c r="AT18" i="17"/>
  <c r="AS18" i="17"/>
  <c r="AT17" i="17"/>
  <c r="AS17" i="17"/>
  <c r="AT16" i="17"/>
  <c r="AS16" i="17"/>
  <c r="AT15" i="17"/>
  <c r="AS15" i="17"/>
  <c r="AT14" i="17"/>
  <c r="AS14" i="17"/>
  <c r="AT13" i="17"/>
  <c r="AS13" i="17"/>
  <c r="AT12" i="17"/>
  <c r="AS12" i="17"/>
  <c r="AT11" i="17"/>
  <c r="AS11" i="17"/>
  <c r="AT10" i="17"/>
  <c r="AS10" i="17"/>
  <c r="AT9" i="17"/>
  <c r="AS9" i="17"/>
  <c r="AT109" i="16"/>
  <c r="AS109" i="16"/>
  <c r="AT108" i="16"/>
  <c r="AS108" i="16"/>
  <c r="AT107" i="16"/>
  <c r="AS107" i="16"/>
  <c r="AT106" i="16"/>
  <c r="AS106" i="16"/>
  <c r="AT105" i="16"/>
  <c r="AS105" i="16"/>
  <c r="AT104" i="16"/>
  <c r="AS104" i="16"/>
  <c r="AT103" i="16"/>
  <c r="AS103" i="16"/>
  <c r="AT102" i="16"/>
  <c r="AS102" i="16"/>
  <c r="AT101" i="16"/>
  <c r="AS101" i="16"/>
  <c r="AT100" i="16"/>
  <c r="AS100" i="16"/>
  <c r="AT99" i="16"/>
  <c r="AS99" i="16"/>
  <c r="AT98" i="16"/>
  <c r="AS98" i="16"/>
  <c r="AT97" i="16"/>
  <c r="AS97" i="16"/>
  <c r="AT96" i="16"/>
  <c r="AS96" i="16"/>
  <c r="AT95" i="16"/>
  <c r="AS95" i="16"/>
  <c r="AT94" i="16"/>
  <c r="AS94" i="16"/>
  <c r="AT93" i="16"/>
  <c r="AS93" i="16"/>
  <c r="AT92" i="16"/>
  <c r="AS92" i="16"/>
  <c r="AT91" i="16"/>
  <c r="AS91" i="16"/>
  <c r="AT90" i="16"/>
  <c r="AS90" i="16"/>
  <c r="AT89" i="16"/>
  <c r="AS89" i="16"/>
  <c r="AT88" i="16"/>
  <c r="AS88" i="16"/>
  <c r="AT87" i="16"/>
  <c r="AS87" i="16"/>
  <c r="AT86" i="16"/>
  <c r="AS86" i="16"/>
  <c r="AT85" i="16"/>
  <c r="AS85" i="16"/>
  <c r="AT84" i="16"/>
  <c r="AS84" i="16"/>
  <c r="AT83" i="16"/>
  <c r="AS83" i="16"/>
  <c r="AT82" i="16"/>
  <c r="AS82" i="16"/>
  <c r="AT81" i="16"/>
  <c r="AS81" i="16"/>
  <c r="AT80" i="16"/>
  <c r="AS80" i="16"/>
  <c r="AT79" i="16"/>
  <c r="AS79" i="16"/>
  <c r="AT78" i="16"/>
  <c r="AS78" i="16"/>
  <c r="AT77" i="16"/>
  <c r="AS77" i="16"/>
  <c r="AT76" i="16"/>
  <c r="AS76" i="16"/>
  <c r="AT75" i="16"/>
  <c r="AS75" i="16"/>
  <c r="AT74" i="16"/>
  <c r="AS74" i="16"/>
  <c r="AT73" i="16"/>
  <c r="AS73" i="16"/>
  <c r="AT72" i="16"/>
  <c r="AS72" i="16"/>
  <c r="AT71" i="16"/>
  <c r="AS71" i="16"/>
  <c r="AT70" i="16"/>
  <c r="AS70" i="16"/>
  <c r="AT69" i="16"/>
  <c r="AS69" i="16"/>
  <c r="AT68" i="16"/>
  <c r="AS68" i="16"/>
  <c r="AT67" i="16"/>
  <c r="AS67" i="16"/>
  <c r="AT66" i="16"/>
  <c r="AS66" i="16"/>
  <c r="AT65" i="16"/>
  <c r="AS65" i="16"/>
  <c r="AT64" i="16"/>
  <c r="AS64" i="16"/>
  <c r="AT63" i="16"/>
  <c r="AS63" i="16"/>
  <c r="AT62" i="16"/>
  <c r="AS62" i="16"/>
  <c r="AT61" i="16"/>
  <c r="AS61" i="16"/>
  <c r="AT60" i="16"/>
  <c r="AS60" i="16"/>
  <c r="AT59" i="16"/>
  <c r="AS59" i="16"/>
  <c r="AT58" i="16"/>
  <c r="AS58" i="16"/>
  <c r="AT57" i="16"/>
  <c r="AS57" i="16"/>
  <c r="AT56" i="16"/>
  <c r="AS56" i="16"/>
  <c r="AT55" i="16"/>
  <c r="AS55" i="16"/>
  <c r="AT54" i="16"/>
  <c r="AS54" i="16"/>
  <c r="AT53" i="16"/>
  <c r="AS53" i="16"/>
  <c r="AT52" i="16"/>
  <c r="AS52" i="16"/>
  <c r="AT51" i="16"/>
  <c r="AS51" i="16"/>
  <c r="AT50" i="16"/>
  <c r="AS50" i="16"/>
  <c r="AT49" i="16"/>
  <c r="AS49" i="16"/>
  <c r="AT48" i="16"/>
  <c r="AS48" i="16"/>
  <c r="AT47" i="16"/>
  <c r="AS47" i="16"/>
  <c r="AT46" i="16"/>
  <c r="AS46" i="16"/>
  <c r="AT45" i="16"/>
  <c r="AS45" i="16"/>
  <c r="AT44" i="16"/>
  <c r="AS44" i="16"/>
  <c r="AT43" i="16"/>
  <c r="AS43" i="16"/>
  <c r="AT42" i="16"/>
  <c r="AS42" i="16"/>
  <c r="AT41" i="16"/>
  <c r="AS41" i="16"/>
  <c r="AT40" i="16"/>
  <c r="AS40" i="16"/>
  <c r="AT39" i="16"/>
  <c r="AS39" i="16"/>
  <c r="AT38" i="16"/>
  <c r="AS38" i="16"/>
  <c r="AT37" i="16"/>
  <c r="AS37" i="16"/>
  <c r="AT36" i="16"/>
  <c r="AS36" i="16"/>
  <c r="AT35" i="16"/>
  <c r="AS35" i="16"/>
  <c r="AT34" i="16"/>
  <c r="AS34" i="16"/>
  <c r="AT33" i="16"/>
  <c r="AS33" i="16"/>
  <c r="AT32" i="16"/>
  <c r="AS32" i="16"/>
  <c r="AT31" i="16"/>
  <c r="AS31" i="16"/>
  <c r="AT30" i="16"/>
  <c r="AS30" i="16"/>
  <c r="AT29" i="16"/>
  <c r="AS29" i="16"/>
  <c r="AT28" i="16"/>
  <c r="AS28" i="16"/>
  <c r="AT27" i="16"/>
  <c r="AS27" i="16"/>
  <c r="AT26" i="16"/>
  <c r="AS26" i="16"/>
  <c r="AT25" i="16"/>
  <c r="AS25" i="16"/>
  <c r="AT24" i="16"/>
  <c r="AS24" i="16"/>
  <c r="AT23" i="16"/>
  <c r="AS23" i="16"/>
  <c r="AT22" i="16"/>
  <c r="AS22" i="16"/>
  <c r="AT21" i="16"/>
  <c r="AS21" i="16"/>
  <c r="AT20" i="16"/>
  <c r="AS20" i="16"/>
  <c r="AT19" i="16"/>
  <c r="AS19" i="16"/>
  <c r="AT18" i="16"/>
  <c r="AS18" i="16"/>
  <c r="AT17" i="16"/>
  <c r="AS17" i="16"/>
  <c r="AT16" i="16"/>
  <c r="AS16" i="16"/>
  <c r="AT15" i="16"/>
  <c r="AS15" i="16"/>
  <c r="AT14" i="16"/>
  <c r="AS14" i="16"/>
  <c r="AT13" i="16"/>
  <c r="AS13" i="16"/>
  <c r="AT12" i="16"/>
  <c r="AS12" i="16"/>
  <c r="AT11" i="16"/>
  <c r="AS11" i="16"/>
  <c r="AT10" i="16"/>
  <c r="AS10" i="16"/>
  <c r="AT9" i="16"/>
  <c r="AS9" i="16"/>
  <c r="AT109" i="15"/>
  <c r="AS109" i="15"/>
  <c r="AT108" i="15"/>
  <c r="AS108" i="15"/>
  <c r="AT107" i="15"/>
  <c r="AS107" i="15"/>
  <c r="AT106" i="15"/>
  <c r="AS106" i="15"/>
  <c r="AT105" i="15"/>
  <c r="AS105" i="15"/>
  <c r="AT104" i="15"/>
  <c r="AS104" i="15"/>
  <c r="AT103" i="15"/>
  <c r="AS103" i="15"/>
  <c r="AT102" i="15"/>
  <c r="AS102" i="15"/>
  <c r="AT101" i="15"/>
  <c r="AS101" i="15"/>
  <c r="AT100" i="15"/>
  <c r="AS100" i="15"/>
  <c r="AT99" i="15"/>
  <c r="AS99" i="15"/>
  <c r="AT98" i="15"/>
  <c r="AS98" i="15"/>
  <c r="AT97" i="15"/>
  <c r="AS97" i="15"/>
  <c r="AT96" i="15"/>
  <c r="AS96" i="15"/>
  <c r="AT95" i="15"/>
  <c r="AS95" i="15"/>
  <c r="AT94" i="15"/>
  <c r="AS94" i="15"/>
  <c r="AT93" i="15"/>
  <c r="AS93" i="15"/>
  <c r="AT92" i="15"/>
  <c r="AS92" i="15"/>
  <c r="AT91" i="15"/>
  <c r="AS91" i="15"/>
  <c r="AT90" i="15"/>
  <c r="AS90" i="15"/>
  <c r="AT89" i="15"/>
  <c r="AS89" i="15"/>
  <c r="AT88" i="15"/>
  <c r="AS88" i="15"/>
  <c r="AT87" i="15"/>
  <c r="AS87" i="15"/>
  <c r="AT86" i="15"/>
  <c r="AS86" i="15"/>
  <c r="AT85" i="15"/>
  <c r="AS85" i="15"/>
  <c r="AT84" i="15"/>
  <c r="AS84" i="15"/>
  <c r="AT83" i="15"/>
  <c r="AS83" i="15"/>
  <c r="AT82" i="15"/>
  <c r="AS82" i="15"/>
  <c r="AT81" i="15"/>
  <c r="AS81" i="15"/>
  <c r="AT80" i="15"/>
  <c r="AS80" i="15"/>
  <c r="AT79" i="15"/>
  <c r="AS79" i="15"/>
  <c r="AT78" i="15"/>
  <c r="AS78" i="15"/>
  <c r="AT77" i="15"/>
  <c r="AS77" i="15"/>
  <c r="AT76" i="15"/>
  <c r="AS76" i="15"/>
  <c r="AT75" i="15"/>
  <c r="AS75" i="15"/>
  <c r="AT74" i="15"/>
  <c r="AS74" i="15"/>
  <c r="AT73" i="15"/>
  <c r="AS73" i="15"/>
  <c r="AT72" i="15"/>
  <c r="AS72" i="15"/>
  <c r="AT71" i="15"/>
  <c r="AS71" i="15"/>
  <c r="AT70" i="15"/>
  <c r="AS70" i="15"/>
  <c r="AT69" i="15"/>
  <c r="AS69" i="15"/>
  <c r="AT68" i="15"/>
  <c r="AS68" i="15"/>
  <c r="AT67" i="15"/>
  <c r="AS67" i="15"/>
  <c r="AT66" i="15"/>
  <c r="AS66" i="15"/>
  <c r="AT65" i="15"/>
  <c r="AS65" i="15"/>
  <c r="AT64" i="15"/>
  <c r="AS64" i="15"/>
  <c r="AT63" i="15"/>
  <c r="AS63" i="15"/>
  <c r="AT62" i="15"/>
  <c r="AS62" i="15"/>
  <c r="AT61" i="15"/>
  <c r="AS61" i="15"/>
  <c r="AT60" i="15"/>
  <c r="AS60" i="15"/>
  <c r="AT59" i="15"/>
  <c r="AS59" i="15"/>
  <c r="AT58" i="15"/>
  <c r="AS58" i="15"/>
  <c r="AT57" i="15"/>
  <c r="AS57" i="15"/>
  <c r="AT56" i="15"/>
  <c r="AS56" i="15"/>
  <c r="AT55" i="15"/>
  <c r="AS55" i="15"/>
  <c r="AT54" i="15"/>
  <c r="AS54" i="15"/>
  <c r="AT53" i="15"/>
  <c r="AS53" i="15"/>
  <c r="AT52" i="15"/>
  <c r="AS52" i="15"/>
  <c r="AT51" i="15"/>
  <c r="AS51" i="15"/>
  <c r="AT50" i="15"/>
  <c r="AS50" i="15"/>
  <c r="AT49" i="15"/>
  <c r="AS49" i="15"/>
  <c r="AT48" i="15"/>
  <c r="AS48" i="15"/>
  <c r="AT47" i="15"/>
  <c r="AS47" i="15"/>
  <c r="AT46" i="15"/>
  <c r="AS46" i="15"/>
  <c r="AT45" i="15"/>
  <c r="AS45" i="15"/>
  <c r="AT44" i="15"/>
  <c r="AS44" i="15"/>
  <c r="AT43" i="15"/>
  <c r="AS43" i="15"/>
  <c r="AT42" i="15"/>
  <c r="AS42" i="15"/>
  <c r="AT41" i="15"/>
  <c r="AS41" i="15"/>
  <c r="AT40" i="15"/>
  <c r="AS40" i="15"/>
  <c r="AT39" i="15"/>
  <c r="AS39" i="15"/>
  <c r="AT38" i="15"/>
  <c r="AS38" i="15"/>
  <c r="AT37" i="15"/>
  <c r="AS37" i="15"/>
  <c r="AT36" i="15"/>
  <c r="AS36" i="15"/>
  <c r="AT35" i="15"/>
  <c r="AS35" i="15"/>
  <c r="AT34" i="15"/>
  <c r="AS34" i="15"/>
  <c r="AT33" i="15"/>
  <c r="AS33" i="15"/>
  <c r="AT32" i="15"/>
  <c r="AS32" i="15"/>
  <c r="AT31" i="15"/>
  <c r="AS31" i="15"/>
  <c r="AT30" i="15"/>
  <c r="AS30" i="15"/>
  <c r="AT29" i="15"/>
  <c r="AS29" i="15"/>
  <c r="AT28" i="15"/>
  <c r="AS28" i="15"/>
  <c r="AT27" i="15"/>
  <c r="AS27" i="15"/>
  <c r="AT26" i="15"/>
  <c r="AS26" i="15"/>
  <c r="AT25" i="15"/>
  <c r="AS25" i="15"/>
  <c r="AT24" i="15"/>
  <c r="AS24" i="15"/>
  <c r="AT23" i="15"/>
  <c r="AS23" i="15"/>
  <c r="AT22" i="15"/>
  <c r="AS22" i="15"/>
  <c r="AT21" i="15"/>
  <c r="AS21" i="15"/>
  <c r="AT20" i="15"/>
  <c r="AS20" i="15"/>
  <c r="AT19" i="15"/>
  <c r="AS19" i="15"/>
  <c r="AT18" i="15"/>
  <c r="AS18" i="15"/>
  <c r="AT17" i="15"/>
  <c r="AS17" i="15"/>
  <c r="AT16" i="15"/>
  <c r="AS16" i="15"/>
  <c r="AT15" i="15"/>
  <c r="AS15" i="15"/>
  <c r="AT14" i="15"/>
  <c r="AS14" i="15"/>
  <c r="AT13" i="15"/>
  <c r="AS13" i="15"/>
  <c r="AT12" i="15"/>
  <c r="AS12" i="15"/>
  <c r="AT11" i="15"/>
  <c r="AS11" i="15"/>
  <c r="AT10" i="15"/>
  <c r="AS10" i="15"/>
  <c r="AT9" i="15"/>
  <c r="AS9" i="15"/>
  <c r="AT109" i="14"/>
  <c r="AS109" i="14"/>
  <c r="AT108" i="14"/>
  <c r="AS108" i="14"/>
  <c r="AT107" i="14"/>
  <c r="AS107" i="14"/>
  <c r="AT106" i="14"/>
  <c r="AS106" i="14"/>
  <c r="AT105" i="14"/>
  <c r="AS105" i="14"/>
  <c r="AT104" i="14"/>
  <c r="AS104" i="14"/>
  <c r="AT103" i="14"/>
  <c r="AS103" i="14"/>
  <c r="AT102" i="14"/>
  <c r="AS102" i="14"/>
  <c r="AT101" i="14"/>
  <c r="AS101" i="14"/>
  <c r="AT100" i="14"/>
  <c r="AS100" i="14"/>
  <c r="AT99" i="14"/>
  <c r="AS99" i="14"/>
  <c r="AT98" i="14"/>
  <c r="AS98" i="14"/>
  <c r="AT97" i="14"/>
  <c r="AS97" i="14"/>
  <c r="AT96" i="14"/>
  <c r="AS96" i="14"/>
  <c r="AT95" i="14"/>
  <c r="AS95" i="14"/>
  <c r="AT94" i="14"/>
  <c r="AS94" i="14"/>
  <c r="AT93" i="14"/>
  <c r="AS93" i="14"/>
  <c r="AT92" i="14"/>
  <c r="AS92" i="14"/>
  <c r="AT91" i="14"/>
  <c r="AS91" i="14"/>
  <c r="AT90" i="14"/>
  <c r="AS90" i="14"/>
  <c r="AT89" i="14"/>
  <c r="AS89" i="14"/>
  <c r="AT88" i="14"/>
  <c r="AS88" i="14"/>
  <c r="AT87" i="14"/>
  <c r="AS87" i="14"/>
  <c r="AT86" i="14"/>
  <c r="AS86" i="14"/>
  <c r="AT85" i="14"/>
  <c r="AS85" i="14"/>
  <c r="AT84" i="14"/>
  <c r="AS84" i="14"/>
  <c r="AT83" i="14"/>
  <c r="AS83" i="14"/>
  <c r="AT82" i="14"/>
  <c r="AS82" i="14"/>
  <c r="AT81" i="14"/>
  <c r="AS81" i="14"/>
  <c r="AT80" i="14"/>
  <c r="AS80" i="14"/>
  <c r="AT79" i="14"/>
  <c r="AS79" i="14"/>
  <c r="AT78" i="14"/>
  <c r="AS78" i="14"/>
  <c r="AT77" i="14"/>
  <c r="AS77" i="14"/>
  <c r="AT76" i="14"/>
  <c r="AS76" i="14"/>
  <c r="AT75" i="14"/>
  <c r="AS75" i="14"/>
  <c r="AT74" i="14"/>
  <c r="AS74" i="14"/>
  <c r="AT73" i="14"/>
  <c r="AS73" i="14"/>
  <c r="AT72" i="14"/>
  <c r="AS72" i="14"/>
  <c r="AT71" i="14"/>
  <c r="AS71" i="14"/>
  <c r="AT70" i="14"/>
  <c r="AS70" i="14"/>
  <c r="AT69" i="14"/>
  <c r="AS69" i="14"/>
  <c r="AT68" i="14"/>
  <c r="AS68" i="14"/>
  <c r="AT67" i="14"/>
  <c r="AS67" i="14"/>
  <c r="AT66" i="14"/>
  <c r="AS66" i="14"/>
  <c r="AT65" i="14"/>
  <c r="AS65" i="14"/>
  <c r="AT64" i="14"/>
  <c r="AS64" i="14"/>
  <c r="AT63" i="14"/>
  <c r="AS63" i="14"/>
  <c r="AT62" i="14"/>
  <c r="AS62" i="14"/>
  <c r="AT61" i="14"/>
  <c r="AS61" i="14"/>
  <c r="AT60" i="14"/>
  <c r="AS60" i="14"/>
  <c r="AT59" i="14"/>
  <c r="AS59" i="14"/>
  <c r="AT58" i="14"/>
  <c r="AS58" i="14"/>
  <c r="AT57" i="14"/>
  <c r="AS57" i="14"/>
  <c r="AT56" i="14"/>
  <c r="AS56" i="14"/>
  <c r="AT55" i="14"/>
  <c r="AS55" i="14"/>
  <c r="AT54" i="14"/>
  <c r="AS54" i="14"/>
  <c r="AT53" i="14"/>
  <c r="AS53" i="14"/>
  <c r="AT52" i="14"/>
  <c r="AS52" i="14"/>
  <c r="AT51" i="14"/>
  <c r="AS51" i="14"/>
  <c r="AT50" i="14"/>
  <c r="AS50" i="14"/>
  <c r="AT49" i="14"/>
  <c r="AS49" i="14"/>
  <c r="AT48" i="14"/>
  <c r="AS48" i="14"/>
  <c r="AT47" i="14"/>
  <c r="AS47" i="14"/>
  <c r="AT46" i="14"/>
  <c r="AS46" i="14"/>
  <c r="AT45" i="14"/>
  <c r="AS45" i="14"/>
  <c r="AT44" i="14"/>
  <c r="AS44" i="14"/>
  <c r="AT43" i="14"/>
  <c r="AS43" i="14"/>
  <c r="AT42" i="14"/>
  <c r="AS42" i="14"/>
  <c r="AT41" i="14"/>
  <c r="AS41" i="14"/>
  <c r="AT40" i="14"/>
  <c r="AS40" i="14"/>
  <c r="AT39" i="14"/>
  <c r="AS39" i="14"/>
  <c r="AT38" i="14"/>
  <c r="AS38" i="14"/>
  <c r="AT37" i="14"/>
  <c r="AS37" i="14"/>
  <c r="AT36" i="14"/>
  <c r="AS36" i="14"/>
  <c r="AT35" i="14"/>
  <c r="AS35" i="14"/>
  <c r="AT34" i="14"/>
  <c r="AS34" i="14"/>
  <c r="AT33" i="14"/>
  <c r="AS33" i="14"/>
  <c r="AT32" i="14"/>
  <c r="AS32" i="14"/>
  <c r="AT31" i="14"/>
  <c r="AS31" i="14"/>
  <c r="AT30" i="14"/>
  <c r="AS30" i="14"/>
  <c r="AT29" i="14"/>
  <c r="AS29" i="14"/>
  <c r="AT28" i="14"/>
  <c r="AS28" i="14"/>
  <c r="AT27" i="14"/>
  <c r="AS27" i="14"/>
  <c r="AT26" i="14"/>
  <c r="AS26" i="14"/>
  <c r="AT25" i="14"/>
  <c r="AS25" i="14"/>
  <c r="AT24" i="14"/>
  <c r="AS24" i="14"/>
  <c r="AT23" i="14"/>
  <c r="AS23" i="14"/>
  <c r="AT22" i="14"/>
  <c r="AS22" i="14"/>
  <c r="AT21" i="14"/>
  <c r="AS21" i="14"/>
  <c r="AT20" i="14"/>
  <c r="AS20" i="14"/>
  <c r="AT19" i="14"/>
  <c r="AS19" i="14"/>
  <c r="AT18" i="14"/>
  <c r="AS18" i="14"/>
  <c r="AT17" i="14"/>
  <c r="AS17" i="14"/>
  <c r="AT16" i="14"/>
  <c r="AS16" i="14"/>
  <c r="AT15" i="14"/>
  <c r="AS15" i="14"/>
  <c r="AT14" i="14"/>
  <c r="AS14" i="14"/>
  <c r="AT13" i="14"/>
  <c r="AS13" i="14"/>
  <c r="AT12" i="14"/>
  <c r="AS12" i="14"/>
  <c r="AT11" i="14"/>
  <c r="AS11" i="14"/>
  <c r="AT10" i="14"/>
  <c r="AS10" i="14"/>
  <c r="AT9" i="14"/>
  <c r="AS9" i="14"/>
  <c r="AT109" i="13"/>
  <c r="AS109" i="13"/>
  <c r="AT108" i="13"/>
  <c r="AS108" i="13"/>
  <c r="AT107" i="13"/>
  <c r="AS107" i="13"/>
  <c r="AT106" i="13"/>
  <c r="AS106" i="13"/>
  <c r="AT105" i="13"/>
  <c r="AS105" i="13"/>
  <c r="AT104" i="13"/>
  <c r="AS104" i="13"/>
  <c r="AT103" i="13"/>
  <c r="AS103" i="13"/>
  <c r="AT102" i="13"/>
  <c r="AS102" i="13"/>
  <c r="AT101" i="13"/>
  <c r="AS101" i="13"/>
  <c r="AT100" i="13"/>
  <c r="AS100" i="13"/>
  <c r="AT99" i="13"/>
  <c r="AS99" i="13"/>
  <c r="AT98" i="13"/>
  <c r="AS98" i="13"/>
  <c r="AT97" i="13"/>
  <c r="AS97" i="13"/>
  <c r="AT96" i="13"/>
  <c r="AS96" i="13"/>
  <c r="AT95" i="13"/>
  <c r="AS95" i="13"/>
  <c r="AT94" i="13"/>
  <c r="AS94" i="13"/>
  <c r="AT93" i="13"/>
  <c r="AS93" i="13"/>
  <c r="AT92" i="13"/>
  <c r="AS92" i="13"/>
  <c r="AT91" i="13"/>
  <c r="AS91" i="13"/>
  <c r="AT90" i="13"/>
  <c r="AS90" i="13"/>
  <c r="AT89" i="13"/>
  <c r="AS89" i="13"/>
  <c r="AT88" i="13"/>
  <c r="AS88" i="13"/>
  <c r="AT87" i="13"/>
  <c r="AS87" i="13"/>
  <c r="AT86" i="13"/>
  <c r="AS86" i="13"/>
  <c r="AT85" i="13"/>
  <c r="AS85" i="13"/>
  <c r="AT84" i="13"/>
  <c r="AS84" i="13"/>
  <c r="AT83" i="13"/>
  <c r="AS83" i="13"/>
  <c r="AT82" i="13"/>
  <c r="AS82" i="13"/>
  <c r="AT81" i="13"/>
  <c r="AS81" i="13"/>
  <c r="AT80" i="13"/>
  <c r="AS80" i="13"/>
  <c r="AT79" i="13"/>
  <c r="AS79" i="13"/>
  <c r="AT78" i="13"/>
  <c r="AS78" i="13"/>
  <c r="AT77" i="13"/>
  <c r="AS77" i="13"/>
  <c r="AT76" i="13"/>
  <c r="AS76" i="13"/>
  <c r="AT75" i="13"/>
  <c r="AS75" i="13"/>
  <c r="AT74" i="13"/>
  <c r="AS74" i="13"/>
  <c r="AT73" i="13"/>
  <c r="AS73" i="13"/>
  <c r="AT72" i="13"/>
  <c r="AS72" i="13"/>
  <c r="AT71" i="13"/>
  <c r="AS71" i="13"/>
  <c r="AT70" i="13"/>
  <c r="AS70" i="13"/>
  <c r="AT69" i="13"/>
  <c r="AS69" i="13"/>
  <c r="AT68" i="13"/>
  <c r="AS68" i="13"/>
  <c r="AT67" i="13"/>
  <c r="AS67" i="13"/>
  <c r="AT66" i="13"/>
  <c r="AS66" i="13"/>
  <c r="AT65" i="13"/>
  <c r="AS65" i="13"/>
  <c r="AT64" i="13"/>
  <c r="AS64" i="13"/>
  <c r="AT63" i="13"/>
  <c r="AS63" i="13"/>
  <c r="AT62" i="13"/>
  <c r="AS62" i="13"/>
  <c r="AT61" i="13"/>
  <c r="AS61" i="13"/>
  <c r="AT60" i="13"/>
  <c r="AS60" i="13"/>
  <c r="AT59" i="13"/>
  <c r="AS59" i="13"/>
  <c r="AT58" i="13"/>
  <c r="AS58" i="13"/>
  <c r="AT57" i="13"/>
  <c r="AS57" i="13"/>
  <c r="AT56" i="13"/>
  <c r="AS56" i="13"/>
  <c r="AT55" i="13"/>
  <c r="AS55" i="13"/>
  <c r="AT54" i="13"/>
  <c r="AS54" i="13"/>
  <c r="AT53" i="13"/>
  <c r="AS53" i="13"/>
  <c r="AT52" i="13"/>
  <c r="AS52" i="13"/>
  <c r="AT51" i="13"/>
  <c r="AS51" i="13"/>
  <c r="AT50" i="13"/>
  <c r="AS50" i="13"/>
  <c r="AT49" i="13"/>
  <c r="AS49" i="13"/>
  <c r="AT48" i="13"/>
  <c r="AS48" i="13"/>
  <c r="AT47" i="13"/>
  <c r="AS47" i="13"/>
  <c r="AT46" i="13"/>
  <c r="AS46" i="13"/>
  <c r="AT45" i="13"/>
  <c r="AS45" i="13"/>
  <c r="AT44" i="13"/>
  <c r="AS44" i="13"/>
  <c r="AT43" i="13"/>
  <c r="AS43" i="13"/>
  <c r="AT42" i="13"/>
  <c r="AS42" i="13"/>
  <c r="AT41" i="13"/>
  <c r="AS41" i="13"/>
  <c r="AT40" i="13"/>
  <c r="AS40" i="13"/>
  <c r="AT39" i="13"/>
  <c r="AS39" i="13"/>
  <c r="AT38" i="13"/>
  <c r="AS38" i="13"/>
  <c r="AT37" i="13"/>
  <c r="AS37" i="13"/>
  <c r="AT36" i="13"/>
  <c r="AS36" i="13"/>
  <c r="AT35" i="13"/>
  <c r="AS35" i="13"/>
  <c r="AT34" i="13"/>
  <c r="AS34" i="13"/>
  <c r="AT33" i="13"/>
  <c r="AS33" i="13"/>
  <c r="AT32" i="13"/>
  <c r="AS32" i="13"/>
  <c r="AT31" i="13"/>
  <c r="AS31" i="13"/>
  <c r="AT30" i="13"/>
  <c r="AS30" i="13"/>
  <c r="AT29" i="13"/>
  <c r="AS29" i="13"/>
  <c r="AT28" i="13"/>
  <c r="AS28" i="13"/>
  <c r="AT27" i="13"/>
  <c r="AS27" i="13"/>
  <c r="AT26" i="13"/>
  <c r="AS26" i="13"/>
  <c r="AT25" i="13"/>
  <c r="AS25" i="13"/>
  <c r="AT24" i="13"/>
  <c r="AS24" i="13"/>
  <c r="AT23" i="13"/>
  <c r="AS23" i="13"/>
  <c r="AT22" i="13"/>
  <c r="AS22" i="13"/>
  <c r="AT21" i="13"/>
  <c r="AS21" i="13"/>
  <c r="AT20" i="13"/>
  <c r="AS20" i="13"/>
  <c r="AT19" i="13"/>
  <c r="AS19" i="13"/>
  <c r="AT18" i="13"/>
  <c r="AS18" i="13"/>
  <c r="AT17" i="13"/>
  <c r="AS17" i="13"/>
  <c r="AT16" i="13"/>
  <c r="AS16" i="13"/>
  <c r="AT15" i="13"/>
  <c r="AS15" i="13"/>
  <c r="AT14" i="13"/>
  <c r="AS14" i="13"/>
  <c r="AT13" i="13"/>
  <c r="AS13" i="13"/>
  <c r="AT12" i="13"/>
  <c r="AS12" i="13"/>
  <c r="AT11" i="13"/>
  <c r="AS11" i="13"/>
  <c r="AT10" i="13"/>
  <c r="AS10" i="13"/>
  <c r="AT9" i="13"/>
  <c r="AS9" i="13"/>
  <c r="AT109" i="12"/>
  <c r="AS109" i="12"/>
  <c r="AT108" i="12"/>
  <c r="AS108" i="12"/>
  <c r="AT107" i="12"/>
  <c r="AS107" i="12"/>
  <c r="AT106" i="12"/>
  <c r="AS106" i="12"/>
  <c r="AT105" i="12"/>
  <c r="AS105" i="12"/>
  <c r="AT104" i="12"/>
  <c r="AS104" i="12"/>
  <c r="AT103" i="12"/>
  <c r="AS103" i="12"/>
  <c r="AT102" i="12"/>
  <c r="AS102" i="12"/>
  <c r="AT101" i="12"/>
  <c r="AS101" i="12"/>
  <c r="AT100" i="12"/>
  <c r="AS100" i="12"/>
  <c r="AT99" i="12"/>
  <c r="AS99" i="12"/>
  <c r="AT98" i="12"/>
  <c r="AS98" i="12"/>
  <c r="AT97" i="12"/>
  <c r="AS97" i="12"/>
  <c r="AT96" i="12"/>
  <c r="AS96" i="12"/>
  <c r="AT95" i="12"/>
  <c r="AS95" i="12"/>
  <c r="AT94" i="12"/>
  <c r="AS94" i="12"/>
  <c r="AT93" i="12"/>
  <c r="AS93" i="12"/>
  <c r="AT92" i="12"/>
  <c r="AS92" i="12"/>
  <c r="AT91" i="12"/>
  <c r="AS91" i="12"/>
  <c r="AT90" i="12"/>
  <c r="AS90" i="12"/>
  <c r="AT89" i="12"/>
  <c r="AS89" i="12"/>
  <c r="AT88" i="12"/>
  <c r="AS88" i="12"/>
  <c r="AT87" i="12"/>
  <c r="AS87" i="12"/>
  <c r="AT86" i="12"/>
  <c r="AS86" i="12"/>
  <c r="AT85" i="12"/>
  <c r="AS85" i="12"/>
  <c r="AT84" i="12"/>
  <c r="AS84" i="12"/>
  <c r="AT83" i="12"/>
  <c r="AS83" i="12"/>
  <c r="AT82" i="12"/>
  <c r="AS82" i="12"/>
  <c r="AT81" i="12"/>
  <c r="AS81" i="12"/>
  <c r="AT80" i="12"/>
  <c r="AS80" i="12"/>
  <c r="AT79" i="12"/>
  <c r="AS79" i="12"/>
  <c r="AT78" i="12"/>
  <c r="AS78" i="12"/>
  <c r="AT77" i="12"/>
  <c r="AS77" i="12"/>
  <c r="AT76" i="12"/>
  <c r="AS76" i="12"/>
  <c r="AT75" i="12"/>
  <c r="AS75" i="12"/>
  <c r="AT74" i="12"/>
  <c r="AS74" i="12"/>
  <c r="AT73" i="12"/>
  <c r="AS73" i="12"/>
  <c r="AT72" i="12"/>
  <c r="AS72" i="12"/>
  <c r="AT71" i="12"/>
  <c r="AS71" i="12"/>
  <c r="AT70" i="12"/>
  <c r="AS70" i="12"/>
  <c r="AT69" i="12"/>
  <c r="AS69" i="12"/>
  <c r="AT68" i="12"/>
  <c r="AS68" i="12"/>
  <c r="AT67" i="12"/>
  <c r="AS67" i="12"/>
  <c r="AT66" i="12"/>
  <c r="AS66" i="12"/>
  <c r="AT65" i="12"/>
  <c r="AS65" i="12"/>
  <c r="AT64" i="12"/>
  <c r="AS64" i="12"/>
  <c r="AT63" i="12"/>
  <c r="AS63" i="12"/>
  <c r="AT62" i="12"/>
  <c r="AS62" i="12"/>
  <c r="AT61" i="12"/>
  <c r="AS61" i="12"/>
  <c r="AT60" i="12"/>
  <c r="AS60" i="12"/>
  <c r="AT59" i="12"/>
  <c r="AS59" i="12"/>
  <c r="AT58" i="12"/>
  <c r="AS58" i="12"/>
  <c r="AT57" i="12"/>
  <c r="AS57" i="12"/>
  <c r="AT56" i="12"/>
  <c r="AS56" i="12"/>
  <c r="AT55" i="12"/>
  <c r="AS55" i="12"/>
  <c r="AT54" i="12"/>
  <c r="AS54" i="12"/>
  <c r="AT53" i="12"/>
  <c r="AS53" i="12"/>
  <c r="AT52" i="12"/>
  <c r="AS52" i="12"/>
  <c r="AT51" i="12"/>
  <c r="AS51" i="12"/>
  <c r="AT50" i="12"/>
  <c r="AS50" i="12"/>
  <c r="AT49" i="12"/>
  <c r="AS49" i="12"/>
  <c r="AT48" i="12"/>
  <c r="AS48" i="12"/>
  <c r="AT47" i="12"/>
  <c r="AS47" i="12"/>
  <c r="AT46" i="12"/>
  <c r="AS46" i="12"/>
  <c r="AT45" i="12"/>
  <c r="AS45" i="12"/>
  <c r="AT44" i="12"/>
  <c r="AS44" i="12"/>
  <c r="AT43" i="12"/>
  <c r="AS43" i="12"/>
  <c r="AT42" i="12"/>
  <c r="AS42" i="12"/>
  <c r="AT41" i="12"/>
  <c r="AS41" i="12"/>
  <c r="AT40" i="12"/>
  <c r="AS40" i="12"/>
  <c r="AT39" i="12"/>
  <c r="AS39" i="12"/>
  <c r="AT38" i="12"/>
  <c r="AS38" i="12"/>
  <c r="AT37" i="12"/>
  <c r="AS37" i="12"/>
  <c r="AT36" i="12"/>
  <c r="AS36" i="12"/>
  <c r="AT35" i="12"/>
  <c r="AS35" i="12"/>
  <c r="AT34" i="12"/>
  <c r="AS34" i="12"/>
  <c r="AT33" i="12"/>
  <c r="AS33" i="12"/>
  <c r="AT32" i="12"/>
  <c r="AS32" i="12"/>
  <c r="AT31" i="12"/>
  <c r="AS31" i="12"/>
  <c r="AT30" i="12"/>
  <c r="AS30" i="12"/>
  <c r="AT29" i="12"/>
  <c r="AS29" i="12"/>
  <c r="AT28" i="12"/>
  <c r="AS28" i="12"/>
  <c r="AT27" i="12"/>
  <c r="AS27" i="12"/>
  <c r="AT26" i="12"/>
  <c r="AS26" i="12"/>
  <c r="AT25" i="12"/>
  <c r="AS25" i="12"/>
  <c r="AT24" i="12"/>
  <c r="AS24" i="12"/>
  <c r="AT23" i="12"/>
  <c r="AS23" i="12"/>
  <c r="AT22" i="12"/>
  <c r="AS22" i="12"/>
  <c r="AT21" i="12"/>
  <c r="AS21" i="12"/>
  <c r="AT20" i="12"/>
  <c r="AS20" i="12"/>
  <c r="AT19" i="12"/>
  <c r="AS19" i="12"/>
  <c r="AT18" i="12"/>
  <c r="AS18" i="12"/>
  <c r="AT17" i="12"/>
  <c r="AS17" i="12"/>
  <c r="AT16" i="12"/>
  <c r="AS16" i="12"/>
  <c r="AT15" i="12"/>
  <c r="AS15" i="12"/>
  <c r="AT14" i="12"/>
  <c r="AS14" i="12"/>
  <c r="AT13" i="12"/>
  <c r="AS13" i="12"/>
  <c r="AT12" i="12"/>
  <c r="AS12" i="12"/>
  <c r="AT11" i="12"/>
  <c r="AS11" i="12"/>
  <c r="AT10" i="12"/>
  <c r="AS10" i="12"/>
  <c r="AT9" i="12"/>
  <c r="AS9" i="12"/>
  <c r="AT109" i="11"/>
  <c r="AS109" i="11"/>
  <c r="AT108" i="11"/>
  <c r="AS108" i="11"/>
  <c r="AT107" i="11"/>
  <c r="AS107" i="11"/>
  <c r="AT106" i="11"/>
  <c r="AS106" i="11"/>
  <c r="AT105" i="11"/>
  <c r="AS105" i="11"/>
  <c r="AT104" i="11"/>
  <c r="AS104" i="11"/>
  <c r="AT103" i="11"/>
  <c r="AS103" i="11"/>
  <c r="AT102" i="11"/>
  <c r="AS102" i="11"/>
  <c r="AT101" i="11"/>
  <c r="AS101" i="11"/>
  <c r="AT100" i="11"/>
  <c r="AS100" i="11"/>
  <c r="AT99" i="11"/>
  <c r="AS99" i="11"/>
  <c r="AT98" i="11"/>
  <c r="AS98" i="11"/>
  <c r="AT97" i="11"/>
  <c r="AS97" i="11"/>
  <c r="AT96" i="11"/>
  <c r="AS96" i="11"/>
  <c r="AT95" i="11"/>
  <c r="AS95" i="11"/>
  <c r="AT94" i="11"/>
  <c r="AS94" i="11"/>
  <c r="AT93" i="11"/>
  <c r="AS93" i="11"/>
  <c r="AT92" i="11"/>
  <c r="AS92" i="11"/>
  <c r="AT91" i="11"/>
  <c r="AS91" i="11"/>
  <c r="AT90" i="11"/>
  <c r="AS90" i="11"/>
  <c r="AT89" i="11"/>
  <c r="AS89" i="11"/>
  <c r="AT88" i="11"/>
  <c r="AS88" i="11"/>
  <c r="AT87" i="11"/>
  <c r="AS87" i="11"/>
  <c r="AT86" i="11"/>
  <c r="AS86" i="11"/>
  <c r="AT85" i="11"/>
  <c r="AS85" i="11"/>
  <c r="AT84" i="11"/>
  <c r="AS84" i="11"/>
  <c r="AT83" i="11"/>
  <c r="AS83" i="11"/>
  <c r="AT82" i="11"/>
  <c r="AS82" i="11"/>
  <c r="AT81" i="11"/>
  <c r="AS81" i="11"/>
  <c r="AT80" i="11"/>
  <c r="AS80" i="11"/>
  <c r="AT79" i="11"/>
  <c r="AS79" i="11"/>
  <c r="AT78" i="11"/>
  <c r="AS78" i="11"/>
  <c r="AT77" i="11"/>
  <c r="AS77" i="11"/>
  <c r="AT76" i="11"/>
  <c r="AS76" i="11"/>
  <c r="AT75" i="11"/>
  <c r="AS75" i="11"/>
  <c r="AT74" i="11"/>
  <c r="AS74" i="11"/>
  <c r="AT73" i="11"/>
  <c r="AS73" i="11"/>
  <c r="AT72" i="11"/>
  <c r="AS72" i="11"/>
  <c r="AT71" i="11"/>
  <c r="AS71" i="11"/>
  <c r="AT70" i="11"/>
  <c r="AS70" i="11"/>
  <c r="AT69" i="11"/>
  <c r="AS69" i="11"/>
  <c r="AT68" i="11"/>
  <c r="AS68" i="11"/>
  <c r="AT67" i="11"/>
  <c r="AS67" i="11"/>
  <c r="AT66" i="11"/>
  <c r="AS66" i="11"/>
  <c r="AT65" i="11"/>
  <c r="AS65" i="11"/>
  <c r="AT64" i="11"/>
  <c r="AS64" i="11"/>
  <c r="AT63" i="11"/>
  <c r="AS63" i="11"/>
  <c r="AT62" i="11"/>
  <c r="AS62" i="11"/>
  <c r="AT61" i="11"/>
  <c r="AS61" i="11"/>
  <c r="AT60" i="11"/>
  <c r="AS60" i="11"/>
  <c r="AT59" i="11"/>
  <c r="AS59" i="11"/>
  <c r="AT58" i="11"/>
  <c r="AS58" i="11"/>
  <c r="AT57" i="11"/>
  <c r="AS57" i="11"/>
  <c r="AT56" i="11"/>
  <c r="AS56" i="11"/>
  <c r="AT55" i="11"/>
  <c r="AS55" i="11"/>
  <c r="AT54" i="11"/>
  <c r="AS54" i="11"/>
  <c r="AT53" i="11"/>
  <c r="AS53" i="11"/>
  <c r="AT52" i="11"/>
  <c r="AS52" i="11"/>
  <c r="AT51" i="11"/>
  <c r="AS51" i="11"/>
  <c r="AT50" i="11"/>
  <c r="AS50" i="11"/>
  <c r="AT49" i="11"/>
  <c r="AS49" i="11"/>
  <c r="AT48" i="11"/>
  <c r="AS48" i="11"/>
  <c r="AT47" i="11"/>
  <c r="AS47" i="11"/>
  <c r="AT46" i="11"/>
  <c r="AS46" i="11"/>
  <c r="AT45" i="11"/>
  <c r="AS45" i="11"/>
  <c r="AT44" i="11"/>
  <c r="AS44" i="11"/>
  <c r="AT43" i="11"/>
  <c r="AS43" i="11"/>
  <c r="AT42" i="11"/>
  <c r="AS42" i="11"/>
  <c r="AT41" i="11"/>
  <c r="AS41" i="11"/>
  <c r="AT40" i="11"/>
  <c r="AS40" i="11"/>
  <c r="AT39" i="11"/>
  <c r="AS39" i="11"/>
  <c r="AT38" i="11"/>
  <c r="AS38" i="11"/>
  <c r="AT37" i="11"/>
  <c r="AS37" i="11"/>
  <c r="AT36" i="11"/>
  <c r="AS36" i="11"/>
  <c r="AT35" i="11"/>
  <c r="AS35" i="11"/>
  <c r="AT34" i="11"/>
  <c r="AS34" i="11"/>
  <c r="AT33" i="11"/>
  <c r="AS33" i="11"/>
  <c r="AT32" i="11"/>
  <c r="AS32" i="11"/>
  <c r="AT31" i="11"/>
  <c r="AS31" i="11"/>
  <c r="AT30" i="11"/>
  <c r="AS30" i="11"/>
  <c r="AT29" i="11"/>
  <c r="AS29" i="11"/>
  <c r="AT28" i="11"/>
  <c r="AS28" i="11"/>
  <c r="AT27" i="11"/>
  <c r="AS27" i="11"/>
  <c r="AT26" i="11"/>
  <c r="AS26" i="11"/>
  <c r="AT25" i="11"/>
  <c r="AS25" i="11"/>
  <c r="AT24" i="11"/>
  <c r="AS24" i="11"/>
  <c r="AT23" i="11"/>
  <c r="AS23" i="11"/>
  <c r="AT22" i="11"/>
  <c r="AS22" i="11"/>
  <c r="AT21" i="11"/>
  <c r="AS21" i="11"/>
  <c r="AT20" i="11"/>
  <c r="AS20" i="11"/>
  <c r="AT19" i="11"/>
  <c r="AS19" i="11"/>
  <c r="AT18" i="11"/>
  <c r="AS18" i="11"/>
  <c r="AT17" i="11"/>
  <c r="AS17" i="11"/>
  <c r="AT16" i="11"/>
  <c r="AS16" i="11"/>
  <c r="AT15" i="11"/>
  <c r="AS15" i="11"/>
  <c r="AT14" i="11"/>
  <c r="AS14" i="11"/>
  <c r="AT13" i="11"/>
  <c r="AS13" i="11"/>
  <c r="AT12" i="11"/>
  <c r="AS12" i="11"/>
  <c r="AT11" i="11"/>
  <c r="AS11" i="11"/>
  <c r="AT10" i="11"/>
  <c r="AS10" i="11"/>
  <c r="AT9" i="11"/>
  <c r="AS9" i="11"/>
  <c r="AT109" i="10"/>
  <c r="AS109" i="10"/>
  <c r="AT108" i="10"/>
  <c r="AS108" i="10"/>
  <c r="AT107" i="10"/>
  <c r="AS107" i="10"/>
  <c r="AT106" i="10"/>
  <c r="AS106" i="10"/>
  <c r="AT105" i="10"/>
  <c r="AS105" i="10"/>
  <c r="AT104" i="10"/>
  <c r="AS104" i="10"/>
  <c r="AT103" i="10"/>
  <c r="AS103" i="10"/>
  <c r="AT102" i="10"/>
  <c r="AS102" i="10"/>
  <c r="AT101" i="10"/>
  <c r="AS101" i="10"/>
  <c r="AT100" i="10"/>
  <c r="AS100" i="10"/>
  <c r="AT99" i="10"/>
  <c r="AS99" i="10"/>
  <c r="AT98" i="10"/>
  <c r="AS98" i="10"/>
  <c r="AT97" i="10"/>
  <c r="AS97" i="10"/>
  <c r="AT96" i="10"/>
  <c r="AS96" i="10"/>
  <c r="AT95" i="10"/>
  <c r="AS95" i="10"/>
  <c r="AT94" i="10"/>
  <c r="AS94" i="10"/>
  <c r="AT93" i="10"/>
  <c r="AS93" i="10"/>
  <c r="AT92" i="10"/>
  <c r="AS92" i="10"/>
  <c r="AT91" i="10"/>
  <c r="AS91" i="10"/>
  <c r="AT90" i="10"/>
  <c r="AS90" i="10"/>
  <c r="AT89" i="10"/>
  <c r="AS89" i="10"/>
  <c r="AT88" i="10"/>
  <c r="AS88" i="10"/>
  <c r="AT87" i="10"/>
  <c r="AS87" i="10"/>
  <c r="AT86" i="10"/>
  <c r="AS86" i="10"/>
  <c r="AT85" i="10"/>
  <c r="AS85" i="10"/>
  <c r="AT84" i="10"/>
  <c r="AS84" i="10"/>
  <c r="AT83" i="10"/>
  <c r="AS83" i="10"/>
  <c r="AT82" i="10"/>
  <c r="AS82" i="10"/>
  <c r="AT81" i="10"/>
  <c r="AS81" i="10"/>
  <c r="AT80" i="10"/>
  <c r="AS80" i="10"/>
  <c r="AT79" i="10"/>
  <c r="AS79" i="10"/>
  <c r="AT78" i="10"/>
  <c r="AS78" i="10"/>
  <c r="AT77" i="10"/>
  <c r="AS77" i="10"/>
  <c r="AT76" i="10"/>
  <c r="AS76" i="10"/>
  <c r="AT75" i="10"/>
  <c r="AS75" i="10"/>
  <c r="AT74" i="10"/>
  <c r="AS74" i="10"/>
  <c r="AT73" i="10"/>
  <c r="AS73" i="10"/>
  <c r="AT72" i="10"/>
  <c r="AS72" i="10"/>
  <c r="AT71" i="10"/>
  <c r="AS71" i="10"/>
  <c r="AT70" i="10"/>
  <c r="AS70" i="10"/>
  <c r="AT69" i="10"/>
  <c r="AS69" i="10"/>
  <c r="AT68" i="10"/>
  <c r="AS68" i="10"/>
  <c r="AT67" i="10"/>
  <c r="AS67" i="10"/>
  <c r="AT66" i="10"/>
  <c r="AS66" i="10"/>
  <c r="AT65" i="10"/>
  <c r="AS65" i="10"/>
  <c r="AT64" i="10"/>
  <c r="AS64" i="10"/>
  <c r="AT63" i="10"/>
  <c r="AS63" i="10"/>
  <c r="AT62" i="10"/>
  <c r="AS62" i="10"/>
  <c r="AT61" i="10"/>
  <c r="AS61" i="10"/>
  <c r="AT60" i="10"/>
  <c r="AS60" i="10"/>
  <c r="AT59" i="10"/>
  <c r="AS59" i="10"/>
  <c r="AT58" i="10"/>
  <c r="AS58" i="10"/>
  <c r="AT57" i="10"/>
  <c r="AS57" i="10"/>
  <c r="AT56" i="10"/>
  <c r="AS56" i="10"/>
  <c r="AT55" i="10"/>
  <c r="AS55" i="10"/>
  <c r="AT54" i="10"/>
  <c r="AS54" i="10"/>
  <c r="AT53" i="10"/>
  <c r="AS53" i="10"/>
  <c r="AT52" i="10"/>
  <c r="AS52" i="10"/>
  <c r="AT51" i="10"/>
  <c r="AS51" i="10"/>
  <c r="AT50" i="10"/>
  <c r="AS50" i="10"/>
  <c r="AT49" i="10"/>
  <c r="AS49" i="10"/>
  <c r="AT48" i="10"/>
  <c r="AS48" i="10"/>
  <c r="AT47" i="10"/>
  <c r="AS47" i="10"/>
  <c r="AT46" i="10"/>
  <c r="AS46" i="10"/>
  <c r="AT45" i="10"/>
  <c r="AS45" i="10"/>
  <c r="AT44" i="10"/>
  <c r="AS44" i="10"/>
  <c r="AT43" i="10"/>
  <c r="AS43" i="10"/>
  <c r="AT42" i="10"/>
  <c r="AS42" i="10"/>
  <c r="AT41" i="10"/>
  <c r="AS41" i="10"/>
  <c r="AT40" i="10"/>
  <c r="AS40" i="10"/>
  <c r="AT39" i="10"/>
  <c r="AS39" i="10"/>
  <c r="AT38" i="10"/>
  <c r="AS38" i="10"/>
  <c r="AT37" i="10"/>
  <c r="AS37" i="10"/>
  <c r="AT36" i="10"/>
  <c r="AS36" i="10"/>
  <c r="AT35" i="10"/>
  <c r="AS35" i="10"/>
  <c r="AT34" i="10"/>
  <c r="AS34" i="10"/>
  <c r="AT33" i="10"/>
  <c r="AS33" i="10"/>
  <c r="AT32" i="10"/>
  <c r="AS32" i="10"/>
  <c r="AT31" i="10"/>
  <c r="AS31" i="10"/>
  <c r="AT30" i="10"/>
  <c r="AS30" i="10"/>
  <c r="AT29" i="10"/>
  <c r="AS29" i="10"/>
  <c r="AT28" i="10"/>
  <c r="AS28" i="10"/>
  <c r="AT27" i="10"/>
  <c r="AS27" i="10"/>
  <c r="AT26" i="10"/>
  <c r="AS26" i="10"/>
  <c r="AT25" i="10"/>
  <c r="AS25" i="10"/>
  <c r="AT24" i="10"/>
  <c r="AS24" i="10"/>
  <c r="AT23" i="10"/>
  <c r="AS23" i="10"/>
  <c r="AT22" i="10"/>
  <c r="AS22" i="10"/>
  <c r="AT21" i="10"/>
  <c r="AS21" i="10"/>
  <c r="AT20" i="10"/>
  <c r="AS20" i="10"/>
  <c r="AT19" i="10"/>
  <c r="AS19" i="10"/>
  <c r="AT18" i="10"/>
  <c r="AS18" i="10"/>
  <c r="AT17" i="10"/>
  <c r="AS17" i="10"/>
  <c r="AT16" i="10"/>
  <c r="AS16" i="10"/>
  <c r="AT15" i="10"/>
  <c r="AS15" i="10"/>
  <c r="AT14" i="10"/>
  <c r="AS14" i="10"/>
  <c r="AT13" i="10"/>
  <c r="AS13" i="10"/>
  <c r="AT12" i="10"/>
  <c r="AS12" i="10"/>
  <c r="AT11" i="10"/>
  <c r="AS11" i="10"/>
  <c r="AT10" i="10"/>
  <c r="AS10" i="10"/>
  <c r="AT9" i="10"/>
  <c r="AS9" i="10"/>
  <c r="AT109" i="9"/>
  <c r="AS109" i="9"/>
  <c r="AT108" i="9"/>
  <c r="AS108" i="9"/>
  <c r="AT107" i="9"/>
  <c r="AS107" i="9"/>
  <c r="AT106" i="9"/>
  <c r="AS106" i="9"/>
  <c r="AT105" i="9"/>
  <c r="AS105" i="9"/>
  <c r="AT104" i="9"/>
  <c r="AS104" i="9"/>
  <c r="AT103" i="9"/>
  <c r="AS103" i="9"/>
  <c r="AT102" i="9"/>
  <c r="AS102" i="9"/>
  <c r="AT101" i="9"/>
  <c r="AS101" i="9"/>
  <c r="AT100" i="9"/>
  <c r="AS100" i="9"/>
  <c r="AT99" i="9"/>
  <c r="AS99" i="9"/>
  <c r="AT98" i="9"/>
  <c r="AS98" i="9"/>
  <c r="AT97" i="9"/>
  <c r="AS97" i="9"/>
  <c r="AT96" i="9"/>
  <c r="AS96" i="9"/>
  <c r="AT95" i="9"/>
  <c r="AS95" i="9"/>
  <c r="AT94" i="9"/>
  <c r="AS94" i="9"/>
  <c r="AT93" i="9"/>
  <c r="AS93" i="9"/>
  <c r="AT92" i="9"/>
  <c r="AS92" i="9"/>
  <c r="AT91" i="9"/>
  <c r="AS91" i="9"/>
  <c r="AT90" i="9"/>
  <c r="AS90" i="9"/>
  <c r="AT89" i="9"/>
  <c r="AS89" i="9"/>
  <c r="AT88" i="9"/>
  <c r="AS88" i="9"/>
  <c r="AT87" i="9"/>
  <c r="AS87" i="9"/>
  <c r="AT86" i="9"/>
  <c r="AS86" i="9"/>
  <c r="AT85" i="9"/>
  <c r="AS85" i="9"/>
  <c r="AT84" i="9"/>
  <c r="AS84" i="9"/>
  <c r="AT83" i="9"/>
  <c r="AS83" i="9"/>
  <c r="AT82" i="9"/>
  <c r="AS82" i="9"/>
  <c r="AT81" i="9"/>
  <c r="AS81" i="9"/>
  <c r="AT80" i="9"/>
  <c r="AS80" i="9"/>
  <c r="AT79" i="9"/>
  <c r="AS79" i="9"/>
  <c r="AT78" i="9"/>
  <c r="AS78" i="9"/>
  <c r="AT77" i="9"/>
  <c r="AS77" i="9"/>
  <c r="AT76" i="9"/>
  <c r="AS76" i="9"/>
  <c r="AT75" i="9"/>
  <c r="AS75" i="9"/>
  <c r="AT74" i="9"/>
  <c r="AS74" i="9"/>
  <c r="AT73" i="9"/>
  <c r="AS73" i="9"/>
  <c r="AT72" i="9"/>
  <c r="AS72" i="9"/>
  <c r="AT71" i="9"/>
  <c r="AS71" i="9"/>
  <c r="AT70" i="9"/>
  <c r="AS70" i="9"/>
  <c r="AT69" i="9"/>
  <c r="AS69" i="9"/>
  <c r="AT68" i="9"/>
  <c r="AS68" i="9"/>
  <c r="AT67" i="9"/>
  <c r="AS67" i="9"/>
  <c r="AT66" i="9"/>
  <c r="AS66" i="9"/>
  <c r="AT65" i="9"/>
  <c r="AS65" i="9"/>
  <c r="AT64" i="9"/>
  <c r="AS64" i="9"/>
  <c r="AT63" i="9"/>
  <c r="AS63" i="9"/>
  <c r="AT62" i="9"/>
  <c r="AS62" i="9"/>
  <c r="AT61" i="9"/>
  <c r="AS61" i="9"/>
  <c r="AT60" i="9"/>
  <c r="AS60" i="9"/>
  <c r="AT59" i="9"/>
  <c r="AS59" i="9"/>
  <c r="AT58" i="9"/>
  <c r="AS58" i="9"/>
  <c r="AT57" i="9"/>
  <c r="AS57" i="9"/>
  <c r="AT56" i="9"/>
  <c r="AS56" i="9"/>
  <c r="AT55" i="9"/>
  <c r="AS55" i="9"/>
  <c r="AT54" i="9"/>
  <c r="AS54" i="9"/>
  <c r="AT53" i="9"/>
  <c r="AS53" i="9"/>
  <c r="AT52" i="9"/>
  <c r="AS52" i="9"/>
  <c r="AT51" i="9"/>
  <c r="AS51" i="9"/>
  <c r="AT50" i="9"/>
  <c r="AS50" i="9"/>
  <c r="AT49" i="9"/>
  <c r="AS49" i="9"/>
  <c r="AT48" i="9"/>
  <c r="AS48" i="9"/>
  <c r="AT47" i="9"/>
  <c r="AS47" i="9"/>
  <c r="AT46" i="9"/>
  <c r="AS46" i="9"/>
  <c r="AT45" i="9"/>
  <c r="AS45" i="9"/>
  <c r="AT44" i="9"/>
  <c r="AS44" i="9"/>
  <c r="AT43" i="9"/>
  <c r="AS43" i="9"/>
  <c r="AT42" i="9"/>
  <c r="AS42" i="9"/>
  <c r="AT41" i="9"/>
  <c r="AS41" i="9"/>
  <c r="AT40" i="9"/>
  <c r="AS40" i="9"/>
  <c r="AT39" i="9"/>
  <c r="AS39" i="9"/>
  <c r="AT38" i="9"/>
  <c r="AS38" i="9"/>
  <c r="AT37" i="9"/>
  <c r="AS37" i="9"/>
  <c r="AT36" i="9"/>
  <c r="AS36" i="9"/>
  <c r="AT35" i="9"/>
  <c r="AS35" i="9"/>
  <c r="AT34" i="9"/>
  <c r="AS34" i="9"/>
  <c r="AT33" i="9"/>
  <c r="AS33" i="9"/>
  <c r="AT32" i="9"/>
  <c r="AS32" i="9"/>
  <c r="AT31" i="9"/>
  <c r="AS31" i="9"/>
  <c r="AT30" i="9"/>
  <c r="AS30" i="9"/>
  <c r="AT29" i="9"/>
  <c r="AS29" i="9"/>
  <c r="AT28" i="9"/>
  <c r="AS28" i="9"/>
  <c r="AT27" i="9"/>
  <c r="AS27" i="9"/>
  <c r="AT26" i="9"/>
  <c r="AS26" i="9"/>
  <c r="AT25" i="9"/>
  <c r="AS25" i="9"/>
  <c r="AT24" i="9"/>
  <c r="AS24" i="9"/>
  <c r="AT23" i="9"/>
  <c r="AS23" i="9"/>
  <c r="AT22" i="9"/>
  <c r="AS22" i="9"/>
  <c r="AT21" i="9"/>
  <c r="AS21" i="9"/>
  <c r="AT20" i="9"/>
  <c r="AS20" i="9"/>
  <c r="AT19" i="9"/>
  <c r="AS19" i="9"/>
  <c r="AT18" i="9"/>
  <c r="AS18" i="9"/>
  <c r="AT17" i="9"/>
  <c r="AS17" i="9"/>
  <c r="AT16" i="9"/>
  <c r="AS16" i="9"/>
  <c r="AT15" i="9"/>
  <c r="AS15" i="9"/>
  <c r="AT14" i="9"/>
  <c r="AS14" i="9"/>
  <c r="AT13" i="9"/>
  <c r="AS13" i="9"/>
  <c r="AT12" i="9"/>
  <c r="AS12" i="9"/>
  <c r="AT11" i="9"/>
  <c r="AS11" i="9"/>
  <c r="AT10" i="9"/>
  <c r="AS10" i="9"/>
  <c r="AT9" i="9"/>
  <c r="AS9" i="9"/>
  <c r="AT109" i="8"/>
  <c r="AS109" i="8"/>
  <c r="AT108" i="8"/>
  <c r="AS108" i="8"/>
  <c r="AT107" i="8"/>
  <c r="AS107" i="8"/>
  <c r="AT106" i="8"/>
  <c r="AS106" i="8"/>
  <c r="AT105" i="8"/>
  <c r="AS105" i="8"/>
  <c r="AT104" i="8"/>
  <c r="AS104" i="8"/>
  <c r="AT103" i="8"/>
  <c r="AS103" i="8"/>
  <c r="AT102" i="8"/>
  <c r="AS102" i="8"/>
  <c r="AT101" i="8"/>
  <c r="AS101" i="8"/>
  <c r="AT100" i="8"/>
  <c r="AS100" i="8"/>
  <c r="AT99" i="8"/>
  <c r="AS99" i="8"/>
  <c r="AT98" i="8"/>
  <c r="AS98" i="8"/>
  <c r="AT97" i="8"/>
  <c r="AS97" i="8"/>
  <c r="AT96" i="8"/>
  <c r="AS96" i="8"/>
  <c r="AT95" i="8"/>
  <c r="AS95" i="8"/>
  <c r="AT94" i="8"/>
  <c r="AS94" i="8"/>
  <c r="AT93" i="8"/>
  <c r="AS93" i="8"/>
  <c r="AT92" i="8"/>
  <c r="AS92" i="8"/>
  <c r="AT91" i="8"/>
  <c r="AS91" i="8"/>
  <c r="AT90" i="8"/>
  <c r="AS90" i="8"/>
  <c r="AT89" i="8"/>
  <c r="AS89" i="8"/>
  <c r="AT88" i="8"/>
  <c r="AS88" i="8"/>
  <c r="AT87" i="8"/>
  <c r="AS87" i="8"/>
  <c r="AT86" i="8"/>
  <c r="AS86" i="8"/>
  <c r="AT85" i="8"/>
  <c r="AS85" i="8"/>
  <c r="AT84" i="8"/>
  <c r="AS84" i="8"/>
  <c r="AT83" i="8"/>
  <c r="AS83" i="8"/>
  <c r="AT82" i="8"/>
  <c r="AS82" i="8"/>
  <c r="AT81" i="8"/>
  <c r="AS81" i="8"/>
  <c r="AT80" i="8"/>
  <c r="AS80" i="8"/>
  <c r="AT79" i="8"/>
  <c r="AS79" i="8"/>
  <c r="AT78" i="8"/>
  <c r="AS78" i="8"/>
  <c r="AT77" i="8"/>
  <c r="AS77" i="8"/>
  <c r="AT76" i="8"/>
  <c r="AS76" i="8"/>
  <c r="AT75" i="8"/>
  <c r="AS75" i="8"/>
  <c r="AT74" i="8"/>
  <c r="AS74" i="8"/>
  <c r="AT73" i="8"/>
  <c r="AS73" i="8"/>
  <c r="AT72" i="8"/>
  <c r="AS72" i="8"/>
  <c r="AT71" i="8"/>
  <c r="AS71" i="8"/>
  <c r="AT70" i="8"/>
  <c r="AS70" i="8"/>
  <c r="AT69" i="8"/>
  <c r="AS69" i="8"/>
  <c r="AT68" i="8"/>
  <c r="AS68" i="8"/>
  <c r="AT67" i="8"/>
  <c r="AS67" i="8"/>
  <c r="AT66" i="8"/>
  <c r="AS66" i="8"/>
  <c r="AT65" i="8"/>
  <c r="AS65" i="8"/>
  <c r="AT64" i="8"/>
  <c r="AS64" i="8"/>
  <c r="AT63" i="8"/>
  <c r="AS63" i="8"/>
  <c r="AT62" i="8"/>
  <c r="AS62" i="8"/>
  <c r="AT61" i="8"/>
  <c r="AS61" i="8"/>
  <c r="AT60" i="8"/>
  <c r="AS60" i="8"/>
  <c r="AT59" i="8"/>
  <c r="AS59" i="8"/>
  <c r="AT58" i="8"/>
  <c r="AS58" i="8"/>
  <c r="AT57" i="8"/>
  <c r="AS57" i="8"/>
  <c r="AT56" i="8"/>
  <c r="AS56" i="8"/>
  <c r="AT55" i="8"/>
  <c r="AS55" i="8"/>
  <c r="AT54" i="8"/>
  <c r="AS54" i="8"/>
  <c r="AT53" i="8"/>
  <c r="AS53" i="8"/>
  <c r="AT52" i="8"/>
  <c r="AS52" i="8"/>
  <c r="AT51" i="8"/>
  <c r="AS51" i="8"/>
  <c r="AT50" i="8"/>
  <c r="AS50" i="8"/>
  <c r="AT49" i="8"/>
  <c r="AS49" i="8"/>
  <c r="AT48" i="8"/>
  <c r="AS48" i="8"/>
  <c r="AT47" i="8"/>
  <c r="AS47" i="8"/>
  <c r="AT46" i="8"/>
  <c r="AS46" i="8"/>
  <c r="AT45" i="8"/>
  <c r="AS45" i="8"/>
  <c r="AT44" i="8"/>
  <c r="AS44" i="8"/>
  <c r="AT43" i="8"/>
  <c r="AS43" i="8"/>
  <c r="AT42" i="8"/>
  <c r="AS42" i="8"/>
  <c r="AT41" i="8"/>
  <c r="AS41" i="8"/>
  <c r="AT40" i="8"/>
  <c r="AS40" i="8"/>
  <c r="AT39" i="8"/>
  <c r="AS39" i="8"/>
  <c r="AT38" i="8"/>
  <c r="AS38" i="8"/>
  <c r="AT37" i="8"/>
  <c r="AS37" i="8"/>
  <c r="AT36" i="8"/>
  <c r="AS36" i="8"/>
  <c r="AT35" i="8"/>
  <c r="AS35" i="8"/>
  <c r="AT34" i="8"/>
  <c r="AS34" i="8"/>
  <c r="AT33" i="8"/>
  <c r="AS33" i="8"/>
  <c r="AT32" i="8"/>
  <c r="AS32" i="8"/>
  <c r="AT31" i="8"/>
  <c r="AS31" i="8"/>
  <c r="AT30" i="8"/>
  <c r="AS30" i="8"/>
  <c r="AT29" i="8"/>
  <c r="AS29" i="8"/>
  <c r="AT28" i="8"/>
  <c r="AS28" i="8"/>
  <c r="AT27" i="8"/>
  <c r="AS27" i="8"/>
  <c r="AT26" i="8"/>
  <c r="AS26" i="8"/>
  <c r="AT25" i="8"/>
  <c r="AS25" i="8"/>
  <c r="AT24" i="8"/>
  <c r="AS24" i="8"/>
  <c r="AT23" i="8"/>
  <c r="AS23" i="8"/>
  <c r="AT22" i="8"/>
  <c r="AS22" i="8"/>
  <c r="AT21" i="8"/>
  <c r="AS21" i="8"/>
  <c r="AT20" i="8"/>
  <c r="AS20" i="8"/>
  <c r="AT19" i="8"/>
  <c r="AS19" i="8"/>
  <c r="AT18" i="8"/>
  <c r="AS18" i="8"/>
  <c r="AT17" i="8"/>
  <c r="AS17" i="8"/>
  <c r="AT16" i="8"/>
  <c r="AS16" i="8"/>
  <c r="AT15" i="8"/>
  <c r="AS15" i="8"/>
  <c r="AT14" i="8"/>
  <c r="AS14" i="8"/>
  <c r="AT13" i="8"/>
  <c r="AS13" i="8"/>
  <c r="AT12" i="8"/>
  <c r="AS12" i="8"/>
  <c r="AT11" i="8"/>
  <c r="AS11" i="8"/>
  <c r="AT10" i="8"/>
  <c r="AS10" i="8"/>
  <c r="AT9" i="8"/>
  <c r="AS9" i="8"/>
  <c r="AT109" i="7"/>
  <c r="AS109" i="7"/>
  <c r="AT108" i="7"/>
  <c r="AS108" i="7"/>
  <c r="AT107" i="7"/>
  <c r="AS107" i="7"/>
  <c r="AT106" i="7"/>
  <c r="AS106" i="7"/>
  <c r="AT105" i="7"/>
  <c r="AS105" i="7"/>
  <c r="AT104" i="7"/>
  <c r="AS104" i="7"/>
  <c r="AT103" i="7"/>
  <c r="AS103" i="7"/>
  <c r="AT102" i="7"/>
  <c r="AS102" i="7"/>
  <c r="AT101" i="7"/>
  <c r="AS101" i="7"/>
  <c r="AT100" i="7"/>
  <c r="AS100" i="7"/>
  <c r="AT99" i="7"/>
  <c r="AS99" i="7"/>
  <c r="AT98" i="7"/>
  <c r="AS98" i="7"/>
  <c r="AT97" i="7"/>
  <c r="AS97" i="7"/>
  <c r="AT96" i="7"/>
  <c r="AS96" i="7"/>
  <c r="AT95" i="7"/>
  <c r="AS95" i="7"/>
  <c r="AT94" i="7"/>
  <c r="AS94" i="7"/>
  <c r="AT93" i="7"/>
  <c r="AS93" i="7"/>
  <c r="AT92" i="7"/>
  <c r="AS92" i="7"/>
  <c r="AT91" i="7"/>
  <c r="AS91" i="7"/>
  <c r="AT90" i="7"/>
  <c r="AS90" i="7"/>
  <c r="AT89" i="7"/>
  <c r="AS89" i="7"/>
  <c r="AT88" i="7"/>
  <c r="AS88" i="7"/>
  <c r="AT87" i="7"/>
  <c r="AS87" i="7"/>
  <c r="AT86" i="7"/>
  <c r="AS86" i="7"/>
  <c r="AT85" i="7"/>
  <c r="AS85" i="7"/>
  <c r="AT84" i="7"/>
  <c r="AS84" i="7"/>
  <c r="AT83" i="7"/>
  <c r="AS83" i="7"/>
  <c r="AT82" i="7"/>
  <c r="AS82" i="7"/>
  <c r="AT81" i="7"/>
  <c r="AS81" i="7"/>
  <c r="AT80" i="7"/>
  <c r="AS80" i="7"/>
  <c r="AT79" i="7"/>
  <c r="AS79" i="7"/>
  <c r="AT78" i="7"/>
  <c r="AS78" i="7"/>
  <c r="AT77" i="7"/>
  <c r="AS77" i="7"/>
  <c r="AT76" i="7"/>
  <c r="AS76" i="7"/>
  <c r="AT75" i="7"/>
  <c r="AS75" i="7"/>
  <c r="AT74" i="7"/>
  <c r="AS74" i="7"/>
  <c r="AT73" i="7"/>
  <c r="AS73" i="7"/>
  <c r="AT72" i="7"/>
  <c r="AS72" i="7"/>
  <c r="AT71" i="7"/>
  <c r="AS71" i="7"/>
  <c r="AT70" i="7"/>
  <c r="AS70" i="7"/>
  <c r="AT69" i="7"/>
  <c r="AS69" i="7"/>
  <c r="AT68" i="7"/>
  <c r="AS68" i="7"/>
  <c r="AT67" i="7"/>
  <c r="AS67" i="7"/>
  <c r="AT66" i="7"/>
  <c r="AS66" i="7"/>
  <c r="AT65" i="7"/>
  <c r="AS65" i="7"/>
  <c r="AT64" i="7"/>
  <c r="AS64" i="7"/>
  <c r="AT63" i="7"/>
  <c r="AS63" i="7"/>
  <c r="AT62" i="7"/>
  <c r="AS62" i="7"/>
  <c r="AT61" i="7"/>
  <c r="AS61" i="7"/>
  <c r="AT60" i="7"/>
  <c r="AS60" i="7"/>
  <c r="AT59" i="7"/>
  <c r="AS59" i="7"/>
  <c r="AT58" i="7"/>
  <c r="AS58" i="7"/>
  <c r="AT57" i="7"/>
  <c r="AS57" i="7"/>
  <c r="AT56" i="7"/>
  <c r="AS56" i="7"/>
  <c r="AT55" i="7"/>
  <c r="AS55" i="7"/>
  <c r="AT54" i="7"/>
  <c r="AS54" i="7"/>
  <c r="AT53" i="7"/>
  <c r="AS53" i="7"/>
  <c r="AT52" i="7"/>
  <c r="AS52" i="7"/>
  <c r="AT51" i="7"/>
  <c r="AS51" i="7"/>
  <c r="AT50" i="7"/>
  <c r="AS50" i="7"/>
  <c r="AT49" i="7"/>
  <c r="AS49" i="7"/>
  <c r="AT48" i="7"/>
  <c r="AS48" i="7"/>
  <c r="AT47" i="7"/>
  <c r="AS47" i="7"/>
  <c r="AT46" i="7"/>
  <c r="AS46" i="7"/>
  <c r="AT45" i="7"/>
  <c r="AS45" i="7"/>
  <c r="AT44" i="7"/>
  <c r="AS44" i="7"/>
  <c r="AT43" i="7"/>
  <c r="AS43" i="7"/>
  <c r="AT42" i="7"/>
  <c r="AS42" i="7"/>
  <c r="AT41" i="7"/>
  <c r="AS41" i="7"/>
  <c r="AT40" i="7"/>
  <c r="AS40" i="7"/>
  <c r="AT39" i="7"/>
  <c r="AS39" i="7"/>
  <c r="AT38" i="7"/>
  <c r="AS38" i="7"/>
  <c r="AT37" i="7"/>
  <c r="AS37" i="7"/>
  <c r="AT36" i="7"/>
  <c r="AS36" i="7"/>
  <c r="AT35" i="7"/>
  <c r="AS35" i="7"/>
  <c r="AT34" i="7"/>
  <c r="AS34" i="7"/>
  <c r="AT33" i="7"/>
  <c r="AS33" i="7"/>
  <c r="AT32" i="7"/>
  <c r="AS32" i="7"/>
  <c r="AT31" i="7"/>
  <c r="AS31" i="7"/>
  <c r="AT30" i="7"/>
  <c r="AS30" i="7"/>
  <c r="AT29" i="7"/>
  <c r="AS29" i="7"/>
  <c r="AT28" i="7"/>
  <c r="AS28" i="7"/>
  <c r="AT27" i="7"/>
  <c r="AS27" i="7"/>
  <c r="AT26" i="7"/>
  <c r="AS26" i="7"/>
  <c r="AT25" i="7"/>
  <c r="AS25" i="7"/>
  <c r="AT24" i="7"/>
  <c r="AS24" i="7"/>
  <c r="AT23" i="7"/>
  <c r="AS23" i="7"/>
  <c r="AT22" i="7"/>
  <c r="AS22" i="7"/>
  <c r="AT21" i="7"/>
  <c r="AS21" i="7"/>
  <c r="AT20" i="7"/>
  <c r="AS20" i="7"/>
  <c r="AT19" i="7"/>
  <c r="AS19" i="7"/>
  <c r="AT18" i="7"/>
  <c r="AS18" i="7"/>
  <c r="AT17" i="7"/>
  <c r="AS17" i="7"/>
  <c r="AT16" i="7"/>
  <c r="AS16" i="7"/>
  <c r="AT15" i="7"/>
  <c r="AS15" i="7"/>
  <c r="AT14" i="7"/>
  <c r="AS14" i="7"/>
  <c r="AT13" i="7"/>
  <c r="AS13" i="7"/>
  <c r="AT12" i="7"/>
  <c r="AS12" i="7"/>
  <c r="AT11" i="7"/>
  <c r="AS11" i="7"/>
  <c r="AT10" i="7"/>
  <c r="AS10" i="7"/>
  <c r="AT9" i="7"/>
  <c r="AS9" i="7"/>
  <c r="AT109" i="6"/>
  <c r="AS109" i="6"/>
  <c r="AT108" i="6"/>
  <c r="AS108" i="6"/>
  <c r="AT107" i="6"/>
  <c r="AS107" i="6"/>
  <c r="AT106" i="6"/>
  <c r="AS106" i="6"/>
  <c r="AT105" i="6"/>
  <c r="AS105" i="6"/>
  <c r="AT104" i="6"/>
  <c r="AS104" i="6"/>
  <c r="AT103" i="6"/>
  <c r="AS103" i="6"/>
  <c r="AT102" i="6"/>
  <c r="AS102" i="6"/>
  <c r="AT101" i="6"/>
  <c r="AS101" i="6"/>
  <c r="AT100" i="6"/>
  <c r="AS100" i="6"/>
  <c r="AT99" i="6"/>
  <c r="AS99" i="6"/>
  <c r="AT98" i="6"/>
  <c r="AS98" i="6"/>
  <c r="AT97" i="6"/>
  <c r="AS97" i="6"/>
  <c r="AT96" i="6"/>
  <c r="AS96" i="6"/>
  <c r="AT95" i="6"/>
  <c r="AS95" i="6"/>
  <c r="AT94" i="6"/>
  <c r="AS94" i="6"/>
  <c r="AT93" i="6"/>
  <c r="AS93" i="6"/>
  <c r="AT92" i="6"/>
  <c r="AS92" i="6"/>
  <c r="AT91" i="6"/>
  <c r="AS91" i="6"/>
  <c r="AT90" i="6"/>
  <c r="AS90" i="6"/>
  <c r="AT89" i="6"/>
  <c r="AS89" i="6"/>
  <c r="AT88" i="6"/>
  <c r="AS88" i="6"/>
  <c r="AT87" i="6"/>
  <c r="AS87" i="6"/>
  <c r="AT86" i="6"/>
  <c r="AS86" i="6"/>
  <c r="AT85" i="6"/>
  <c r="AS85" i="6"/>
  <c r="AT84" i="6"/>
  <c r="AS84" i="6"/>
  <c r="AT83" i="6"/>
  <c r="AS83" i="6"/>
  <c r="AT82" i="6"/>
  <c r="AS82" i="6"/>
  <c r="AT81" i="6"/>
  <c r="AS81" i="6"/>
  <c r="AT80" i="6"/>
  <c r="AS80" i="6"/>
  <c r="AT79" i="6"/>
  <c r="AS79" i="6"/>
  <c r="AT78" i="6"/>
  <c r="AS78" i="6"/>
  <c r="AT77" i="6"/>
  <c r="AS77" i="6"/>
  <c r="AT76" i="6"/>
  <c r="AS76" i="6"/>
  <c r="AT75" i="6"/>
  <c r="AS75" i="6"/>
  <c r="AT74" i="6"/>
  <c r="AS74" i="6"/>
  <c r="AT73" i="6"/>
  <c r="AS73" i="6"/>
  <c r="AT72" i="6"/>
  <c r="AS72" i="6"/>
  <c r="AT71" i="6"/>
  <c r="AS71" i="6"/>
  <c r="AT70" i="6"/>
  <c r="AS70" i="6"/>
  <c r="AT69" i="6"/>
  <c r="AS69" i="6"/>
  <c r="AT68" i="6"/>
  <c r="AS68" i="6"/>
  <c r="AT67" i="6"/>
  <c r="AS67" i="6"/>
  <c r="AT66" i="6"/>
  <c r="AS66" i="6"/>
  <c r="AT65" i="6"/>
  <c r="AS65" i="6"/>
  <c r="AT64" i="6"/>
  <c r="AS64" i="6"/>
  <c r="AT63" i="6"/>
  <c r="AS63" i="6"/>
  <c r="AT62" i="6"/>
  <c r="AS62" i="6"/>
  <c r="AT61" i="6"/>
  <c r="AS61" i="6"/>
  <c r="AT60" i="6"/>
  <c r="AS60" i="6"/>
  <c r="AT59" i="6"/>
  <c r="AS59" i="6"/>
  <c r="AT58" i="6"/>
  <c r="AS58" i="6"/>
  <c r="AT57" i="6"/>
  <c r="AS57" i="6"/>
  <c r="AT56" i="6"/>
  <c r="AS56" i="6"/>
  <c r="AT55" i="6"/>
  <c r="AS55" i="6"/>
  <c r="AT54" i="6"/>
  <c r="AS54" i="6"/>
  <c r="AT53" i="6"/>
  <c r="AS53" i="6"/>
  <c r="AT52" i="6"/>
  <c r="AS52" i="6"/>
  <c r="AT51" i="6"/>
  <c r="AS51" i="6"/>
  <c r="AT50" i="6"/>
  <c r="AS50" i="6"/>
  <c r="AT49" i="6"/>
  <c r="AS49" i="6"/>
  <c r="AT48" i="6"/>
  <c r="AS48" i="6"/>
  <c r="AT47" i="6"/>
  <c r="AS47" i="6"/>
  <c r="AT46" i="6"/>
  <c r="AS46" i="6"/>
  <c r="AT45" i="6"/>
  <c r="AS45" i="6"/>
  <c r="AT44" i="6"/>
  <c r="AS44" i="6"/>
  <c r="AT43" i="6"/>
  <c r="AS43" i="6"/>
  <c r="AT42" i="6"/>
  <c r="AS42" i="6"/>
  <c r="AT41" i="6"/>
  <c r="AS41" i="6"/>
  <c r="AT40" i="6"/>
  <c r="AS40" i="6"/>
  <c r="AT39" i="6"/>
  <c r="AS39" i="6"/>
  <c r="AT38" i="6"/>
  <c r="AS38" i="6"/>
  <c r="AT37" i="6"/>
  <c r="AS37" i="6"/>
  <c r="AT36" i="6"/>
  <c r="AS36" i="6"/>
  <c r="AT35" i="6"/>
  <c r="AS35" i="6"/>
  <c r="AT34" i="6"/>
  <c r="AS34" i="6"/>
  <c r="AT33" i="6"/>
  <c r="AS33" i="6"/>
  <c r="AT32" i="6"/>
  <c r="AS32" i="6"/>
  <c r="AT31" i="6"/>
  <c r="AS31" i="6"/>
  <c r="AT30" i="6"/>
  <c r="AS30" i="6"/>
  <c r="AT29" i="6"/>
  <c r="AS29" i="6"/>
  <c r="AT28" i="6"/>
  <c r="AS28" i="6"/>
  <c r="AT27" i="6"/>
  <c r="AS27" i="6"/>
  <c r="AT26" i="6"/>
  <c r="AS26" i="6"/>
  <c r="AT25" i="6"/>
  <c r="AS25" i="6"/>
  <c r="AT24" i="6"/>
  <c r="AS24" i="6"/>
  <c r="AT23" i="6"/>
  <c r="AS23" i="6"/>
  <c r="AT22" i="6"/>
  <c r="AS22" i="6"/>
  <c r="AT21" i="6"/>
  <c r="AS21" i="6"/>
  <c r="AT20" i="6"/>
  <c r="AS20" i="6"/>
  <c r="AT19" i="6"/>
  <c r="AS19" i="6"/>
  <c r="AT18" i="6"/>
  <c r="AS18" i="6"/>
  <c r="AT17" i="6"/>
  <c r="AS17" i="6"/>
  <c r="AT16" i="6"/>
  <c r="AS16" i="6"/>
  <c r="AT15" i="6"/>
  <c r="AS15" i="6"/>
  <c r="AT14" i="6"/>
  <c r="AS14" i="6"/>
  <c r="AT13" i="6"/>
  <c r="AS13" i="6"/>
  <c r="AT12" i="6"/>
  <c r="AS12" i="6"/>
  <c r="AT11" i="6"/>
  <c r="AS11" i="6"/>
  <c r="AT10" i="6"/>
  <c r="AS10" i="6"/>
  <c r="AT9" i="6"/>
  <c r="AS9" i="6"/>
  <c r="AT109" i="5"/>
  <c r="AS109" i="5"/>
  <c r="AT108" i="5"/>
  <c r="AS108" i="5"/>
  <c r="AT107" i="5"/>
  <c r="AS107" i="5"/>
  <c r="AT106" i="5"/>
  <c r="AS106" i="5"/>
  <c r="AT105" i="5"/>
  <c r="AS105" i="5"/>
  <c r="AT104" i="5"/>
  <c r="AS104" i="5"/>
  <c r="AT103" i="5"/>
  <c r="AS103" i="5"/>
  <c r="AT102" i="5"/>
  <c r="AS102" i="5"/>
  <c r="AT101" i="5"/>
  <c r="AS101" i="5"/>
  <c r="AT100" i="5"/>
  <c r="AS100" i="5"/>
  <c r="AT99" i="5"/>
  <c r="AS99" i="5"/>
  <c r="AT98" i="5"/>
  <c r="AS98" i="5"/>
  <c r="AT97" i="5"/>
  <c r="AS97" i="5"/>
  <c r="AT96" i="5"/>
  <c r="AS96" i="5"/>
  <c r="AT95" i="5"/>
  <c r="AS95" i="5"/>
  <c r="AT94" i="5"/>
  <c r="AS94" i="5"/>
  <c r="AT93" i="5"/>
  <c r="AS93" i="5"/>
  <c r="AT92" i="5"/>
  <c r="AS92" i="5"/>
  <c r="AT91" i="5"/>
  <c r="AS91" i="5"/>
  <c r="AT90" i="5"/>
  <c r="AS90" i="5"/>
  <c r="AT89" i="5"/>
  <c r="AS89" i="5"/>
  <c r="AT88" i="5"/>
  <c r="AS88" i="5"/>
  <c r="AT87" i="5"/>
  <c r="AS87" i="5"/>
  <c r="AT86" i="5"/>
  <c r="AS86" i="5"/>
  <c r="AT85" i="5"/>
  <c r="AS85" i="5"/>
  <c r="AT84" i="5"/>
  <c r="AS84" i="5"/>
  <c r="AT83" i="5"/>
  <c r="AS83" i="5"/>
  <c r="AT82" i="5"/>
  <c r="AS82" i="5"/>
  <c r="AT81" i="5"/>
  <c r="AS81" i="5"/>
  <c r="AT80" i="5"/>
  <c r="AS80" i="5"/>
  <c r="AT79" i="5"/>
  <c r="AS79" i="5"/>
  <c r="AT78" i="5"/>
  <c r="AS78" i="5"/>
  <c r="AT77" i="5"/>
  <c r="AS77" i="5"/>
  <c r="AT76" i="5"/>
  <c r="AS76" i="5"/>
  <c r="AT75" i="5"/>
  <c r="AS75" i="5"/>
  <c r="AT74" i="5"/>
  <c r="AS74" i="5"/>
  <c r="AT73" i="5"/>
  <c r="AS73" i="5"/>
  <c r="AT72" i="5"/>
  <c r="AS72" i="5"/>
  <c r="AT71" i="5"/>
  <c r="AS71" i="5"/>
  <c r="AT70" i="5"/>
  <c r="AS70" i="5"/>
  <c r="AT69" i="5"/>
  <c r="AS69" i="5"/>
  <c r="AT68" i="5"/>
  <c r="AS68" i="5"/>
  <c r="AT67" i="5"/>
  <c r="AS67" i="5"/>
  <c r="AT66" i="5"/>
  <c r="AS66" i="5"/>
  <c r="AT65" i="5"/>
  <c r="AS65" i="5"/>
  <c r="AT64" i="5"/>
  <c r="AS64" i="5"/>
  <c r="AT63" i="5"/>
  <c r="AS63" i="5"/>
  <c r="AT62" i="5"/>
  <c r="AS62" i="5"/>
  <c r="AT61" i="5"/>
  <c r="AS61" i="5"/>
  <c r="AT60" i="5"/>
  <c r="AS60" i="5"/>
  <c r="AT59" i="5"/>
  <c r="AS59" i="5"/>
  <c r="AT58" i="5"/>
  <c r="AS58" i="5"/>
  <c r="AT57" i="5"/>
  <c r="AS57" i="5"/>
  <c r="AT56" i="5"/>
  <c r="AS56" i="5"/>
  <c r="AT55" i="5"/>
  <c r="AS55" i="5"/>
  <c r="AT54" i="5"/>
  <c r="AS54" i="5"/>
  <c r="AT53" i="5"/>
  <c r="AS53" i="5"/>
  <c r="AT52" i="5"/>
  <c r="AS52" i="5"/>
  <c r="AT51" i="5"/>
  <c r="AS51" i="5"/>
  <c r="AT50" i="5"/>
  <c r="AS50" i="5"/>
  <c r="AT49" i="5"/>
  <c r="AS49" i="5"/>
  <c r="AT48" i="5"/>
  <c r="AS48" i="5"/>
  <c r="AT47" i="5"/>
  <c r="AS47" i="5"/>
  <c r="AT46" i="5"/>
  <c r="AS46" i="5"/>
  <c r="AT45" i="5"/>
  <c r="AS45" i="5"/>
  <c r="AT44" i="5"/>
  <c r="AS44" i="5"/>
  <c r="AT43" i="5"/>
  <c r="AS43" i="5"/>
  <c r="AT42" i="5"/>
  <c r="AS42" i="5"/>
  <c r="AT41" i="5"/>
  <c r="AS41" i="5"/>
  <c r="AT40" i="5"/>
  <c r="AS40" i="5"/>
  <c r="AT39" i="5"/>
  <c r="AS39" i="5"/>
  <c r="AT38" i="5"/>
  <c r="AS38" i="5"/>
  <c r="AT37" i="5"/>
  <c r="AS37" i="5"/>
  <c r="AT36" i="5"/>
  <c r="AS36" i="5"/>
  <c r="AT35" i="5"/>
  <c r="AS35" i="5"/>
  <c r="AT34" i="5"/>
  <c r="AS34" i="5"/>
  <c r="AT33" i="5"/>
  <c r="AS33" i="5"/>
  <c r="AT32" i="5"/>
  <c r="AS32" i="5"/>
  <c r="AT31" i="5"/>
  <c r="AS31" i="5"/>
  <c r="AT30" i="5"/>
  <c r="AS30" i="5"/>
  <c r="AT29" i="5"/>
  <c r="AS29" i="5"/>
  <c r="AT28" i="5"/>
  <c r="AS28" i="5"/>
  <c r="AT27" i="5"/>
  <c r="AS27" i="5"/>
  <c r="AT26" i="5"/>
  <c r="AS26" i="5"/>
  <c r="AT25" i="5"/>
  <c r="AS25" i="5"/>
  <c r="AT24" i="5"/>
  <c r="AS24" i="5"/>
  <c r="AT23" i="5"/>
  <c r="AS23" i="5"/>
  <c r="AT22" i="5"/>
  <c r="AS22" i="5"/>
  <c r="AT21" i="5"/>
  <c r="AS21" i="5"/>
  <c r="AT20" i="5"/>
  <c r="AS20" i="5"/>
  <c r="AT19" i="5"/>
  <c r="AS19" i="5"/>
  <c r="AT18" i="5"/>
  <c r="AS18" i="5"/>
  <c r="AT17" i="5"/>
  <c r="AS17" i="5"/>
  <c r="AT16" i="5"/>
  <c r="AS16" i="5"/>
  <c r="AT15" i="5"/>
  <c r="AS15" i="5"/>
  <c r="AT14" i="5"/>
  <c r="AS14" i="5"/>
  <c r="AT13" i="5"/>
  <c r="AS13" i="5"/>
  <c r="AT12" i="5"/>
  <c r="AS12" i="5"/>
  <c r="AT11" i="5"/>
  <c r="AS11" i="5"/>
  <c r="AT10" i="5"/>
  <c r="AS10" i="5"/>
  <c r="AT9" i="5"/>
  <c r="AS9" i="5"/>
  <c r="AT109" i="4"/>
  <c r="AS109" i="4"/>
  <c r="AT108" i="4"/>
  <c r="AS108" i="4"/>
  <c r="AT107" i="4"/>
  <c r="AS107" i="4"/>
  <c r="AT106" i="4"/>
  <c r="AS106" i="4"/>
  <c r="AT105" i="4"/>
  <c r="AS105" i="4"/>
  <c r="AT104" i="4"/>
  <c r="AS104" i="4"/>
  <c r="AT103" i="4"/>
  <c r="AS103" i="4"/>
  <c r="AT102" i="4"/>
  <c r="AS102" i="4"/>
  <c r="AT101" i="4"/>
  <c r="AS101" i="4"/>
  <c r="AT100" i="4"/>
  <c r="AS100" i="4"/>
  <c r="AT99" i="4"/>
  <c r="AS99" i="4"/>
  <c r="AT98" i="4"/>
  <c r="AS98" i="4"/>
  <c r="AT97" i="4"/>
  <c r="AS97" i="4"/>
  <c r="AT96" i="4"/>
  <c r="AS96" i="4"/>
  <c r="AT95" i="4"/>
  <c r="AS95" i="4"/>
  <c r="AT94" i="4"/>
  <c r="AS94" i="4"/>
  <c r="AT93" i="4"/>
  <c r="AS93" i="4"/>
  <c r="AT92" i="4"/>
  <c r="AS92" i="4"/>
  <c r="AT91" i="4"/>
  <c r="AS91" i="4"/>
  <c r="AT90" i="4"/>
  <c r="AS90" i="4"/>
  <c r="AT89" i="4"/>
  <c r="AS89" i="4"/>
  <c r="AT88" i="4"/>
  <c r="AS88" i="4"/>
  <c r="AT87" i="4"/>
  <c r="AS87" i="4"/>
  <c r="AT86" i="4"/>
  <c r="AS86" i="4"/>
  <c r="AT85" i="4"/>
  <c r="AS85" i="4"/>
  <c r="AT84" i="4"/>
  <c r="AS84" i="4"/>
  <c r="AT83" i="4"/>
  <c r="AS83" i="4"/>
  <c r="AT82" i="4"/>
  <c r="AS82" i="4"/>
  <c r="AT81" i="4"/>
  <c r="AS81" i="4"/>
  <c r="AT80" i="4"/>
  <c r="AS80" i="4"/>
  <c r="AT79" i="4"/>
  <c r="AS79" i="4"/>
  <c r="AT78" i="4"/>
  <c r="AS78" i="4"/>
  <c r="AT77" i="4"/>
  <c r="AS77" i="4"/>
  <c r="AT76" i="4"/>
  <c r="AS76" i="4"/>
  <c r="AT75" i="4"/>
  <c r="AS75" i="4"/>
  <c r="AT74" i="4"/>
  <c r="AS74" i="4"/>
  <c r="AT73" i="4"/>
  <c r="AS73" i="4"/>
  <c r="AT72" i="4"/>
  <c r="AS72" i="4"/>
  <c r="AT71" i="4"/>
  <c r="AS71" i="4"/>
  <c r="AT70" i="4"/>
  <c r="AS70" i="4"/>
  <c r="AT69" i="4"/>
  <c r="AS69" i="4"/>
  <c r="AT68" i="4"/>
  <c r="AS68" i="4"/>
  <c r="AT67" i="4"/>
  <c r="AS67" i="4"/>
  <c r="AT66" i="4"/>
  <c r="AS66" i="4"/>
  <c r="AT65" i="4"/>
  <c r="AS65" i="4"/>
  <c r="AT64" i="4"/>
  <c r="AS64" i="4"/>
  <c r="AT63" i="4"/>
  <c r="AS63" i="4"/>
  <c r="AT62" i="4"/>
  <c r="AS62" i="4"/>
  <c r="AT61" i="4"/>
  <c r="AS61" i="4"/>
  <c r="AT60" i="4"/>
  <c r="AS60" i="4"/>
  <c r="AT59" i="4"/>
  <c r="AS59" i="4"/>
  <c r="AT58" i="4"/>
  <c r="AS58" i="4"/>
  <c r="AT57" i="4"/>
  <c r="AS57" i="4"/>
  <c r="AT56" i="4"/>
  <c r="AS56" i="4"/>
  <c r="AT55" i="4"/>
  <c r="AS55" i="4"/>
  <c r="AT54" i="4"/>
  <c r="AS54" i="4"/>
  <c r="AT53" i="4"/>
  <c r="AS53" i="4"/>
  <c r="AT52" i="4"/>
  <c r="AS52" i="4"/>
  <c r="AT51" i="4"/>
  <c r="AS51" i="4"/>
  <c r="AT50" i="4"/>
  <c r="AS50" i="4"/>
  <c r="AT49" i="4"/>
  <c r="AS49" i="4"/>
  <c r="AT48" i="4"/>
  <c r="AS48" i="4"/>
  <c r="AT47" i="4"/>
  <c r="AS47" i="4"/>
  <c r="AT46" i="4"/>
  <c r="AS46" i="4"/>
  <c r="AT45" i="4"/>
  <c r="AS45" i="4"/>
  <c r="AT44" i="4"/>
  <c r="AS44" i="4"/>
  <c r="AT43" i="4"/>
  <c r="AS43" i="4"/>
  <c r="AT42" i="4"/>
  <c r="AS42" i="4"/>
  <c r="AT41" i="4"/>
  <c r="AS41" i="4"/>
  <c r="AT40" i="4"/>
  <c r="AS40" i="4"/>
  <c r="AT39" i="4"/>
  <c r="AS39" i="4"/>
  <c r="AT38" i="4"/>
  <c r="AS38" i="4"/>
  <c r="AT37" i="4"/>
  <c r="AS37" i="4"/>
  <c r="AT36" i="4"/>
  <c r="AS36" i="4"/>
  <c r="AT35" i="4"/>
  <c r="AS35" i="4"/>
  <c r="AT34" i="4"/>
  <c r="AS34" i="4"/>
  <c r="AT33" i="4"/>
  <c r="AS33" i="4"/>
  <c r="AT32" i="4"/>
  <c r="AS32" i="4"/>
  <c r="AT31" i="4"/>
  <c r="AS31" i="4"/>
  <c r="AT30" i="4"/>
  <c r="AS30" i="4"/>
  <c r="AT29" i="4"/>
  <c r="AS29" i="4"/>
  <c r="AT28" i="4"/>
  <c r="AS28" i="4"/>
  <c r="AT27" i="4"/>
  <c r="AS27" i="4"/>
  <c r="AT26" i="4"/>
  <c r="AS26" i="4"/>
  <c r="AT25" i="4"/>
  <c r="AS25" i="4"/>
  <c r="AT24" i="4"/>
  <c r="AS24" i="4"/>
  <c r="AT23" i="4"/>
  <c r="AS23" i="4"/>
  <c r="AT22" i="4"/>
  <c r="AS22" i="4"/>
  <c r="AT21" i="4"/>
  <c r="AS21" i="4"/>
  <c r="AT20" i="4"/>
  <c r="AS20" i="4"/>
  <c r="AT19" i="4"/>
  <c r="AS19" i="4"/>
  <c r="AT18" i="4"/>
  <c r="AS18" i="4"/>
  <c r="AT17" i="4"/>
  <c r="AS17" i="4"/>
  <c r="AT16" i="4"/>
  <c r="AS16" i="4"/>
  <c r="AT15" i="4"/>
  <c r="AS15" i="4"/>
  <c r="AT14" i="4"/>
  <c r="AS14" i="4"/>
  <c r="AT13" i="4"/>
  <c r="AS13" i="4"/>
  <c r="AT12" i="4"/>
  <c r="AS12" i="4"/>
  <c r="AT11" i="4"/>
  <c r="AS11" i="4"/>
  <c r="AT10" i="4"/>
  <c r="AS10" i="4"/>
  <c r="AT9" i="4"/>
  <c r="AS9" i="4"/>
  <c r="AT109" i="3"/>
  <c r="AS109" i="3"/>
  <c r="AT108" i="3"/>
  <c r="AS108" i="3"/>
  <c r="AT107" i="3"/>
  <c r="AS107" i="3"/>
  <c r="AT106" i="3"/>
  <c r="AS106" i="3"/>
  <c r="AT105" i="3"/>
  <c r="AS105" i="3"/>
  <c r="AT104" i="3"/>
  <c r="AS104" i="3"/>
  <c r="AT103" i="3"/>
  <c r="AS103" i="3"/>
  <c r="AT102" i="3"/>
  <c r="AS102" i="3"/>
  <c r="AT101" i="3"/>
  <c r="AS101" i="3"/>
  <c r="AT100" i="3"/>
  <c r="AS100" i="3"/>
  <c r="AT99" i="3"/>
  <c r="AS99" i="3"/>
  <c r="AT98" i="3"/>
  <c r="AS98" i="3"/>
  <c r="AT97" i="3"/>
  <c r="AS97" i="3"/>
  <c r="AT96" i="3"/>
  <c r="AS96" i="3"/>
  <c r="AT95" i="3"/>
  <c r="AS95" i="3"/>
  <c r="AT94" i="3"/>
  <c r="AS94" i="3"/>
  <c r="AT93" i="3"/>
  <c r="AS93" i="3"/>
  <c r="AT92" i="3"/>
  <c r="AS92" i="3"/>
  <c r="AT91" i="3"/>
  <c r="AS91" i="3"/>
  <c r="AT90" i="3"/>
  <c r="AS90" i="3"/>
  <c r="AT89" i="3"/>
  <c r="AS89" i="3"/>
  <c r="AT88" i="3"/>
  <c r="AS88" i="3"/>
  <c r="AT87" i="3"/>
  <c r="AS87" i="3"/>
  <c r="AT86" i="3"/>
  <c r="AS86" i="3"/>
  <c r="AT85" i="3"/>
  <c r="AS85" i="3"/>
  <c r="AT84" i="3"/>
  <c r="AS84" i="3"/>
  <c r="AT83" i="3"/>
  <c r="AS83" i="3"/>
  <c r="AT82" i="3"/>
  <c r="AS82" i="3"/>
  <c r="AT81" i="3"/>
  <c r="AS81" i="3"/>
  <c r="AT80" i="3"/>
  <c r="AS80" i="3"/>
  <c r="AT79" i="3"/>
  <c r="AS79" i="3"/>
  <c r="AT78" i="3"/>
  <c r="AS78" i="3"/>
  <c r="AT77" i="3"/>
  <c r="AS77" i="3"/>
  <c r="AT76" i="3"/>
  <c r="AS76" i="3"/>
  <c r="AT75" i="3"/>
  <c r="AS75" i="3"/>
  <c r="AT74" i="3"/>
  <c r="AS74" i="3"/>
  <c r="AT73" i="3"/>
  <c r="AS73" i="3"/>
  <c r="AT72" i="3"/>
  <c r="AS72" i="3"/>
  <c r="AT71" i="3"/>
  <c r="AS71" i="3"/>
  <c r="AT70" i="3"/>
  <c r="AS70" i="3"/>
  <c r="AT69" i="3"/>
  <c r="AS69" i="3"/>
  <c r="AT68" i="3"/>
  <c r="AS68" i="3"/>
  <c r="AT67" i="3"/>
  <c r="AS67" i="3"/>
  <c r="AT66" i="3"/>
  <c r="AS66" i="3"/>
  <c r="AT65" i="3"/>
  <c r="AS65" i="3"/>
  <c r="AT64" i="3"/>
  <c r="AS64" i="3"/>
  <c r="AT63" i="3"/>
  <c r="AS63" i="3"/>
  <c r="AT62" i="3"/>
  <c r="AS62" i="3"/>
  <c r="AT61" i="3"/>
  <c r="AS61" i="3"/>
  <c r="AT60" i="3"/>
  <c r="AS60" i="3"/>
  <c r="AT59" i="3"/>
  <c r="AS59" i="3"/>
  <c r="AT58" i="3"/>
  <c r="AS58" i="3"/>
  <c r="AT57" i="3"/>
  <c r="AS57" i="3"/>
  <c r="AT56" i="3"/>
  <c r="AS56" i="3"/>
  <c r="AT55" i="3"/>
  <c r="AS55" i="3"/>
  <c r="AT54" i="3"/>
  <c r="AS54" i="3"/>
  <c r="AT53" i="3"/>
  <c r="AS53" i="3"/>
  <c r="AT52" i="3"/>
  <c r="AS52" i="3"/>
  <c r="AT51" i="3"/>
  <c r="AS51" i="3"/>
  <c r="AT50" i="3"/>
  <c r="AS50" i="3"/>
  <c r="AT49" i="3"/>
  <c r="AS49" i="3"/>
  <c r="AT48" i="3"/>
  <c r="AS48" i="3"/>
  <c r="AT47" i="3"/>
  <c r="AS47" i="3"/>
  <c r="AT46" i="3"/>
  <c r="AS46" i="3"/>
  <c r="AT45" i="3"/>
  <c r="AS45" i="3"/>
  <c r="AT44" i="3"/>
  <c r="AS44" i="3"/>
  <c r="AT43" i="3"/>
  <c r="AS43" i="3"/>
  <c r="AT42" i="3"/>
  <c r="AS42" i="3"/>
  <c r="AT41" i="3"/>
  <c r="AS41" i="3"/>
  <c r="AT40" i="3"/>
  <c r="AS40" i="3"/>
  <c r="AT39" i="3"/>
  <c r="AS39" i="3"/>
  <c r="AT38" i="3"/>
  <c r="AS38" i="3"/>
  <c r="AT37" i="3"/>
  <c r="AS37" i="3"/>
  <c r="AT36" i="3"/>
  <c r="AS36" i="3"/>
  <c r="AT35" i="3"/>
  <c r="AS35" i="3"/>
  <c r="AT34" i="3"/>
  <c r="AS34" i="3"/>
  <c r="AT33" i="3"/>
  <c r="AS33" i="3"/>
  <c r="AT32" i="3"/>
  <c r="AS32" i="3"/>
  <c r="AT31" i="3"/>
  <c r="AS31" i="3"/>
  <c r="AT30" i="3"/>
  <c r="AS30" i="3"/>
  <c r="AT29" i="3"/>
  <c r="AS29" i="3"/>
  <c r="AT28" i="3"/>
  <c r="AS28" i="3"/>
  <c r="AT27" i="3"/>
  <c r="AS27" i="3"/>
  <c r="AT26" i="3"/>
  <c r="AS26" i="3"/>
  <c r="AT25" i="3"/>
  <c r="AS25" i="3"/>
  <c r="AT24" i="3"/>
  <c r="AS24" i="3"/>
  <c r="AT23" i="3"/>
  <c r="AS23" i="3"/>
  <c r="AT22" i="3"/>
  <c r="AS22" i="3"/>
  <c r="AT21" i="3"/>
  <c r="AS21" i="3"/>
  <c r="AT20" i="3"/>
  <c r="AS20" i="3"/>
  <c r="AT19" i="3"/>
  <c r="AS19" i="3"/>
  <c r="AT18" i="3"/>
  <c r="AS18" i="3"/>
  <c r="AT17" i="3"/>
  <c r="AS17" i="3"/>
  <c r="AT16" i="3"/>
  <c r="AS16" i="3"/>
  <c r="AT15" i="3"/>
  <c r="AS15" i="3"/>
  <c r="AT14" i="3"/>
  <c r="AS14" i="3"/>
  <c r="AT13" i="3"/>
  <c r="AS13" i="3"/>
  <c r="AT12" i="3"/>
  <c r="AS12" i="3"/>
  <c r="AT11" i="3"/>
  <c r="AS11" i="3"/>
  <c r="AT10" i="3"/>
  <c r="AS10" i="3"/>
  <c r="AT9" i="3"/>
  <c r="AS9" i="3"/>
  <c r="AT109" i="2"/>
  <c r="AS109" i="2"/>
  <c r="AT108" i="2"/>
  <c r="AS108" i="2"/>
  <c r="AT107" i="2"/>
  <c r="AS107" i="2"/>
  <c r="AT106" i="2"/>
  <c r="AS106" i="2"/>
  <c r="AT105" i="2"/>
  <c r="AS105" i="2"/>
  <c r="AT104" i="2"/>
  <c r="AS104" i="2"/>
  <c r="AT103" i="2"/>
  <c r="AS103" i="2"/>
  <c r="AT102" i="2"/>
  <c r="AS102" i="2"/>
  <c r="AT101" i="2"/>
  <c r="AS101" i="2"/>
  <c r="AT100" i="2"/>
  <c r="AS100" i="2"/>
  <c r="AT99" i="2"/>
  <c r="AS99" i="2"/>
  <c r="AT98" i="2"/>
  <c r="AS98" i="2"/>
  <c r="AT97" i="2"/>
  <c r="AS97" i="2"/>
  <c r="AT96" i="2"/>
  <c r="AS96" i="2"/>
  <c r="AT95" i="2"/>
  <c r="AS95" i="2"/>
  <c r="AT94" i="2"/>
  <c r="AS94" i="2"/>
  <c r="AT93" i="2"/>
  <c r="AS93" i="2"/>
  <c r="AT92" i="2"/>
  <c r="AS92" i="2"/>
  <c r="AT91" i="2"/>
  <c r="AS91" i="2"/>
  <c r="AT90" i="2"/>
  <c r="AS90" i="2"/>
  <c r="AT89" i="2"/>
  <c r="AS89" i="2"/>
  <c r="AT88" i="2"/>
  <c r="AS88" i="2"/>
  <c r="AT87" i="2"/>
  <c r="AS87" i="2"/>
  <c r="AT86" i="2"/>
  <c r="AS86" i="2"/>
  <c r="AT85" i="2"/>
  <c r="AS85" i="2"/>
  <c r="AT84" i="2"/>
  <c r="AS84" i="2"/>
  <c r="AT83" i="2"/>
  <c r="AS83" i="2"/>
  <c r="AT82" i="2"/>
  <c r="AS82" i="2"/>
  <c r="AT81" i="2"/>
  <c r="AS81" i="2"/>
  <c r="AT80" i="2"/>
  <c r="AS80" i="2"/>
  <c r="AT79" i="2"/>
  <c r="AS79" i="2"/>
  <c r="AT78" i="2"/>
  <c r="AS78" i="2"/>
  <c r="AT77" i="2"/>
  <c r="AS77" i="2"/>
  <c r="AT76" i="2"/>
  <c r="AS76" i="2"/>
  <c r="AT75" i="2"/>
  <c r="AS75" i="2"/>
  <c r="AT74" i="2"/>
  <c r="AS74" i="2"/>
  <c r="AT73" i="2"/>
  <c r="AS73" i="2"/>
  <c r="AT72" i="2"/>
  <c r="AS72" i="2"/>
  <c r="AT71" i="2"/>
  <c r="AS71" i="2"/>
  <c r="AT70" i="2"/>
  <c r="AS70" i="2"/>
  <c r="AT69" i="2"/>
  <c r="AS69" i="2"/>
  <c r="AT68" i="2"/>
  <c r="AS68" i="2"/>
  <c r="AT67" i="2"/>
  <c r="AS67" i="2"/>
  <c r="AT66" i="2"/>
  <c r="AS66" i="2"/>
  <c r="AT65" i="2"/>
  <c r="AS65" i="2"/>
  <c r="AT64" i="2"/>
  <c r="AS64" i="2"/>
  <c r="AT63" i="2"/>
  <c r="AS63" i="2"/>
  <c r="AT62" i="2"/>
  <c r="AS62" i="2"/>
  <c r="AT61" i="2"/>
  <c r="AS61" i="2"/>
  <c r="AT60" i="2"/>
  <c r="AS60" i="2"/>
  <c r="AT59" i="2"/>
  <c r="AS59" i="2"/>
  <c r="AT58" i="2"/>
  <c r="AS58" i="2"/>
  <c r="AT57" i="2"/>
  <c r="AS57" i="2"/>
  <c r="AT56" i="2"/>
  <c r="AS56" i="2"/>
  <c r="AT55" i="2"/>
  <c r="AS55" i="2"/>
  <c r="AT54" i="2"/>
  <c r="AS54" i="2"/>
  <c r="AT53" i="2"/>
  <c r="AS53" i="2"/>
  <c r="AT52" i="2"/>
  <c r="AS52" i="2"/>
  <c r="AT51" i="2"/>
  <c r="AS51" i="2"/>
  <c r="AT50" i="2"/>
  <c r="AS50" i="2"/>
  <c r="AT49" i="2"/>
  <c r="AS49" i="2"/>
  <c r="AT48" i="2"/>
  <c r="AS48" i="2"/>
  <c r="AT47" i="2"/>
  <c r="AS47" i="2"/>
  <c r="AT46" i="2"/>
  <c r="AS46" i="2"/>
  <c r="AT45" i="2"/>
  <c r="AS45" i="2"/>
  <c r="AT44" i="2"/>
  <c r="AS44" i="2"/>
  <c r="AT43" i="2"/>
  <c r="AS43" i="2"/>
  <c r="AT42" i="2"/>
  <c r="AS42" i="2"/>
  <c r="AT41" i="2"/>
  <c r="AS41" i="2"/>
  <c r="AT40" i="2"/>
  <c r="AS40" i="2"/>
  <c r="AT39" i="2"/>
  <c r="AS39" i="2"/>
  <c r="AT38" i="2"/>
  <c r="AS38" i="2"/>
  <c r="AT37" i="2"/>
  <c r="AS37" i="2"/>
  <c r="AT36" i="2"/>
  <c r="AS36" i="2"/>
  <c r="AT35" i="2"/>
  <c r="AS35" i="2"/>
  <c r="AT34" i="2"/>
  <c r="AS34" i="2"/>
  <c r="AT33" i="2"/>
  <c r="AS33" i="2"/>
  <c r="AT32" i="2"/>
  <c r="AS32" i="2"/>
  <c r="AT31" i="2"/>
  <c r="AS31" i="2"/>
  <c r="AT30" i="2"/>
  <c r="AS30" i="2"/>
  <c r="AT29" i="2"/>
  <c r="AS29" i="2"/>
  <c r="AT28" i="2"/>
  <c r="AS28" i="2"/>
  <c r="AT27" i="2"/>
  <c r="AS27" i="2"/>
  <c r="AT26" i="2"/>
  <c r="AS26" i="2"/>
  <c r="AT25" i="2"/>
  <c r="AS25" i="2"/>
  <c r="AT24" i="2"/>
  <c r="AS24" i="2"/>
  <c r="AT23" i="2"/>
  <c r="AS23" i="2"/>
  <c r="AT22" i="2"/>
  <c r="AS22" i="2"/>
  <c r="AT21" i="2"/>
  <c r="AS21" i="2"/>
  <c r="AT20" i="2"/>
  <c r="AS20" i="2"/>
  <c r="AT19" i="2"/>
  <c r="AS19" i="2"/>
  <c r="AT18" i="2"/>
  <c r="AS18" i="2"/>
  <c r="AT17" i="2"/>
  <c r="AS17" i="2"/>
  <c r="AT16" i="2"/>
  <c r="AS16" i="2"/>
  <c r="AT15" i="2"/>
  <c r="AS15" i="2"/>
  <c r="AT14" i="2"/>
  <c r="AS14" i="2"/>
  <c r="AT13" i="2"/>
  <c r="AS13" i="2"/>
  <c r="AT12" i="2"/>
  <c r="AS12" i="2"/>
  <c r="AT11" i="2"/>
  <c r="AS11" i="2"/>
  <c r="AT10" i="2"/>
  <c r="AS10" i="2"/>
  <c r="AT9" i="2"/>
  <c r="AS9" i="2"/>
  <c r="CK109" i="27" l="1"/>
  <c r="CJ109" i="27"/>
  <c r="CH109" i="27"/>
  <c r="CF109" i="27"/>
  <c r="CE109" i="27"/>
  <c r="CD109" i="27"/>
  <c r="CC109" i="27"/>
  <c r="BZ109" i="27"/>
  <c r="BX109" i="27"/>
  <c r="BY109" i="27" s="1"/>
  <c r="BW109" i="27"/>
  <c r="BV109" i="27"/>
  <c r="BU109" i="27"/>
  <c r="BT109" i="27"/>
  <c r="BS109" i="27"/>
  <c r="BP109" i="27"/>
  <c r="BN109" i="27"/>
  <c r="BM109" i="27"/>
  <c r="BO109" i="27" s="1"/>
  <c r="BL109" i="27"/>
  <c r="BK109" i="27"/>
  <c r="BJ109" i="27"/>
  <c r="BI109" i="27"/>
  <c r="BF109" i="27"/>
  <c r="BD109" i="27"/>
  <c r="BE109" i="27" s="1"/>
  <c r="BC109" i="27"/>
  <c r="BB109" i="27"/>
  <c r="AZ109" i="27"/>
  <c r="AY109" i="27"/>
  <c r="AQ109" i="27"/>
  <c r="AP109" i="27"/>
  <c r="AK109" i="27"/>
  <c r="AI109" i="27"/>
  <c r="AG109" i="27"/>
  <c r="AF109" i="27"/>
  <c r="AA109" i="27"/>
  <c r="Z109" i="27"/>
  <c r="Y109" i="27"/>
  <c r="X109" i="27"/>
  <c r="W109" i="27"/>
  <c r="D109" i="27"/>
  <c r="CK108" i="27"/>
  <c r="CJ108" i="27"/>
  <c r="CH108" i="27"/>
  <c r="CF108" i="27"/>
  <c r="CE108" i="27"/>
  <c r="CD108" i="27"/>
  <c r="CC108" i="27"/>
  <c r="BZ108" i="27"/>
  <c r="BX108" i="27"/>
  <c r="BW108" i="27"/>
  <c r="BV108" i="27"/>
  <c r="BY108" i="27" s="1"/>
  <c r="BU108" i="27"/>
  <c r="BT108" i="27"/>
  <c r="BS108" i="27"/>
  <c r="BP108" i="27"/>
  <c r="BN108" i="27"/>
  <c r="BO108" i="27" s="1"/>
  <c r="BM108" i="27"/>
  <c r="BL108" i="27"/>
  <c r="BK108" i="27"/>
  <c r="BJ108" i="27"/>
  <c r="BI108" i="27"/>
  <c r="BF108" i="27"/>
  <c r="BD108" i="27"/>
  <c r="BC108" i="27"/>
  <c r="BB108" i="27"/>
  <c r="BE108" i="27" s="1"/>
  <c r="AZ108" i="27"/>
  <c r="AY108" i="27"/>
  <c r="AQ108" i="27"/>
  <c r="AP108" i="27"/>
  <c r="AK108" i="27"/>
  <c r="AI108" i="27"/>
  <c r="AG108" i="27"/>
  <c r="AF108" i="27"/>
  <c r="AA108" i="27"/>
  <c r="Z108" i="27"/>
  <c r="Y108" i="27"/>
  <c r="X108" i="27"/>
  <c r="W108" i="27"/>
  <c r="D108" i="27"/>
  <c r="CK107" i="27"/>
  <c r="CJ107" i="27"/>
  <c r="CH107" i="27"/>
  <c r="CF107" i="27"/>
  <c r="CE107" i="27"/>
  <c r="CD107" i="27"/>
  <c r="CC107" i="27"/>
  <c r="BZ107" i="27"/>
  <c r="BX107" i="27"/>
  <c r="BW107" i="27"/>
  <c r="BV107" i="27"/>
  <c r="BU107" i="27"/>
  <c r="BT107" i="27"/>
  <c r="BS107" i="27"/>
  <c r="BP107" i="27"/>
  <c r="BN107" i="27"/>
  <c r="BO107" i="27" s="1"/>
  <c r="BM107" i="27"/>
  <c r="BL107" i="27"/>
  <c r="BK107" i="27"/>
  <c r="BJ107" i="27"/>
  <c r="BI107" i="27"/>
  <c r="BF107" i="27"/>
  <c r="BD107" i="27"/>
  <c r="BC107" i="27"/>
  <c r="BB107" i="27"/>
  <c r="AZ107" i="27"/>
  <c r="AY107" i="27"/>
  <c r="AQ107" i="27"/>
  <c r="AP107" i="27"/>
  <c r="AK107" i="27"/>
  <c r="AI107" i="27"/>
  <c r="AG107" i="27"/>
  <c r="AF107" i="27"/>
  <c r="AA107" i="27"/>
  <c r="Z107" i="27"/>
  <c r="Y107" i="27"/>
  <c r="X107" i="27"/>
  <c r="W107" i="27"/>
  <c r="D107" i="27"/>
  <c r="CK106" i="27"/>
  <c r="CJ106" i="27"/>
  <c r="CH106" i="27"/>
  <c r="CF106" i="27"/>
  <c r="CE106" i="27"/>
  <c r="CD106" i="27"/>
  <c r="CC106" i="27"/>
  <c r="BZ106" i="27"/>
  <c r="BX106" i="27"/>
  <c r="BY106" i="27" s="1"/>
  <c r="BW106" i="27"/>
  <c r="BV106" i="27"/>
  <c r="BU106" i="27"/>
  <c r="BT106" i="27"/>
  <c r="BS106" i="27"/>
  <c r="BP106" i="27"/>
  <c r="BN106" i="27"/>
  <c r="BM106" i="27"/>
  <c r="BO106" i="27" s="1"/>
  <c r="BL106" i="27"/>
  <c r="BK106" i="27"/>
  <c r="BJ106" i="27"/>
  <c r="BI106" i="27"/>
  <c r="BF106" i="27"/>
  <c r="BD106" i="27"/>
  <c r="BE106" i="27" s="1"/>
  <c r="BC106" i="27"/>
  <c r="BB106" i="27"/>
  <c r="AZ106" i="27"/>
  <c r="AY106" i="27"/>
  <c r="AQ106" i="27"/>
  <c r="AP106" i="27"/>
  <c r="AK106" i="27"/>
  <c r="AI106" i="27"/>
  <c r="AG106" i="27"/>
  <c r="AF106" i="27"/>
  <c r="AA106" i="27"/>
  <c r="Z106" i="27"/>
  <c r="Y106" i="27"/>
  <c r="X106" i="27"/>
  <c r="W106" i="27"/>
  <c r="D106" i="27"/>
  <c r="CK105" i="27"/>
  <c r="CJ105" i="27"/>
  <c r="CH105" i="27"/>
  <c r="CF105" i="27"/>
  <c r="CE105" i="27"/>
  <c r="CD105" i="27"/>
  <c r="CC105" i="27"/>
  <c r="BZ105" i="27"/>
  <c r="BX105" i="27"/>
  <c r="BW105" i="27"/>
  <c r="BY105" i="27" s="1"/>
  <c r="BV105" i="27"/>
  <c r="BU105" i="27"/>
  <c r="BT105" i="27"/>
  <c r="BS105" i="27"/>
  <c r="BP105" i="27"/>
  <c r="BN105" i="27"/>
  <c r="BO105" i="27" s="1"/>
  <c r="BM105" i="27"/>
  <c r="BL105" i="27"/>
  <c r="BK105" i="27"/>
  <c r="BJ105" i="27"/>
  <c r="BI105" i="27"/>
  <c r="BF105" i="27"/>
  <c r="BD105" i="27"/>
  <c r="BC105" i="27"/>
  <c r="BB105" i="27"/>
  <c r="AZ105" i="27"/>
  <c r="AY105" i="27"/>
  <c r="AQ105" i="27"/>
  <c r="AP105" i="27"/>
  <c r="AK105" i="27"/>
  <c r="AI105" i="27"/>
  <c r="AG105" i="27"/>
  <c r="AF105" i="27"/>
  <c r="AA105" i="27"/>
  <c r="Z105" i="27"/>
  <c r="Y105" i="27"/>
  <c r="X105" i="27"/>
  <c r="W105" i="27"/>
  <c r="D105" i="27"/>
  <c r="CK104" i="27"/>
  <c r="CJ104" i="27"/>
  <c r="CH104" i="27"/>
  <c r="CF104" i="27"/>
  <c r="CE104" i="27"/>
  <c r="CD104" i="27"/>
  <c r="CC104" i="27"/>
  <c r="BZ104" i="27"/>
  <c r="BY104" i="27"/>
  <c r="BX104" i="27"/>
  <c r="BW104" i="27"/>
  <c r="BV104" i="27"/>
  <c r="BU104" i="27"/>
  <c r="BT104" i="27"/>
  <c r="BS104" i="27"/>
  <c r="BP104" i="27"/>
  <c r="BN104" i="27"/>
  <c r="BO104" i="27" s="1"/>
  <c r="BM104" i="27"/>
  <c r="BL104" i="27"/>
  <c r="BK104" i="27"/>
  <c r="BJ104" i="27"/>
  <c r="BI104" i="27"/>
  <c r="BF104" i="27"/>
  <c r="BE104" i="27"/>
  <c r="BD104" i="27"/>
  <c r="BC104" i="27"/>
  <c r="BB104" i="27"/>
  <c r="AZ104" i="27"/>
  <c r="AY104" i="27"/>
  <c r="AQ104" i="27"/>
  <c r="AP104" i="27"/>
  <c r="AK104" i="27"/>
  <c r="AI104" i="27"/>
  <c r="AG104" i="27"/>
  <c r="AF104" i="27"/>
  <c r="AA104" i="27"/>
  <c r="Z104" i="27"/>
  <c r="Y104" i="27"/>
  <c r="X104" i="27"/>
  <c r="W104" i="27"/>
  <c r="D104" i="27"/>
  <c r="CK103" i="27"/>
  <c r="CJ103" i="27"/>
  <c r="CH103" i="27"/>
  <c r="CF103" i="27"/>
  <c r="CE103" i="27"/>
  <c r="CD103" i="27"/>
  <c r="CC103" i="27"/>
  <c r="BZ103" i="27"/>
  <c r="BX103" i="27"/>
  <c r="BY103" i="27" s="1"/>
  <c r="BW103" i="27"/>
  <c r="BV103" i="27"/>
  <c r="BU103" i="27"/>
  <c r="BT103" i="27"/>
  <c r="BS103" i="27"/>
  <c r="BP103" i="27"/>
  <c r="BN103" i="27"/>
  <c r="BO103" i="27" s="1"/>
  <c r="BM103" i="27"/>
  <c r="BL103" i="27"/>
  <c r="BK103" i="27"/>
  <c r="BJ103" i="27"/>
  <c r="BI103" i="27"/>
  <c r="BF103" i="27"/>
  <c r="BE103" i="27"/>
  <c r="BD103" i="27"/>
  <c r="BC103" i="27"/>
  <c r="BB103" i="27"/>
  <c r="AZ103" i="27"/>
  <c r="AY103" i="27"/>
  <c r="AQ103" i="27"/>
  <c r="AP103" i="27"/>
  <c r="AK103" i="27"/>
  <c r="AI103" i="27"/>
  <c r="AG103" i="27"/>
  <c r="AF103" i="27"/>
  <c r="AA103" i="27"/>
  <c r="Z103" i="27"/>
  <c r="Y103" i="27"/>
  <c r="X103" i="27"/>
  <c r="W103" i="27"/>
  <c r="D103" i="27"/>
  <c r="CK102" i="27"/>
  <c r="CJ102" i="27"/>
  <c r="CH102" i="27"/>
  <c r="CF102" i="27"/>
  <c r="CE102" i="27"/>
  <c r="CD102" i="27"/>
  <c r="CC102" i="27"/>
  <c r="BZ102" i="27"/>
  <c r="BX102" i="27"/>
  <c r="BY102" i="27" s="1"/>
  <c r="BW102" i="27"/>
  <c r="BV102" i="27"/>
  <c r="BU102" i="27"/>
  <c r="BT102" i="27"/>
  <c r="BS102" i="27"/>
  <c r="BP102" i="27"/>
  <c r="BN102" i="27"/>
  <c r="BO102" i="27" s="1"/>
  <c r="BM102" i="27"/>
  <c r="BL102" i="27"/>
  <c r="BK102" i="27"/>
  <c r="BJ102" i="27"/>
  <c r="BI102" i="27"/>
  <c r="BF102" i="27"/>
  <c r="BD102" i="27"/>
  <c r="BE102" i="27" s="1"/>
  <c r="BC102" i="27"/>
  <c r="BB102" i="27"/>
  <c r="AZ102" i="27"/>
  <c r="AY102" i="27"/>
  <c r="AQ102" i="27"/>
  <c r="AP102" i="27"/>
  <c r="AK102" i="27"/>
  <c r="AI102" i="27"/>
  <c r="AG102" i="27"/>
  <c r="AF102" i="27"/>
  <c r="AA102" i="27"/>
  <c r="Z102" i="27"/>
  <c r="Y102" i="27"/>
  <c r="X102" i="27"/>
  <c r="W102" i="27"/>
  <c r="D102" i="27"/>
  <c r="CK101" i="27"/>
  <c r="CJ101" i="27"/>
  <c r="CH101" i="27"/>
  <c r="CF101" i="27"/>
  <c r="CE101" i="27"/>
  <c r="CD101" i="27"/>
  <c r="CC101" i="27"/>
  <c r="BZ101" i="27"/>
  <c r="BX101" i="27"/>
  <c r="BY101" i="27" s="1"/>
  <c r="BW101" i="27"/>
  <c r="BV101" i="27"/>
  <c r="BU101" i="27"/>
  <c r="BT101" i="27"/>
  <c r="BS101" i="27"/>
  <c r="BP101" i="27"/>
  <c r="BN101" i="27"/>
  <c r="BM101" i="27"/>
  <c r="BL101" i="27"/>
  <c r="BK101" i="27"/>
  <c r="BJ101" i="27"/>
  <c r="BI101" i="27"/>
  <c r="BF101" i="27"/>
  <c r="BD101" i="27"/>
  <c r="BC101" i="27"/>
  <c r="BE101" i="27" s="1"/>
  <c r="BB101" i="27"/>
  <c r="AZ101" i="27"/>
  <c r="AY101" i="27"/>
  <c r="AQ101" i="27"/>
  <c r="AP101" i="27"/>
  <c r="AK101" i="27"/>
  <c r="AI101" i="27"/>
  <c r="AG101" i="27"/>
  <c r="AF101" i="27"/>
  <c r="AA101" i="27"/>
  <c r="Z101" i="27"/>
  <c r="Y101" i="27"/>
  <c r="X101" i="27"/>
  <c r="W101" i="27"/>
  <c r="D101" i="27"/>
  <c r="CK100" i="27"/>
  <c r="CJ100" i="27"/>
  <c r="CH100" i="27"/>
  <c r="CF100" i="27"/>
  <c r="CE100" i="27"/>
  <c r="CD100" i="27"/>
  <c r="CC100" i="27"/>
  <c r="BZ100" i="27"/>
  <c r="BX100" i="27"/>
  <c r="BY100" i="27" s="1"/>
  <c r="BW100" i="27"/>
  <c r="BV100" i="27"/>
  <c r="BU100" i="27"/>
  <c r="BT100" i="27"/>
  <c r="BS100" i="27"/>
  <c r="BP100" i="27"/>
  <c r="BO100" i="27"/>
  <c r="BN100" i="27"/>
  <c r="BM100" i="27"/>
  <c r="BL100" i="27"/>
  <c r="BK100" i="27"/>
  <c r="BJ100" i="27"/>
  <c r="BI100" i="27"/>
  <c r="BF100" i="27"/>
  <c r="BD100" i="27"/>
  <c r="BE100" i="27" s="1"/>
  <c r="BC100" i="27"/>
  <c r="BB100" i="27"/>
  <c r="AZ100" i="27"/>
  <c r="AY100" i="27"/>
  <c r="AQ100" i="27"/>
  <c r="AP100" i="27"/>
  <c r="AK100" i="27"/>
  <c r="AI100" i="27"/>
  <c r="AG100" i="27"/>
  <c r="AF100" i="27"/>
  <c r="AA100" i="27"/>
  <c r="Z100" i="27"/>
  <c r="Y100" i="27"/>
  <c r="X100" i="27"/>
  <c r="W100" i="27"/>
  <c r="D100" i="27"/>
  <c r="CK99" i="27"/>
  <c r="CJ99" i="27"/>
  <c r="CH99" i="27"/>
  <c r="CF99" i="27"/>
  <c r="CE99" i="27"/>
  <c r="CD99" i="27"/>
  <c r="CC99" i="27"/>
  <c r="BZ99" i="27"/>
  <c r="BX99" i="27"/>
  <c r="BW99" i="27"/>
  <c r="BV99" i="27"/>
  <c r="BU99" i="27"/>
  <c r="BT99" i="27"/>
  <c r="BS99" i="27"/>
  <c r="BP99" i="27"/>
  <c r="BN99" i="27"/>
  <c r="BM99" i="27"/>
  <c r="BO99" i="27" s="1"/>
  <c r="BL99" i="27"/>
  <c r="BK99" i="27"/>
  <c r="BJ99" i="27"/>
  <c r="BI99" i="27"/>
  <c r="BF99" i="27"/>
  <c r="BD99" i="27"/>
  <c r="BE99" i="27" s="1"/>
  <c r="BC99" i="27"/>
  <c r="BB99" i="27"/>
  <c r="AZ99" i="27"/>
  <c r="AY99" i="27"/>
  <c r="AQ99" i="27"/>
  <c r="AP99" i="27"/>
  <c r="AK99" i="27"/>
  <c r="AI99" i="27"/>
  <c r="AG99" i="27"/>
  <c r="AF99" i="27"/>
  <c r="AA99" i="27"/>
  <c r="Z99" i="27"/>
  <c r="Y99" i="27"/>
  <c r="X99" i="27"/>
  <c r="W99" i="27"/>
  <c r="D99" i="27"/>
  <c r="CK98" i="27"/>
  <c r="CJ98" i="27"/>
  <c r="CH98" i="27"/>
  <c r="CF98" i="27"/>
  <c r="CE98" i="27"/>
  <c r="CD98" i="27"/>
  <c r="CC98" i="27"/>
  <c r="BZ98" i="27"/>
  <c r="BX98" i="27"/>
  <c r="BY98" i="27" s="1"/>
  <c r="BW98" i="27"/>
  <c r="BV98" i="27"/>
  <c r="BU98" i="27"/>
  <c r="BT98" i="27"/>
  <c r="BS98" i="27"/>
  <c r="BP98" i="27"/>
  <c r="BN98" i="27"/>
  <c r="BM98" i="27"/>
  <c r="BO98" i="27" s="1"/>
  <c r="BL98" i="27"/>
  <c r="BK98" i="27"/>
  <c r="BJ98" i="27"/>
  <c r="BI98" i="27"/>
  <c r="BF98" i="27"/>
  <c r="BD98" i="27"/>
  <c r="BE98" i="27" s="1"/>
  <c r="BC98" i="27"/>
  <c r="BB98" i="27"/>
  <c r="AZ98" i="27"/>
  <c r="AY98" i="27"/>
  <c r="AQ98" i="27"/>
  <c r="AP98" i="27"/>
  <c r="AK98" i="27"/>
  <c r="AI98" i="27"/>
  <c r="AG98" i="27"/>
  <c r="AF98" i="27"/>
  <c r="AA98" i="27"/>
  <c r="Z98" i="27"/>
  <c r="Y98" i="27"/>
  <c r="X98" i="27"/>
  <c r="W98" i="27"/>
  <c r="D98" i="27"/>
  <c r="CK97" i="27"/>
  <c r="CJ97" i="27"/>
  <c r="CH97" i="27"/>
  <c r="CF97" i="27"/>
  <c r="CE97" i="27"/>
  <c r="CD97" i="27"/>
  <c r="CC97" i="27"/>
  <c r="BZ97" i="27"/>
  <c r="BX97" i="27"/>
  <c r="BW97" i="27"/>
  <c r="BV97" i="27"/>
  <c r="BU97" i="27"/>
  <c r="BT97" i="27"/>
  <c r="BS97" i="27"/>
  <c r="BP97" i="27"/>
  <c r="BN97" i="27"/>
  <c r="BO97" i="27" s="1"/>
  <c r="BM97" i="27"/>
  <c r="BL97" i="27"/>
  <c r="BK97" i="27"/>
  <c r="BJ97" i="27"/>
  <c r="BI97" i="27"/>
  <c r="BF97" i="27"/>
  <c r="BD97" i="27"/>
  <c r="BC97" i="27"/>
  <c r="BE97" i="27" s="1"/>
  <c r="BB97" i="27"/>
  <c r="AZ97" i="27"/>
  <c r="AY97" i="27"/>
  <c r="AQ97" i="27"/>
  <c r="AP97" i="27"/>
  <c r="AK97" i="27"/>
  <c r="AI97" i="27"/>
  <c r="AG97" i="27"/>
  <c r="AF97" i="27"/>
  <c r="AA97" i="27"/>
  <c r="Z97" i="27"/>
  <c r="Y97" i="27"/>
  <c r="X97" i="27"/>
  <c r="W97" i="27"/>
  <c r="D97" i="27"/>
  <c r="CK96" i="27"/>
  <c r="CJ96" i="27"/>
  <c r="CH96" i="27"/>
  <c r="CF96" i="27"/>
  <c r="CE96" i="27"/>
  <c r="CD96" i="27"/>
  <c r="CC96" i="27"/>
  <c r="BZ96" i="27"/>
  <c r="BY96" i="27"/>
  <c r="BX96" i="27"/>
  <c r="BW96" i="27"/>
  <c r="BV96" i="27"/>
  <c r="BU96" i="27"/>
  <c r="BT96" i="27"/>
  <c r="BS96" i="27"/>
  <c r="BP96" i="27"/>
  <c r="BN96" i="27"/>
  <c r="BO96" i="27" s="1"/>
  <c r="BM96" i="27"/>
  <c r="BL96" i="27"/>
  <c r="BK96" i="27"/>
  <c r="BJ96" i="27"/>
  <c r="BI96" i="27"/>
  <c r="BF96" i="27"/>
  <c r="BE96" i="27"/>
  <c r="BD96" i="27"/>
  <c r="BC96" i="27"/>
  <c r="BB96" i="27"/>
  <c r="AZ96" i="27"/>
  <c r="AY96" i="27"/>
  <c r="AQ96" i="27"/>
  <c r="AP96" i="27"/>
  <c r="AK96" i="27"/>
  <c r="AI96" i="27"/>
  <c r="AG96" i="27"/>
  <c r="AF96" i="27"/>
  <c r="AA96" i="27"/>
  <c r="Z96" i="27"/>
  <c r="Y96" i="27"/>
  <c r="X96" i="27"/>
  <c r="W96" i="27"/>
  <c r="D96" i="27"/>
  <c r="CK95" i="27"/>
  <c r="CJ95" i="27"/>
  <c r="CH95" i="27"/>
  <c r="CF95" i="27"/>
  <c r="CE95" i="27"/>
  <c r="CD95" i="27"/>
  <c r="CC95" i="27"/>
  <c r="BZ95" i="27"/>
  <c r="BX95" i="27"/>
  <c r="BY95" i="27" s="1"/>
  <c r="BW95" i="27"/>
  <c r="BV95" i="27"/>
  <c r="BU95" i="27"/>
  <c r="BT95" i="27"/>
  <c r="BS95" i="27"/>
  <c r="BP95" i="27"/>
  <c r="BN95" i="27"/>
  <c r="BM95" i="27"/>
  <c r="BL95" i="27"/>
  <c r="BK95" i="27"/>
  <c r="BJ95" i="27"/>
  <c r="BI95" i="27"/>
  <c r="BF95" i="27"/>
  <c r="BE95" i="27"/>
  <c r="BD95" i="27"/>
  <c r="BC95" i="27"/>
  <c r="BB95" i="27"/>
  <c r="AZ95" i="27"/>
  <c r="AY95" i="27"/>
  <c r="AQ95" i="27"/>
  <c r="AP95" i="27"/>
  <c r="AK95" i="27"/>
  <c r="AI95" i="27"/>
  <c r="AG95" i="27"/>
  <c r="AF95" i="27"/>
  <c r="AA95" i="27"/>
  <c r="Z95" i="27"/>
  <c r="Y95" i="27"/>
  <c r="X95" i="27"/>
  <c r="W95" i="27"/>
  <c r="D95" i="27"/>
  <c r="CK94" i="27"/>
  <c r="CJ94" i="27"/>
  <c r="CH94" i="27"/>
  <c r="CF94" i="27"/>
  <c r="CE94" i="27"/>
  <c r="CD94" i="27"/>
  <c r="CC94" i="27"/>
  <c r="BZ94" i="27"/>
  <c r="BX94" i="27"/>
  <c r="BY94" i="27" s="1"/>
  <c r="BW94" i="27"/>
  <c r="BV94" i="27"/>
  <c r="BU94" i="27"/>
  <c r="BT94" i="27"/>
  <c r="BS94" i="27"/>
  <c r="BP94" i="27"/>
  <c r="BO94" i="27"/>
  <c r="BN94" i="27"/>
  <c r="BM94" i="27"/>
  <c r="BL94" i="27"/>
  <c r="BK94" i="27"/>
  <c r="BJ94" i="27"/>
  <c r="BI94" i="27"/>
  <c r="BF94" i="27"/>
  <c r="BD94" i="27"/>
  <c r="BE94" i="27" s="1"/>
  <c r="BC94" i="27"/>
  <c r="BB94" i="27"/>
  <c r="AZ94" i="27"/>
  <c r="AY94" i="27"/>
  <c r="AQ94" i="27"/>
  <c r="AP94" i="27"/>
  <c r="AK94" i="27"/>
  <c r="AI94" i="27"/>
  <c r="AG94" i="27"/>
  <c r="AF94" i="27"/>
  <c r="AA94" i="27"/>
  <c r="Z94" i="27"/>
  <c r="Y94" i="27"/>
  <c r="X94" i="27"/>
  <c r="W94" i="27"/>
  <c r="D94" i="27"/>
  <c r="CK93" i="27"/>
  <c r="CJ93" i="27"/>
  <c r="CH93" i="27"/>
  <c r="CF93" i="27"/>
  <c r="CE93" i="27"/>
  <c r="CD93" i="27"/>
  <c r="CC93" i="27"/>
  <c r="BZ93" i="27"/>
  <c r="BX93" i="27"/>
  <c r="BW93" i="27"/>
  <c r="BY93" i="27" s="1"/>
  <c r="BV93" i="27"/>
  <c r="BU93" i="27"/>
  <c r="BT93" i="27"/>
  <c r="BS93" i="27"/>
  <c r="BP93" i="27"/>
  <c r="BN93" i="27"/>
  <c r="BM93" i="27"/>
  <c r="BL93" i="27"/>
  <c r="BK93" i="27"/>
  <c r="BJ93" i="27"/>
  <c r="BI93" i="27"/>
  <c r="BF93" i="27"/>
  <c r="BE93" i="27"/>
  <c r="BD93" i="27"/>
  <c r="BC93" i="27"/>
  <c r="BB93" i="27"/>
  <c r="AZ93" i="27"/>
  <c r="AY93" i="27"/>
  <c r="AQ93" i="27"/>
  <c r="AP93" i="27"/>
  <c r="AK93" i="27"/>
  <c r="AI93" i="27"/>
  <c r="AG93" i="27"/>
  <c r="AF93" i="27"/>
  <c r="AA93" i="27"/>
  <c r="Z93" i="27"/>
  <c r="Y93" i="27"/>
  <c r="X93" i="27"/>
  <c r="W93" i="27"/>
  <c r="D93" i="27"/>
  <c r="CK92" i="27"/>
  <c r="CJ92" i="27"/>
  <c r="CH92" i="27"/>
  <c r="CF92" i="27"/>
  <c r="CE92" i="27"/>
  <c r="CD92" i="27"/>
  <c r="CC92" i="27"/>
  <c r="BZ92" i="27"/>
  <c r="BX92" i="27"/>
  <c r="BW92" i="27"/>
  <c r="BY92" i="27" s="1"/>
  <c r="BV92" i="27"/>
  <c r="BU92" i="27"/>
  <c r="BT92" i="27"/>
  <c r="BS92" i="27"/>
  <c r="BP92" i="27"/>
  <c r="BN92" i="27"/>
  <c r="BO92" i="27" s="1"/>
  <c r="BM92" i="27"/>
  <c r="BL92" i="27"/>
  <c r="BK92" i="27"/>
  <c r="BJ92" i="27"/>
  <c r="BI92" i="27"/>
  <c r="BF92" i="27"/>
  <c r="BD92" i="27"/>
  <c r="BC92" i="27"/>
  <c r="BE92" i="27" s="1"/>
  <c r="BB92" i="27"/>
  <c r="AZ92" i="27"/>
  <c r="AY92" i="27"/>
  <c r="AQ92" i="27"/>
  <c r="AP92" i="27"/>
  <c r="AK92" i="27"/>
  <c r="AI92" i="27"/>
  <c r="AG92" i="27"/>
  <c r="AF92" i="27"/>
  <c r="AA92" i="27"/>
  <c r="Z92" i="27"/>
  <c r="Y92" i="27"/>
  <c r="X92" i="27"/>
  <c r="W92" i="27"/>
  <c r="D92" i="27"/>
  <c r="CK91" i="27"/>
  <c r="CJ91" i="27"/>
  <c r="CH91" i="27"/>
  <c r="CF91" i="27"/>
  <c r="CE91" i="27"/>
  <c r="CD91" i="27"/>
  <c r="CC91" i="27"/>
  <c r="BZ91" i="27"/>
  <c r="BX91" i="27"/>
  <c r="BW91" i="27"/>
  <c r="BY91" i="27" s="1"/>
  <c r="BV91" i="27"/>
  <c r="BU91" i="27"/>
  <c r="BT91" i="27"/>
  <c r="BS91" i="27"/>
  <c r="BP91" i="27"/>
  <c r="BN91" i="27"/>
  <c r="BO91" i="27" s="1"/>
  <c r="BM91" i="27"/>
  <c r="BL91" i="27"/>
  <c r="BK91" i="27"/>
  <c r="BJ91" i="27"/>
  <c r="BI91" i="27"/>
  <c r="BF91" i="27"/>
  <c r="BD91" i="27"/>
  <c r="BC91" i="27"/>
  <c r="BB91" i="27"/>
  <c r="AZ91" i="27"/>
  <c r="AY91" i="27"/>
  <c r="AQ91" i="27"/>
  <c r="AP91" i="27"/>
  <c r="AK91" i="27"/>
  <c r="AI91" i="27"/>
  <c r="AG91" i="27"/>
  <c r="AF91" i="27"/>
  <c r="AA91" i="27"/>
  <c r="Z91" i="27"/>
  <c r="Y91" i="27"/>
  <c r="X91" i="27"/>
  <c r="W91" i="27"/>
  <c r="D91" i="27"/>
  <c r="CK90" i="27"/>
  <c r="CJ90" i="27"/>
  <c r="CH90" i="27"/>
  <c r="CF90" i="27"/>
  <c r="CE90" i="27"/>
  <c r="CD90" i="27"/>
  <c r="CC90" i="27"/>
  <c r="BZ90" i="27"/>
  <c r="BX90" i="27"/>
  <c r="BY90" i="27" s="1"/>
  <c r="BW90" i="27"/>
  <c r="BV90" i="27"/>
  <c r="BU90" i="27"/>
  <c r="BT90" i="27"/>
  <c r="BS90" i="27"/>
  <c r="BP90" i="27"/>
  <c r="BO90" i="27"/>
  <c r="BN90" i="27"/>
  <c r="BM90" i="27"/>
  <c r="BL90" i="27"/>
  <c r="BK90" i="27"/>
  <c r="BJ90" i="27"/>
  <c r="BI90" i="27"/>
  <c r="BF90" i="27"/>
  <c r="BD90" i="27"/>
  <c r="BE90" i="27" s="1"/>
  <c r="BC90" i="27"/>
  <c r="BB90" i="27"/>
  <c r="AZ90" i="27"/>
  <c r="AY90" i="27"/>
  <c r="AQ90" i="27"/>
  <c r="AP90" i="27"/>
  <c r="AK90" i="27"/>
  <c r="AI90" i="27"/>
  <c r="AG90" i="27"/>
  <c r="AF90" i="27"/>
  <c r="AA90" i="27"/>
  <c r="Z90" i="27"/>
  <c r="Y90" i="27"/>
  <c r="X90" i="27"/>
  <c r="W90" i="27"/>
  <c r="D90" i="27"/>
  <c r="CK89" i="27"/>
  <c r="CJ89" i="27"/>
  <c r="CH89" i="27"/>
  <c r="CF89" i="27"/>
  <c r="CE89" i="27"/>
  <c r="CD89" i="27"/>
  <c r="CC89" i="27"/>
  <c r="BZ89" i="27"/>
  <c r="BX89" i="27"/>
  <c r="BW89" i="27"/>
  <c r="BY89" i="27" s="1"/>
  <c r="BV89" i="27"/>
  <c r="BU89" i="27"/>
  <c r="BT89" i="27"/>
  <c r="BS89" i="27"/>
  <c r="BP89" i="27"/>
  <c r="BN89" i="27"/>
  <c r="BM89" i="27"/>
  <c r="BL89" i="27"/>
  <c r="BO89" i="27" s="1"/>
  <c r="BK89" i="27"/>
  <c r="BJ89" i="27"/>
  <c r="BI89" i="27"/>
  <c r="BF89" i="27"/>
  <c r="BD89" i="27"/>
  <c r="BC89" i="27"/>
  <c r="BB89" i="27"/>
  <c r="AZ89" i="27"/>
  <c r="AY89" i="27"/>
  <c r="AQ89" i="27"/>
  <c r="AP89" i="27"/>
  <c r="AK89" i="27"/>
  <c r="AI89" i="27"/>
  <c r="AG89" i="27"/>
  <c r="AF89" i="27"/>
  <c r="AA89" i="27"/>
  <c r="Z89" i="27"/>
  <c r="Y89" i="27"/>
  <c r="X89" i="27"/>
  <c r="W89" i="27"/>
  <c r="D89" i="27"/>
  <c r="CK88" i="27"/>
  <c r="CJ88" i="27"/>
  <c r="CH88" i="27"/>
  <c r="CF88" i="27"/>
  <c r="CE88" i="27"/>
  <c r="CD88" i="27"/>
  <c r="CC88" i="27"/>
  <c r="BZ88" i="27"/>
  <c r="BY88" i="27"/>
  <c r="BX88" i="27"/>
  <c r="BW88" i="27"/>
  <c r="BV88" i="27"/>
  <c r="BU88" i="27"/>
  <c r="BT88" i="27"/>
  <c r="BS88" i="27"/>
  <c r="BP88" i="27"/>
  <c r="BN88" i="27"/>
  <c r="BO88" i="27" s="1"/>
  <c r="BM88" i="27"/>
  <c r="BL88" i="27"/>
  <c r="BK88" i="27"/>
  <c r="BJ88" i="27"/>
  <c r="BI88" i="27"/>
  <c r="BF88" i="27"/>
  <c r="BE88" i="27"/>
  <c r="BD88" i="27"/>
  <c r="BC88" i="27"/>
  <c r="BB88" i="27"/>
  <c r="AZ88" i="27"/>
  <c r="AY88" i="27"/>
  <c r="AQ88" i="27"/>
  <c r="AP88" i="27"/>
  <c r="AK88" i="27"/>
  <c r="AI88" i="27"/>
  <c r="AG88" i="27"/>
  <c r="AF88" i="27"/>
  <c r="AA88" i="27"/>
  <c r="Z88" i="27"/>
  <c r="Y88" i="27"/>
  <c r="X88" i="27"/>
  <c r="W88" i="27"/>
  <c r="D88" i="27"/>
  <c r="CK87" i="27"/>
  <c r="CJ87" i="27"/>
  <c r="CH87" i="27"/>
  <c r="CF87" i="27"/>
  <c r="CE87" i="27"/>
  <c r="CD87" i="27"/>
  <c r="CC87" i="27"/>
  <c r="BZ87" i="27"/>
  <c r="BX87" i="27"/>
  <c r="BY87" i="27" s="1"/>
  <c r="BW87" i="27"/>
  <c r="BV87" i="27"/>
  <c r="BU87" i="27"/>
  <c r="BT87" i="27"/>
  <c r="BS87" i="27"/>
  <c r="BP87" i="27"/>
  <c r="BN87" i="27"/>
  <c r="BM87" i="27"/>
  <c r="BL87" i="27"/>
  <c r="BK87" i="27"/>
  <c r="BJ87" i="27"/>
  <c r="BI87" i="27"/>
  <c r="BF87" i="27"/>
  <c r="BD87" i="27"/>
  <c r="BE87" i="27" s="1"/>
  <c r="BC87" i="27"/>
  <c r="BB87" i="27"/>
  <c r="AZ87" i="27"/>
  <c r="AY87" i="27"/>
  <c r="AQ87" i="27"/>
  <c r="AP87" i="27"/>
  <c r="AK87" i="27"/>
  <c r="AI87" i="27"/>
  <c r="AG87" i="27"/>
  <c r="AF87" i="27"/>
  <c r="AA87" i="27"/>
  <c r="Z87" i="27"/>
  <c r="Y87" i="27"/>
  <c r="X87" i="27"/>
  <c r="W87" i="27"/>
  <c r="D87" i="27"/>
  <c r="CK86" i="27"/>
  <c r="CJ86" i="27"/>
  <c r="CH86" i="27"/>
  <c r="CF86" i="27"/>
  <c r="CE86" i="27"/>
  <c r="CD86" i="27"/>
  <c r="CC86" i="27"/>
  <c r="BZ86" i="27"/>
  <c r="BY86" i="27"/>
  <c r="BX86" i="27"/>
  <c r="BW86" i="27"/>
  <c r="BV86" i="27"/>
  <c r="BU86" i="27"/>
  <c r="BT86" i="27"/>
  <c r="BS86" i="27"/>
  <c r="BP86" i="27"/>
  <c r="BN86" i="27"/>
  <c r="BO86" i="27" s="1"/>
  <c r="BM86" i="27"/>
  <c r="BL86" i="27"/>
  <c r="BK86" i="27"/>
  <c r="BJ86" i="27"/>
  <c r="BI86" i="27"/>
  <c r="BF86" i="27"/>
  <c r="BE86" i="27"/>
  <c r="BD86" i="27"/>
  <c r="BC86" i="27"/>
  <c r="BB86" i="27"/>
  <c r="AZ86" i="27"/>
  <c r="AY86" i="27"/>
  <c r="AQ86" i="27"/>
  <c r="AP86" i="27"/>
  <c r="AK86" i="27"/>
  <c r="AI86" i="27"/>
  <c r="AG86" i="27"/>
  <c r="AF86" i="27"/>
  <c r="AA86" i="27"/>
  <c r="Z86" i="27"/>
  <c r="Y86" i="27"/>
  <c r="X86" i="27"/>
  <c r="W86" i="27"/>
  <c r="D86" i="27"/>
  <c r="CK85" i="27"/>
  <c r="CJ85" i="27"/>
  <c r="CH85" i="27"/>
  <c r="CF85" i="27"/>
  <c r="CE85" i="27"/>
  <c r="CD85" i="27"/>
  <c r="CC85" i="27"/>
  <c r="BZ85" i="27"/>
  <c r="BX85" i="27"/>
  <c r="BY85" i="27" s="1"/>
  <c r="BW85" i="27"/>
  <c r="BV85" i="27"/>
  <c r="BU85" i="27"/>
  <c r="BT85" i="27"/>
  <c r="BS85" i="27"/>
  <c r="BP85" i="27"/>
  <c r="BN85" i="27"/>
  <c r="BM85" i="27"/>
  <c r="BL85" i="27"/>
  <c r="BK85" i="27"/>
  <c r="BJ85" i="27"/>
  <c r="BI85" i="27"/>
  <c r="BF85" i="27"/>
  <c r="BD85" i="27"/>
  <c r="BE85" i="27" s="1"/>
  <c r="BC85" i="27"/>
  <c r="BB85" i="27"/>
  <c r="AZ85" i="27"/>
  <c r="AY85" i="27"/>
  <c r="AQ85" i="27"/>
  <c r="AP85" i="27"/>
  <c r="AK85" i="27"/>
  <c r="AI85" i="27"/>
  <c r="AG85" i="27"/>
  <c r="AF85" i="27"/>
  <c r="AA85" i="27"/>
  <c r="Z85" i="27"/>
  <c r="Y85" i="27"/>
  <c r="X85" i="27"/>
  <c r="W85" i="27"/>
  <c r="D85" i="27"/>
  <c r="CK84" i="27"/>
  <c r="CJ84" i="27"/>
  <c r="CH84" i="27"/>
  <c r="CF84" i="27"/>
  <c r="CE84" i="27"/>
  <c r="CD84" i="27"/>
  <c r="CC84" i="27"/>
  <c r="BZ84" i="27"/>
  <c r="BY84" i="27"/>
  <c r="BX84" i="27"/>
  <c r="BW84" i="27"/>
  <c r="BV84" i="27"/>
  <c r="BU84" i="27"/>
  <c r="BT84" i="27"/>
  <c r="BS84" i="27"/>
  <c r="BP84" i="27"/>
  <c r="BN84" i="27"/>
  <c r="BO84" i="27" s="1"/>
  <c r="BM84" i="27"/>
  <c r="BL84" i="27"/>
  <c r="BK84" i="27"/>
  <c r="BJ84" i="27"/>
  <c r="BI84" i="27"/>
  <c r="BF84" i="27"/>
  <c r="BE84" i="27"/>
  <c r="BD84" i="27"/>
  <c r="BC84" i="27"/>
  <c r="BB84" i="27"/>
  <c r="AZ84" i="27"/>
  <c r="AY84" i="27"/>
  <c r="AQ84" i="27"/>
  <c r="AP84" i="27"/>
  <c r="AK84" i="27"/>
  <c r="AI84" i="27"/>
  <c r="AG84" i="27"/>
  <c r="AF84" i="27"/>
  <c r="AA84" i="27"/>
  <c r="Z84" i="27"/>
  <c r="Y84" i="27"/>
  <c r="X84" i="27"/>
  <c r="W84" i="27"/>
  <c r="D84" i="27"/>
  <c r="CK83" i="27"/>
  <c r="CJ83" i="27"/>
  <c r="CH83" i="27"/>
  <c r="CF83" i="27"/>
  <c r="CE83" i="27"/>
  <c r="CD83" i="27"/>
  <c r="CC83" i="27"/>
  <c r="BZ83" i="27"/>
  <c r="BX83" i="27"/>
  <c r="BW83" i="27"/>
  <c r="BV83" i="27"/>
  <c r="BU83" i="27"/>
  <c r="BT83" i="27"/>
  <c r="BS83" i="27"/>
  <c r="BP83" i="27"/>
  <c r="BN83" i="27"/>
  <c r="BO83" i="27" s="1"/>
  <c r="BM83" i="27"/>
  <c r="BL83" i="27"/>
  <c r="BK83" i="27"/>
  <c r="BJ83" i="27"/>
  <c r="BI83" i="27"/>
  <c r="BF83" i="27"/>
  <c r="BD83" i="27"/>
  <c r="BE83" i="27" s="1"/>
  <c r="BC83" i="27"/>
  <c r="BB83" i="27"/>
  <c r="AZ83" i="27"/>
  <c r="AY83" i="27"/>
  <c r="AQ83" i="27"/>
  <c r="AP83" i="27"/>
  <c r="AK83" i="27"/>
  <c r="AI83" i="27"/>
  <c r="AG83" i="27"/>
  <c r="AF83" i="27"/>
  <c r="AA83" i="27"/>
  <c r="Z83" i="27"/>
  <c r="Y83" i="27"/>
  <c r="X83" i="27"/>
  <c r="W83" i="27"/>
  <c r="D83" i="27"/>
  <c r="CK82" i="27"/>
  <c r="CJ82" i="27"/>
  <c r="CH82" i="27"/>
  <c r="CF82" i="27"/>
  <c r="CE82" i="27"/>
  <c r="CD82" i="27"/>
  <c r="CC82" i="27"/>
  <c r="BZ82" i="27"/>
  <c r="BX82" i="27"/>
  <c r="BY82" i="27" s="1"/>
  <c r="BW82" i="27"/>
  <c r="BV82" i="27"/>
  <c r="BU82" i="27"/>
  <c r="BT82" i="27"/>
  <c r="BS82" i="27"/>
  <c r="BP82" i="27"/>
  <c r="BN82" i="27"/>
  <c r="BO82" i="27" s="1"/>
  <c r="BM82" i="27"/>
  <c r="BL82" i="27"/>
  <c r="BK82" i="27"/>
  <c r="BJ82" i="27"/>
  <c r="BI82" i="27"/>
  <c r="BF82" i="27"/>
  <c r="BD82" i="27"/>
  <c r="BE82" i="27" s="1"/>
  <c r="BC82" i="27"/>
  <c r="BB82" i="27"/>
  <c r="AZ82" i="27"/>
  <c r="AY82" i="27"/>
  <c r="AQ82" i="27"/>
  <c r="AP82" i="27"/>
  <c r="AK82" i="27"/>
  <c r="AI82" i="27"/>
  <c r="AG82" i="27"/>
  <c r="AF82" i="27"/>
  <c r="AA82" i="27"/>
  <c r="Z82" i="27"/>
  <c r="Y82" i="27"/>
  <c r="X82" i="27"/>
  <c r="W82" i="27"/>
  <c r="D82" i="27"/>
  <c r="CK81" i="27"/>
  <c r="CJ81" i="27"/>
  <c r="CH81" i="27"/>
  <c r="CF81" i="27"/>
  <c r="CE81" i="27"/>
  <c r="CD81" i="27"/>
  <c r="CC81" i="27"/>
  <c r="BZ81" i="27"/>
  <c r="BX81" i="27"/>
  <c r="BW81" i="27"/>
  <c r="BY81" i="27" s="1"/>
  <c r="BV81" i="27"/>
  <c r="BU81" i="27"/>
  <c r="BT81" i="27"/>
  <c r="BS81" i="27"/>
  <c r="BP81" i="27"/>
  <c r="BN81" i="27"/>
  <c r="BO81" i="27" s="1"/>
  <c r="BM81" i="27"/>
  <c r="BL81" i="27"/>
  <c r="BK81" i="27"/>
  <c r="BJ81" i="27"/>
  <c r="BI81" i="27"/>
  <c r="BF81" i="27"/>
  <c r="BD81" i="27"/>
  <c r="BC81" i="27"/>
  <c r="BB81" i="27"/>
  <c r="AZ81" i="27"/>
  <c r="AY81" i="27"/>
  <c r="AQ81" i="27"/>
  <c r="AP81" i="27"/>
  <c r="AK81" i="27"/>
  <c r="AI81" i="27"/>
  <c r="AG81" i="27"/>
  <c r="AF81" i="27"/>
  <c r="AA81" i="27"/>
  <c r="Z81" i="27"/>
  <c r="Y81" i="27"/>
  <c r="X81" i="27"/>
  <c r="W81" i="27"/>
  <c r="D81" i="27"/>
  <c r="CK80" i="27"/>
  <c r="CJ80" i="27"/>
  <c r="CH80" i="27"/>
  <c r="CF80" i="27"/>
  <c r="CE80" i="27"/>
  <c r="CD80" i="27"/>
  <c r="CC80" i="27"/>
  <c r="BZ80" i="27"/>
  <c r="BX80" i="27"/>
  <c r="BY80" i="27" s="1"/>
  <c r="BW80" i="27"/>
  <c r="BV80" i="27"/>
  <c r="BU80" i="27"/>
  <c r="BT80" i="27"/>
  <c r="BS80" i="27"/>
  <c r="BP80" i="27"/>
  <c r="BN80" i="27"/>
  <c r="BO80" i="27" s="1"/>
  <c r="BM80" i="27"/>
  <c r="BL80" i="27"/>
  <c r="BK80" i="27"/>
  <c r="BJ80" i="27"/>
  <c r="BI80" i="27"/>
  <c r="BF80" i="27"/>
  <c r="BD80" i="27"/>
  <c r="BE80" i="27" s="1"/>
  <c r="BC80" i="27"/>
  <c r="BB80" i="27"/>
  <c r="AZ80" i="27"/>
  <c r="AY80" i="27"/>
  <c r="AQ80" i="27"/>
  <c r="AP80" i="27"/>
  <c r="AK80" i="27"/>
  <c r="AI80" i="27"/>
  <c r="AG80" i="27"/>
  <c r="AF80" i="27"/>
  <c r="AA80" i="27"/>
  <c r="Z80" i="27"/>
  <c r="Y80" i="27"/>
  <c r="X80" i="27"/>
  <c r="W80" i="27"/>
  <c r="D80" i="27"/>
  <c r="CK79" i="27"/>
  <c r="CJ79" i="27"/>
  <c r="CH79" i="27"/>
  <c r="CF79" i="27"/>
  <c r="CE79" i="27"/>
  <c r="CD79" i="27"/>
  <c r="CC79" i="27"/>
  <c r="BZ79" i="27"/>
  <c r="BX79" i="27"/>
  <c r="BW79" i="27"/>
  <c r="BV79" i="27"/>
  <c r="BU79" i="27"/>
  <c r="BT79" i="27"/>
  <c r="BS79" i="27"/>
  <c r="BP79" i="27"/>
  <c r="BN79" i="27"/>
  <c r="BM79" i="27"/>
  <c r="BL79" i="27"/>
  <c r="BK79" i="27"/>
  <c r="BJ79" i="27"/>
  <c r="BI79" i="27"/>
  <c r="BF79" i="27"/>
  <c r="BD79" i="27"/>
  <c r="BC79" i="27"/>
  <c r="BB79" i="27"/>
  <c r="AZ79" i="27"/>
  <c r="AY79" i="27"/>
  <c r="AQ79" i="27"/>
  <c r="AP79" i="27"/>
  <c r="AK79" i="27"/>
  <c r="AI79" i="27"/>
  <c r="AG79" i="27"/>
  <c r="AF79" i="27"/>
  <c r="AA79" i="27"/>
  <c r="Z79" i="27"/>
  <c r="Y79" i="27"/>
  <c r="X79" i="27"/>
  <c r="W79" i="27"/>
  <c r="CK78" i="27"/>
  <c r="CJ78" i="27"/>
  <c r="CH78" i="27"/>
  <c r="CF78" i="27"/>
  <c r="CE78" i="27"/>
  <c r="CD78" i="27"/>
  <c r="CC78" i="27"/>
  <c r="BZ78" i="27"/>
  <c r="BX78" i="27"/>
  <c r="BW78" i="27"/>
  <c r="BV78" i="27"/>
  <c r="BU78" i="27"/>
  <c r="BT78" i="27"/>
  <c r="BS78" i="27"/>
  <c r="BP78" i="27"/>
  <c r="BN78" i="27"/>
  <c r="BM78" i="27"/>
  <c r="BL78" i="27"/>
  <c r="BK78" i="27"/>
  <c r="BJ78" i="27"/>
  <c r="BI78" i="27"/>
  <c r="BF78" i="27"/>
  <c r="BD78" i="27"/>
  <c r="BC78" i="27"/>
  <c r="BB78" i="27"/>
  <c r="AZ78" i="27"/>
  <c r="AY78" i="27"/>
  <c r="AQ78" i="27"/>
  <c r="AP78" i="27"/>
  <c r="AK78" i="27"/>
  <c r="AI78" i="27"/>
  <c r="AG78" i="27"/>
  <c r="AF78" i="27"/>
  <c r="AA78" i="27"/>
  <c r="Z78" i="27"/>
  <c r="Y78" i="27"/>
  <c r="X78" i="27"/>
  <c r="W78" i="27"/>
  <c r="CK77" i="27"/>
  <c r="CJ77" i="27"/>
  <c r="CH77" i="27"/>
  <c r="CF77" i="27"/>
  <c r="CE77" i="27"/>
  <c r="CD77" i="27"/>
  <c r="CC77" i="27"/>
  <c r="BZ77" i="27"/>
  <c r="BX77" i="27"/>
  <c r="BW77" i="27"/>
  <c r="BV77" i="27"/>
  <c r="BU77" i="27"/>
  <c r="BT77" i="27"/>
  <c r="BS77" i="27"/>
  <c r="BP77" i="27"/>
  <c r="BN77" i="27"/>
  <c r="BM77" i="27"/>
  <c r="BL77" i="27"/>
  <c r="BK77" i="27"/>
  <c r="BJ77" i="27"/>
  <c r="BI77" i="27"/>
  <c r="BF77" i="27"/>
  <c r="BD77" i="27"/>
  <c r="BC77" i="27"/>
  <c r="BB77" i="27"/>
  <c r="AZ77" i="27"/>
  <c r="AY77" i="27"/>
  <c r="AQ77" i="27"/>
  <c r="AP77" i="27"/>
  <c r="AK77" i="27"/>
  <c r="AI77" i="27"/>
  <c r="AG77" i="27"/>
  <c r="AF77" i="27"/>
  <c r="AA77" i="27"/>
  <c r="Z77" i="27"/>
  <c r="Y77" i="27"/>
  <c r="X77" i="27"/>
  <c r="W77" i="27"/>
  <c r="CK76" i="27"/>
  <c r="CJ76" i="27"/>
  <c r="CH76" i="27"/>
  <c r="CF76" i="27"/>
  <c r="CE76" i="27"/>
  <c r="CD76" i="27"/>
  <c r="CC76" i="27"/>
  <c r="BZ76" i="27"/>
  <c r="BX76" i="27"/>
  <c r="BW76" i="27"/>
  <c r="BV76" i="27"/>
  <c r="BU76" i="27"/>
  <c r="BT76" i="27"/>
  <c r="BS76" i="27"/>
  <c r="BP76" i="27"/>
  <c r="BN76" i="27"/>
  <c r="BM76" i="27"/>
  <c r="BL76" i="27"/>
  <c r="BK76" i="27"/>
  <c r="BJ76" i="27"/>
  <c r="BI76" i="27"/>
  <c r="BF76" i="27"/>
  <c r="BD76" i="27"/>
  <c r="BC76" i="27"/>
  <c r="BB76" i="27"/>
  <c r="AZ76" i="27"/>
  <c r="AY76" i="27"/>
  <c r="AQ76" i="27"/>
  <c r="AP76" i="27"/>
  <c r="AK76" i="27"/>
  <c r="AI76" i="27"/>
  <c r="AG76" i="27"/>
  <c r="AF76" i="27"/>
  <c r="AA76" i="27"/>
  <c r="Z76" i="27"/>
  <c r="Y76" i="27"/>
  <c r="X76" i="27"/>
  <c r="W76" i="27"/>
  <c r="CK75" i="27"/>
  <c r="CJ75" i="27"/>
  <c r="CH75" i="27"/>
  <c r="CF75" i="27"/>
  <c r="CE75" i="27"/>
  <c r="CD75" i="27"/>
  <c r="CC75" i="27"/>
  <c r="BZ75" i="27"/>
  <c r="BX75" i="27"/>
  <c r="BW75" i="27"/>
  <c r="BV75" i="27"/>
  <c r="BU75" i="27"/>
  <c r="BT75" i="27"/>
  <c r="BS75" i="27"/>
  <c r="BP75" i="27"/>
  <c r="BN75" i="27"/>
  <c r="BO75" i="27" s="1"/>
  <c r="BM75" i="27"/>
  <c r="BL75" i="27"/>
  <c r="BK75" i="27"/>
  <c r="BJ75" i="27"/>
  <c r="BI75" i="27"/>
  <c r="BF75" i="27"/>
  <c r="BD75" i="27"/>
  <c r="BC75" i="27"/>
  <c r="BB75" i="27"/>
  <c r="AZ75" i="27"/>
  <c r="AY75" i="27"/>
  <c r="AQ75" i="27"/>
  <c r="AP75" i="27"/>
  <c r="AK75" i="27"/>
  <c r="AI75" i="27"/>
  <c r="AG75" i="27"/>
  <c r="AF75" i="27"/>
  <c r="AA75" i="27"/>
  <c r="Z75" i="27"/>
  <c r="Y75" i="27"/>
  <c r="X75" i="27"/>
  <c r="W75" i="27"/>
  <c r="CK74" i="27"/>
  <c r="CJ74" i="27"/>
  <c r="CH74" i="27"/>
  <c r="CF74" i="27"/>
  <c r="CE74" i="27"/>
  <c r="CD74" i="27"/>
  <c r="CC74" i="27"/>
  <c r="BZ74" i="27"/>
  <c r="BX74" i="27"/>
  <c r="BW74" i="27"/>
  <c r="BV74" i="27"/>
  <c r="BU74" i="27"/>
  <c r="BT74" i="27"/>
  <c r="BS74" i="27"/>
  <c r="BP74" i="27"/>
  <c r="BN74" i="27"/>
  <c r="BM74" i="27"/>
  <c r="BL74" i="27"/>
  <c r="BK74" i="27"/>
  <c r="BJ74" i="27"/>
  <c r="BI74" i="27"/>
  <c r="BF74" i="27"/>
  <c r="BD74" i="27"/>
  <c r="BC74" i="27"/>
  <c r="BB74" i="27"/>
  <c r="AZ74" i="27"/>
  <c r="AY74" i="27"/>
  <c r="AQ74" i="27"/>
  <c r="AP74" i="27"/>
  <c r="AK74" i="27"/>
  <c r="AI74" i="27"/>
  <c r="AG74" i="27"/>
  <c r="AF74" i="27"/>
  <c r="AA74" i="27"/>
  <c r="Z74" i="27"/>
  <c r="Y74" i="27"/>
  <c r="X74" i="27"/>
  <c r="W74" i="27"/>
  <c r="CK73" i="27"/>
  <c r="CJ73" i="27"/>
  <c r="CH73" i="27"/>
  <c r="CF73" i="27"/>
  <c r="CE73" i="27"/>
  <c r="CD73" i="27"/>
  <c r="CC73" i="27"/>
  <c r="BZ73" i="27"/>
  <c r="BX73" i="27"/>
  <c r="BW73" i="27"/>
  <c r="BV73" i="27"/>
  <c r="BU73" i="27"/>
  <c r="BT73" i="27"/>
  <c r="BS73" i="27"/>
  <c r="BP73" i="27"/>
  <c r="BN73" i="27"/>
  <c r="BM73" i="27"/>
  <c r="BL73" i="27"/>
  <c r="BK73" i="27"/>
  <c r="BJ73" i="27"/>
  <c r="BI73" i="27"/>
  <c r="BF73" i="27"/>
  <c r="BD73" i="27"/>
  <c r="BC73" i="27"/>
  <c r="BB73" i="27"/>
  <c r="AZ73" i="27"/>
  <c r="AY73" i="27"/>
  <c r="AQ73" i="27"/>
  <c r="AP73" i="27"/>
  <c r="AK73" i="27"/>
  <c r="AI73" i="27"/>
  <c r="AG73" i="27"/>
  <c r="AF73" i="27"/>
  <c r="AA73" i="27"/>
  <c r="Z73" i="27"/>
  <c r="Y73" i="27"/>
  <c r="X73" i="27"/>
  <c r="W73" i="27"/>
  <c r="CK72" i="27"/>
  <c r="CJ72" i="27"/>
  <c r="CH72" i="27"/>
  <c r="CF72" i="27"/>
  <c r="CE72" i="27"/>
  <c r="CD72" i="27"/>
  <c r="CC72" i="27"/>
  <c r="BZ72" i="27"/>
  <c r="BX72" i="27"/>
  <c r="BW72" i="27"/>
  <c r="BV72" i="27"/>
  <c r="BU72" i="27"/>
  <c r="BT72" i="27"/>
  <c r="BS72" i="27"/>
  <c r="BP72" i="27"/>
  <c r="BN72" i="27"/>
  <c r="BM72" i="27"/>
  <c r="BL72" i="27"/>
  <c r="BK72" i="27"/>
  <c r="BJ72" i="27"/>
  <c r="BI72" i="27"/>
  <c r="BF72" i="27"/>
  <c r="BD72" i="27"/>
  <c r="BC72" i="27"/>
  <c r="BB72" i="27"/>
  <c r="AZ72" i="27"/>
  <c r="AY72" i="27"/>
  <c r="AQ72" i="27"/>
  <c r="AP72" i="27"/>
  <c r="AK72" i="27"/>
  <c r="AI72" i="27"/>
  <c r="AG72" i="27"/>
  <c r="AF72" i="27"/>
  <c r="AA72" i="27"/>
  <c r="Z72" i="27"/>
  <c r="Y72" i="27"/>
  <c r="X72" i="27"/>
  <c r="W72" i="27"/>
  <c r="CK71" i="27"/>
  <c r="CJ71" i="27"/>
  <c r="CH71" i="27"/>
  <c r="CF71" i="27"/>
  <c r="CE71" i="27"/>
  <c r="CD71" i="27"/>
  <c r="CC71" i="27"/>
  <c r="BZ71" i="27"/>
  <c r="BX71" i="27"/>
  <c r="BW71" i="27"/>
  <c r="BV71" i="27"/>
  <c r="BU71" i="27"/>
  <c r="BT71" i="27"/>
  <c r="BS71" i="27"/>
  <c r="BP71" i="27"/>
  <c r="BN71" i="27"/>
  <c r="BO71" i="27" s="1"/>
  <c r="BM71" i="27"/>
  <c r="BL71" i="27"/>
  <c r="BK71" i="27"/>
  <c r="BJ71" i="27"/>
  <c r="BI71" i="27"/>
  <c r="BF71" i="27"/>
  <c r="BD71" i="27"/>
  <c r="BC71" i="27"/>
  <c r="BB71" i="27"/>
  <c r="AZ71" i="27"/>
  <c r="AY71" i="27"/>
  <c r="AQ71" i="27"/>
  <c r="AP71" i="27"/>
  <c r="AK71" i="27"/>
  <c r="AI71" i="27"/>
  <c r="AG71" i="27"/>
  <c r="AF71" i="27"/>
  <c r="AA71" i="27"/>
  <c r="Z71" i="27"/>
  <c r="Y71" i="27"/>
  <c r="X71" i="27"/>
  <c r="W71" i="27"/>
  <c r="CK70" i="27"/>
  <c r="CJ70" i="27"/>
  <c r="CH70" i="27"/>
  <c r="CF70" i="27"/>
  <c r="CE70" i="27"/>
  <c r="CD70" i="27"/>
  <c r="CC70" i="27"/>
  <c r="BZ70" i="27"/>
  <c r="BX70" i="27"/>
  <c r="BW70" i="27"/>
  <c r="BV70" i="27"/>
  <c r="BU70" i="27"/>
  <c r="BT70" i="27"/>
  <c r="BS70" i="27"/>
  <c r="BP70" i="27"/>
  <c r="BN70" i="27"/>
  <c r="BM70" i="27"/>
  <c r="BL70" i="27"/>
  <c r="BK70" i="27"/>
  <c r="BJ70" i="27"/>
  <c r="BI70" i="27"/>
  <c r="BF70" i="27"/>
  <c r="BD70" i="27"/>
  <c r="BC70" i="27"/>
  <c r="BB70" i="27"/>
  <c r="AZ70" i="27"/>
  <c r="AY70" i="27"/>
  <c r="AQ70" i="27"/>
  <c r="AP70" i="27"/>
  <c r="AK70" i="27"/>
  <c r="AI70" i="27"/>
  <c r="AG70" i="27"/>
  <c r="AF70" i="27"/>
  <c r="AA70" i="27"/>
  <c r="Z70" i="27"/>
  <c r="Y70" i="27"/>
  <c r="X70" i="27"/>
  <c r="W70" i="27"/>
  <c r="CK69" i="27"/>
  <c r="CJ69" i="27"/>
  <c r="CH69" i="27"/>
  <c r="CF69" i="27"/>
  <c r="CE69" i="27"/>
  <c r="CD69" i="27"/>
  <c r="CC69" i="27"/>
  <c r="BZ69" i="27"/>
  <c r="BX69" i="27"/>
  <c r="BW69" i="27"/>
  <c r="BV69" i="27"/>
  <c r="BU69" i="27"/>
  <c r="BT69" i="27"/>
  <c r="BS69" i="27"/>
  <c r="BP69" i="27"/>
  <c r="BN69" i="27"/>
  <c r="BM69" i="27"/>
  <c r="BL69" i="27"/>
  <c r="BK69" i="27"/>
  <c r="BJ69" i="27"/>
  <c r="BI69" i="27"/>
  <c r="BF69" i="27"/>
  <c r="BD69" i="27"/>
  <c r="BC69" i="27"/>
  <c r="BB69" i="27"/>
  <c r="AZ69" i="27"/>
  <c r="AY69" i="27"/>
  <c r="AQ69" i="27"/>
  <c r="AP69" i="27"/>
  <c r="AK69" i="27"/>
  <c r="AI69" i="27"/>
  <c r="AG69" i="27"/>
  <c r="AF69" i="27"/>
  <c r="AA69" i="27"/>
  <c r="Z69" i="27"/>
  <c r="Y69" i="27"/>
  <c r="X69" i="27"/>
  <c r="W69" i="27"/>
  <c r="CK68" i="27"/>
  <c r="CJ68" i="27"/>
  <c r="CH68" i="27"/>
  <c r="CF68" i="27"/>
  <c r="CE68" i="27"/>
  <c r="CD68" i="27"/>
  <c r="CC68" i="27"/>
  <c r="BZ68" i="27"/>
  <c r="BX68" i="27"/>
  <c r="BW68" i="27"/>
  <c r="BV68" i="27"/>
  <c r="BU68" i="27"/>
  <c r="BT68" i="27"/>
  <c r="BS68" i="27"/>
  <c r="BP68" i="27"/>
  <c r="BN68" i="27"/>
  <c r="BM68" i="27"/>
  <c r="BL68" i="27"/>
  <c r="BK68" i="27"/>
  <c r="BJ68" i="27"/>
  <c r="BI68" i="27"/>
  <c r="BF68" i="27"/>
  <c r="BD68" i="27"/>
  <c r="BC68" i="27"/>
  <c r="BB68" i="27"/>
  <c r="AZ68" i="27"/>
  <c r="AY68" i="27"/>
  <c r="AQ68" i="27"/>
  <c r="AP68" i="27"/>
  <c r="AK68" i="27"/>
  <c r="AI68" i="27"/>
  <c r="AG68" i="27"/>
  <c r="AF68" i="27"/>
  <c r="AA68" i="27"/>
  <c r="Z68" i="27"/>
  <c r="Y68" i="27"/>
  <c r="X68" i="27"/>
  <c r="W68" i="27"/>
  <c r="CK67" i="27"/>
  <c r="CJ67" i="27"/>
  <c r="CH67" i="27"/>
  <c r="CF67" i="27"/>
  <c r="CE67" i="27"/>
  <c r="CD67" i="27"/>
  <c r="CC67" i="27"/>
  <c r="BZ67" i="27"/>
  <c r="BX67" i="27"/>
  <c r="BW67" i="27"/>
  <c r="BV67" i="27"/>
  <c r="BU67" i="27"/>
  <c r="BT67" i="27"/>
  <c r="BS67" i="27"/>
  <c r="BP67" i="27"/>
  <c r="BN67" i="27"/>
  <c r="BM67" i="27"/>
  <c r="BL67" i="27"/>
  <c r="BK67" i="27"/>
  <c r="BJ67" i="27"/>
  <c r="BI67" i="27"/>
  <c r="BF67" i="27"/>
  <c r="BD67" i="27"/>
  <c r="BC67" i="27"/>
  <c r="BB67" i="27"/>
  <c r="AZ67" i="27"/>
  <c r="AY67" i="27"/>
  <c r="AQ67" i="27"/>
  <c r="AP67" i="27"/>
  <c r="AK67" i="27"/>
  <c r="AI67" i="27"/>
  <c r="AG67" i="27"/>
  <c r="AF67" i="27"/>
  <c r="AA67" i="27"/>
  <c r="Z67" i="27"/>
  <c r="Y67" i="27"/>
  <c r="X67" i="27"/>
  <c r="W67" i="27"/>
  <c r="CK66" i="27"/>
  <c r="CJ66" i="27"/>
  <c r="CH66" i="27"/>
  <c r="CF66" i="27"/>
  <c r="CE66" i="27"/>
  <c r="CD66" i="27"/>
  <c r="CC66" i="27"/>
  <c r="BZ66" i="27"/>
  <c r="BX66" i="27"/>
  <c r="BW66" i="27"/>
  <c r="BV66" i="27"/>
  <c r="BU66" i="27"/>
  <c r="BT66" i="27"/>
  <c r="BS66" i="27"/>
  <c r="BP66" i="27"/>
  <c r="BN66" i="27"/>
  <c r="BM66" i="27"/>
  <c r="BL66" i="27"/>
  <c r="BO66" i="27" s="1"/>
  <c r="BK66" i="27"/>
  <c r="BJ66" i="27"/>
  <c r="BI66" i="27"/>
  <c r="BF66" i="27"/>
  <c r="BD66" i="27"/>
  <c r="BC66" i="27"/>
  <c r="BB66" i="27"/>
  <c r="AZ66" i="27"/>
  <c r="AY66" i="27"/>
  <c r="AQ66" i="27"/>
  <c r="AP66" i="27"/>
  <c r="AK66" i="27"/>
  <c r="AI66" i="27"/>
  <c r="AG66" i="27"/>
  <c r="AF66" i="27"/>
  <c r="AA66" i="27"/>
  <c r="Z66" i="27"/>
  <c r="Y66" i="27"/>
  <c r="X66" i="27"/>
  <c r="W66" i="27"/>
  <c r="CK65" i="27"/>
  <c r="CJ65" i="27"/>
  <c r="CH65" i="27"/>
  <c r="CF65" i="27"/>
  <c r="CE65" i="27"/>
  <c r="CD65" i="27"/>
  <c r="CC65" i="27"/>
  <c r="BZ65" i="27"/>
  <c r="BX65" i="27"/>
  <c r="BW65" i="27"/>
  <c r="BV65" i="27"/>
  <c r="BU65" i="27"/>
  <c r="BT65" i="27"/>
  <c r="BS65" i="27"/>
  <c r="BP65" i="27"/>
  <c r="BN65" i="27"/>
  <c r="BM65" i="27"/>
  <c r="BL65" i="27"/>
  <c r="BK65" i="27"/>
  <c r="BJ65" i="27"/>
  <c r="BI65" i="27"/>
  <c r="BF65" i="27"/>
  <c r="BD65" i="27"/>
  <c r="BC65" i="27"/>
  <c r="BB65" i="27"/>
  <c r="AZ65" i="27"/>
  <c r="AY65" i="27"/>
  <c r="AQ65" i="27"/>
  <c r="AP65" i="27"/>
  <c r="AK65" i="27"/>
  <c r="AI65" i="27"/>
  <c r="AG65" i="27"/>
  <c r="AF65" i="27"/>
  <c r="AA65" i="27"/>
  <c r="Z65" i="27"/>
  <c r="Y65" i="27"/>
  <c r="X65" i="27"/>
  <c r="W65" i="27"/>
  <c r="CK64" i="27"/>
  <c r="CJ64" i="27"/>
  <c r="CH64" i="27"/>
  <c r="CF64" i="27"/>
  <c r="CE64" i="27"/>
  <c r="CD64" i="27"/>
  <c r="CC64" i="27"/>
  <c r="BZ64" i="27"/>
  <c r="BX64" i="27"/>
  <c r="BW64" i="27"/>
  <c r="BV64" i="27"/>
  <c r="BU64" i="27"/>
  <c r="BT64" i="27"/>
  <c r="BS64" i="27"/>
  <c r="BP64" i="27"/>
  <c r="BN64" i="27"/>
  <c r="BM64" i="27"/>
  <c r="BL64" i="27"/>
  <c r="BK64" i="27"/>
  <c r="BJ64" i="27"/>
  <c r="BI64" i="27"/>
  <c r="BF64" i="27"/>
  <c r="BD64" i="27"/>
  <c r="BC64" i="27"/>
  <c r="BB64" i="27"/>
  <c r="AZ64" i="27"/>
  <c r="AY64" i="27"/>
  <c r="AQ64" i="27"/>
  <c r="AP64" i="27"/>
  <c r="AK64" i="27"/>
  <c r="AI64" i="27"/>
  <c r="AG64" i="27"/>
  <c r="AF64" i="27"/>
  <c r="AA64" i="27"/>
  <c r="Z64" i="27"/>
  <c r="Y64" i="27"/>
  <c r="X64" i="27"/>
  <c r="W64" i="27"/>
  <c r="CK63" i="27"/>
  <c r="CJ63" i="27"/>
  <c r="CH63" i="27"/>
  <c r="CF63" i="27"/>
  <c r="CE63" i="27"/>
  <c r="CD63" i="27"/>
  <c r="CC63" i="27"/>
  <c r="BZ63" i="27"/>
  <c r="BX63" i="27"/>
  <c r="BW63" i="27"/>
  <c r="BV63" i="27"/>
  <c r="BU63" i="27"/>
  <c r="BT63" i="27"/>
  <c r="BS63" i="27"/>
  <c r="BP63" i="27"/>
  <c r="BN63" i="27"/>
  <c r="BM63" i="27"/>
  <c r="BL63" i="27"/>
  <c r="BO63" i="27" s="1"/>
  <c r="BK63" i="27"/>
  <c r="BJ63" i="27"/>
  <c r="BI63" i="27"/>
  <c r="BF63" i="27"/>
  <c r="BD63" i="27"/>
  <c r="BC63" i="27"/>
  <c r="BB63" i="27"/>
  <c r="AZ63" i="27"/>
  <c r="AY63" i="27"/>
  <c r="AQ63" i="27"/>
  <c r="AP63" i="27"/>
  <c r="AK63" i="27"/>
  <c r="AI63" i="27"/>
  <c r="AG63" i="27"/>
  <c r="AF63" i="27"/>
  <c r="AA63" i="27"/>
  <c r="Z63" i="27"/>
  <c r="Y63" i="27"/>
  <c r="X63" i="27"/>
  <c r="W63" i="27"/>
  <c r="CK62" i="27"/>
  <c r="CJ62" i="27"/>
  <c r="CH62" i="27"/>
  <c r="CF62" i="27"/>
  <c r="CE62" i="27"/>
  <c r="CD62" i="27"/>
  <c r="CC62" i="27"/>
  <c r="BZ62" i="27"/>
  <c r="BX62" i="27"/>
  <c r="BW62" i="27"/>
  <c r="BV62" i="27"/>
  <c r="BU62" i="27"/>
  <c r="BT62" i="27"/>
  <c r="BS62" i="27"/>
  <c r="BP62" i="27"/>
  <c r="BN62" i="27"/>
  <c r="BM62" i="27"/>
  <c r="BL62" i="27"/>
  <c r="BK62" i="27"/>
  <c r="BJ62" i="27"/>
  <c r="BI62" i="27"/>
  <c r="BF62" i="27"/>
  <c r="BD62" i="27"/>
  <c r="BC62" i="27"/>
  <c r="BB62" i="27"/>
  <c r="AZ62" i="27"/>
  <c r="AY62" i="27"/>
  <c r="AQ62" i="27"/>
  <c r="AP62" i="27"/>
  <c r="AK62" i="27"/>
  <c r="AI62" i="27"/>
  <c r="AG62" i="27"/>
  <c r="AF62" i="27"/>
  <c r="AA62" i="27"/>
  <c r="Z62" i="27"/>
  <c r="Y62" i="27"/>
  <c r="X62" i="27"/>
  <c r="W62" i="27"/>
  <c r="CK61" i="27"/>
  <c r="CJ61" i="27"/>
  <c r="CH61" i="27"/>
  <c r="CF61" i="27"/>
  <c r="CE61" i="27"/>
  <c r="CD61" i="27"/>
  <c r="CC61" i="27"/>
  <c r="BZ61" i="27"/>
  <c r="BX61" i="27"/>
  <c r="BW61" i="27"/>
  <c r="BV61" i="27"/>
  <c r="BU61" i="27"/>
  <c r="BT61" i="27"/>
  <c r="BS61" i="27"/>
  <c r="BP61" i="27"/>
  <c r="BN61" i="27"/>
  <c r="BM61" i="27"/>
  <c r="BL61" i="27"/>
  <c r="BK61" i="27"/>
  <c r="BJ61" i="27"/>
  <c r="BI61" i="27"/>
  <c r="BF61" i="27"/>
  <c r="BD61" i="27"/>
  <c r="BC61" i="27"/>
  <c r="BB61" i="27"/>
  <c r="AZ61" i="27"/>
  <c r="AY61" i="27"/>
  <c r="AQ61" i="27"/>
  <c r="AP61" i="27"/>
  <c r="AK61" i="27"/>
  <c r="AI61" i="27"/>
  <c r="AG61" i="27"/>
  <c r="AF61" i="27"/>
  <c r="AA61" i="27"/>
  <c r="Z61" i="27"/>
  <c r="Y61" i="27"/>
  <c r="X61" i="27"/>
  <c r="W61" i="27"/>
  <c r="CK60" i="27"/>
  <c r="CJ60" i="27"/>
  <c r="CH60" i="27"/>
  <c r="CF60" i="27"/>
  <c r="CE60" i="27"/>
  <c r="CD60" i="27"/>
  <c r="CC60" i="27"/>
  <c r="BZ60" i="27"/>
  <c r="BX60" i="27"/>
  <c r="BW60" i="27"/>
  <c r="BV60" i="27"/>
  <c r="BU60" i="27"/>
  <c r="BT60" i="27"/>
  <c r="BS60" i="27"/>
  <c r="BP60" i="27"/>
  <c r="BN60" i="27"/>
  <c r="BM60" i="27"/>
  <c r="BL60" i="27"/>
  <c r="BO60" i="27" s="1"/>
  <c r="BK60" i="27"/>
  <c r="BJ60" i="27"/>
  <c r="BI60" i="27"/>
  <c r="BF60" i="27"/>
  <c r="BD60" i="27"/>
  <c r="BC60" i="27"/>
  <c r="BB60" i="27"/>
  <c r="AZ60" i="27"/>
  <c r="AY60" i="27"/>
  <c r="AQ60" i="27"/>
  <c r="AP60" i="27"/>
  <c r="AK60" i="27"/>
  <c r="AI60" i="27"/>
  <c r="AG60" i="27"/>
  <c r="AF60" i="27"/>
  <c r="AA60" i="27"/>
  <c r="Z60" i="27"/>
  <c r="Y60" i="27"/>
  <c r="X60" i="27"/>
  <c r="W60" i="27"/>
  <c r="CK59" i="27"/>
  <c r="CJ59" i="27"/>
  <c r="CH59" i="27"/>
  <c r="CF59" i="27"/>
  <c r="CE59" i="27"/>
  <c r="CD59" i="27"/>
  <c r="CC59" i="27"/>
  <c r="BZ59" i="27"/>
  <c r="BX59" i="27"/>
  <c r="BW59" i="27"/>
  <c r="BV59" i="27"/>
  <c r="BU59" i="27"/>
  <c r="BT59" i="27"/>
  <c r="BS59" i="27"/>
  <c r="BP59" i="27"/>
  <c r="BN59" i="27"/>
  <c r="BM59" i="27"/>
  <c r="BL59" i="27"/>
  <c r="BK59" i="27"/>
  <c r="BJ59" i="27"/>
  <c r="BI59" i="27"/>
  <c r="BF59" i="27"/>
  <c r="BD59" i="27"/>
  <c r="BC59" i="27"/>
  <c r="BB59" i="27"/>
  <c r="AZ59" i="27"/>
  <c r="AY59" i="27"/>
  <c r="AQ59" i="27"/>
  <c r="AP59" i="27"/>
  <c r="AK59" i="27"/>
  <c r="AI59" i="27"/>
  <c r="AG59" i="27"/>
  <c r="AF59" i="27"/>
  <c r="AA59" i="27"/>
  <c r="Z59" i="27"/>
  <c r="Y59" i="27"/>
  <c r="X59" i="27"/>
  <c r="W59" i="27"/>
  <c r="CK58" i="27"/>
  <c r="CJ58" i="27"/>
  <c r="CH58" i="27"/>
  <c r="CF58" i="27"/>
  <c r="CE58" i="27"/>
  <c r="CD58" i="27"/>
  <c r="CC58" i="27"/>
  <c r="BZ58" i="27"/>
  <c r="BX58" i="27"/>
  <c r="BW58" i="27"/>
  <c r="BV58" i="27"/>
  <c r="BU58" i="27"/>
  <c r="BT58" i="27"/>
  <c r="BS58" i="27"/>
  <c r="BP58" i="27"/>
  <c r="BN58" i="27"/>
  <c r="BM58" i="27"/>
  <c r="BL58" i="27"/>
  <c r="BK58" i="27"/>
  <c r="BJ58" i="27"/>
  <c r="BI58" i="27"/>
  <c r="BF58" i="27"/>
  <c r="BD58" i="27"/>
  <c r="BC58" i="27"/>
  <c r="BB58" i="27"/>
  <c r="AZ58" i="27"/>
  <c r="AY58" i="27"/>
  <c r="AQ58" i="27"/>
  <c r="AP58" i="27"/>
  <c r="AK58" i="27"/>
  <c r="AI58" i="27"/>
  <c r="AG58" i="27"/>
  <c r="AF58" i="27"/>
  <c r="AA58" i="27"/>
  <c r="Z58" i="27"/>
  <c r="Y58" i="27"/>
  <c r="X58" i="27"/>
  <c r="W58" i="27"/>
  <c r="CK57" i="27"/>
  <c r="CJ57" i="27"/>
  <c r="CH57" i="27"/>
  <c r="CF57" i="27"/>
  <c r="CE57" i="27"/>
  <c r="CD57" i="27"/>
  <c r="CC57" i="27"/>
  <c r="BZ57" i="27"/>
  <c r="BX57" i="27"/>
  <c r="BW57" i="27"/>
  <c r="BV57" i="27"/>
  <c r="BU57" i="27"/>
  <c r="BT57" i="27"/>
  <c r="BS57" i="27"/>
  <c r="BP57" i="27"/>
  <c r="BN57" i="27"/>
  <c r="BM57" i="27"/>
  <c r="BL57" i="27"/>
  <c r="BK57" i="27"/>
  <c r="BJ57" i="27"/>
  <c r="BI57" i="27"/>
  <c r="BF57" i="27"/>
  <c r="BD57" i="27"/>
  <c r="BC57" i="27"/>
  <c r="BB57" i="27"/>
  <c r="AZ57" i="27"/>
  <c r="AY57" i="27"/>
  <c r="AQ57" i="27"/>
  <c r="AP57" i="27"/>
  <c r="AK57" i="27"/>
  <c r="AI57" i="27"/>
  <c r="AG57" i="27"/>
  <c r="AF57" i="27"/>
  <c r="AA57" i="27"/>
  <c r="Z57" i="27"/>
  <c r="Y57" i="27"/>
  <c r="X57" i="27"/>
  <c r="W57" i="27"/>
  <c r="CK56" i="27"/>
  <c r="CJ56" i="27"/>
  <c r="CH56" i="27"/>
  <c r="CF56" i="27"/>
  <c r="CE56" i="27"/>
  <c r="CD56" i="27"/>
  <c r="CC56" i="27"/>
  <c r="BZ56" i="27"/>
  <c r="BX56" i="27"/>
  <c r="BW56" i="27"/>
  <c r="BV56" i="27"/>
  <c r="BU56" i="27"/>
  <c r="BT56" i="27"/>
  <c r="BS56" i="27"/>
  <c r="BP56" i="27"/>
  <c r="BN56" i="27"/>
  <c r="BM56" i="27"/>
  <c r="BL56" i="27"/>
  <c r="BK56" i="27"/>
  <c r="BJ56" i="27"/>
  <c r="BI56" i="27"/>
  <c r="BF56" i="27"/>
  <c r="BD56" i="27"/>
  <c r="BC56" i="27"/>
  <c r="BB56" i="27"/>
  <c r="AZ56" i="27"/>
  <c r="AY56" i="27"/>
  <c r="AQ56" i="27"/>
  <c r="AP56" i="27"/>
  <c r="AK56" i="27"/>
  <c r="AI56" i="27"/>
  <c r="AG56" i="27"/>
  <c r="AF56" i="27"/>
  <c r="AA56" i="27"/>
  <c r="Z56" i="27"/>
  <c r="Y56" i="27"/>
  <c r="X56" i="27"/>
  <c r="W56" i="27"/>
  <c r="CK55" i="27"/>
  <c r="CJ55" i="27"/>
  <c r="CH55" i="27"/>
  <c r="CF55" i="27"/>
  <c r="CE55" i="27"/>
  <c r="CD55" i="27"/>
  <c r="CC55" i="27"/>
  <c r="BZ55" i="27"/>
  <c r="BX55" i="27"/>
  <c r="BW55" i="27"/>
  <c r="BV55" i="27"/>
  <c r="BU55" i="27"/>
  <c r="BT55" i="27"/>
  <c r="BS55" i="27"/>
  <c r="BP55" i="27"/>
  <c r="BN55" i="27"/>
  <c r="BM55" i="27"/>
  <c r="BL55" i="27"/>
  <c r="BK55" i="27"/>
  <c r="BJ55" i="27"/>
  <c r="BI55" i="27"/>
  <c r="BF55" i="27"/>
  <c r="BD55" i="27"/>
  <c r="BC55" i="27"/>
  <c r="BB55" i="27"/>
  <c r="AZ55" i="27"/>
  <c r="AY55" i="27"/>
  <c r="AQ55" i="27"/>
  <c r="AP55" i="27"/>
  <c r="AK55" i="27"/>
  <c r="AI55" i="27"/>
  <c r="AG55" i="27"/>
  <c r="AF55" i="27"/>
  <c r="AA55" i="27"/>
  <c r="Z55" i="27"/>
  <c r="Y55" i="27"/>
  <c r="X55" i="27"/>
  <c r="W55" i="27"/>
  <c r="CK54" i="27"/>
  <c r="CJ54" i="27"/>
  <c r="CH54" i="27"/>
  <c r="CF54" i="27"/>
  <c r="CE54" i="27"/>
  <c r="CD54" i="27"/>
  <c r="CC54" i="27"/>
  <c r="BZ54" i="27"/>
  <c r="BX54" i="27"/>
  <c r="BW54" i="27"/>
  <c r="BV54" i="27"/>
  <c r="BU54" i="27"/>
  <c r="BT54" i="27"/>
  <c r="BS54" i="27"/>
  <c r="BP54" i="27"/>
  <c r="BN54" i="27"/>
  <c r="BM54" i="27"/>
  <c r="BL54" i="27"/>
  <c r="BO54" i="27" s="1"/>
  <c r="BK54" i="27"/>
  <c r="BJ54" i="27"/>
  <c r="BI54" i="27"/>
  <c r="BF54" i="27"/>
  <c r="BD54" i="27"/>
  <c r="BC54" i="27"/>
  <c r="BB54" i="27"/>
  <c r="AZ54" i="27"/>
  <c r="AY54" i="27"/>
  <c r="AQ54" i="27"/>
  <c r="AP54" i="27"/>
  <c r="AK54" i="27"/>
  <c r="AI54" i="27"/>
  <c r="AG54" i="27"/>
  <c r="AF54" i="27"/>
  <c r="AA54" i="27"/>
  <c r="Z54" i="27"/>
  <c r="Y54" i="27"/>
  <c r="X54" i="27"/>
  <c r="W54" i="27"/>
  <c r="CK53" i="27"/>
  <c r="CJ53" i="27"/>
  <c r="CH53" i="27"/>
  <c r="CF53" i="27"/>
  <c r="CE53" i="27"/>
  <c r="CD53" i="27"/>
  <c r="CC53" i="27"/>
  <c r="BZ53" i="27"/>
  <c r="BX53" i="27"/>
  <c r="BW53" i="27"/>
  <c r="BV53" i="27"/>
  <c r="BU53" i="27"/>
  <c r="BT53" i="27"/>
  <c r="BS53" i="27"/>
  <c r="BP53" i="27"/>
  <c r="BN53" i="27"/>
  <c r="BM53" i="27"/>
  <c r="BL53" i="27"/>
  <c r="BK53" i="27"/>
  <c r="BJ53" i="27"/>
  <c r="BI53" i="27"/>
  <c r="BF53" i="27"/>
  <c r="BD53" i="27"/>
  <c r="BC53" i="27"/>
  <c r="BB53" i="27"/>
  <c r="AZ53" i="27"/>
  <c r="AY53" i="27"/>
  <c r="AQ53" i="27"/>
  <c r="AP53" i="27"/>
  <c r="AK53" i="27"/>
  <c r="AI53" i="27"/>
  <c r="AG53" i="27"/>
  <c r="AF53" i="27"/>
  <c r="AA53" i="27"/>
  <c r="Z53" i="27"/>
  <c r="Y53" i="27"/>
  <c r="X53" i="27"/>
  <c r="W53" i="27"/>
  <c r="CK52" i="27"/>
  <c r="CJ52" i="27"/>
  <c r="CH52" i="27"/>
  <c r="CF52" i="27"/>
  <c r="CE52" i="27"/>
  <c r="CD52" i="27"/>
  <c r="CC52" i="27"/>
  <c r="BZ52" i="27"/>
  <c r="BX52" i="27"/>
  <c r="BW52" i="27"/>
  <c r="BV52" i="27"/>
  <c r="BU52" i="27"/>
  <c r="BT52" i="27"/>
  <c r="BS52" i="27"/>
  <c r="BP52" i="27"/>
  <c r="BN52" i="27"/>
  <c r="BM52" i="27"/>
  <c r="BL52" i="27"/>
  <c r="BK52" i="27"/>
  <c r="BJ52" i="27"/>
  <c r="BI52" i="27"/>
  <c r="BF52" i="27"/>
  <c r="BD52" i="27"/>
  <c r="BC52" i="27"/>
  <c r="BB52" i="27"/>
  <c r="AZ52" i="27"/>
  <c r="AY52" i="27"/>
  <c r="AQ52" i="27"/>
  <c r="AP52" i="27"/>
  <c r="AK52" i="27"/>
  <c r="AI52" i="27"/>
  <c r="AG52" i="27"/>
  <c r="AF52" i="27"/>
  <c r="AA52" i="27"/>
  <c r="Z52" i="27"/>
  <c r="Y52" i="27"/>
  <c r="X52" i="27"/>
  <c r="W52" i="27"/>
  <c r="CK51" i="27"/>
  <c r="CJ51" i="27"/>
  <c r="CH51" i="27"/>
  <c r="CF51" i="27"/>
  <c r="CE51" i="27"/>
  <c r="CD51" i="27"/>
  <c r="CC51" i="27"/>
  <c r="BZ51" i="27"/>
  <c r="BX51" i="27"/>
  <c r="BW51" i="27"/>
  <c r="BV51" i="27"/>
  <c r="BU51" i="27"/>
  <c r="BT51" i="27"/>
  <c r="BS51" i="27"/>
  <c r="BP51" i="27"/>
  <c r="BN51" i="27"/>
  <c r="BM51" i="27"/>
  <c r="BL51" i="27"/>
  <c r="BK51" i="27"/>
  <c r="BJ51" i="27"/>
  <c r="BI51" i="27"/>
  <c r="BF51" i="27"/>
  <c r="BD51" i="27"/>
  <c r="BC51" i="27"/>
  <c r="BB51" i="27"/>
  <c r="AZ51" i="27"/>
  <c r="AY51" i="27"/>
  <c r="AQ51" i="27"/>
  <c r="AP51" i="27"/>
  <c r="AK51" i="27"/>
  <c r="AI51" i="27"/>
  <c r="AG51" i="27"/>
  <c r="AF51" i="27"/>
  <c r="AA51" i="27"/>
  <c r="Z51" i="27"/>
  <c r="Y51" i="27"/>
  <c r="X51" i="27"/>
  <c r="W51" i="27"/>
  <c r="CK50" i="27"/>
  <c r="CJ50" i="27"/>
  <c r="CH50" i="27"/>
  <c r="CF50" i="27"/>
  <c r="CE50" i="27"/>
  <c r="CD50" i="27"/>
  <c r="CC50" i="27"/>
  <c r="BZ50" i="27"/>
  <c r="BX50" i="27"/>
  <c r="BW50" i="27"/>
  <c r="BV50" i="27"/>
  <c r="BU50" i="27"/>
  <c r="BT50" i="27"/>
  <c r="BS50" i="27"/>
  <c r="BP50" i="27"/>
  <c r="BN50" i="27"/>
  <c r="BM50" i="27"/>
  <c r="BL50" i="27"/>
  <c r="BO50" i="27" s="1"/>
  <c r="BK50" i="27"/>
  <c r="BJ50" i="27"/>
  <c r="BI50" i="27"/>
  <c r="BF50" i="27"/>
  <c r="BD50" i="27"/>
  <c r="BC50" i="27"/>
  <c r="BB50" i="27"/>
  <c r="AZ50" i="27"/>
  <c r="AY50" i="27"/>
  <c r="AQ50" i="27"/>
  <c r="AP50" i="27"/>
  <c r="AK50" i="27"/>
  <c r="AI50" i="27"/>
  <c r="AG50" i="27"/>
  <c r="AF50" i="27"/>
  <c r="AA50" i="27"/>
  <c r="Z50" i="27"/>
  <c r="Y50" i="27"/>
  <c r="X50" i="27"/>
  <c r="W50" i="27"/>
  <c r="CK49" i="27"/>
  <c r="CJ49" i="27"/>
  <c r="CH49" i="27"/>
  <c r="CF49" i="27"/>
  <c r="CE49" i="27"/>
  <c r="CD49" i="27"/>
  <c r="CC49" i="27"/>
  <c r="BZ49" i="27"/>
  <c r="BX49" i="27"/>
  <c r="BW49" i="27"/>
  <c r="BV49" i="27"/>
  <c r="BU49" i="27"/>
  <c r="BT49" i="27"/>
  <c r="BS49" i="27"/>
  <c r="BP49" i="27"/>
  <c r="BN49" i="27"/>
  <c r="BM49" i="27"/>
  <c r="BL49" i="27"/>
  <c r="BK49" i="27"/>
  <c r="BJ49" i="27"/>
  <c r="BI49" i="27"/>
  <c r="BF49" i="27"/>
  <c r="BD49" i="27"/>
  <c r="BC49" i="27"/>
  <c r="BE49" i="27" s="1"/>
  <c r="BB49" i="27"/>
  <c r="AZ49" i="27"/>
  <c r="AY49" i="27"/>
  <c r="AQ49" i="27"/>
  <c r="AP49" i="27"/>
  <c r="AK49" i="27"/>
  <c r="AI49" i="27"/>
  <c r="AG49" i="27"/>
  <c r="AF49" i="27"/>
  <c r="AA49" i="27"/>
  <c r="Z49" i="27"/>
  <c r="Y49" i="27"/>
  <c r="X49" i="27"/>
  <c r="W49" i="27"/>
  <c r="D49" i="27"/>
  <c r="CK48" i="27"/>
  <c r="CJ48" i="27"/>
  <c r="CH48" i="27"/>
  <c r="CF48" i="27"/>
  <c r="CE48" i="27"/>
  <c r="CD48" i="27"/>
  <c r="CC48" i="27"/>
  <c r="BZ48" i="27"/>
  <c r="BX48" i="27"/>
  <c r="BW48" i="27"/>
  <c r="BY48" i="27" s="1"/>
  <c r="BV48" i="27"/>
  <c r="BU48" i="27"/>
  <c r="BT48" i="27"/>
  <c r="BS48" i="27"/>
  <c r="BP48" i="27"/>
  <c r="BN48" i="27"/>
  <c r="BO48" i="27" s="1"/>
  <c r="BM48" i="27"/>
  <c r="BL48" i="27"/>
  <c r="BK48" i="27"/>
  <c r="BJ48" i="27"/>
  <c r="BI48" i="27"/>
  <c r="BF48" i="27"/>
  <c r="BD48" i="27"/>
  <c r="BC48" i="27"/>
  <c r="BB48" i="27"/>
  <c r="AZ48" i="27"/>
  <c r="AY48" i="27"/>
  <c r="AQ48" i="27"/>
  <c r="AP48" i="27"/>
  <c r="AK48" i="27"/>
  <c r="AI48" i="27"/>
  <c r="AG48" i="27"/>
  <c r="AF48" i="27"/>
  <c r="AA48" i="27"/>
  <c r="Z48" i="27"/>
  <c r="Y48" i="27"/>
  <c r="X48" i="27"/>
  <c r="W48" i="27"/>
  <c r="D48" i="27"/>
  <c r="CK47" i="27"/>
  <c r="CJ47" i="27"/>
  <c r="CH47" i="27"/>
  <c r="CF47" i="27"/>
  <c r="CE47" i="27"/>
  <c r="CD47" i="27"/>
  <c r="CC47" i="27"/>
  <c r="BZ47" i="27"/>
  <c r="BX47" i="27"/>
  <c r="BW47" i="27"/>
  <c r="BY47" i="27" s="1"/>
  <c r="BV47" i="27"/>
  <c r="BU47" i="27"/>
  <c r="BT47" i="27"/>
  <c r="BS47" i="27"/>
  <c r="BP47" i="27"/>
  <c r="BN47" i="27"/>
  <c r="BM47" i="27"/>
  <c r="BO47" i="27" s="1"/>
  <c r="BL47" i="27"/>
  <c r="BK47" i="27"/>
  <c r="BJ47" i="27"/>
  <c r="BI47" i="27"/>
  <c r="BF47" i="27"/>
  <c r="BD47" i="27"/>
  <c r="BC47" i="27"/>
  <c r="BE47" i="27" s="1"/>
  <c r="BB47" i="27"/>
  <c r="AZ47" i="27"/>
  <c r="AY47" i="27"/>
  <c r="AQ47" i="27"/>
  <c r="AP47" i="27"/>
  <c r="AK47" i="27"/>
  <c r="AI47" i="27"/>
  <c r="AG47" i="27"/>
  <c r="AF47" i="27"/>
  <c r="AA47" i="27"/>
  <c r="Z47" i="27"/>
  <c r="Y47" i="27"/>
  <c r="X47" i="27"/>
  <c r="W47" i="27"/>
  <c r="D47" i="27"/>
  <c r="CK46" i="27"/>
  <c r="CJ46" i="27"/>
  <c r="CH46" i="27"/>
  <c r="CF46" i="27"/>
  <c r="CE46" i="27"/>
  <c r="CD46" i="27"/>
  <c r="CC46" i="27"/>
  <c r="BZ46" i="27"/>
  <c r="BX46" i="27"/>
  <c r="BW46" i="27"/>
  <c r="BV46" i="27"/>
  <c r="BU46" i="27"/>
  <c r="BT46" i="27"/>
  <c r="BS46" i="27"/>
  <c r="BP46" i="27"/>
  <c r="BN46" i="27"/>
  <c r="BM46" i="27"/>
  <c r="BO46" i="27" s="1"/>
  <c r="BL46" i="27"/>
  <c r="BK46" i="27"/>
  <c r="BJ46" i="27"/>
  <c r="BI46" i="27"/>
  <c r="BF46" i="27"/>
  <c r="BD46" i="27"/>
  <c r="BC46" i="27"/>
  <c r="BE46" i="27" s="1"/>
  <c r="BB46" i="27"/>
  <c r="AZ46" i="27"/>
  <c r="AY46" i="27"/>
  <c r="AQ46" i="27"/>
  <c r="AP46" i="27"/>
  <c r="AK46" i="27"/>
  <c r="AI46" i="27"/>
  <c r="AG46" i="27"/>
  <c r="AF46" i="27"/>
  <c r="AA46" i="27"/>
  <c r="Z46" i="27"/>
  <c r="Y46" i="27"/>
  <c r="X46" i="27"/>
  <c r="W46" i="27"/>
  <c r="D46" i="27"/>
  <c r="CK45" i="27"/>
  <c r="CJ45" i="27"/>
  <c r="CH45" i="27"/>
  <c r="CF45" i="27"/>
  <c r="CE45" i="27"/>
  <c r="CD45" i="27"/>
  <c r="CC45" i="27"/>
  <c r="BZ45" i="27"/>
  <c r="BX45" i="27"/>
  <c r="BW45" i="27"/>
  <c r="BY45" i="27" s="1"/>
  <c r="BV45" i="27"/>
  <c r="BU45" i="27"/>
  <c r="BT45" i="27"/>
  <c r="BS45" i="27"/>
  <c r="BP45" i="27"/>
  <c r="BO45" i="27"/>
  <c r="BN45" i="27"/>
  <c r="BM45" i="27"/>
  <c r="BL45" i="27"/>
  <c r="BK45" i="27"/>
  <c r="BJ45" i="27"/>
  <c r="BI45" i="27"/>
  <c r="BF45" i="27"/>
  <c r="BD45" i="27"/>
  <c r="BC45" i="27"/>
  <c r="BE45" i="27" s="1"/>
  <c r="BB45" i="27"/>
  <c r="AZ45" i="27"/>
  <c r="AY45" i="27"/>
  <c r="AQ45" i="27"/>
  <c r="AP45" i="27"/>
  <c r="AK45" i="27"/>
  <c r="AI45" i="27"/>
  <c r="AG45" i="27"/>
  <c r="AF45" i="27"/>
  <c r="AA45" i="27"/>
  <c r="Z45" i="27"/>
  <c r="Y45" i="27"/>
  <c r="X45" i="27"/>
  <c r="W45" i="27"/>
  <c r="D45" i="27"/>
  <c r="CK44" i="27"/>
  <c r="CJ44" i="27"/>
  <c r="CH44" i="27"/>
  <c r="CF44" i="27"/>
  <c r="CE44" i="27"/>
  <c r="CD44" i="27"/>
  <c r="CC44" i="27"/>
  <c r="BZ44" i="27"/>
  <c r="BX44" i="27"/>
  <c r="BW44" i="27"/>
  <c r="BV44" i="27"/>
  <c r="BU44" i="27"/>
  <c r="BT44" i="27"/>
  <c r="BS44" i="27"/>
  <c r="BP44" i="27"/>
  <c r="BN44" i="27"/>
  <c r="BM44" i="27"/>
  <c r="BL44" i="27"/>
  <c r="BK44" i="27"/>
  <c r="BJ44" i="27"/>
  <c r="BI44" i="27"/>
  <c r="BF44" i="27"/>
  <c r="BD44" i="27"/>
  <c r="BC44" i="27"/>
  <c r="BB44" i="27"/>
  <c r="AZ44" i="27"/>
  <c r="AY44" i="27"/>
  <c r="AQ44" i="27"/>
  <c r="AP44" i="27"/>
  <c r="AK44" i="27"/>
  <c r="AI44" i="27"/>
  <c r="AG44" i="27"/>
  <c r="AF44" i="27"/>
  <c r="AA44" i="27"/>
  <c r="Z44" i="27"/>
  <c r="Y44" i="27"/>
  <c r="X44" i="27"/>
  <c r="W44" i="27"/>
  <c r="D44" i="27"/>
  <c r="CK43" i="27"/>
  <c r="CJ43" i="27"/>
  <c r="CH43" i="27"/>
  <c r="CF43" i="27"/>
  <c r="CE43" i="27"/>
  <c r="CD43" i="27"/>
  <c r="CC43" i="27"/>
  <c r="BZ43" i="27"/>
  <c r="BX43" i="27"/>
  <c r="BW43" i="27"/>
  <c r="BV43" i="27"/>
  <c r="BU43" i="27"/>
  <c r="BT43" i="27"/>
  <c r="BS43" i="27"/>
  <c r="BP43" i="27"/>
  <c r="BN43" i="27"/>
  <c r="BO43" i="27" s="1"/>
  <c r="BM43" i="27"/>
  <c r="BL43" i="27"/>
  <c r="BK43" i="27"/>
  <c r="BJ43" i="27"/>
  <c r="BI43" i="27"/>
  <c r="BF43" i="27"/>
  <c r="BD43" i="27"/>
  <c r="BC43" i="27"/>
  <c r="BE43" i="27" s="1"/>
  <c r="BB43" i="27"/>
  <c r="AZ43" i="27"/>
  <c r="AY43" i="27"/>
  <c r="AQ43" i="27"/>
  <c r="AP43" i="27"/>
  <c r="AK43" i="27"/>
  <c r="AI43" i="27"/>
  <c r="AG43" i="27"/>
  <c r="AF43" i="27"/>
  <c r="AA43" i="27"/>
  <c r="Z43" i="27"/>
  <c r="Y43" i="27"/>
  <c r="X43" i="27"/>
  <c r="W43" i="27"/>
  <c r="D43" i="27"/>
  <c r="CK42" i="27"/>
  <c r="CJ42" i="27"/>
  <c r="CH42" i="27"/>
  <c r="CF42" i="27"/>
  <c r="CE42" i="27"/>
  <c r="CD42" i="27"/>
  <c r="CC42" i="27"/>
  <c r="BZ42" i="27"/>
  <c r="BX42" i="27"/>
  <c r="BW42" i="27"/>
  <c r="BV42" i="27"/>
  <c r="BU42" i="27"/>
  <c r="BT42" i="27"/>
  <c r="BS42" i="27"/>
  <c r="BP42" i="27"/>
  <c r="BN42" i="27"/>
  <c r="BO42" i="27" s="1"/>
  <c r="BM42" i="27"/>
  <c r="BL42" i="27"/>
  <c r="BK42" i="27"/>
  <c r="BJ42" i="27"/>
  <c r="BI42" i="27"/>
  <c r="BF42" i="27"/>
  <c r="BD42" i="27"/>
  <c r="BC42" i="27"/>
  <c r="BE42" i="27" s="1"/>
  <c r="BB42" i="27"/>
  <c r="AZ42" i="27"/>
  <c r="AY42" i="27"/>
  <c r="AQ42" i="27"/>
  <c r="AP42" i="27"/>
  <c r="AK42" i="27"/>
  <c r="AI42" i="27"/>
  <c r="AG42" i="27"/>
  <c r="AF42" i="27"/>
  <c r="AA42" i="27"/>
  <c r="Z42" i="27"/>
  <c r="Y42" i="27"/>
  <c r="X42" i="27"/>
  <c r="W42" i="27"/>
  <c r="D42" i="27"/>
  <c r="CK41" i="27"/>
  <c r="CJ41" i="27"/>
  <c r="CH41" i="27"/>
  <c r="CF41" i="27"/>
  <c r="CE41" i="27"/>
  <c r="CD41" i="27"/>
  <c r="CC41" i="27"/>
  <c r="BZ41" i="27"/>
  <c r="BX41" i="27"/>
  <c r="BW41" i="27"/>
  <c r="BY41" i="27" s="1"/>
  <c r="BV41" i="27"/>
  <c r="BU41" i="27"/>
  <c r="BT41" i="27"/>
  <c r="BS41" i="27"/>
  <c r="BP41" i="27"/>
  <c r="BO41" i="27"/>
  <c r="BN41" i="27"/>
  <c r="BM41" i="27"/>
  <c r="BL41" i="27"/>
  <c r="BK41" i="27"/>
  <c r="BJ41" i="27"/>
  <c r="BI41" i="27"/>
  <c r="BF41" i="27"/>
  <c r="BD41" i="27"/>
  <c r="BC41" i="27"/>
  <c r="BB41" i="27"/>
  <c r="AZ41" i="27"/>
  <c r="AY41" i="27"/>
  <c r="AQ41" i="27"/>
  <c r="AP41" i="27"/>
  <c r="AK41" i="27"/>
  <c r="AI41" i="27"/>
  <c r="AG41" i="27"/>
  <c r="AF41" i="27"/>
  <c r="AA41" i="27"/>
  <c r="Z41" i="27"/>
  <c r="Y41" i="27"/>
  <c r="X41" i="27"/>
  <c r="W41" i="27"/>
  <c r="D41" i="27"/>
  <c r="C41" i="27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K40" i="27"/>
  <c r="CJ40" i="27"/>
  <c r="CH40" i="27"/>
  <c r="CF40" i="27"/>
  <c r="CE40" i="27"/>
  <c r="CD40" i="27"/>
  <c r="CC40" i="27"/>
  <c r="BZ40" i="27"/>
  <c r="BX40" i="27"/>
  <c r="BW40" i="27"/>
  <c r="BV40" i="27"/>
  <c r="BU40" i="27"/>
  <c r="BT40" i="27"/>
  <c r="BS40" i="27"/>
  <c r="BP40" i="27"/>
  <c r="BN40" i="27"/>
  <c r="BO40" i="27" s="1"/>
  <c r="BM40" i="27"/>
  <c r="BL40" i="27"/>
  <c r="BK40" i="27"/>
  <c r="BJ40" i="27"/>
  <c r="BI40" i="27"/>
  <c r="BF40" i="27"/>
  <c r="BD40" i="27"/>
  <c r="BC40" i="27"/>
  <c r="BE40" i="27" s="1"/>
  <c r="BB40" i="27"/>
  <c r="AZ40" i="27"/>
  <c r="AY40" i="27"/>
  <c r="AQ40" i="27"/>
  <c r="AP40" i="27"/>
  <c r="AK40" i="27"/>
  <c r="AI40" i="27"/>
  <c r="AG40" i="27"/>
  <c r="AF40" i="27"/>
  <c r="AA40" i="27"/>
  <c r="Z40" i="27"/>
  <c r="Y40" i="27"/>
  <c r="X40" i="27"/>
  <c r="W40" i="27"/>
  <c r="D40" i="27"/>
  <c r="C40" i="27"/>
  <c r="CK39" i="27"/>
  <c r="CJ39" i="27"/>
  <c r="CH39" i="27"/>
  <c r="CF39" i="27"/>
  <c r="CE39" i="27"/>
  <c r="CD39" i="27"/>
  <c r="CC39" i="27"/>
  <c r="BZ39" i="27"/>
  <c r="BX39" i="27"/>
  <c r="BW39" i="27"/>
  <c r="BV39" i="27"/>
  <c r="BY39" i="27" s="1"/>
  <c r="BU39" i="27"/>
  <c r="BT39" i="27"/>
  <c r="BS39" i="27"/>
  <c r="BP39" i="27"/>
  <c r="BN39" i="27"/>
  <c r="BO39" i="27" s="1"/>
  <c r="BM39" i="27"/>
  <c r="BL39" i="27"/>
  <c r="BK39" i="27"/>
  <c r="BJ39" i="27"/>
  <c r="BI39" i="27"/>
  <c r="BF39" i="27"/>
  <c r="BD39" i="27"/>
  <c r="BC39" i="27"/>
  <c r="BB39" i="27"/>
  <c r="BE39" i="27" s="1"/>
  <c r="AZ39" i="27"/>
  <c r="AY39" i="27"/>
  <c r="AQ39" i="27"/>
  <c r="AP39" i="27"/>
  <c r="AI39" i="27"/>
  <c r="AG39" i="27"/>
  <c r="AF39" i="27"/>
  <c r="Z39" i="27"/>
  <c r="Y39" i="27"/>
  <c r="X39" i="27"/>
  <c r="W39" i="27"/>
  <c r="CK38" i="27"/>
  <c r="CJ38" i="27"/>
  <c r="CH38" i="27"/>
  <c r="CF38" i="27"/>
  <c r="CE38" i="27"/>
  <c r="CD38" i="27"/>
  <c r="CC38" i="27"/>
  <c r="BZ38" i="27"/>
  <c r="BX38" i="27"/>
  <c r="BW38" i="27"/>
  <c r="BV38" i="27"/>
  <c r="BY38" i="27" s="1"/>
  <c r="BU38" i="27"/>
  <c r="BT38" i="27"/>
  <c r="BS38" i="27"/>
  <c r="BP38" i="27"/>
  <c r="BN38" i="27"/>
  <c r="BO38" i="27" s="1"/>
  <c r="BM38" i="27"/>
  <c r="BL38" i="27"/>
  <c r="BK38" i="27"/>
  <c r="BJ38" i="27"/>
  <c r="BI38" i="27"/>
  <c r="BF38" i="27"/>
  <c r="BD38" i="27"/>
  <c r="BC38" i="27"/>
  <c r="BB38" i="27"/>
  <c r="BE38" i="27" s="1"/>
  <c r="AZ38" i="27"/>
  <c r="AY38" i="27"/>
  <c r="AQ38" i="27"/>
  <c r="AP38" i="27"/>
  <c r="AI38" i="27"/>
  <c r="AG38" i="27"/>
  <c r="AF38" i="27"/>
  <c r="Z38" i="27"/>
  <c r="Y38" i="27"/>
  <c r="X38" i="27"/>
  <c r="W38" i="27"/>
  <c r="CK37" i="27"/>
  <c r="CJ37" i="27"/>
  <c r="CH37" i="27"/>
  <c r="CF37" i="27"/>
  <c r="CE37" i="27"/>
  <c r="CD37" i="27"/>
  <c r="CC37" i="27"/>
  <c r="BZ37" i="27"/>
  <c r="BX37" i="27"/>
  <c r="BW37" i="27"/>
  <c r="BY37" i="27" s="1"/>
  <c r="BV37" i="27"/>
  <c r="BU37" i="27"/>
  <c r="BT37" i="27"/>
  <c r="BS37" i="27"/>
  <c r="BP37" i="27"/>
  <c r="BN37" i="27"/>
  <c r="BO37" i="27" s="1"/>
  <c r="BM37" i="27"/>
  <c r="BL37" i="27"/>
  <c r="BK37" i="27"/>
  <c r="BJ37" i="27"/>
  <c r="BI37" i="27"/>
  <c r="BF37" i="27"/>
  <c r="BD37" i="27"/>
  <c r="BC37" i="27"/>
  <c r="BE37" i="27" s="1"/>
  <c r="BB37" i="27"/>
  <c r="AZ37" i="27"/>
  <c r="AY37" i="27"/>
  <c r="AQ37" i="27"/>
  <c r="AP37" i="27"/>
  <c r="AI37" i="27"/>
  <c r="AG37" i="27"/>
  <c r="AF37" i="27"/>
  <c r="Z37" i="27"/>
  <c r="Y37" i="27"/>
  <c r="X37" i="27"/>
  <c r="W37" i="27"/>
  <c r="CK36" i="27"/>
  <c r="CJ36" i="27"/>
  <c r="CH36" i="27"/>
  <c r="CF36" i="27"/>
  <c r="CE36" i="27"/>
  <c r="CD36" i="27"/>
  <c r="CC36" i="27"/>
  <c r="BZ36" i="27"/>
  <c r="BY36" i="27"/>
  <c r="BX36" i="27"/>
  <c r="BW36" i="27"/>
  <c r="BV36" i="27"/>
  <c r="BU36" i="27"/>
  <c r="BT36" i="27"/>
  <c r="BS36" i="27"/>
  <c r="BP36" i="27"/>
  <c r="BN36" i="27"/>
  <c r="BM36" i="27"/>
  <c r="BO36" i="27" s="1"/>
  <c r="BL36" i="27"/>
  <c r="BK36" i="27"/>
  <c r="BJ36" i="27"/>
  <c r="BI36" i="27"/>
  <c r="BF36" i="27"/>
  <c r="BE36" i="27"/>
  <c r="BD36" i="27"/>
  <c r="BC36" i="27"/>
  <c r="BB36" i="27"/>
  <c r="AZ36" i="27"/>
  <c r="AY36" i="27"/>
  <c r="AQ36" i="27"/>
  <c r="AP36" i="27"/>
  <c r="AI36" i="27"/>
  <c r="AG36" i="27"/>
  <c r="AF36" i="27"/>
  <c r="Z36" i="27"/>
  <c r="Y36" i="27"/>
  <c r="X36" i="27"/>
  <c r="W36" i="27"/>
  <c r="CK35" i="27"/>
  <c r="CJ35" i="27"/>
  <c r="CH35" i="27"/>
  <c r="CF35" i="27"/>
  <c r="CE35" i="27"/>
  <c r="CD35" i="27"/>
  <c r="CC35" i="27"/>
  <c r="BZ35" i="27"/>
  <c r="BY35" i="27"/>
  <c r="BX35" i="27"/>
  <c r="BW35" i="27"/>
  <c r="BV35" i="27"/>
  <c r="BU35" i="27"/>
  <c r="BT35" i="27"/>
  <c r="BS35" i="27"/>
  <c r="BP35" i="27"/>
  <c r="BO35" i="27"/>
  <c r="BN35" i="27"/>
  <c r="BM35" i="27"/>
  <c r="BL35" i="27"/>
  <c r="BK35" i="27"/>
  <c r="BJ35" i="27"/>
  <c r="BI35" i="27"/>
  <c r="BF35" i="27"/>
  <c r="BE35" i="27"/>
  <c r="BD35" i="27"/>
  <c r="BC35" i="27"/>
  <c r="BB35" i="27"/>
  <c r="AZ35" i="27"/>
  <c r="AY35" i="27"/>
  <c r="AQ35" i="27"/>
  <c r="AP35" i="27"/>
  <c r="AI35" i="27"/>
  <c r="AG35" i="27"/>
  <c r="AF35" i="27"/>
  <c r="Z35" i="27"/>
  <c r="Y35" i="27"/>
  <c r="X35" i="27"/>
  <c r="W35" i="27"/>
  <c r="CK34" i="27"/>
  <c r="CJ34" i="27"/>
  <c r="CH34" i="27"/>
  <c r="CF34" i="27"/>
  <c r="CE34" i="27"/>
  <c r="CD34" i="27"/>
  <c r="CC34" i="27"/>
  <c r="BZ34" i="27"/>
  <c r="BX34" i="27"/>
  <c r="BW34" i="27"/>
  <c r="BY34" i="27" s="1"/>
  <c r="BV34" i="27"/>
  <c r="BU34" i="27"/>
  <c r="BT34" i="27"/>
  <c r="BS34" i="27"/>
  <c r="BP34" i="27"/>
  <c r="BN34" i="27"/>
  <c r="BO34" i="27" s="1"/>
  <c r="BM34" i="27"/>
  <c r="BL34" i="27"/>
  <c r="BK34" i="27"/>
  <c r="BJ34" i="27"/>
  <c r="BI34" i="27"/>
  <c r="BF34" i="27"/>
  <c r="BD34" i="27"/>
  <c r="BC34" i="27"/>
  <c r="BE34" i="27" s="1"/>
  <c r="BB34" i="27"/>
  <c r="AZ34" i="27"/>
  <c r="AY34" i="27"/>
  <c r="AQ34" i="27"/>
  <c r="AP34" i="27"/>
  <c r="AI34" i="27"/>
  <c r="AG34" i="27"/>
  <c r="AF34" i="27"/>
  <c r="Z34" i="27"/>
  <c r="Y34" i="27"/>
  <c r="X34" i="27"/>
  <c r="W34" i="27"/>
  <c r="CK33" i="27"/>
  <c r="CJ33" i="27"/>
  <c r="CH33" i="27"/>
  <c r="CF33" i="27"/>
  <c r="CE33" i="27"/>
  <c r="CD33" i="27"/>
  <c r="CC33" i="27"/>
  <c r="BZ33" i="27"/>
  <c r="BX33" i="27"/>
  <c r="BW33" i="27"/>
  <c r="BV33" i="27"/>
  <c r="BY33" i="27" s="1"/>
  <c r="BU33" i="27"/>
  <c r="BT33" i="27"/>
  <c r="BS33" i="27"/>
  <c r="BP33" i="27"/>
  <c r="BN33" i="27"/>
  <c r="BM33" i="27"/>
  <c r="BL33" i="27"/>
  <c r="BO33" i="27" s="1"/>
  <c r="BK33" i="27"/>
  <c r="BJ33" i="27"/>
  <c r="BI33" i="27"/>
  <c r="BF33" i="27"/>
  <c r="BD33" i="27"/>
  <c r="BC33" i="27"/>
  <c r="BB33" i="27"/>
  <c r="BE33" i="27" s="1"/>
  <c r="AZ33" i="27"/>
  <c r="AY33" i="27"/>
  <c r="AQ33" i="27"/>
  <c r="AP33" i="27"/>
  <c r="AI33" i="27"/>
  <c r="AG33" i="27"/>
  <c r="AF33" i="27"/>
  <c r="Z33" i="27"/>
  <c r="Y33" i="27"/>
  <c r="X33" i="27"/>
  <c r="W33" i="27"/>
  <c r="CK32" i="27"/>
  <c r="CJ32" i="27"/>
  <c r="CH32" i="27"/>
  <c r="CF32" i="27"/>
  <c r="CE32" i="27"/>
  <c r="CD32" i="27"/>
  <c r="CC32" i="27"/>
  <c r="BZ32" i="27"/>
  <c r="BY32" i="27"/>
  <c r="BX32" i="27"/>
  <c r="BW32" i="27"/>
  <c r="BV32" i="27"/>
  <c r="BU32" i="27"/>
  <c r="BT32" i="27"/>
  <c r="BS32" i="27"/>
  <c r="BP32" i="27"/>
  <c r="BO32" i="27"/>
  <c r="BN32" i="27"/>
  <c r="BM32" i="27"/>
  <c r="BL32" i="27"/>
  <c r="BK32" i="27"/>
  <c r="BJ32" i="27"/>
  <c r="BI32" i="27"/>
  <c r="BF32" i="27"/>
  <c r="BE32" i="27"/>
  <c r="BD32" i="27"/>
  <c r="BC32" i="27"/>
  <c r="BB32" i="27"/>
  <c r="AZ32" i="27"/>
  <c r="AY32" i="27"/>
  <c r="AQ32" i="27"/>
  <c r="AP32" i="27"/>
  <c r="AI32" i="27"/>
  <c r="AG32" i="27"/>
  <c r="AF32" i="27"/>
  <c r="Z32" i="27"/>
  <c r="Y32" i="27"/>
  <c r="X32" i="27"/>
  <c r="W32" i="27"/>
  <c r="CK31" i="27"/>
  <c r="CJ31" i="27"/>
  <c r="CH31" i="27"/>
  <c r="CF31" i="27"/>
  <c r="CE31" i="27"/>
  <c r="CD31" i="27"/>
  <c r="CC31" i="27"/>
  <c r="BZ31" i="27"/>
  <c r="BY31" i="27"/>
  <c r="BX31" i="27"/>
  <c r="BW31" i="27"/>
  <c r="BV31" i="27"/>
  <c r="BU31" i="27"/>
  <c r="BT31" i="27"/>
  <c r="BS31" i="27"/>
  <c r="BP31" i="27"/>
  <c r="BO31" i="27"/>
  <c r="BN31" i="27"/>
  <c r="BM31" i="27"/>
  <c r="BL31" i="27"/>
  <c r="BK31" i="27"/>
  <c r="BJ31" i="27"/>
  <c r="BI31" i="27"/>
  <c r="BF31" i="27"/>
  <c r="BE31" i="27"/>
  <c r="BD31" i="27"/>
  <c r="BC31" i="27"/>
  <c r="BB31" i="27"/>
  <c r="AZ31" i="27"/>
  <c r="AY31" i="27"/>
  <c r="AQ31" i="27"/>
  <c r="AP31" i="27"/>
  <c r="AI31" i="27"/>
  <c r="AG31" i="27"/>
  <c r="AF31" i="27"/>
  <c r="Z31" i="27"/>
  <c r="Y31" i="27"/>
  <c r="X31" i="27"/>
  <c r="W31" i="27"/>
  <c r="CK30" i="27"/>
  <c r="CJ30" i="27"/>
  <c r="CH30" i="27"/>
  <c r="CF30" i="27"/>
  <c r="CE30" i="27"/>
  <c r="CD30" i="27"/>
  <c r="CC30" i="27"/>
  <c r="BZ30" i="27"/>
  <c r="BX30" i="27"/>
  <c r="BW30" i="27"/>
  <c r="BV30" i="27"/>
  <c r="BY30" i="27" s="1"/>
  <c r="BU30" i="27"/>
  <c r="BT30" i="27"/>
  <c r="BS30" i="27"/>
  <c r="BP30" i="27"/>
  <c r="BO30" i="27"/>
  <c r="BN30" i="27"/>
  <c r="BM30" i="27"/>
  <c r="BL30" i="27"/>
  <c r="BK30" i="27"/>
  <c r="BJ30" i="27"/>
  <c r="BI30" i="27"/>
  <c r="BF30" i="27"/>
  <c r="BD30" i="27"/>
  <c r="BC30" i="27"/>
  <c r="BB30" i="27"/>
  <c r="BE30" i="27" s="1"/>
  <c r="AZ30" i="27"/>
  <c r="AY30" i="27"/>
  <c r="AQ30" i="27"/>
  <c r="AP30" i="27"/>
  <c r="AI30" i="27"/>
  <c r="AG30" i="27"/>
  <c r="AF30" i="27"/>
  <c r="Z30" i="27"/>
  <c r="Y30" i="27"/>
  <c r="X30" i="27"/>
  <c r="W30" i="27"/>
  <c r="CK29" i="27"/>
  <c r="CJ29" i="27"/>
  <c r="CH29" i="27"/>
  <c r="CF29" i="27"/>
  <c r="CE29" i="27"/>
  <c r="CD29" i="27"/>
  <c r="CC29" i="27"/>
  <c r="BZ29" i="27"/>
  <c r="BX29" i="27"/>
  <c r="BW29" i="27"/>
  <c r="BV29" i="27"/>
  <c r="BY29" i="27" s="1"/>
  <c r="BU29" i="27"/>
  <c r="BT29" i="27"/>
  <c r="BS29" i="27"/>
  <c r="BP29" i="27"/>
  <c r="BO29" i="27"/>
  <c r="BN29" i="27"/>
  <c r="BM29" i="27"/>
  <c r="BL29" i="27"/>
  <c r="BK29" i="27"/>
  <c r="BJ29" i="27"/>
  <c r="BI29" i="27"/>
  <c r="BF29" i="27"/>
  <c r="BD29" i="27"/>
  <c r="BC29" i="27"/>
  <c r="BB29" i="27"/>
  <c r="BE29" i="27" s="1"/>
  <c r="AZ29" i="27"/>
  <c r="AY29" i="27"/>
  <c r="AQ29" i="27"/>
  <c r="AP29" i="27"/>
  <c r="AI29" i="27"/>
  <c r="AG29" i="27"/>
  <c r="AF29" i="27"/>
  <c r="Z29" i="27"/>
  <c r="Y29" i="27"/>
  <c r="X29" i="27"/>
  <c r="W29" i="27"/>
  <c r="CK28" i="27"/>
  <c r="CJ28" i="27"/>
  <c r="CH28" i="27"/>
  <c r="CF28" i="27"/>
  <c r="CE28" i="27"/>
  <c r="CD28" i="27"/>
  <c r="CC28" i="27"/>
  <c r="BZ28" i="27"/>
  <c r="BX28" i="27"/>
  <c r="BW28" i="27"/>
  <c r="BV28" i="27"/>
  <c r="BY28" i="27" s="1"/>
  <c r="BU28" i="27"/>
  <c r="BT28" i="27"/>
  <c r="BS28" i="27"/>
  <c r="BP28" i="27"/>
  <c r="BO28" i="27"/>
  <c r="BN28" i="27"/>
  <c r="BM28" i="27"/>
  <c r="BL28" i="27"/>
  <c r="BK28" i="27"/>
  <c r="BJ28" i="27"/>
  <c r="BI28" i="27"/>
  <c r="BF28" i="27"/>
  <c r="BD28" i="27"/>
  <c r="BC28" i="27"/>
  <c r="BB28" i="27"/>
  <c r="BE28" i="27" s="1"/>
  <c r="AZ28" i="27"/>
  <c r="AY28" i="27"/>
  <c r="AQ28" i="27"/>
  <c r="AP28" i="27"/>
  <c r="AI28" i="27"/>
  <c r="AG28" i="27"/>
  <c r="AF28" i="27"/>
  <c r="Z28" i="27"/>
  <c r="Y28" i="27"/>
  <c r="X28" i="27"/>
  <c r="W28" i="27"/>
  <c r="CK27" i="27"/>
  <c r="CJ27" i="27"/>
  <c r="CH27" i="27"/>
  <c r="CF27" i="27"/>
  <c r="CE27" i="27"/>
  <c r="CD27" i="27"/>
  <c r="CC27" i="27"/>
  <c r="BZ27" i="27"/>
  <c r="BX27" i="27"/>
  <c r="BW27" i="27"/>
  <c r="BV27" i="27"/>
  <c r="BY27" i="27" s="1"/>
  <c r="BU27" i="27"/>
  <c r="BT27" i="27"/>
  <c r="BS27" i="27"/>
  <c r="BP27" i="27"/>
  <c r="BO27" i="27"/>
  <c r="BN27" i="27"/>
  <c r="BM27" i="27"/>
  <c r="BL27" i="27"/>
  <c r="BK27" i="27"/>
  <c r="BJ27" i="27"/>
  <c r="BI27" i="27"/>
  <c r="BF27" i="27"/>
  <c r="BD27" i="27"/>
  <c r="BC27" i="27"/>
  <c r="BB27" i="27"/>
  <c r="BE27" i="27" s="1"/>
  <c r="AZ27" i="27"/>
  <c r="AY27" i="27"/>
  <c r="AQ27" i="27"/>
  <c r="AP27" i="27"/>
  <c r="AI27" i="27"/>
  <c r="AG27" i="27"/>
  <c r="AF27" i="27"/>
  <c r="Z27" i="27"/>
  <c r="Y27" i="27"/>
  <c r="X27" i="27"/>
  <c r="W27" i="27"/>
  <c r="C27" i="27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K26" i="27"/>
  <c r="CJ26" i="27"/>
  <c r="CH26" i="27"/>
  <c r="CF26" i="27"/>
  <c r="CE26" i="27"/>
  <c r="CD26" i="27"/>
  <c r="CC26" i="27"/>
  <c r="BZ26" i="27"/>
  <c r="BX26" i="27"/>
  <c r="BW26" i="27"/>
  <c r="BV26" i="27"/>
  <c r="BY26" i="27" s="1"/>
  <c r="BU26" i="27"/>
  <c r="BT26" i="27"/>
  <c r="BS26" i="27"/>
  <c r="BP26" i="27"/>
  <c r="BO26" i="27"/>
  <c r="BN26" i="27"/>
  <c r="BM26" i="27"/>
  <c r="BL26" i="27"/>
  <c r="BK26" i="27"/>
  <c r="BJ26" i="27"/>
  <c r="BI26" i="27"/>
  <c r="BF26" i="27"/>
  <c r="BD26" i="27"/>
  <c r="BC26" i="27"/>
  <c r="BB26" i="27"/>
  <c r="BE26" i="27" s="1"/>
  <c r="AZ26" i="27"/>
  <c r="AY26" i="27"/>
  <c r="AQ26" i="27"/>
  <c r="AP26" i="27"/>
  <c r="AI26" i="27"/>
  <c r="AG26" i="27"/>
  <c r="AF26" i="27"/>
  <c r="Z26" i="27"/>
  <c r="Y26" i="27"/>
  <c r="X26" i="27"/>
  <c r="W26" i="27"/>
  <c r="CK25" i="27"/>
  <c r="CJ25" i="27"/>
  <c r="CH25" i="27"/>
  <c r="CF25" i="27"/>
  <c r="CE25" i="27"/>
  <c r="CD25" i="27"/>
  <c r="CC25" i="27"/>
  <c r="BZ25" i="27"/>
  <c r="BX25" i="27"/>
  <c r="BW25" i="27"/>
  <c r="BV25" i="27"/>
  <c r="BY25" i="27" s="1"/>
  <c r="BU25" i="27"/>
  <c r="BT25" i="27"/>
  <c r="BS25" i="27"/>
  <c r="BP25" i="27"/>
  <c r="BO25" i="27"/>
  <c r="BN25" i="27"/>
  <c r="BM25" i="27"/>
  <c r="BL25" i="27"/>
  <c r="BK25" i="27"/>
  <c r="BJ25" i="27"/>
  <c r="BI25" i="27"/>
  <c r="BF25" i="27"/>
  <c r="BD25" i="27"/>
  <c r="BC25" i="27"/>
  <c r="BB25" i="27"/>
  <c r="BE25" i="27" s="1"/>
  <c r="AZ25" i="27"/>
  <c r="AY25" i="27"/>
  <c r="AQ25" i="27"/>
  <c r="AP25" i="27"/>
  <c r="AI25" i="27"/>
  <c r="AG25" i="27"/>
  <c r="AF25" i="27"/>
  <c r="Z25" i="27"/>
  <c r="Y25" i="27"/>
  <c r="X25" i="27"/>
  <c r="W25" i="27"/>
  <c r="CK24" i="27"/>
  <c r="CJ24" i="27"/>
  <c r="CH24" i="27"/>
  <c r="CF24" i="27"/>
  <c r="CE24" i="27"/>
  <c r="CD24" i="27"/>
  <c r="CC24" i="27"/>
  <c r="BZ24" i="27"/>
  <c r="BX24" i="27"/>
  <c r="BW24" i="27"/>
  <c r="BV24" i="27"/>
  <c r="BY24" i="27" s="1"/>
  <c r="BU24" i="27"/>
  <c r="BT24" i="27"/>
  <c r="BS24" i="27"/>
  <c r="BP24" i="27"/>
  <c r="BO24" i="27"/>
  <c r="BN24" i="27"/>
  <c r="BM24" i="27"/>
  <c r="BL24" i="27"/>
  <c r="BK24" i="27"/>
  <c r="BJ24" i="27"/>
  <c r="BI24" i="27"/>
  <c r="BF24" i="27"/>
  <c r="BD24" i="27"/>
  <c r="BC24" i="27"/>
  <c r="BB24" i="27"/>
  <c r="BE24" i="27" s="1"/>
  <c r="AZ24" i="27"/>
  <c r="AY24" i="27"/>
  <c r="AQ24" i="27"/>
  <c r="AP24" i="27"/>
  <c r="AI24" i="27"/>
  <c r="AG24" i="27"/>
  <c r="AF24" i="27"/>
  <c r="Z24" i="27"/>
  <c r="Y24" i="27"/>
  <c r="X24" i="27"/>
  <c r="W24" i="27"/>
  <c r="CK23" i="27"/>
  <c r="CJ23" i="27"/>
  <c r="CH23" i="27"/>
  <c r="CF23" i="27"/>
  <c r="CE23" i="27"/>
  <c r="CD23" i="27"/>
  <c r="CC23" i="27"/>
  <c r="BZ23" i="27"/>
  <c r="BX23" i="27"/>
  <c r="BW23" i="27"/>
  <c r="BV23" i="27"/>
  <c r="BY23" i="27" s="1"/>
  <c r="BU23" i="27"/>
  <c r="BT23" i="27"/>
  <c r="BS23" i="27"/>
  <c r="BP23" i="27"/>
  <c r="BO23" i="27"/>
  <c r="BN23" i="27"/>
  <c r="BM23" i="27"/>
  <c r="BL23" i="27"/>
  <c r="BK23" i="27"/>
  <c r="BJ23" i="27"/>
  <c r="BI23" i="27"/>
  <c r="BF23" i="27"/>
  <c r="BD23" i="27"/>
  <c r="BC23" i="27"/>
  <c r="BB23" i="27"/>
  <c r="BE23" i="27" s="1"/>
  <c r="AZ23" i="27"/>
  <c r="AY23" i="27"/>
  <c r="AQ23" i="27"/>
  <c r="AP23" i="27"/>
  <c r="AI23" i="27"/>
  <c r="AG23" i="27"/>
  <c r="AF23" i="27"/>
  <c r="Z23" i="27"/>
  <c r="Y23" i="27"/>
  <c r="X23" i="27"/>
  <c r="W23" i="27"/>
  <c r="CK22" i="27"/>
  <c r="CJ22" i="27"/>
  <c r="CH22" i="27"/>
  <c r="CF22" i="27"/>
  <c r="CE22" i="27"/>
  <c r="CD22" i="27"/>
  <c r="CC22" i="27"/>
  <c r="BZ22" i="27"/>
  <c r="BX22" i="27"/>
  <c r="BW22" i="27"/>
  <c r="BV22" i="27"/>
  <c r="BY22" i="27" s="1"/>
  <c r="BU22" i="27"/>
  <c r="BT22" i="27"/>
  <c r="BS22" i="27"/>
  <c r="BP22" i="27"/>
  <c r="BO22" i="27"/>
  <c r="BN22" i="27"/>
  <c r="BM22" i="27"/>
  <c r="BL22" i="27"/>
  <c r="BK22" i="27"/>
  <c r="BJ22" i="27"/>
  <c r="BI22" i="27"/>
  <c r="BF22" i="27"/>
  <c r="BD22" i="27"/>
  <c r="BC22" i="27"/>
  <c r="BB22" i="27"/>
  <c r="BE22" i="27" s="1"/>
  <c r="AZ22" i="27"/>
  <c r="AY22" i="27"/>
  <c r="AQ22" i="27"/>
  <c r="AP22" i="27"/>
  <c r="AI22" i="27"/>
  <c r="AG22" i="27"/>
  <c r="AF22" i="27"/>
  <c r="Z22" i="27"/>
  <c r="Y22" i="27"/>
  <c r="X22" i="27"/>
  <c r="W22" i="27"/>
  <c r="CK21" i="27"/>
  <c r="CJ21" i="27"/>
  <c r="CH21" i="27"/>
  <c r="CF21" i="27"/>
  <c r="CE21" i="27"/>
  <c r="CD21" i="27"/>
  <c r="CC21" i="27"/>
  <c r="BZ21" i="27"/>
  <c r="BX21" i="27"/>
  <c r="BW21" i="27"/>
  <c r="BV21" i="27"/>
  <c r="BY21" i="27" s="1"/>
  <c r="BU21" i="27"/>
  <c r="BT21" i="27"/>
  <c r="BS21" i="27"/>
  <c r="BP21" i="27"/>
  <c r="BO21" i="27"/>
  <c r="BN21" i="27"/>
  <c r="BM21" i="27"/>
  <c r="BL21" i="27"/>
  <c r="BK21" i="27"/>
  <c r="BJ21" i="27"/>
  <c r="BI21" i="27"/>
  <c r="BF21" i="27"/>
  <c r="BD21" i="27"/>
  <c r="BC21" i="27"/>
  <c r="BB21" i="27"/>
  <c r="BE21" i="27" s="1"/>
  <c r="AZ21" i="27"/>
  <c r="AY21" i="27"/>
  <c r="AQ21" i="27"/>
  <c r="AP21" i="27"/>
  <c r="AI21" i="27"/>
  <c r="AG21" i="27"/>
  <c r="AF21" i="27"/>
  <c r="Z21" i="27"/>
  <c r="Y21" i="27"/>
  <c r="X21" i="27"/>
  <c r="W21" i="27"/>
  <c r="C21" i="27"/>
  <c r="C22" i="27" s="1"/>
  <c r="C23" i="27" s="1"/>
  <c r="C24" i="27" s="1"/>
  <c r="C25" i="27" s="1"/>
  <c r="C26" i="27" s="1"/>
  <c r="CK20" i="27"/>
  <c r="CJ20" i="27"/>
  <c r="CH20" i="27"/>
  <c r="CF20" i="27"/>
  <c r="CE20" i="27"/>
  <c r="CD20" i="27"/>
  <c r="CC20" i="27"/>
  <c r="BZ20" i="27"/>
  <c r="BX20" i="27"/>
  <c r="BW20" i="27"/>
  <c r="BV20" i="27"/>
  <c r="BY20" i="27" s="1"/>
  <c r="BU20" i="27"/>
  <c r="BT20" i="27"/>
  <c r="BS20" i="27"/>
  <c r="BP20" i="27"/>
  <c r="BO20" i="27"/>
  <c r="BN20" i="27"/>
  <c r="BM20" i="27"/>
  <c r="BL20" i="27"/>
  <c r="BK20" i="27"/>
  <c r="BJ20" i="27"/>
  <c r="BI20" i="27"/>
  <c r="BF20" i="27"/>
  <c r="BD20" i="27"/>
  <c r="BC20" i="27"/>
  <c r="BB20" i="27"/>
  <c r="BE20" i="27" s="1"/>
  <c r="AZ20" i="27"/>
  <c r="AY20" i="27"/>
  <c r="AQ20" i="27"/>
  <c r="AP20" i="27"/>
  <c r="AI20" i="27"/>
  <c r="AG20" i="27"/>
  <c r="AF20" i="27"/>
  <c r="Z20" i="27"/>
  <c r="Y20" i="27"/>
  <c r="X20" i="27"/>
  <c r="W20" i="27"/>
  <c r="CK19" i="27"/>
  <c r="CJ19" i="27"/>
  <c r="CH19" i="27"/>
  <c r="CF19" i="27"/>
  <c r="CE19" i="27"/>
  <c r="CD19" i="27"/>
  <c r="CC19" i="27"/>
  <c r="BZ19" i="27"/>
  <c r="BX19" i="27"/>
  <c r="BW19" i="27"/>
  <c r="BV19" i="27"/>
  <c r="BY19" i="27" s="1"/>
  <c r="BU19" i="27"/>
  <c r="BT19" i="27"/>
  <c r="BS19" i="27"/>
  <c r="BP19" i="27"/>
  <c r="BO19" i="27"/>
  <c r="BN19" i="27"/>
  <c r="BM19" i="27"/>
  <c r="BL19" i="27"/>
  <c r="BK19" i="27"/>
  <c r="BJ19" i="27"/>
  <c r="BI19" i="27"/>
  <c r="BF19" i="27"/>
  <c r="BD19" i="27"/>
  <c r="BC19" i="27"/>
  <c r="BB19" i="27"/>
  <c r="BE19" i="27" s="1"/>
  <c r="AZ19" i="27"/>
  <c r="AY19" i="27"/>
  <c r="AQ19" i="27"/>
  <c r="AP19" i="27"/>
  <c r="AI19" i="27"/>
  <c r="AG19" i="27"/>
  <c r="AF19" i="27"/>
  <c r="Z19" i="27"/>
  <c r="Y19" i="27"/>
  <c r="X19" i="27"/>
  <c r="W19" i="27"/>
  <c r="C19" i="27"/>
  <c r="C20" i="27" s="1"/>
  <c r="CK18" i="27"/>
  <c r="CJ18" i="27"/>
  <c r="CH18" i="27"/>
  <c r="CF18" i="27"/>
  <c r="CE18" i="27"/>
  <c r="CD18" i="27"/>
  <c r="CC18" i="27"/>
  <c r="BZ18" i="27"/>
  <c r="BX18" i="27"/>
  <c r="BW18" i="27"/>
  <c r="BV18" i="27"/>
  <c r="BY18" i="27" s="1"/>
  <c r="BU18" i="27"/>
  <c r="BT18" i="27"/>
  <c r="BS18" i="27"/>
  <c r="BP18" i="27"/>
  <c r="BO18" i="27"/>
  <c r="BN18" i="27"/>
  <c r="BM18" i="27"/>
  <c r="BL18" i="27"/>
  <c r="BK18" i="27"/>
  <c r="BJ18" i="27"/>
  <c r="BI18" i="27"/>
  <c r="BF18" i="27"/>
  <c r="BD18" i="27"/>
  <c r="BC18" i="27"/>
  <c r="BB18" i="27"/>
  <c r="BE18" i="27" s="1"/>
  <c r="AZ18" i="27"/>
  <c r="AY18" i="27"/>
  <c r="AQ18" i="27"/>
  <c r="AP18" i="27"/>
  <c r="AI18" i="27"/>
  <c r="AG18" i="27"/>
  <c r="AF18" i="27"/>
  <c r="Z18" i="27"/>
  <c r="Y18" i="27"/>
  <c r="X18" i="27"/>
  <c r="W18" i="27"/>
  <c r="C18" i="27"/>
  <c r="CK17" i="27"/>
  <c r="CJ17" i="27"/>
  <c r="CH17" i="27"/>
  <c r="CF17" i="27"/>
  <c r="CE17" i="27"/>
  <c r="CD17" i="27"/>
  <c r="CC17" i="27"/>
  <c r="BZ17" i="27"/>
  <c r="BX17" i="27"/>
  <c r="BW17" i="27"/>
  <c r="BV17" i="27"/>
  <c r="BY17" i="27" s="1"/>
  <c r="BU17" i="27"/>
  <c r="BT17" i="27"/>
  <c r="BS17" i="27"/>
  <c r="BP17" i="27"/>
  <c r="BO17" i="27"/>
  <c r="BN17" i="27"/>
  <c r="BM17" i="27"/>
  <c r="BL17" i="27"/>
  <c r="BK17" i="27"/>
  <c r="BJ17" i="27"/>
  <c r="BI17" i="27"/>
  <c r="BF17" i="27"/>
  <c r="BD17" i="27"/>
  <c r="BC17" i="27"/>
  <c r="BB17" i="27"/>
  <c r="BE17" i="27" s="1"/>
  <c r="AZ17" i="27"/>
  <c r="AY17" i="27"/>
  <c r="AQ17" i="27"/>
  <c r="AP17" i="27"/>
  <c r="AI17" i="27"/>
  <c r="AG17" i="27"/>
  <c r="AF17" i="27"/>
  <c r="Z17" i="27"/>
  <c r="Y17" i="27"/>
  <c r="X17" i="27"/>
  <c r="W17" i="27"/>
  <c r="C17" i="27"/>
  <c r="CK16" i="27"/>
  <c r="CJ16" i="27"/>
  <c r="CH16" i="27"/>
  <c r="CF16" i="27"/>
  <c r="CE16" i="27"/>
  <c r="CD16" i="27"/>
  <c r="CC16" i="27"/>
  <c r="BZ16" i="27"/>
  <c r="BX16" i="27"/>
  <c r="BW16" i="27"/>
  <c r="BV16" i="27"/>
  <c r="BY16" i="27" s="1"/>
  <c r="BU16" i="27"/>
  <c r="BT16" i="27"/>
  <c r="BS16" i="27"/>
  <c r="BP16" i="27"/>
  <c r="BO16" i="27"/>
  <c r="BN16" i="27"/>
  <c r="BM16" i="27"/>
  <c r="BL16" i="27"/>
  <c r="BK16" i="27"/>
  <c r="BJ16" i="27"/>
  <c r="BI16" i="27"/>
  <c r="BF16" i="27"/>
  <c r="BD16" i="27"/>
  <c r="BC16" i="27"/>
  <c r="BB16" i="27"/>
  <c r="BE16" i="27" s="1"/>
  <c r="AZ16" i="27"/>
  <c r="AY16" i="27"/>
  <c r="AQ16" i="27"/>
  <c r="AP16" i="27"/>
  <c r="AI16" i="27"/>
  <c r="AG16" i="27"/>
  <c r="AF16" i="27"/>
  <c r="Z16" i="27"/>
  <c r="Y16" i="27"/>
  <c r="X16" i="27"/>
  <c r="W16" i="27"/>
  <c r="C16" i="27"/>
  <c r="CK15" i="27"/>
  <c r="CJ15" i="27"/>
  <c r="CH15" i="27"/>
  <c r="CF15" i="27"/>
  <c r="CE15" i="27"/>
  <c r="CD15" i="27"/>
  <c r="CC15" i="27"/>
  <c r="BZ15" i="27"/>
  <c r="BX15" i="27"/>
  <c r="BW15" i="27"/>
  <c r="BV15" i="27"/>
  <c r="BY15" i="27" s="1"/>
  <c r="BU15" i="27"/>
  <c r="BT15" i="27"/>
  <c r="BS15" i="27"/>
  <c r="BP15" i="27"/>
  <c r="BO15" i="27"/>
  <c r="BN15" i="27"/>
  <c r="BM15" i="27"/>
  <c r="BL15" i="27"/>
  <c r="BK15" i="27"/>
  <c r="BJ15" i="27"/>
  <c r="BI15" i="27"/>
  <c r="BF15" i="27"/>
  <c r="BD15" i="27"/>
  <c r="BC15" i="27"/>
  <c r="BB15" i="27"/>
  <c r="BE15" i="27" s="1"/>
  <c r="AZ15" i="27"/>
  <c r="AY15" i="27"/>
  <c r="AQ15" i="27"/>
  <c r="AP15" i="27"/>
  <c r="AI15" i="27"/>
  <c r="AG15" i="27"/>
  <c r="AF15" i="27"/>
  <c r="Z15" i="27"/>
  <c r="Y15" i="27"/>
  <c r="X15" i="27"/>
  <c r="W15" i="27"/>
  <c r="C15" i="27"/>
  <c r="CK14" i="27"/>
  <c r="CJ14" i="27"/>
  <c r="CH14" i="27"/>
  <c r="CF14" i="27"/>
  <c r="CE14" i="27"/>
  <c r="CD14" i="27"/>
  <c r="CC14" i="27"/>
  <c r="BZ14" i="27"/>
  <c r="BX14" i="27"/>
  <c r="BW14" i="27"/>
  <c r="BV14" i="27"/>
  <c r="BY14" i="27" s="1"/>
  <c r="BU14" i="27"/>
  <c r="BT14" i="27"/>
  <c r="BS14" i="27"/>
  <c r="BP14" i="27"/>
  <c r="BO14" i="27"/>
  <c r="BN14" i="27"/>
  <c r="BM14" i="27"/>
  <c r="BL14" i="27"/>
  <c r="BK14" i="27"/>
  <c r="BJ14" i="27"/>
  <c r="BI14" i="27"/>
  <c r="BF14" i="27"/>
  <c r="BC14" i="27"/>
  <c r="BB14" i="27"/>
  <c r="AZ14" i="27"/>
  <c r="AY14" i="27"/>
  <c r="AQ14" i="27"/>
  <c r="AP14" i="27"/>
  <c r="AK14" i="27"/>
  <c r="AI14" i="27"/>
  <c r="AG14" i="27"/>
  <c r="AF14" i="27"/>
  <c r="AA14" i="27"/>
  <c r="Z14" i="27"/>
  <c r="Y14" i="27"/>
  <c r="X14" i="27"/>
  <c r="W14" i="27"/>
  <c r="C14" i="27"/>
  <c r="CK13" i="27"/>
  <c r="CJ13" i="27"/>
  <c r="CH13" i="27"/>
  <c r="CF13" i="27"/>
  <c r="CE13" i="27"/>
  <c r="CD13" i="27"/>
  <c r="CC13" i="27"/>
  <c r="BZ13" i="27"/>
  <c r="BX13" i="27"/>
  <c r="BW13" i="27"/>
  <c r="BV13" i="27"/>
  <c r="BY13" i="27" s="1"/>
  <c r="BU13" i="27"/>
  <c r="BT13" i="27"/>
  <c r="BS13" i="27"/>
  <c r="BP13" i="27"/>
  <c r="BO13" i="27"/>
  <c r="BN13" i="27"/>
  <c r="BM13" i="27"/>
  <c r="BL13" i="27"/>
  <c r="BK13" i="27"/>
  <c r="BJ13" i="27"/>
  <c r="BI13" i="27"/>
  <c r="BF13" i="27"/>
  <c r="BC13" i="27"/>
  <c r="BB13" i="27"/>
  <c r="AZ13" i="27"/>
  <c r="AY13" i="27"/>
  <c r="AQ13" i="27"/>
  <c r="AP13" i="27"/>
  <c r="AK13" i="27"/>
  <c r="AI13" i="27"/>
  <c r="AG13" i="27"/>
  <c r="AF13" i="27"/>
  <c r="AA13" i="27"/>
  <c r="Z13" i="27"/>
  <c r="Y13" i="27"/>
  <c r="X13" i="27"/>
  <c r="W13" i="27"/>
  <c r="C13" i="27"/>
  <c r="CK12" i="27"/>
  <c r="CJ12" i="27"/>
  <c r="CF12" i="27"/>
  <c r="CE12" i="27"/>
  <c r="CD12" i="27"/>
  <c r="CC12" i="27"/>
  <c r="BZ12" i="27"/>
  <c r="BX12" i="27"/>
  <c r="BW12" i="27"/>
  <c r="BV12" i="27"/>
  <c r="BY12" i="27" s="1"/>
  <c r="BU12" i="27"/>
  <c r="BT12" i="27"/>
  <c r="BS12" i="27"/>
  <c r="BP12" i="27"/>
  <c r="BO12" i="27"/>
  <c r="BN12" i="27"/>
  <c r="BM12" i="27"/>
  <c r="BL12" i="27"/>
  <c r="BK12" i="27"/>
  <c r="BJ12" i="27"/>
  <c r="BI12" i="27"/>
  <c r="BF12" i="27"/>
  <c r="BD12" i="27"/>
  <c r="BC12" i="27"/>
  <c r="BB12" i="27"/>
  <c r="BE12" i="27" s="1"/>
  <c r="AZ12" i="27"/>
  <c r="AY12" i="27"/>
  <c r="AQ12" i="27"/>
  <c r="AP12" i="27"/>
  <c r="AK12" i="27"/>
  <c r="AI12" i="27"/>
  <c r="AG12" i="27"/>
  <c r="AF12" i="27"/>
  <c r="AA12" i="27"/>
  <c r="Z12" i="27"/>
  <c r="Y12" i="27"/>
  <c r="X12" i="27"/>
  <c r="W12" i="27"/>
  <c r="C12" i="27"/>
  <c r="CK11" i="27"/>
  <c r="CJ11" i="27"/>
  <c r="CF11" i="27"/>
  <c r="CE11" i="27"/>
  <c r="CD11" i="27"/>
  <c r="CC11" i="27"/>
  <c r="BZ11" i="27"/>
  <c r="BX11" i="27"/>
  <c r="BW11" i="27"/>
  <c r="BV11" i="27"/>
  <c r="BY11" i="27" s="1"/>
  <c r="BU11" i="27"/>
  <c r="BT11" i="27"/>
  <c r="BS11" i="27"/>
  <c r="BP11" i="27"/>
  <c r="BO11" i="27"/>
  <c r="BN11" i="27"/>
  <c r="BM11" i="27"/>
  <c r="BL11" i="27"/>
  <c r="BK11" i="27"/>
  <c r="BJ11" i="27"/>
  <c r="BI11" i="27"/>
  <c r="BF11" i="27"/>
  <c r="BD11" i="27"/>
  <c r="BC11" i="27"/>
  <c r="BB11" i="27"/>
  <c r="BE11" i="27" s="1"/>
  <c r="AZ11" i="27"/>
  <c r="AY11" i="27"/>
  <c r="AQ11" i="27"/>
  <c r="AP11" i="27"/>
  <c r="AK11" i="27"/>
  <c r="AI11" i="27"/>
  <c r="AG11" i="27"/>
  <c r="AF11" i="27"/>
  <c r="AA11" i="27"/>
  <c r="Z11" i="27"/>
  <c r="Y11" i="27"/>
  <c r="X11" i="27"/>
  <c r="W11" i="27"/>
  <c r="C11" i="27"/>
  <c r="CK10" i="27"/>
  <c r="CJ10" i="27"/>
  <c r="CH10" i="27"/>
  <c r="CF10" i="27"/>
  <c r="CE10" i="27"/>
  <c r="CD10" i="27"/>
  <c r="CC10" i="27"/>
  <c r="BZ10" i="27"/>
  <c r="BW10" i="27"/>
  <c r="BV10" i="27"/>
  <c r="BU10" i="27"/>
  <c r="BT10" i="27"/>
  <c r="BS10" i="27"/>
  <c r="BP10" i="27"/>
  <c r="BO10" i="27"/>
  <c r="BN10" i="27"/>
  <c r="BM10" i="27"/>
  <c r="BL10" i="27"/>
  <c r="BK10" i="27"/>
  <c r="BJ10" i="27"/>
  <c r="BI10" i="27"/>
  <c r="BF10" i="27"/>
  <c r="BD10" i="27"/>
  <c r="BC10" i="27"/>
  <c r="BB10" i="27"/>
  <c r="BE10" i="27" s="1"/>
  <c r="AZ10" i="27"/>
  <c r="AY10" i="27"/>
  <c r="AQ10" i="27"/>
  <c r="AP10" i="27"/>
  <c r="AK10" i="27"/>
  <c r="AI10" i="27"/>
  <c r="AG10" i="27"/>
  <c r="AF10" i="27"/>
  <c r="AA10" i="27"/>
  <c r="Z10" i="27"/>
  <c r="Y10" i="27"/>
  <c r="X10" i="27"/>
  <c r="W10" i="27"/>
  <c r="C10" i="27"/>
  <c r="CK9" i="27"/>
  <c r="CJ9" i="27"/>
  <c r="CH9" i="27"/>
  <c r="CF9" i="27"/>
  <c r="CE9" i="27"/>
  <c r="CD9" i="27"/>
  <c r="CC9" i="27"/>
  <c r="BZ9" i="27"/>
  <c r="BX9" i="27"/>
  <c r="BW9" i="27"/>
  <c r="BV9" i="27"/>
  <c r="BY9" i="27" s="1"/>
  <c r="BU9" i="27"/>
  <c r="BT9" i="27"/>
  <c r="BS9" i="27"/>
  <c r="BP9" i="27"/>
  <c r="BO9" i="27"/>
  <c r="BN9" i="27"/>
  <c r="BM9" i="27"/>
  <c r="BL9" i="27"/>
  <c r="BK9" i="27"/>
  <c r="BJ9" i="27"/>
  <c r="BI9" i="27"/>
  <c r="BF9" i="27"/>
  <c r="BD9" i="27"/>
  <c r="BC9" i="27"/>
  <c r="BB9" i="27"/>
  <c r="BE9" i="27" s="1"/>
  <c r="AZ9" i="27"/>
  <c r="AY9" i="27"/>
  <c r="AQ9" i="27"/>
  <c r="AP9" i="27"/>
  <c r="AK9" i="27"/>
  <c r="AI9" i="27"/>
  <c r="AG9" i="27"/>
  <c r="AF9" i="27"/>
  <c r="AA9" i="27"/>
  <c r="Z9" i="27"/>
  <c r="Y9" i="27"/>
  <c r="X9" i="27"/>
  <c r="W9" i="27"/>
  <c r="R9" i="27" a="1"/>
  <c r="R9" i="27" s="1"/>
  <c r="D9" i="27"/>
  <c r="C9" i="27"/>
  <c r="B9" i="27"/>
  <c r="B10" i="27" s="1"/>
  <c r="BP109" i="26"/>
  <c r="BN109" i="26"/>
  <c r="BM109" i="26"/>
  <c r="BL109" i="26"/>
  <c r="BO109" i="26" s="1"/>
  <c r="BK109" i="26"/>
  <c r="BJ109" i="26"/>
  <c r="BI109" i="26"/>
  <c r="D109" i="26"/>
  <c r="BP108" i="26"/>
  <c r="BN108" i="26"/>
  <c r="BO108" i="26" s="1"/>
  <c r="BM108" i="26"/>
  <c r="BL108" i="26"/>
  <c r="BK108" i="26"/>
  <c r="BJ108" i="26"/>
  <c r="BI108" i="26"/>
  <c r="D108" i="26"/>
  <c r="BP107" i="26"/>
  <c r="BO107" i="26"/>
  <c r="BN107" i="26"/>
  <c r="BM107" i="26"/>
  <c r="BL107" i="26"/>
  <c r="BK107" i="26"/>
  <c r="BJ107" i="26"/>
  <c r="BI107" i="26"/>
  <c r="D107" i="26"/>
  <c r="BP106" i="26"/>
  <c r="BN106" i="26"/>
  <c r="BM106" i="26"/>
  <c r="BL106" i="26"/>
  <c r="BK106" i="26"/>
  <c r="BJ106" i="26"/>
  <c r="BI106" i="26"/>
  <c r="D106" i="26"/>
  <c r="BP105" i="26"/>
  <c r="BN105" i="26"/>
  <c r="BO105" i="26" s="1"/>
  <c r="BM105" i="26"/>
  <c r="BL105" i="26"/>
  <c r="BK105" i="26"/>
  <c r="BJ105" i="26"/>
  <c r="BI105" i="26"/>
  <c r="D105" i="26"/>
  <c r="BP104" i="26"/>
  <c r="BO104" i="26"/>
  <c r="BN104" i="26"/>
  <c r="BM104" i="26"/>
  <c r="BL104" i="26"/>
  <c r="BK104" i="26"/>
  <c r="BJ104" i="26"/>
  <c r="BI104" i="26"/>
  <c r="D104" i="26"/>
  <c r="BP103" i="26"/>
  <c r="BN103" i="26"/>
  <c r="BO103" i="26" s="1"/>
  <c r="BM103" i="26"/>
  <c r="BL103" i="26"/>
  <c r="BK103" i="26"/>
  <c r="BJ103" i="26"/>
  <c r="BI103" i="26"/>
  <c r="D103" i="26"/>
  <c r="B103" i="26"/>
  <c r="B104" i="26" s="1"/>
  <c r="B105" i="26" s="1"/>
  <c r="B106" i="26" s="1"/>
  <c r="B107" i="26" s="1"/>
  <c r="B108" i="26" s="1"/>
  <c r="B109" i="26" s="1"/>
  <c r="BP102" i="26"/>
  <c r="BO102" i="26"/>
  <c r="BN102" i="26"/>
  <c r="BM102" i="26"/>
  <c r="BL102" i="26"/>
  <c r="BK102" i="26"/>
  <c r="BJ102" i="26"/>
  <c r="BI102" i="26"/>
  <c r="D102" i="26"/>
  <c r="BP101" i="26"/>
  <c r="BN101" i="26"/>
  <c r="BM101" i="26"/>
  <c r="BO101" i="26" s="1"/>
  <c r="BL101" i="26"/>
  <c r="BK101" i="26"/>
  <c r="BJ101" i="26"/>
  <c r="BI101" i="26"/>
  <c r="D101" i="26"/>
  <c r="BP100" i="26"/>
  <c r="BN100" i="26"/>
  <c r="BM100" i="26"/>
  <c r="BL100" i="26"/>
  <c r="BK100" i="26"/>
  <c r="BJ100" i="26"/>
  <c r="BI100" i="26"/>
  <c r="D100" i="26"/>
  <c r="BP99" i="26"/>
  <c r="BN99" i="26"/>
  <c r="BO99" i="26" s="1"/>
  <c r="BM99" i="26"/>
  <c r="BL99" i="26"/>
  <c r="BK99" i="26"/>
  <c r="BJ99" i="26"/>
  <c r="BI99" i="26"/>
  <c r="D99" i="26"/>
  <c r="BP98" i="26"/>
  <c r="BO98" i="26"/>
  <c r="BN98" i="26"/>
  <c r="BM98" i="26"/>
  <c r="BL98" i="26"/>
  <c r="BK98" i="26"/>
  <c r="BJ98" i="26"/>
  <c r="BI98" i="26"/>
  <c r="D98" i="26"/>
  <c r="BP97" i="26"/>
  <c r="BN97" i="26"/>
  <c r="BO97" i="26" s="1"/>
  <c r="BM97" i="26"/>
  <c r="BL97" i="26"/>
  <c r="BK97" i="26"/>
  <c r="BJ97" i="26"/>
  <c r="BI97" i="26"/>
  <c r="D97" i="26"/>
  <c r="BP96" i="26"/>
  <c r="BN96" i="26"/>
  <c r="BO96" i="26" s="1"/>
  <c r="BM96" i="26"/>
  <c r="BL96" i="26"/>
  <c r="BK96" i="26"/>
  <c r="BJ96" i="26"/>
  <c r="BI96" i="26"/>
  <c r="D96" i="26"/>
  <c r="BP95" i="26"/>
  <c r="BN95" i="26"/>
  <c r="BO95" i="26" s="1"/>
  <c r="BM95" i="26"/>
  <c r="BL95" i="26"/>
  <c r="BK95" i="26"/>
  <c r="BJ95" i="26"/>
  <c r="BI95" i="26"/>
  <c r="D95" i="26"/>
  <c r="BP94" i="26"/>
  <c r="BN94" i="26"/>
  <c r="BM94" i="26"/>
  <c r="BL94" i="26"/>
  <c r="BO94" i="26" s="1"/>
  <c r="BK94" i="26"/>
  <c r="BJ94" i="26"/>
  <c r="BI94" i="26"/>
  <c r="D94" i="26"/>
  <c r="D93" i="26"/>
  <c r="D92" i="26"/>
  <c r="D91" i="26"/>
  <c r="C91" i="26"/>
  <c r="C92" i="26" s="1"/>
  <c r="C93" i="26" s="1"/>
  <c r="C94" i="26" s="1"/>
  <c r="C95" i="26" s="1"/>
  <c r="C96" i="26" s="1"/>
  <c r="C97" i="26" s="1"/>
  <c r="C98" i="26" s="1"/>
  <c r="C99" i="26" s="1"/>
  <c r="C100" i="26" s="1"/>
  <c r="C101" i="26" s="1"/>
  <c r="C102" i="26" s="1"/>
  <c r="C103" i="26" s="1"/>
  <c r="C104" i="26" s="1"/>
  <c r="C105" i="26" s="1"/>
  <c r="C106" i="26" s="1"/>
  <c r="C107" i="26" s="1"/>
  <c r="C108" i="26" s="1"/>
  <c r="C109" i="26" s="1"/>
  <c r="B91" i="26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D90" i="26"/>
  <c r="D89" i="26"/>
  <c r="D88" i="26"/>
  <c r="D87" i="26"/>
  <c r="D86" i="26"/>
  <c r="D85" i="26"/>
  <c r="D84" i="26"/>
  <c r="C84" i="26"/>
  <c r="C85" i="26" s="1"/>
  <c r="C86" i="26" s="1"/>
  <c r="C87" i="26" s="1"/>
  <c r="C88" i="26" s="1"/>
  <c r="C89" i="26" s="1"/>
  <c r="C90" i="26" s="1"/>
  <c r="B84" i="26"/>
  <c r="B85" i="26" s="1"/>
  <c r="B86" i="26" s="1"/>
  <c r="B87" i="26" s="1"/>
  <c r="B88" i="26" s="1"/>
  <c r="B89" i="26" s="1"/>
  <c r="B90" i="26" s="1"/>
  <c r="D83" i="26"/>
  <c r="C83" i="26"/>
  <c r="B83" i="26"/>
  <c r="D82" i="26"/>
  <c r="C82" i="26"/>
  <c r="B82" i="26"/>
  <c r="D81" i="26"/>
  <c r="C81" i="26"/>
  <c r="B81" i="26"/>
  <c r="BP74" i="26"/>
  <c r="BN74" i="26"/>
  <c r="BO74" i="26" s="1"/>
  <c r="BM74" i="26"/>
  <c r="BL74" i="26"/>
  <c r="BK74" i="26"/>
  <c r="BJ74" i="26"/>
  <c r="BI74" i="26"/>
  <c r="BP73" i="26"/>
  <c r="BO73" i="26"/>
  <c r="BN73" i="26"/>
  <c r="BM73" i="26"/>
  <c r="BL73" i="26"/>
  <c r="BK73" i="26"/>
  <c r="BJ73" i="26"/>
  <c r="BI73" i="26"/>
  <c r="BP72" i="26"/>
  <c r="BN72" i="26"/>
  <c r="BO72" i="26" s="1"/>
  <c r="BM72" i="26"/>
  <c r="BL72" i="26"/>
  <c r="BK72" i="26"/>
  <c r="BJ72" i="26"/>
  <c r="BI72" i="26"/>
  <c r="BP71" i="26"/>
  <c r="BN71" i="26"/>
  <c r="BO71" i="26" s="1"/>
  <c r="BM71" i="26"/>
  <c r="BL71" i="26"/>
  <c r="BK71" i="26"/>
  <c r="BJ71" i="26"/>
  <c r="BI71" i="26"/>
  <c r="BP70" i="26"/>
  <c r="BN70" i="26"/>
  <c r="BM70" i="26"/>
  <c r="BL70" i="26"/>
  <c r="BO70" i="26" s="1"/>
  <c r="BK70" i="26"/>
  <c r="BJ70" i="26"/>
  <c r="BI70" i="26"/>
  <c r="BP69" i="26"/>
  <c r="BO69" i="26"/>
  <c r="BN69" i="26"/>
  <c r="BM69" i="26"/>
  <c r="BL69" i="26"/>
  <c r="BK69" i="26"/>
  <c r="BJ69" i="26"/>
  <c r="BI69" i="26"/>
  <c r="BP68" i="26"/>
  <c r="BN68" i="26"/>
  <c r="BO68" i="26" s="1"/>
  <c r="BM68" i="26"/>
  <c r="BL68" i="26"/>
  <c r="BK68" i="26"/>
  <c r="BJ68" i="26"/>
  <c r="BI68" i="26"/>
  <c r="BP67" i="26"/>
  <c r="BO67" i="26"/>
  <c r="BN67" i="26"/>
  <c r="BM67" i="26"/>
  <c r="BL67" i="26"/>
  <c r="BK67" i="26"/>
  <c r="BJ67" i="26"/>
  <c r="BI67" i="26"/>
  <c r="BP66" i="26"/>
  <c r="BN66" i="26"/>
  <c r="BO66" i="26" s="1"/>
  <c r="BM66" i="26"/>
  <c r="BL66" i="26"/>
  <c r="BK66" i="26"/>
  <c r="BJ66" i="26"/>
  <c r="BI66" i="26"/>
  <c r="BP65" i="26"/>
  <c r="BO65" i="26"/>
  <c r="BN65" i="26"/>
  <c r="BM65" i="26"/>
  <c r="BL65" i="26"/>
  <c r="BK65" i="26"/>
  <c r="BJ65" i="26"/>
  <c r="BI65" i="26"/>
  <c r="BP64" i="26"/>
  <c r="BO64" i="26"/>
  <c r="BN64" i="26"/>
  <c r="BM64" i="26"/>
  <c r="BL64" i="26"/>
  <c r="BK64" i="26"/>
  <c r="BJ64" i="26"/>
  <c r="BI64" i="26"/>
  <c r="BP63" i="26"/>
  <c r="BN63" i="26"/>
  <c r="BM63" i="26"/>
  <c r="BL63" i="26"/>
  <c r="BK63" i="26"/>
  <c r="BJ63" i="26"/>
  <c r="BI63" i="26"/>
  <c r="BP62" i="26"/>
  <c r="BO62" i="26"/>
  <c r="BN62" i="26"/>
  <c r="BM62" i="26"/>
  <c r="BL62" i="26"/>
  <c r="BK62" i="26"/>
  <c r="BJ62" i="26"/>
  <c r="BI62" i="26"/>
  <c r="BP61" i="26"/>
  <c r="BN61" i="26"/>
  <c r="BO61" i="26" s="1"/>
  <c r="BM61" i="26"/>
  <c r="BL61" i="26"/>
  <c r="BK61" i="26"/>
  <c r="BJ61" i="26"/>
  <c r="BI61" i="26"/>
  <c r="BP60" i="26"/>
  <c r="BN60" i="26"/>
  <c r="BO60" i="26" s="1"/>
  <c r="BM60" i="26"/>
  <c r="BL60" i="26"/>
  <c r="BK60" i="26"/>
  <c r="BJ60" i="26"/>
  <c r="BI60" i="26"/>
  <c r="BP59" i="26"/>
  <c r="BN59" i="26"/>
  <c r="BO59" i="26" s="1"/>
  <c r="BM59" i="26"/>
  <c r="BL59" i="26"/>
  <c r="BK59" i="26"/>
  <c r="BJ59" i="26"/>
  <c r="BI59" i="26"/>
  <c r="BP58" i="26"/>
  <c r="BN58" i="26"/>
  <c r="BM58" i="26"/>
  <c r="BO58" i="26" s="1"/>
  <c r="BL58" i="26"/>
  <c r="BK58" i="26"/>
  <c r="BJ58" i="26"/>
  <c r="BI58" i="26"/>
  <c r="BP57" i="26"/>
  <c r="BN57" i="26"/>
  <c r="BO57" i="26" s="1"/>
  <c r="BM57" i="26"/>
  <c r="BL57" i="26"/>
  <c r="BK57" i="26"/>
  <c r="BJ57" i="26"/>
  <c r="BI57" i="26"/>
  <c r="BP56" i="26"/>
  <c r="BN56" i="26"/>
  <c r="BM56" i="26"/>
  <c r="BL56" i="26"/>
  <c r="BK56" i="26"/>
  <c r="BJ56" i="26"/>
  <c r="BI56" i="26"/>
  <c r="BP55" i="26"/>
  <c r="BN55" i="26"/>
  <c r="BM55" i="26"/>
  <c r="BL55" i="26"/>
  <c r="BK55" i="26"/>
  <c r="BJ55" i="26"/>
  <c r="BI55" i="26"/>
  <c r="BP54" i="26"/>
  <c r="BO54" i="26"/>
  <c r="BN54" i="26"/>
  <c r="BM54" i="26"/>
  <c r="BL54" i="26"/>
  <c r="BK54" i="26"/>
  <c r="BJ54" i="26"/>
  <c r="BI54" i="26"/>
  <c r="BP53" i="26"/>
  <c r="BN53" i="26"/>
  <c r="BO53" i="26" s="1"/>
  <c r="BM53" i="26"/>
  <c r="BL53" i="26"/>
  <c r="BK53" i="26"/>
  <c r="BJ53" i="26"/>
  <c r="BI53" i="26"/>
  <c r="BP52" i="26"/>
  <c r="BN52" i="26"/>
  <c r="BM52" i="26"/>
  <c r="BO52" i="26" s="1"/>
  <c r="BL52" i="26"/>
  <c r="BK52" i="26"/>
  <c r="BJ52" i="26"/>
  <c r="BI52" i="26"/>
  <c r="C52" i="26"/>
  <c r="C53" i="26" s="1"/>
  <c r="C54" i="26" s="1"/>
  <c r="C55" i="26" s="1"/>
  <c r="C56" i="26" s="1"/>
  <c r="C57" i="26" s="1"/>
  <c r="C58" i="26" s="1"/>
  <c r="C59" i="26" s="1"/>
  <c r="C60" i="26" s="1"/>
  <c r="C61" i="26" s="1"/>
  <c r="C62" i="26" s="1"/>
  <c r="C63" i="26" s="1"/>
  <c r="C64" i="26" s="1"/>
  <c r="C65" i="26" s="1"/>
  <c r="C66" i="26" s="1"/>
  <c r="C67" i="26" s="1"/>
  <c r="C68" i="26" s="1"/>
  <c r="C69" i="26" s="1"/>
  <c r="C70" i="26" s="1"/>
  <c r="C71" i="26" s="1"/>
  <c r="C72" i="26" s="1"/>
  <c r="C73" i="26" s="1"/>
  <c r="C74" i="26" s="1"/>
  <c r="C75" i="26" s="1"/>
  <c r="C76" i="26" s="1"/>
  <c r="C77" i="26" s="1"/>
  <c r="C78" i="26" s="1"/>
  <c r="C79" i="26" s="1"/>
  <c r="C80" i="26" s="1"/>
  <c r="BP51" i="26"/>
  <c r="BN51" i="26"/>
  <c r="BO51" i="26" s="1"/>
  <c r="BM51" i="26"/>
  <c r="BL51" i="26"/>
  <c r="BK51" i="26"/>
  <c r="BJ51" i="26"/>
  <c r="BI51" i="26"/>
  <c r="BP50" i="26"/>
  <c r="BN50" i="26"/>
  <c r="BO50" i="26" s="1"/>
  <c r="BM50" i="26"/>
  <c r="BL50" i="26"/>
  <c r="BK50" i="26"/>
  <c r="BJ50" i="26"/>
  <c r="BI50" i="26"/>
  <c r="C50" i="26"/>
  <c r="C51" i="26" s="1"/>
  <c r="BP49" i="26"/>
  <c r="BO49" i="26"/>
  <c r="BN49" i="26"/>
  <c r="BM49" i="26"/>
  <c r="BL49" i="26"/>
  <c r="BK49" i="26"/>
  <c r="BJ49" i="26"/>
  <c r="BI49" i="26"/>
  <c r="D49" i="26"/>
  <c r="BP48" i="26"/>
  <c r="BO48" i="26"/>
  <c r="BN48" i="26"/>
  <c r="BM48" i="26"/>
  <c r="BL48" i="26"/>
  <c r="BK48" i="26"/>
  <c r="BJ48" i="26"/>
  <c r="BI48" i="26"/>
  <c r="D48" i="26"/>
  <c r="BP47" i="26"/>
  <c r="BN47" i="26"/>
  <c r="BM47" i="26"/>
  <c r="BL47" i="26"/>
  <c r="BK47" i="26"/>
  <c r="BJ47" i="26"/>
  <c r="BI47" i="26"/>
  <c r="D47" i="26"/>
  <c r="BP46" i="26"/>
  <c r="BN46" i="26"/>
  <c r="BO46" i="26" s="1"/>
  <c r="BM46" i="26"/>
  <c r="BL46" i="26"/>
  <c r="BK46" i="26"/>
  <c r="BJ46" i="26"/>
  <c r="BI46" i="26"/>
  <c r="D46" i="26"/>
  <c r="BP45" i="26"/>
  <c r="BN45" i="26"/>
  <c r="BO45" i="26" s="1"/>
  <c r="BM45" i="26"/>
  <c r="BL45" i="26"/>
  <c r="BK45" i="26"/>
  <c r="BJ45" i="26"/>
  <c r="BI45" i="26"/>
  <c r="D45" i="26"/>
  <c r="BP44" i="26"/>
  <c r="BN44" i="26"/>
  <c r="BO44" i="26" s="1"/>
  <c r="BM44" i="26"/>
  <c r="BL44" i="26"/>
  <c r="BK44" i="26"/>
  <c r="BJ44" i="26"/>
  <c r="BI44" i="26"/>
  <c r="D44" i="26"/>
  <c r="BP43" i="26"/>
  <c r="BO43" i="26"/>
  <c r="BN43" i="26"/>
  <c r="BM43" i="26"/>
  <c r="BL43" i="26"/>
  <c r="BK43" i="26"/>
  <c r="BJ43" i="26"/>
  <c r="BI43" i="26"/>
  <c r="D43" i="26"/>
  <c r="BP42" i="26"/>
  <c r="BN42" i="26"/>
  <c r="BO42" i="26" s="1"/>
  <c r="BM42" i="26"/>
  <c r="BL42" i="26"/>
  <c r="BK42" i="26"/>
  <c r="BJ42" i="26"/>
  <c r="BI42" i="26"/>
  <c r="D42" i="26"/>
  <c r="BP41" i="26"/>
  <c r="BN41" i="26"/>
  <c r="BO41" i="26" s="1"/>
  <c r="BM41" i="26"/>
  <c r="BL41" i="26"/>
  <c r="BK41" i="26"/>
  <c r="BJ41" i="26"/>
  <c r="BI41" i="26"/>
  <c r="D41" i="26"/>
  <c r="BP40" i="26"/>
  <c r="BN40" i="26"/>
  <c r="BO40" i="26" s="1"/>
  <c r="BM40" i="26"/>
  <c r="BL40" i="26"/>
  <c r="BK40" i="26"/>
  <c r="BJ40" i="26"/>
  <c r="BI40" i="26"/>
  <c r="D40" i="26"/>
  <c r="BP39" i="26"/>
  <c r="BN39" i="26"/>
  <c r="BM39" i="26"/>
  <c r="BL39" i="26"/>
  <c r="BK39" i="26"/>
  <c r="BJ39" i="26"/>
  <c r="BI39" i="26"/>
  <c r="D39" i="26"/>
  <c r="C39" i="26"/>
  <c r="C40" i="26" s="1"/>
  <c r="C41" i="26" s="1"/>
  <c r="C42" i="26" s="1"/>
  <c r="C43" i="26" s="1"/>
  <c r="C44" i="26" s="1"/>
  <c r="C45" i="26" s="1"/>
  <c r="C46" i="26" s="1"/>
  <c r="C47" i="26" s="1"/>
  <c r="C48" i="26" s="1"/>
  <c r="C49" i="26" s="1"/>
  <c r="BP38" i="26"/>
  <c r="BN38" i="26"/>
  <c r="BM38" i="26"/>
  <c r="BO38" i="26" s="1"/>
  <c r="BL38" i="26"/>
  <c r="BK38" i="26"/>
  <c r="BJ38" i="26"/>
  <c r="BI38" i="26"/>
  <c r="D38" i="26"/>
  <c r="C38" i="26"/>
  <c r="BP37" i="26"/>
  <c r="BN37" i="26"/>
  <c r="BO37" i="26" s="1"/>
  <c r="BM37" i="26"/>
  <c r="BL37" i="26"/>
  <c r="BK37" i="26"/>
  <c r="BJ37" i="26"/>
  <c r="BI37" i="26"/>
  <c r="D37" i="26"/>
  <c r="C37" i="26"/>
  <c r="BP36" i="26"/>
  <c r="BN36" i="26"/>
  <c r="BO36" i="26" s="1"/>
  <c r="BM36" i="26"/>
  <c r="BL36" i="26"/>
  <c r="BK36" i="26"/>
  <c r="BJ36" i="26"/>
  <c r="BI36" i="26"/>
  <c r="BP35" i="26"/>
  <c r="BN35" i="26"/>
  <c r="BM35" i="26"/>
  <c r="BL35" i="26"/>
  <c r="BK35" i="26"/>
  <c r="BJ35" i="26"/>
  <c r="BI35" i="26"/>
  <c r="BP34" i="26"/>
  <c r="BN34" i="26"/>
  <c r="BM34" i="26"/>
  <c r="BL34" i="26"/>
  <c r="BK34" i="26"/>
  <c r="BJ34" i="26"/>
  <c r="BI34" i="26"/>
  <c r="BP33" i="26"/>
  <c r="BO33" i="26"/>
  <c r="BN33" i="26"/>
  <c r="BM33" i="26"/>
  <c r="BL33" i="26"/>
  <c r="BK33" i="26"/>
  <c r="BJ33" i="26"/>
  <c r="BI33" i="26"/>
  <c r="BP32" i="26"/>
  <c r="BO32" i="26"/>
  <c r="BN32" i="26"/>
  <c r="BM32" i="26"/>
  <c r="BL32" i="26"/>
  <c r="BK32" i="26"/>
  <c r="BJ32" i="26"/>
  <c r="BI32" i="26"/>
  <c r="BP31" i="26"/>
  <c r="BO31" i="26"/>
  <c r="BN31" i="26"/>
  <c r="BM31" i="26"/>
  <c r="BL31" i="26"/>
  <c r="BK31" i="26"/>
  <c r="BJ31" i="26"/>
  <c r="BI31" i="26"/>
  <c r="BP30" i="26"/>
  <c r="BN30" i="26"/>
  <c r="BM30" i="26"/>
  <c r="BL30" i="26"/>
  <c r="BK30" i="26"/>
  <c r="BJ30" i="26"/>
  <c r="BI30" i="26"/>
  <c r="BP29" i="26"/>
  <c r="BN29" i="26"/>
  <c r="BO29" i="26" s="1"/>
  <c r="BM29" i="26"/>
  <c r="BL29" i="26"/>
  <c r="BK29" i="26"/>
  <c r="BJ29" i="26"/>
  <c r="BI29" i="26"/>
  <c r="BP28" i="26"/>
  <c r="BN28" i="26"/>
  <c r="BM28" i="26"/>
  <c r="BL28" i="26"/>
  <c r="BO28" i="26" s="1"/>
  <c r="BK28" i="26"/>
  <c r="BJ28" i="26"/>
  <c r="BI28" i="26"/>
  <c r="BP27" i="26"/>
  <c r="BN27" i="26"/>
  <c r="BO27" i="26" s="1"/>
  <c r="BM27" i="26"/>
  <c r="BL27" i="26"/>
  <c r="BK27" i="26"/>
  <c r="BJ27" i="26"/>
  <c r="BI27" i="26"/>
  <c r="BP26" i="26"/>
  <c r="BN26" i="26"/>
  <c r="BM26" i="26"/>
  <c r="BO26" i="26" s="1"/>
  <c r="BL26" i="26"/>
  <c r="BK26" i="26"/>
  <c r="BJ26" i="26"/>
  <c r="BI26" i="26"/>
  <c r="BP25" i="26"/>
  <c r="BN25" i="26"/>
  <c r="BO25" i="26" s="1"/>
  <c r="BM25" i="26"/>
  <c r="BL25" i="26"/>
  <c r="BK25" i="26"/>
  <c r="BJ25" i="26"/>
  <c r="BI25" i="26"/>
  <c r="BP24" i="26"/>
  <c r="BN24" i="26"/>
  <c r="BO24" i="26" s="1"/>
  <c r="BM24" i="26"/>
  <c r="BL24" i="26"/>
  <c r="BK24" i="26"/>
  <c r="BJ24" i="26"/>
  <c r="BI24" i="26"/>
  <c r="BP23" i="26"/>
  <c r="BN23" i="26"/>
  <c r="BO23" i="26" s="1"/>
  <c r="BM23" i="26"/>
  <c r="BL23" i="26"/>
  <c r="BK23" i="26"/>
  <c r="BJ23" i="26"/>
  <c r="BI23" i="26"/>
  <c r="BP22" i="26"/>
  <c r="BO22" i="26"/>
  <c r="BN22" i="26"/>
  <c r="BM22" i="26"/>
  <c r="BL22" i="26"/>
  <c r="BK22" i="26"/>
  <c r="BJ22" i="26"/>
  <c r="BI22" i="26"/>
  <c r="BP21" i="26"/>
  <c r="BN21" i="26"/>
  <c r="BM21" i="26"/>
  <c r="BL21" i="26"/>
  <c r="BK21" i="26"/>
  <c r="BJ21" i="26"/>
  <c r="BI21" i="26"/>
  <c r="BP20" i="26"/>
  <c r="BO20" i="26"/>
  <c r="BN20" i="26"/>
  <c r="BM20" i="26"/>
  <c r="BL20" i="26"/>
  <c r="BK20" i="26"/>
  <c r="BJ20" i="26"/>
  <c r="BI20" i="26"/>
  <c r="BP19" i="26"/>
  <c r="BO19" i="26"/>
  <c r="BN19" i="26"/>
  <c r="BM19" i="26"/>
  <c r="BL19" i="26"/>
  <c r="BK19" i="26"/>
  <c r="BJ19" i="26"/>
  <c r="BI19" i="26"/>
  <c r="BP18" i="26"/>
  <c r="BN18" i="26"/>
  <c r="BO18" i="26" s="1"/>
  <c r="BM18" i="26"/>
  <c r="BL18" i="26"/>
  <c r="BK18" i="26"/>
  <c r="BJ18" i="26"/>
  <c r="BI18" i="26"/>
  <c r="BP17" i="26"/>
  <c r="BO17" i="26"/>
  <c r="BN17" i="26"/>
  <c r="BM17" i="26"/>
  <c r="BL17" i="26"/>
  <c r="BK17" i="26"/>
  <c r="BJ17" i="26"/>
  <c r="BI17" i="26"/>
  <c r="D17" i="26"/>
  <c r="C17" i="26"/>
  <c r="C18" i="26" s="1"/>
  <c r="C19" i="26" s="1"/>
  <c r="C20" i="26" s="1"/>
  <c r="C21" i="26" s="1"/>
  <c r="BP16" i="26"/>
  <c r="BO16" i="26"/>
  <c r="BN16" i="26"/>
  <c r="BM16" i="26"/>
  <c r="BL16" i="26"/>
  <c r="BK16" i="26"/>
  <c r="BJ16" i="26"/>
  <c r="BI16" i="26"/>
  <c r="D16" i="26"/>
  <c r="C16" i="26"/>
  <c r="BP15" i="26"/>
  <c r="BN15" i="26"/>
  <c r="BM15" i="26"/>
  <c r="BL15" i="26"/>
  <c r="BK15" i="26"/>
  <c r="BJ15" i="26"/>
  <c r="BI15" i="26"/>
  <c r="D15" i="26"/>
  <c r="C15" i="26"/>
  <c r="BP14" i="26"/>
  <c r="BN14" i="26"/>
  <c r="BM14" i="26"/>
  <c r="BO14" i="26" s="1"/>
  <c r="BL14" i="26"/>
  <c r="BK14" i="26"/>
  <c r="BJ14" i="26"/>
  <c r="BI14" i="26"/>
  <c r="BP13" i="26"/>
  <c r="BO13" i="26"/>
  <c r="BN13" i="26"/>
  <c r="BM13" i="26"/>
  <c r="BL13" i="26"/>
  <c r="BK13" i="26"/>
  <c r="BJ13" i="26"/>
  <c r="BI13" i="26"/>
  <c r="C13" i="26"/>
  <c r="BP12" i="26"/>
  <c r="BN12" i="26"/>
  <c r="BM12" i="26"/>
  <c r="BO12" i="26" s="1"/>
  <c r="BL12" i="26"/>
  <c r="BK12" i="26"/>
  <c r="BJ12" i="26"/>
  <c r="BI12" i="26"/>
  <c r="BP11" i="26"/>
  <c r="BN11" i="26"/>
  <c r="BO11" i="26" s="1"/>
  <c r="BM11" i="26"/>
  <c r="BL11" i="26"/>
  <c r="BK11" i="26"/>
  <c r="BJ11" i="26"/>
  <c r="BI11" i="26"/>
  <c r="D11" i="26"/>
  <c r="C11" i="26"/>
  <c r="C12" i="26" s="1"/>
  <c r="D12" i="26" s="1"/>
  <c r="BP10" i="26"/>
  <c r="BN10" i="26"/>
  <c r="BM10" i="26"/>
  <c r="BL10" i="26"/>
  <c r="BK10" i="26"/>
  <c r="BJ10" i="26"/>
  <c r="BI10" i="26"/>
  <c r="R10" i="26" a="1"/>
  <c r="R10" i="26" s="1"/>
  <c r="C10" i="26"/>
  <c r="CK9" i="26"/>
  <c r="CJ9" i="26"/>
  <c r="CH9" i="26"/>
  <c r="CF9" i="26"/>
  <c r="CE9" i="26"/>
  <c r="CD9" i="26"/>
  <c r="CC9" i="26"/>
  <c r="BZ9" i="26"/>
  <c r="BX9" i="26"/>
  <c r="BY9" i="26" s="1"/>
  <c r="BW9" i="26"/>
  <c r="BV9" i="26"/>
  <c r="BU9" i="26"/>
  <c r="BT9" i="26"/>
  <c r="BS9" i="26"/>
  <c r="BP9" i="26"/>
  <c r="BO9" i="26"/>
  <c r="BN9" i="26"/>
  <c r="BM9" i="26"/>
  <c r="BL9" i="26"/>
  <c r="BK9" i="26"/>
  <c r="BJ9" i="26"/>
  <c r="BI9" i="26"/>
  <c r="BF9" i="26"/>
  <c r="BD9" i="26"/>
  <c r="BE9" i="26" s="1"/>
  <c r="BC9" i="26"/>
  <c r="BB9" i="26"/>
  <c r="AZ9" i="26"/>
  <c r="AY9" i="26"/>
  <c r="AQ9" i="26"/>
  <c r="AP9" i="26"/>
  <c r="AK9" i="26"/>
  <c r="AI9" i="26"/>
  <c r="AG9" i="26"/>
  <c r="AF9" i="26"/>
  <c r="AA9" i="26"/>
  <c r="Z9" i="26"/>
  <c r="Y9" i="26"/>
  <c r="X9" i="26"/>
  <c r="W9" i="26"/>
  <c r="R9" i="26" a="1"/>
  <c r="R9" i="26"/>
  <c r="D9" i="26"/>
  <c r="C9" i="26"/>
  <c r="B9" i="26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CK109" i="25"/>
  <c r="CJ109" i="25"/>
  <c r="CH109" i="25"/>
  <c r="CF109" i="25"/>
  <c r="CE109" i="25"/>
  <c r="CD109" i="25"/>
  <c r="CC109" i="25"/>
  <c r="BZ109" i="25"/>
  <c r="BX109" i="25"/>
  <c r="BW109" i="25"/>
  <c r="BY109" i="25" s="1"/>
  <c r="BV109" i="25"/>
  <c r="BU109" i="25"/>
  <c r="BT109" i="25"/>
  <c r="BS109" i="25"/>
  <c r="BP109" i="25"/>
  <c r="BO109" i="25"/>
  <c r="BN109" i="25"/>
  <c r="BM109" i="25"/>
  <c r="BL109" i="25"/>
  <c r="BK109" i="25"/>
  <c r="BJ109" i="25"/>
  <c r="BI109" i="25"/>
  <c r="BF109" i="25"/>
  <c r="BD109" i="25"/>
  <c r="BC109" i="25"/>
  <c r="BE109" i="25" s="1"/>
  <c r="BB109" i="25"/>
  <c r="AZ109" i="25"/>
  <c r="AY109" i="25"/>
  <c r="AQ109" i="25"/>
  <c r="AP109" i="25"/>
  <c r="AK109" i="25"/>
  <c r="AI109" i="25"/>
  <c r="AG109" i="25"/>
  <c r="AF109" i="25"/>
  <c r="AA109" i="25"/>
  <c r="Z109" i="25"/>
  <c r="Y109" i="25"/>
  <c r="X109" i="25"/>
  <c r="W109" i="25"/>
  <c r="D109" i="25"/>
  <c r="F109" i="25" s="1"/>
  <c r="CK108" i="25"/>
  <c r="CJ108" i="25"/>
  <c r="CH108" i="25"/>
  <c r="CF108" i="25"/>
  <c r="CE108" i="25"/>
  <c r="CD108" i="25"/>
  <c r="CC108" i="25"/>
  <c r="BZ108" i="25"/>
  <c r="BX108" i="25"/>
  <c r="BY108" i="25" s="1"/>
  <c r="BW108" i="25"/>
  <c r="BV108" i="25"/>
  <c r="BU108" i="25"/>
  <c r="BT108" i="25"/>
  <c r="BS108" i="25"/>
  <c r="BP108" i="25"/>
  <c r="BN108" i="25"/>
  <c r="BO108" i="25" s="1"/>
  <c r="BM108" i="25"/>
  <c r="BL108" i="25"/>
  <c r="BK108" i="25"/>
  <c r="BJ108" i="25"/>
  <c r="BI108" i="25"/>
  <c r="BF108" i="25"/>
  <c r="BD108" i="25"/>
  <c r="BE108" i="25" s="1"/>
  <c r="BC108" i="25"/>
  <c r="BB108" i="25"/>
  <c r="AZ108" i="25"/>
  <c r="AY108" i="25"/>
  <c r="AQ108" i="25"/>
  <c r="AP108" i="25"/>
  <c r="AK108" i="25"/>
  <c r="AI108" i="25"/>
  <c r="AG108" i="25"/>
  <c r="AF108" i="25"/>
  <c r="AA108" i="25"/>
  <c r="Z108" i="25"/>
  <c r="Y108" i="25"/>
  <c r="X108" i="25"/>
  <c r="W108" i="25"/>
  <c r="F108" i="25"/>
  <c r="D108" i="25"/>
  <c r="CK107" i="25"/>
  <c r="CJ107" i="25"/>
  <c r="CH107" i="25"/>
  <c r="CF107" i="25"/>
  <c r="CE107" i="25"/>
  <c r="CD107" i="25"/>
  <c r="CC107" i="25"/>
  <c r="BZ107" i="25"/>
  <c r="BY107" i="25"/>
  <c r="BX107" i="25"/>
  <c r="BW107" i="25"/>
  <c r="BV107" i="25"/>
  <c r="BU107" i="25"/>
  <c r="BT107" i="25"/>
  <c r="BS107" i="25"/>
  <c r="BP107" i="25"/>
  <c r="BN107" i="25"/>
  <c r="BM107" i="25"/>
  <c r="BL107" i="25"/>
  <c r="BK107" i="25"/>
  <c r="BJ107" i="25"/>
  <c r="BI107" i="25"/>
  <c r="BF107" i="25"/>
  <c r="BE107" i="25"/>
  <c r="BD107" i="25"/>
  <c r="BC107" i="25"/>
  <c r="BB107" i="25"/>
  <c r="AZ107" i="25"/>
  <c r="AY107" i="25"/>
  <c r="AQ107" i="25"/>
  <c r="AP107" i="25"/>
  <c r="AK107" i="25"/>
  <c r="AI107" i="25"/>
  <c r="AG107" i="25"/>
  <c r="AF107" i="25"/>
  <c r="AA107" i="25"/>
  <c r="Z107" i="25"/>
  <c r="Y107" i="25"/>
  <c r="X107" i="25"/>
  <c r="W107" i="25"/>
  <c r="D107" i="25"/>
  <c r="F107" i="25" s="1"/>
  <c r="CK106" i="25"/>
  <c r="CJ106" i="25"/>
  <c r="CH106" i="25"/>
  <c r="CF106" i="25"/>
  <c r="CE106" i="25"/>
  <c r="CD106" i="25"/>
  <c r="CC106" i="25"/>
  <c r="BZ106" i="25"/>
  <c r="BY106" i="25"/>
  <c r="BX106" i="25"/>
  <c r="BW106" i="25"/>
  <c r="BV106" i="25"/>
  <c r="BU106" i="25"/>
  <c r="BT106" i="25"/>
  <c r="BS106" i="25"/>
  <c r="BP106" i="25"/>
  <c r="BN106" i="25"/>
  <c r="BM106" i="25"/>
  <c r="BO106" i="25" s="1"/>
  <c r="BL106" i="25"/>
  <c r="BK106" i="25"/>
  <c r="BJ106" i="25"/>
  <c r="BI106" i="25"/>
  <c r="BF106" i="25"/>
  <c r="BD106" i="25"/>
  <c r="BE106" i="25" s="1"/>
  <c r="BC106" i="25"/>
  <c r="BB106" i="25"/>
  <c r="AZ106" i="25"/>
  <c r="AY106" i="25"/>
  <c r="AQ106" i="25"/>
  <c r="AP106" i="25"/>
  <c r="AK106" i="25"/>
  <c r="AI106" i="25"/>
  <c r="AG106" i="25"/>
  <c r="AF106" i="25"/>
  <c r="AA106" i="25"/>
  <c r="Z106" i="25"/>
  <c r="Y106" i="25"/>
  <c r="X106" i="25"/>
  <c r="W106" i="25"/>
  <c r="F106" i="25"/>
  <c r="D106" i="25"/>
  <c r="CK105" i="25"/>
  <c r="CJ105" i="25"/>
  <c r="CH105" i="25"/>
  <c r="CF105" i="25"/>
  <c r="CE105" i="25"/>
  <c r="CD105" i="25"/>
  <c r="CC105" i="25"/>
  <c r="BZ105" i="25"/>
  <c r="BX105" i="25"/>
  <c r="BW105" i="25"/>
  <c r="BV105" i="25"/>
  <c r="BU105" i="25"/>
  <c r="BT105" i="25"/>
  <c r="BS105" i="25"/>
  <c r="BP105" i="25"/>
  <c r="BN105" i="25"/>
  <c r="BO105" i="25" s="1"/>
  <c r="BM105" i="25"/>
  <c r="BL105" i="25"/>
  <c r="BK105" i="25"/>
  <c r="BJ105" i="25"/>
  <c r="BI105" i="25"/>
  <c r="BF105" i="25"/>
  <c r="BD105" i="25"/>
  <c r="BC105" i="25"/>
  <c r="BB105" i="25"/>
  <c r="AZ105" i="25"/>
  <c r="AY105" i="25"/>
  <c r="AQ105" i="25"/>
  <c r="AP105" i="25"/>
  <c r="AK105" i="25"/>
  <c r="AI105" i="25"/>
  <c r="AG105" i="25"/>
  <c r="AF105" i="25"/>
  <c r="AA105" i="25"/>
  <c r="Z105" i="25"/>
  <c r="Y105" i="25"/>
  <c r="X105" i="25"/>
  <c r="W105" i="25"/>
  <c r="F105" i="25"/>
  <c r="D105" i="25"/>
  <c r="CK104" i="25"/>
  <c r="CJ104" i="25"/>
  <c r="CH104" i="25"/>
  <c r="CF104" i="25"/>
  <c r="CE104" i="25"/>
  <c r="CD104" i="25"/>
  <c r="CC104" i="25"/>
  <c r="BZ104" i="25"/>
  <c r="BX104" i="25"/>
  <c r="BW104" i="25"/>
  <c r="BV104" i="25"/>
  <c r="BY104" i="25" s="1"/>
  <c r="BU104" i="25"/>
  <c r="BT104" i="25"/>
  <c r="BS104" i="25"/>
  <c r="BP104" i="25"/>
  <c r="BO104" i="25"/>
  <c r="BN104" i="25"/>
  <c r="BM104" i="25"/>
  <c r="BL104" i="25"/>
  <c r="BK104" i="25"/>
  <c r="BJ104" i="25"/>
  <c r="BI104" i="25"/>
  <c r="BF104" i="25"/>
  <c r="BD104" i="25"/>
  <c r="BC104" i="25"/>
  <c r="BB104" i="25"/>
  <c r="BE104" i="25" s="1"/>
  <c r="AZ104" i="25"/>
  <c r="AY104" i="25"/>
  <c r="AQ104" i="25"/>
  <c r="AP104" i="25"/>
  <c r="AK104" i="25"/>
  <c r="AI104" i="25"/>
  <c r="AG104" i="25"/>
  <c r="AF104" i="25"/>
  <c r="AA104" i="25"/>
  <c r="Z104" i="25"/>
  <c r="Y104" i="25"/>
  <c r="X104" i="25"/>
  <c r="W104" i="25"/>
  <c r="D104" i="25"/>
  <c r="F104" i="25" s="1"/>
  <c r="CK103" i="25"/>
  <c r="CJ103" i="25"/>
  <c r="CH103" i="25"/>
  <c r="CF103" i="25"/>
  <c r="CE103" i="25"/>
  <c r="CD103" i="25"/>
  <c r="CC103" i="25"/>
  <c r="BZ103" i="25"/>
  <c r="BY103" i="25"/>
  <c r="BX103" i="25"/>
  <c r="BW103" i="25"/>
  <c r="BV103" i="25"/>
  <c r="BU103" i="25"/>
  <c r="BT103" i="25"/>
  <c r="BS103" i="25"/>
  <c r="BP103" i="25"/>
  <c r="BN103" i="25"/>
  <c r="BM103" i="25"/>
  <c r="BL103" i="25"/>
  <c r="BK103" i="25"/>
  <c r="BJ103" i="25"/>
  <c r="BI103" i="25"/>
  <c r="BF103" i="25"/>
  <c r="BD103" i="25"/>
  <c r="BC103" i="25"/>
  <c r="BB103" i="25"/>
  <c r="BE103" i="25" s="1"/>
  <c r="AZ103" i="25"/>
  <c r="AY103" i="25"/>
  <c r="AQ103" i="25"/>
  <c r="AP103" i="25"/>
  <c r="AK103" i="25"/>
  <c r="AI103" i="25"/>
  <c r="AG103" i="25"/>
  <c r="AF103" i="25"/>
  <c r="AA103" i="25"/>
  <c r="Z103" i="25"/>
  <c r="Y103" i="25"/>
  <c r="X103" i="25"/>
  <c r="W103" i="25"/>
  <c r="D103" i="25"/>
  <c r="F103" i="25" s="1"/>
  <c r="CK102" i="25"/>
  <c r="CJ102" i="25"/>
  <c r="CH102" i="25"/>
  <c r="CF102" i="25"/>
  <c r="CE102" i="25"/>
  <c r="CD102" i="25"/>
  <c r="CC102" i="25"/>
  <c r="BZ102" i="25"/>
  <c r="BX102" i="25"/>
  <c r="BW102" i="25"/>
  <c r="BY102" i="25" s="1"/>
  <c r="BV102" i="25"/>
  <c r="BU102" i="25"/>
  <c r="BT102" i="25"/>
  <c r="BS102" i="25"/>
  <c r="BP102" i="25"/>
  <c r="BN102" i="25"/>
  <c r="BM102" i="25"/>
  <c r="BL102" i="25"/>
  <c r="BK102" i="25"/>
  <c r="BJ102" i="25"/>
  <c r="BI102" i="25"/>
  <c r="BF102" i="25"/>
  <c r="BE102" i="25"/>
  <c r="BD102" i="25"/>
  <c r="BC102" i="25"/>
  <c r="BB102" i="25"/>
  <c r="AZ102" i="25"/>
  <c r="AY102" i="25"/>
  <c r="AQ102" i="25"/>
  <c r="AP102" i="25"/>
  <c r="AK102" i="25"/>
  <c r="AI102" i="25"/>
  <c r="AG102" i="25"/>
  <c r="AF102" i="25"/>
  <c r="AA102" i="25"/>
  <c r="Z102" i="25"/>
  <c r="Y102" i="25"/>
  <c r="X102" i="25"/>
  <c r="W102" i="25"/>
  <c r="D102" i="25"/>
  <c r="F102" i="25" s="1"/>
  <c r="CK101" i="25"/>
  <c r="CJ101" i="25"/>
  <c r="CH101" i="25"/>
  <c r="CF101" i="25"/>
  <c r="CE101" i="25"/>
  <c r="CD101" i="25"/>
  <c r="CC101" i="25"/>
  <c r="BZ101" i="25"/>
  <c r="BX101" i="25"/>
  <c r="BY101" i="25" s="1"/>
  <c r="BW101" i="25"/>
  <c r="BV101" i="25"/>
  <c r="BU101" i="25"/>
  <c r="BT101" i="25"/>
  <c r="BS101" i="25"/>
  <c r="BP101" i="25"/>
  <c r="BN101" i="25"/>
  <c r="BM101" i="25"/>
  <c r="BL101" i="25"/>
  <c r="BO101" i="25" s="1"/>
  <c r="BK101" i="25"/>
  <c r="BJ101" i="25"/>
  <c r="BI101" i="25"/>
  <c r="BF101" i="25"/>
  <c r="BE101" i="25"/>
  <c r="BD101" i="25"/>
  <c r="BC101" i="25"/>
  <c r="BB101" i="25"/>
  <c r="AZ101" i="25"/>
  <c r="AY101" i="25"/>
  <c r="AQ101" i="25"/>
  <c r="AP101" i="25"/>
  <c r="AK101" i="25"/>
  <c r="AI101" i="25"/>
  <c r="AG101" i="25"/>
  <c r="AF101" i="25"/>
  <c r="AA101" i="25"/>
  <c r="Z101" i="25"/>
  <c r="Y101" i="25"/>
  <c r="X101" i="25"/>
  <c r="W101" i="25"/>
  <c r="F101" i="25"/>
  <c r="D101" i="25"/>
  <c r="CK100" i="25"/>
  <c r="CJ100" i="25"/>
  <c r="CH100" i="25"/>
  <c r="CF100" i="25"/>
  <c r="CE100" i="25"/>
  <c r="CD100" i="25"/>
  <c r="CC100" i="25"/>
  <c r="BZ100" i="25"/>
  <c r="BX100" i="25"/>
  <c r="BY100" i="25" s="1"/>
  <c r="BW100" i="25"/>
  <c r="BV100" i="25"/>
  <c r="BU100" i="25"/>
  <c r="BT100" i="25"/>
  <c r="BS100" i="25"/>
  <c r="BP100" i="25"/>
  <c r="BO100" i="25"/>
  <c r="BN100" i="25"/>
  <c r="BM100" i="25"/>
  <c r="BL100" i="25"/>
  <c r="BK100" i="25"/>
  <c r="BJ100" i="25"/>
  <c r="BI100" i="25"/>
  <c r="BF100" i="25"/>
  <c r="BD100" i="25"/>
  <c r="BE100" i="25" s="1"/>
  <c r="BC100" i="25"/>
  <c r="BB100" i="25"/>
  <c r="AZ100" i="25"/>
  <c r="AY100" i="25"/>
  <c r="AQ100" i="25"/>
  <c r="AP100" i="25"/>
  <c r="AK100" i="25"/>
  <c r="AI100" i="25"/>
  <c r="AG100" i="25"/>
  <c r="AF100" i="25"/>
  <c r="AA100" i="25"/>
  <c r="Z100" i="25"/>
  <c r="Y100" i="25"/>
  <c r="X100" i="25"/>
  <c r="W100" i="25"/>
  <c r="F100" i="25"/>
  <c r="D100" i="25"/>
  <c r="CK99" i="25"/>
  <c r="CJ99" i="25"/>
  <c r="CH99" i="25"/>
  <c r="CF99" i="25"/>
  <c r="CE99" i="25"/>
  <c r="CD99" i="25"/>
  <c r="CC99" i="25"/>
  <c r="BZ99" i="25"/>
  <c r="BX99" i="25"/>
  <c r="BY99" i="25" s="1"/>
  <c r="BW99" i="25"/>
  <c r="BV99" i="25"/>
  <c r="BU99" i="25"/>
  <c r="BT99" i="25"/>
  <c r="BS99" i="25"/>
  <c r="BP99" i="25"/>
  <c r="BN99" i="25"/>
  <c r="BO99" i="25" s="1"/>
  <c r="BM99" i="25"/>
  <c r="BL99" i="25"/>
  <c r="BK99" i="25"/>
  <c r="BJ99" i="25"/>
  <c r="BI99" i="25"/>
  <c r="BF99" i="25"/>
  <c r="BD99" i="25"/>
  <c r="BC99" i="25"/>
  <c r="BB99" i="25"/>
  <c r="AZ99" i="25"/>
  <c r="AY99" i="25"/>
  <c r="AQ99" i="25"/>
  <c r="AP99" i="25"/>
  <c r="AK99" i="25"/>
  <c r="AI99" i="25"/>
  <c r="AG99" i="25"/>
  <c r="AF99" i="25"/>
  <c r="AA99" i="25"/>
  <c r="Z99" i="25"/>
  <c r="Y99" i="25"/>
  <c r="X99" i="25"/>
  <c r="W99" i="25"/>
  <c r="F99" i="25"/>
  <c r="D99" i="25"/>
  <c r="CK98" i="25"/>
  <c r="CJ98" i="25"/>
  <c r="CH98" i="25"/>
  <c r="CF98" i="25"/>
  <c r="CE98" i="25"/>
  <c r="CD98" i="25"/>
  <c r="CC98" i="25"/>
  <c r="BZ98" i="25"/>
  <c r="BX98" i="25"/>
  <c r="BW98" i="25"/>
  <c r="BV98" i="25"/>
  <c r="BY98" i="25" s="1"/>
  <c r="BU98" i="25"/>
  <c r="BT98" i="25"/>
  <c r="BS98" i="25"/>
  <c r="BP98" i="25"/>
  <c r="BO98" i="25"/>
  <c r="BN98" i="25"/>
  <c r="BM98" i="25"/>
  <c r="BL98" i="25"/>
  <c r="BK98" i="25"/>
  <c r="BJ98" i="25"/>
  <c r="BI98" i="25"/>
  <c r="BF98" i="25"/>
  <c r="BD98" i="25"/>
  <c r="BC98" i="25"/>
  <c r="BB98" i="25"/>
  <c r="BE98" i="25" s="1"/>
  <c r="AZ98" i="25"/>
  <c r="AY98" i="25"/>
  <c r="AQ98" i="25"/>
  <c r="AP98" i="25"/>
  <c r="AK98" i="25"/>
  <c r="AI98" i="25"/>
  <c r="AG98" i="25"/>
  <c r="AF98" i="25"/>
  <c r="AA98" i="25"/>
  <c r="Z98" i="25"/>
  <c r="Y98" i="25"/>
  <c r="X98" i="25"/>
  <c r="W98" i="25"/>
  <c r="D98" i="25"/>
  <c r="F98" i="25" s="1"/>
  <c r="CK97" i="25"/>
  <c r="CJ97" i="25"/>
  <c r="CH97" i="25"/>
  <c r="CF97" i="25"/>
  <c r="CE97" i="25"/>
  <c r="CD97" i="25"/>
  <c r="CC97" i="25"/>
  <c r="BZ97" i="25"/>
  <c r="BX97" i="25"/>
  <c r="BY97" i="25" s="1"/>
  <c r="BW97" i="25"/>
  <c r="BV97" i="25"/>
  <c r="BU97" i="25"/>
  <c r="BT97" i="25"/>
  <c r="BS97" i="25"/>
  <c r="BP97" i="25"/>
  <c r="BN97" i="25"/>
  <c r="BO97" i="25" s="1"/>
  <c r="BM97" i="25"/>
  <c r="BL97" i="25"/>
  <c r="BK97" i="25"/>
  <c r="BJ97" i="25"/>
  <c r="BI97" i="25"/>
  <c r="BF97" i="25"/>
  <c r="BD97" i="25"/>
  <c r="BE97" i="25" s="1"/>
  <c r="BC97" i="25"/>
  <c r="BB97" i="25"/>
  <c r="AZ97" i="25"/>
  <c r="AY97" i="25"/>
  <c r="AQ97" i="25"/>
  <c r="AP97" i="25"/>
  <c r="AK97" i="25"/>
  <c r="AI97" i="25"/>
  <c r="AG97" i="25"/>
  <c r="AF97" i="25"/>
  <c r="AA97" i="25"/>
  <c r="Z97" i="25"/>
  <c r="Y97" i="25"/>
  <c r="X97" i="25"/>
  <c r="W97" i="25"/>
  <c r="F97" i="25"/>
  <c r="D97" i="25"/>
  <c r="CK96" i="25"/>
  <c r="CJ96" i="25"/>
  <c r="CH96" i="25"/>
  <c r="CF96" i="25"/>
  <c r="CE96" i="25"/>
  <c r="CD96" i="25"/>
  <c r="CC96" i="25"/>
  <c r="BZ96" i="25"/>
  <c r="BY96" i="25"/>
  <c r="BX96" i="25"/>
  <c r="BW96" i="25"/>
  <c r="BV96" i="25"/>
  <c r="BU96" i="25"/>
  <c r="BT96" i="25"/>
  <c r="BS96" i="25"/>
  <c r="BP96" i="25"/>
  <c r="BN96" i="25"/>
  <c r="BM96" i="25"/>
  <c r="BL96" i="25"/>
  <c r="BO96" i="25" s="1"/>
  <c r="BK96" i="25"/>
  <c r="BJ96" i="25"/>
  <c r="BI96" i="25"/>
  <c r="BF96" i="25"/>
  <c r="BE96" i="25"/>
  <c r="BD96" i="25"/>
  <c r="BC96" i="25"/>
  <c r="BB96" i="25"/>
  <c r="AZ96" i="25"/>
  <c r="AY96" i="25"/>
  <c r="AQ96" i="25"/>
  <c r="AP96" i="25"/>
  <c r="AK96" i="25"/>
  <c r="AI96" i="25"/>
  <c r="AG96" i="25"/>
  <c r="AF96" i="25"/>
  <c r="AA96" i="25"/>
  <c r="Z96" i="25"/>
  <c r="Y96" i="25"/>
  <c r="X96" i="25"/>
  <c r="W96" i="25"/>
  <c r="D96" i="25"/>
  <c r="F96" i="25" s="1"/>
  <c r="CK95" i="25"/>
  <c r="CJ95" i="25"/>
  <c r="CH95" i="25"/>
  <c r="CF95" i="25"/>
  <c r="CE95" i="25"/>
  <c r="CD95" i="25"/>
  <c r="CC95" i="25"/>
  <c r="BZ95" i="25"/>
  <c r="BY95" i="25"/>
  <c r="BX95" i="25"/>
  <c r="BW95" i="25"/>
  <c r="BV95" i="25"/>
  <c r="BU95" i="25"/>
  <c r="BT95" i="25"/>
  <c r="BS95" i="25"/>
  <c r="BP95" i="25"/>
  <c r="BN95" i="25"/>
  <c r="BM95" i="25"/>
  <c r="BL95" i="25"/>
  <c r="BK95" i="25"/>
  <c r="BJ95" i="25"/>
  <c r="BI95" i="25"/>
  <c r="BF95" i="25"/>
  <c r="BD95" i="25"/>
  <c r="BE95" i="25" s="1"/>
  <c r="BC95" i="25"/>
  <c r="BB95" i="25"/>
  <c r="AZ95" i="25"/>
  <c r="AY95" i="25"/>
  <c r="AQ95" i="25"/>
  <c r="AP95" i="25"/>
  <c r="AK95" i="25"/>
  <c r="AI95" i="25"/>
  <c r="AG95" i="25"/>
  <c r="AF95" i="25"/>
  <c r="AA95" i="25"/>
  <c r="Z95" i="25"/>
  <c r="Y95" i="25"/>
  <c r="X95" i="25"/>
  <c r="W95" i="25"/>
  <c r="F95" i="25"/>
  <c r="D95" i="25"/>
  <c r="CK94" i="25"/>
  <c r="CJ94" i="25"/>
  <c r="CH94" i="25"/>
  <c r="CF94" i="25"/>
  <c r="CE94" i="25"/>
  <c r="CD94" i="25"/>
  <c r="CC94" i="25"/>
  <c r="BZ94" i="25"/>
  <c r="BX94" i="25"/>
  <c r="BW94" i="25"/>
  <c r="BV94" i="25"/>
  <c r="BU94" i="25"/>
  <c r="BT94" i="25"/>
  <c r="BS94" i="25"/>
  <c r="BP94" i="25"/>
  <c r="BN94" i="25"/>
  <c r="BO94" i="25" s="1"/>
  <c r="BM94" i="25"/>
  <c r="BL94" i="25"/>
  <c r="BK94" i="25"/>
  <c r="BJ94" i="25"/>
  <c r="BI94" i="25"/>
  <c r="BF94" i="25"/>
  <c r="BD94" i="25"/>
  <c r="BE94" i="25" s="1"/>
  <c r="BC94" i="25"/>
  <c r="BB94" i="25"/>
  <c r="AZ94" i="25"/>
  <c r="AY94" i="25"/>
  <c r="AQ94" i="25"/>
  <c r="AP94" i="25"/>
  <c r="AK94" i="25"/>
  <c r="AI94" i="25"/>
  <c r="AG94" i="25"/>
  <c r="AF94" i="25"/>
  <c r="AA94" i="25"/>
  <c r="Z94" i="25"/>
  <c r="Y94" i="25"/>
  <c r="X94" i="25"/>
  <c r="W94" i="25"/>
  <c r="F94" i="25"/>
  <c r="D94" i="25"/>
  <c r="CK93" i="25"/>
  <c r="CJ93" i="25"/>
  <c r="CH93" i="25"/>
  <c r="CF93" i="25"/>
  <c r="CE93" i="25"/>
  <c r="CD93" i="25"/>
  <c r="CC93" i="25"/>
  <c r="BZ93" i="25"/>
  <c r="BX93" i="25"/>
  <c r="BW93" i="25"/>
  <c r="BV93" i="25"/>
  <c r="BY93" i="25" s="1"/>
  <c r="BU93" i="25"/>
  <c r="BT93" i="25"/>
  <c r="BS93" i="25"/>
  <c r="BP93" i="25"/>
  <c r="BN93" i="25"/>
  <c r="BM93" i="25"/>
  <c r="BL93" i="25"/>
  <c r="BO93" i="25" s="1"/>
  <c r="BK93" i="25"/>
  <c r="BJ93" i="25"/>
  <c r="BI93" i="25"/>
  <c r="BF93" i="25"/>
  <c r="BD93" i="25"/>
  <c r="BC93" i="25"/>
  <c r="BB93" i="25"/>
  <c r="BE93" i="25" s="1"/>
  <c r="AZ93" i="25"/>
  <c r="AY93" i="25"/>
  <c r="AQ93" i="25"/>
  <c r="AP93" i="25"/>
  <c r="AK93" i="25"/>
  <c r="AI93" i="25"/>
  <c r="AG93" i="25"/>
  <c r="AF93" i="25"/>
  <c r="AA93" i="25"/>
  <c r="Z93" i="25"/>
  <c r="Y93" i="25"/>
  <c r="X93" i="25"/>
  <c r="W93" i="25"/>
  <c r="D93" i="25"/>
  <c r="F93" i="25" s="1"/>
  <c r="CK92" i="25"/>
  <c r="CJ92" i="25"/>
  <c r="CH92" i="25"/>
  <c r="CF92" i="25"/>
  <c r="CE92" i="25"/>
  <c r="CD92" i="25"/>
  <c r="CC92" i="25"/>
  <c r="BZ92" i="25"/>
  <c r="BX92" i="25"/>
  <c r="BW92" i="25"/>
  <c r="BV92" i="25"/>
  <c r="BU92" i="25"/>
  <c r="BT92" i="25"/>
  <c r="BS92" i="25"/>
  <c r="BP92" i="25"/>
  <c r="BN92" i="25"/>
  <c r="BM92" i="25"/>
  <c r="BL92" i="25"/>
  <c r="BK92" i="25"/>
  <c r="BJ92" i="25"/>
  <c r="BI92" i="25"/>
  <c r="BF92" i="25"/>
  <c r="BD92" i="25"/>
  <c r="BE92" i="25" s="1"/>
  <c r="BC92" i="25"/>
  <c r="BB92" i="25"/>
  <c r="AZ92" i="25"/>
  <c r="AY92" i="25"/>
  <c r="AQ92" i="25"/>
  <c r="AP92" i="25"/>
  <c r="AK92" i="25"/>
  <c r="AI92" i="25"/>
  <c r="AG92" i="25"/>
  <c r="AF92" i="25"/>
  <c r="AA92" i="25"/>
  <c r="Z92" i="25"/>
  <c r="Y92" i="25"/>
  <c r="X92" i="25"/>
  <c r="W92" i="25"/>
  <c r="F92" i="25"/>
  <c r="D92" i="25"/>
  <c r="CK91" i="25"/>
  <c r="CJ91" i="25"/>
  <c r="CH91" i="25"/>
  <c r="CF91" i="25"/>
  <c r="CE91" i="25"/>
  <c r="CD91" i="25"/>
  <c r="CC91" i="25"/>
  <c r="BZ91" i="25"/>
  <c r="BY91" i="25"/>
  <c r="BX91" i="25"/>
  <c r="BW91" i="25"/>
  <c r="BV91" i="25"/>
  <c r="BU91" i="25"/>
  <c r="BT91" i="25"/>
  <c r="BS91" i="25"/>
  <c r="BP91" i="25"/>
  <c r="BN91" i="25"/>
  <c r="BM91" i="25"/>
  <c r="BL91" i="25"/>
  <c r="BK91" i="25"/>
  <c r="BJ91" i="25"/>
  <c r="BI91" i="25"/>
  <c r="BF91" i="25"/>
  <c r="BE91" i="25"/>
  <c r="BD91" i="25"/>
  <c r="BC91" i="25"/>
  <c r="BB91" i="25"/>
  <c r="AZ91" i="25"/>
  <c r="AY91" i="25"/>
  <c r="AQ91" i="25"/>
  <c r="AP91" i="25"/>
  <c r="AK91" i="25"/>
  <c r="AI91" i="25"/>
  <c r="AG91" i="25"/>
  <c r="AF91" i="25"/>
  <c r="AA91" i="25"/>
  <c r="Z91" i="25"/>
  <c r="Y91" i="25"/>
  <c r="X91" i="25"/>
  <c r="W91" i="25"/>
  <c r="D91" i="25"/>
  <c r="F91" i="25" s="1"/>
  <c r="CK90" i="25"/>
  <c r="CJ90" i="25"/>
  <c r="CH90" i="25"/>
  <c r="CF90" i="25"/>
  <c r="CE90" i="25"/>
  <c r="CD90" i="25"/>
  <c r="CC90" i="25"/>
  <c r="BZ90" i="25"/>
  <c r="BX90" i="25"/>
  <c r="BY90" i="25" s="1"/>
  <c r="BW90" i="25"/>
  <c r="BV90" i="25"/>
  <c r="BU90" i="25"/>
  <c r="BT90" i="25"/>
  <c r="BS90" i="25"/>
  <c r="BP90" i="25"/>
  <c r="BN90" i="25"/>
  <c r="BM90" i="25"/>
  <c r="BO90" i="25" s="1"/>
  <c r="BL90" i="25"/>
  <c r="BK90" i="25"/>
  <c r="BJ90" i="25"/>
  <c r="BI90" i="25"/>
  <c r="BF90" i="25"/>
  <c r="BE90" i="25"/>
  <c r="BD90" i="25"/>
  <c r="BC90" i="25"/>
  <c r="BB90" i="25"/>
  <c r="AZ90" i="25"/>
  <c r="AY90" i="25"/>
  <c r="AQ90" i="25"/>
  <c r="AP90" i="25"/>
  <c r="AK90" i="25"/>
  <c r="AI90" i="25"/>
  <c r="AG90" i="25"/>
  <c r="AF90" i="25"/>
  <c r="AA90" i="25"/>
  <c r="Z90" i="25"/>
  <c r="Y90" i="25"/>
  <c r="X90" i="25"/>
  <c r="W90" i="25"/>
  <c r="F90" i="25"/>
  <c r="D90" i="25"/>
  <c r="CK89" i="25"/>
  <c r="CJ89" i="25"/>
  <c r="CH89" i="25"/>
  <c r="CF89" i="25"/>
  <c r="CE89" i="25"/>
  <c r="CD89" i="25"/>
  <c r="CC89" i="25"/>
  <c r="BZ89" i="25"/>
  <c r="BX89" i="25"/>
  <c r="BW89" i="25"/>
  <c r="BV89" i="25"/>
  <c r="BU89" i="25"/>
  <c r="BT89" i="25"/>
  <c r="BS89" i="25"/>
  <c r="BP89" i="25"/>
  <c r="BN89" i="25"/>
  <c r="BO89" i="25" s="1"/>
  <c r="BM89" i="25"/>
  <c r="BL89" i="25"/>
  <c r="BK89" i="25"/>
  <c r="BJ89" i="25"/>
  <c r="BI89" i="25"/>
  <c r="BF89" i="25"/>
  <c r="BD89" i="25"/>
  <c r="BC89" i="25"/>
  <c r="BB89" i="25"/>
  <c r="AZ89" i="25"/>
  <c r="AY89" i="25"/>
  <c r="AQ89" i="25"/>
  <c r="AP89" i="25"/>
  <c r="AK89" i="25"/>
  <c r="AI89" i="25"/>
  <c r="AG89" i="25"/>
  <c r="AF89" i="25"/>
  <c r="AA89" i="25"/>
  <c r="Z89" i="25"/>
  <c r="Y89" i="25"/>
  <c r="X89" i="25"/>
  <c r="W89" i="25"/>
  <c r="D89" i="25"/>
  <c r="F89" i="25" s="1"/>
  <c r="CK88" i="25"/>
  <c r="CJ88" i="25"/>
  <c r="CH88" i="25"/>
  <c r="CF88" i="25"/>
  <c r="CE88" i="25"/>
  <c r="CD88" i="25"/>
  <c r="CC88" i="25"/>
  <c r="BZ88" i="25"/>
  <c r="BX88" i="25"/>
  <c r="BW88" i="25"/>
  <c r="BV88" i="25"/>
  <c r="BY88" i="25" s="1"/>
  <c r="BU88" i="25"/>
  <c r="BT88" i="25"/>
  <c r="BS88" i="25"/>
  <c r="BP88" i="25"/>
  <c r="BO88" i="25"/>
  <c r="BN88" i="25"/>
  <c r="BM88" i="25"/>
  <c r="BL88" i="25"/>
  <c r="BK88" i="25"/>
  <c r="BJ88" i="25"/>
  <c r="BI88" i="25"/>
  <c r="BF88" i="25"/>
  <c r="BD88" i="25"/>
  <c r="BC88" i="25"/>
  <c r="BB88" i="25"/>
  <c r="BE88" i="25" s="1"/>
  <c r="AZ88" i="25"/>
  <c r="AY88" i="25"/>
  <c r="AQ88" i="25"/>
  <c r="AP88" i="25"/>
  <c r="AK88" i="25"/>
  <c r="AI88" i="25"/>
  <c r="AG88" i="25"/>
  <c r="AF88" i="25"/>
  <c r="AA88" i="25"/>
  <c r="Z88" i="25"/>
  <c r="Y88" i="25"/>
  <c r="X88" i="25"/>
  <c r="W88" i="25"/>
  <c r="D88" i="25"/>
  <c r="F88" i="25" s="1"/>
  <c r="CK87" i="25"/>
  <c r="CJ87" i="25"/>
  <c r="CH87" i="25"/>
  <c r="CF87" i="25"/>
  <c r="CE87" i="25"/>
  <c r="CD87" i="25"/>
  <c r="CC87" i="25"/>
  <c r="BZ87" i="25"/>
  <c r="BY87" i="25"/>
  <c r="BX87" i="25"/>
  <c r="BW87" i="25"/>
  <c r="BV87" i="25"/>
  <c r="BU87" i="25"/>
  <c r="BT87" i="25"/>
  <c r="BS87" i="25"/>
  <c r="BP87" i="25"/>
  <c r="BO87" i="25"/>
  <c r="BN87" i="25"/>
  <c r="BM87" i="25"/>
  <c r="BL87" i="25"/>
  <c r="BK87" i="25"/>
  <c r="BJ87" i="25"/>
  <c r="BI87" i="25"/>
  <c r="BF87" i="25"/>
  <c r="BE87" i="25"/>
  <c r="BD87" i="25"/>
  <c r="BC87" i="25"/>
  <c r="BB87" i="25"/>
  <c r="AZ87" i="25"/>
  <c r="AY87" i="25"/>
  <c r="AQ87" i="25"/>
  <c r="AP87" i="25"/>
  <c r="AK87" i="25"/>
  <c r="AI87" i="25"/>
  <c r="AG87" i="25"/>
  <c r="AF87" i="25"/>
  <c r="AA87" i="25"/>
  <c r="Z87" i="25"/>
  <c r="Y87" i="25"/>
  <c r="X87" i="25"/>
  <c r="W87" i="25"/>
  <c r="F87" i="25"/>
  <c r="D87" i="25"/>
  <c r="CK86" i="25"/>
  <c r="CJ86" i="25"/>
  <c r="CH86" i="25"/>
  <c r="CF86" i="25"/>
  <c r="CE86" i="25"/>
  <c r="CD86" i="25"/>
  <c r="CC86" i="25"/>
  <c r="BZ86" i="25"/>
  <c r="BX86" i="25"/>
  <c r="BY86" i="25" s="1"/>
  <c r="BW86" i="25"/>
  <c r="BV86" i="25"/>
  <c r="BU86" i="25"/>
  <c r="BT86" i="25"/>
  <c r="BS86" i="25"/>
  <c r="BP86" i="25"/>
  <c r="BN86" i="25"/>
  <c r="BO86" i="25" s="1"/>
  <c r="BM86" i="25"/>
  <c r="BL86" i="25"/>
  <c r="BK86" i="25"/>
  <c r="BJ86" i="25"/>
  <c r="BI86" i="25"/>
  <c r="BF86" i="25"/>
  <c r="BD86" i="25"/>
  <c r="BC86" i="25"/>
  <c r="BB86" i="25"/>
  <c r="AZ86" i="25"/>
  <c r="AY86" i="25"/>
  <c r="AQ86" i="25"/>
  <c r="AP86" i="25"/>
  <c r="AK86" i="25"/>
  <c r="AI86" i="25"/>
  <c r="AG86" i="25"/>
  <c r="AF86" i="25"/>
  <c r="AA86" i="25"/>
  <c r="Z86" i="25"/>
  <c r="Y86" i="25"/>
  <c r="X86" i="25"/>
  <c r="W86" i="25"/>
  <c r="D86" i="25"/>
  <c r="F86" i="25" s="1"/>
  <c r="CK85" i="25"/>
  <c r="CJ85" i="25"/>
  <c r="CH85" i="25"/>
  <c r="CF85" i="25"/>
  <c r="CE85" i="25"/>
  <c r="CD85" i="25"/>
  <c r="CC85" i="25"/>
  <c r="BZ85" i="25"/>
  <c r="BY85" i="25"/>
  <c r="BX85" i="25"/>
  <c r="BW85" i="25"/>
  <c r="BV85" i="25"/>
  <c r="BU85" i="25"/>
  <c r="BT85" i="25"/>
  <c r="BS85" i="25"/>
  <c r="BP85" i="25"/>
  <c r="BO85" i="25"/>
  <c r="BN85" i="25"/>
  <c r="BM85" i="25"/>
  <c r="BL85" i="25"/>
  <c r="BK85" i="25"/>
  <c r="BJ85" i="25"/>
  <c r="BI85" i="25"/>
  <c r="BF85" i="25"/>
  <c r="BE85" i="25"/>
  <c r="BD85" i="25"/>
  <c r="BC85" i="25"/>
  <c r="BB85" i="25"/>
  <c r="AZ85" i="25"/>
  <c r="AY85" i="25"/>
  <c r="AQ85" i="25"/>
  <c r="AP85" i="25"/>
  <c r="AK85" i="25"/>
  <c r="AI85" i="25"/>
  <c r="AG85" i="25"/>
  <c r="AF85" i="25"/>
  <c r="AA85" i="25"/>
  <c r="Z85" i="25"/>
  <c r="Y85" i="25"/>
  <c r="X85" i="25"/>
  <c r="W85" i="25"/>
  <c r="F85" i="25"/>
  <c r="D85" i="25"/>
  <c r="CK84" i="25"/>
  <c r="CJ84" i="25"/>
  <c r="CH84" i="25"/>
  <c r="CF84" i="25"/>
  <c r="CE84" i="25"/>
  <c r="CD84" i="25"/>
  <c r="CC84" i="25"/>
  <c r="BZ84" i="25"/>
  <c r="BX84" i="25"/>
  <c r="BY84" i="25" s="1"/>
  <c r="BW84" i="25"/>
  <c r="BV84" i="25"/>
  <c r="BU84" i="25"/>
  <c r="BT84" i="25"/>
  <c r="BS84" i="25"/>
  <c r="BP84" i="25"/>
  <c r="BN84" i="25"/>
  <c r="BO84" i="25" s="1"/>
  <c r="BM84" i="25"/>
  <c r="BL84" i="25"/>
  <c r="BK84" i="25"/>
  <c r="BJ84" i="25"/>
  <c r="BI84" i="25"/>
  <c r="BF84" i="25"/>
  <c r="BD84" i="25"/>
  <c r="BE84" i="25" s="1"/>
  <c r="BC84" i="25"/>
  <c r="BB84" i="25"/>
  <c r="AZ84" i="25"/>
  <c r="AY84" i="25"/>
  <c r="AQ84" i="25"/>
  <c r="AP84" i="25"/>
  <c r="AK84" i="25"/>
  <c r="AI84" i="25"/>
  <c r="AG84" i="25"/>
  <c r="AF84" i="25"/>
  <c r="AA84" i="25"/>
  <c r="Z84" i="25"/>
  <c r="Y84" i="25"/>
  <c r="X84" i="25"/>
  <c r="W84" i="25"/>
  <c r="D84" i="25"/>
  <c r="F84" i="25" s="1"/>
  <c r="CK83" i="25"/>
  <c r="CJ83" i="25"/>
  <c r="CH83" i="25"/>
  <c r="CF83" i="25"/>
  <c r="CE83" i="25"/>
  <c r="CD83" i="25"/>
  <c r="CC83" i="25"/>
  <c r="BZ83" i="25"/>
  <c r="BX83" i="25"/>
  <c r="BW83" i="25"/>
  <c r="BV83" i="25"/>
  <c r="BU83" i="25"/>
  <c r="BT83" i="25"/>
  <c r="BS83" i="25"/>
  <c r="BP83" i="25"/>
  <c r="BN83" i="25"/>
  <c r="BO83" i="25" s="1"/>
  <c r="BM83" i="25"/>
  <c r="BL83" i="25"/>
  <c r="BK83" i="25"/>
  <c r="BJ83" i="25"/>
  <c r="BI83" i="25"/>
  <c r="BF83" i="25"/>
  <c r="BD83" i="25"/>
  <c r="BC83" i="25"/>
  <c r="BB83" i="25"/>
  <c r="AZ83" i="25"/>
  <c r="AY83" i="25"/>
  <c r="AQ83" i="25"/>
  <c r="AP83" i="25"/>
  <c r="AK83" i="25"/>
  <c r="AI83" i="25"/>
  <c r="AG83" i="25"/>
  <c r="AF83" i="25"/>
  <c r="AA83" i="25"/>
  <c r="Z83" i="25"/>
  <c r="Y83" i="25"/>
  <c r="X83" i="25"/>
  <c r="W83" i="25"/>
  <c r="F83" i="25"/>
  <c r="D83" i="25"/>
  <c r="CK82" i="25"/>
  <c r="CJ82" i="25"/>
  <c r="CH82" i="25"/>
  <c r="CF82" i="25"/>
  <c r="CE82" i="25"/>
  <c r="CD82" i="25"/>
  <c r="CC82" i="25"/>
  <c r="BZ82" i="25"/>
  <c r="BX82" i="25"/>
  <c r="BW82" i="25"/>
  <c r="BY82" i="25" s="1"/>
  <c r="BV82" i="25"/>
  <c r="BU82" i="25"/>
  <c r="BT82" i="25"/>
  <c r="BS82" i="25"/>
  <c r="BP82" i="25"/>
  <c r="BN82" i="25"/>
  <c r="BO82" i="25" s="1"/>
  <c r="BM82" i="25"/>
  <c r="BL82" i="25"/>
  <c r="BK82" i="25"/>
  <c r="BJ82" i="25"/>
  <c r="BI82" i="25"/>
  <c r="BF82" i="25"/>
  <c r="BD82" i="25"/>
  <c r="BC82" i="25"/>
  <c r="BE82" i="25" s="1"/>
  <c r="BB82" i="25"/>
  <c r="AZ82" i="25"/>
  <c r="AY82" i="25"/>
  <c r="AQ82" i="25"/>
  <c r="AP82" i="25"/>
  <c r="AK82" i="25"/>
  <c r="AI82" i="25"/>
  <c r="AG82" i="25"/>
  <c r="AF82" i="25"/>
  <c r="AA82" i="25"/>
  <c r="Z82" i="25"/>
  <c r="Y82" i="25"/>
  <c r="X82" i="25"/>
  <c r="W82" i="25"/>
  <c r="D82" i="25"/>
  <c r="CK81" i="25"/>
  <c r="CJ81" i="25"/>
  <c r="CH81" i="25"/>
  <c r="CF81" i="25"/>
  <c r="CE81" i="25"/>
  <c r="CD81" i="25"/>
  <c r="CC81" i="25"/>
  <c r="BZ81" i="25"/>
  <c r="BX81" i="25"/>
  <c r="BY81" i="25" s="1"/>
  <c r="BW81" i="25"/>
  <c r="BV81" i="25"/>
  <c r="BU81" i="25"/>
  <c r="BT81" i="25"/>
  <c r="BS81" i="25"/>
  <c r="BP81" i="25"/>
  <c r="BN81" i="25"/>
  <c r="BM81" i="25"/>
  <c r="BO81" i="25" s="1"/>
  <c r="BL81" i="25"/>
  <c r="BK81" i="25"/>
  <c r="BJ81" i="25"/>
  <c r="BI81" i="25"/>
  <c r="BF81" i="25"/>
  <c r="BD81" i="25"/>
  <c r="BE81" i="25" s="1"/>
  <c r="BC81" i="25"/>
  <c r="BB81" i="25"/>
  <c r="AZ81" i="25"/>
  <c r="AY81" i="25"/>
  <c r="AQ81" i="25"/>
  <c r="AP81" i="25"/>
  <c r="AK81" i="25"/>
  <c r="AI81" i="25"/>
  <c r="AG81" i="25"/>
  <c r="AF81" i="25"/>
  <c r="AA81" i="25"/>
  <c r="Z81" i="25"/>
  <c r="Y81" i="25"/>
  <c r="X81" i="25"/>
  <c r="W81" i="25"/>
  <c r="D81" i="25"/>
  <c r="C81" i="25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K80" i="25"/>
  <c r="CJ80" i="25"/>
  <c r="CH80" i="25"/>
  <c r="CF80" i="25"/>
  <c r="CE80" i="25"/>
  <c r="CD80" i="25"/>
  <c r="CC80" i="25"/>
  <c r="BZ80" i="25"/>
  <c r="BX80" i="25"/>
  <c r="BW80" i="25"/>
  <c r="BV80" i="25"/>
  <c r="BU80" i="25"/>
  <c r="BT80" i="25"/>
  <c r="BS80" i="25"/>
  <c r="BP80" i="25"/>
  <c r="BN80" i="25"/>
  <c r="BO80" i="25" s="1"/>
  <c r="BM80" i="25"/>
  <c r="BL80" i="25"/>
  <c r="BK80" i="25"/>
  <c r="BJ80" i="25"/>
  <c r="BI80" i="25"/>
  <c r="BF80" i="25"/>
  <c r="BD80" i="25"/>
  <c r="BC80" i="25"/>
  <c r="BB80" i="25"/>
  <c r="AZ80" i="25"/>
  <c r="AY80" i="25"/>
  <c r="AQ80" i="25"/>
  <c r="AP80" i="25"/>
  <c r="AK80" i="25"/>
  <c r="AI80" i="25"/>
  <c r="AG80" i="25"/>
  <c r="AF80" i="25"/>
  <c r="AA80" i="25"/>
  <c r="Z80" i="25"/>
  <c r="Y80" i="25"/>
  <c r="X80" i="25"/>
  <c r="W80" i="25"/>
  <c r="D80" i="25"/>
  <c r="CK79" i="25"/>
  <c r="CJ79" i="25"/>
  <c r="CH79" i="25"/>
  <c r="CF79" i="25"/>
  <c r="CE79" i="25"/>
  <c r="CD79" i="25"/>
  <c r="CC79" i="25"/>
  <c r="BZ79" i="25"/>
  <c r="BX79" i="25"/>
  <c r="BW79" i="25"/>
  <c r="BV79" i="25"/>
  <c r="BU79" i="25"/>
  <c r="BT79" i="25"/>
  <c r="BS79" i="25"/>
  <c r="BP79" i="25"/>
  <c r="BO79" i="25"/>
  <c r="BN79" i="25"/>
  <c r="BM79" i="25"/>
  <c r="BL79" i="25"/>
  <c r="BK79" i="25"/>
  <c r="BJ79" i="25"/>
  <c r="BI79" i="25"/>
  <c r="BF79" i="25"/>
  <c r="BD79" i="25"/>
  <c r="BC79" i="25"/>
  <c r="BB79" i="25"/>
  <c r="AZ79" i="25"/>
  <c r="AY79" i="25"/>
  <c r="AQ79" i="25"/>
  <c r="AP79" i="25"/>
  <c r="AK79" i="25"/>
  <c r="AI79" i="25"/>
  <c r="AG79" i="25"/>
  <c r="AF79" i="25"/>
  <c r="AA79" i="25"/>
  <c r="Z79" i="25"/>
  <c r="Y79" i="25"/>
  <c r="X79" i="25"/>
  <c r="W79" i="25"/>
  <c r="D79" i="25"/>
  <c r="C79" i="25"/>
  <c r="C80" i="25" s="1"/>
  <c r="CK78" i="25"/>
  <c r="CJ78" i="25"/>
  <c r="CH78" i="25"/>
  <c r="CF78" i="25"/>
  <c r="CE78" i="25"/>
  <c r="CD78" i="25"/>
  <c r="CC78" i="25"/>
  <c r="BZ78" i="25"/>
  <c r="BX78" i="25"/>
  <c r="BY78" i="25" s="1"/>
  <c r="BW78" i="25"/>
  <c r="BV78" i="25"/>
  <c r="BU78" i="25"/>
  <c r="BT78" i="25"/>
  <c r="BS78" i="25"/>
  <c r="BP78" i="25"/>
  <c r="BN78" i="25"/>
  <c r="BM78" i="25"/>
  <c r="BL78" i="25"/>
  <c r="BO78" i="25" s="1"/>
  <c r="BK78" i="25"/>
  <c r="BJ78" i="25"/>
  <c r="BI78" i="25"/>
  <c r="BF78" i="25"/>
  <c r="BD78" i="25"/>
  <c r="BC78" i="25"/>
  <c r="BB78" i="25"/>
  <c r="AZ78" i="25"/>
  <c r="AY78" i="25"/>
  <c r="AQ78" i="25"/>
  <c r="AP78" i="25"/>
  <c r="AK78" i="25"/>
  <c r="AI78" i="25"/>
  <c r="AG78" i="25"/>
  <c r="AF78" i="25"/>
  <c r="AA78" i="25"/>
  <c r="Z78" i="25"/>
  <c r="Y78" i="25"/>
  <c r="X78" i="25"/>
  <c r="W78" i="25"/>
  <c r="CK77" i="25"/>
  <c r="CJ77" i="25"/>
  <c r="CH77" i="25"/>
  <c r="CF77" i="25"/>
  <c r="CE77" i="25"/>
  <c r="CD77" i="25"/>
  <c r="CC77" i="25"/>
  <c r="BZ77" i="25"/>
  <c r="BY77" i="25"/>
  <c r="BX77" i="25"/>
  <c r="BW77" i="25"/>
  <c r="BV77" i="25"/>
  <c r="BU77" i="25"/>
  <c r="BT77" i="25"/>
  <c r="BS77" i="25"/>
  <c r="BP77" i="25"/>
  <c r="BN77" i="25"/>
  <c r="BO77" i="25" s="1"/>
  <c r="BM77" i="25"/>
  <c r="BL77" i="25"/>
  <c r="BK77" i="25"/>
  <c r="BJ77" i="25"/>
  <c r="BI77" i="25"/>
  <c r="BF77" i="25"/>
  <c r="BD77" i="25"/>
  <c r="BC77" i="25"/>
  <c r="BB77" i="25"/>
  <c r="BE77" i="25" s="1"/>
  <c r="AZ77" i="25"/>
  <c r="AY77" i="25"/>
  <c r="AQ77" i="25"/>
  <c r="AP77" i="25"/>
  <c r="AK77" i="25"/>
  <c r="AI77" i="25"/>
  <c r="AG77" i="25"/>
  <c r="AF77" i="25"/>
  <c r="AA77" i="25"/>
  <c r="Z77" i="25"/>
  <c r="Y77" i="25"/>
  <c r="X77" i="25"/>
  <c r="W77" i="25"/>
  <c r="CK76" i="25"/>
  <c r="CJ76" i="25"/>
  <c r="CH76" i="25"/>
  <c r="CF76" i="25"/>
  <c r="CE76" i="25"/>
  <c r="CD76" i="25"/>
  <c r="CC76" i="25"/>
  <c r="BZ76" i="25"/>
  <c r="BX76" i="25"/>
  <c r="BW76" i="25"/>
  <c r="BV76" i="25"/>
  <c r="BU76" i="25"/>
  <c r="BT76" i="25"/>
  <c r="BS76" i="25"/>
  <c r="BP76" i="25"/>
  <c r="BN76" i="25"/>
  <c r="BM76" i="25"/>
  <c r="BL76" i="25"/>
  <c r="BK76" i="25"/>
  <c r="BJ76" i="25"/>
  <c r="BI76" i="25"/>
  <c r="BF76" i="25"/>
  <c r="BD76" i="25"/>
  <c r="BC76" i="25"/>
  <c r="BE76" i="25" s="1"/>
  <c r="BB76" i="25"/>
  <c r="AZ76" i="25"/>
  <c r="AY76" i="25"/>
  <c r="AQ76" i="25"/>
  <c r="AP76" i="25"/>
  <c r="AK76" i="25"/>
  <c r="AI76" i="25"/>
  <c r="AG76" i="25"/>
  <c r="AF76" i="25"/>
  <c r="AA76" i="25"/>
  <c r="Z76" i="25"/>
  <c r="Y76" i="25"/>
  <c r="X76" i="25"/>
  <c r="W76" i="25"/>
  <c r="CK75" i="25"/>
  <c r="CJ75" i="25"/>
  <c r="CH75" i="25"/>
  <c r="CF75" i="25"/>
  <c r="CE75" i="25"/>
  <c r="CD75" i="25"/>
  <c r="CC75" i="25"/>
  <c r="BZ75" i="25"/>
  <c r="BX75" i="25"/>
  <c r="BW75" i="25"/>
  <c r="BV75" i="25"/>
  <c r="BU75" i="25"/>
  <c r="BT75" i="25"/>
  <c r="BS75" i="25"/>
  <c r="BP75" i="25"/>
  <c r="BO75" i="25"/>
  <c r="BN75" i="25"/>
  <c r="BM75" i="25"/>
  <c r="BL75" i="25"/>
  <c r="BK75" i="25"/>
  <c r="BJ75" i="25"/>
  <c r="BI75" i="25"/>
  <c r="BF75" i="25"/>
  <c r="BD75" i="25"/>
  <c r="BC75" i="25"/>
  <c r="BB75" i="25"/>
  <c r="AZ75" i="25"/>
  <c r="AY75" i="25"/>
  <c r="AQ75" i="25"/>
  <c r="AP75" i="25"/>
  <c r="AK75" i="25"/>
  <c r="AI75" i="25"/>
  <c r="AG75" i="25"/>
  <c r="AF75" i="25"/>
  <c r="AA75" i="25"/>
  <c r="Z75" i="25"/>
  <c r="Y75" i="25"/>
  <c r="X75" i="25"/>
  <c r="W75" i="25"/>
  <c r="CK74" i="25"/>
  <c r="CJ74" i="25"/>
  <c r="CH74" i="25"/>
  <c r="CF74" i="25"/>
  <c r="CE74" i="25"/>
  <c r="CD74" i="25"/>
  <c r="CC74" i="25"/>
  <c r="BZ74" i="25"/>
  <c r="BX74" i="25"/>
  <c r="BW74" i="25"/>
  <c r="BY74" i="25" s="1"/>
  <c r="BV74" i="25"/>
  <c r="BU74" i="25"/>
  <c r="BT74" i="25"/>
  <c r="BS74" i="25"/>
  <c r="BP74" i="25"/>
  <c r="BN74" i="25"/>
  <c r="BM74" i="25"/>
  <c r="BL74" i="25"/>
  <c r="BK74" i="25"/>
  <c r="BJ74" i="25"/>
  <c r="BI74" i="25"/>
  <c r="BF74" i="25"/>
  <c r="BD74" i="25"/>
  <c r="BC74" i="25"/>
  <c r="BE74" i="25" s="1"/>
  <c r="BB74" i="25"/>
  <c r="AZ74" i="25"/>
  <c r="AY74" i="25"/>
  <c r="AQ74" i="25"/>
  <c r="AP74" i="25"/>
  <c r="AK74" i="25"/>
  <c r="AI74" i="25"/>
  <c r="AG74" i="25"/>
  <c r="AF74" i="25"/>
  <c r="AA74" i="25"/>
  <c r="Z74" i="25"/>
  <c r="Y74" i="25"/>
  <c r="X74" i="25"/>
  <c r="W74" i="25"/>
  <c r="CK73" i="25"/>
  <c r="CJ73" i="25"/>
  <c r="CH73" i="25"/>
  <c r="CF73" i="25"/>
  <c r="CE73" i="25"/>
  <c r="CD73" i="25"/>
  <c r="CC73" i="25"/>
  <c r="BZ73" i="25"/>
  <c r="BX73" i="25"/>
  <c r="BW73" i="25"/>
  <c r="BY73" i="25" s="1"/>
  <c r="BV73" i="25"/>
  <c r="BU73" i="25"/>
  <c r="BT73" i="25"/>
  <c r="BS73" i="25"/>
  <c r="BP73" i="25"/>
  <c r="BN73" i="25"/>
  <c r="BM73" i="25"/>
  <c r="BO73" i="25" s="1"/>
  <c r="BL73" i="25"/>
  <c r="BK73" i="25"/>
  <c r="BJ73" i="25"/>
  <c r="BI73" i="25"/>
  <c r="BF73" i="25"/>
  <c r="BD73" i="25"/>
  <c r="BC73" i="25"/>
  <c r="BE73" i="25" s="1"/>
  <c r="BB73" i="25"/>
  <c r="AZ73" i="25"/>
  <c r="AY73" i="25"/>
  <c r="AQ73" i="25"/>
  <c r="AP73" i="25"/>
  <c r="AK73" i="25"/>
  <c r="AI73" i="25"/>
  <c r="AG73" i="25"/>
  <c r="AF73" i="25"/>
  <c r="AA73" i="25"/>
  <c r="Z73" i="25"/>
  <c r="Y73" i="25"/>
  <c r="X73" i="25"/>
  <c r="W73" i="25"/>
  <c r="CK72" i="25"/>
  <c r="CJ72" i="25"/>
  <c r="CH72" i="25"/>
  <c r="CF72" i="25"/>
  <c r="CE72" i="25"/>
  <c r="CD72" i="25"/>
  <c r="CC72" i="25"/>
  <c r="BZ72" i="25"/>
  <c r="BX72" i="25"/>
  <c r="BY72" i="25" s="1"/>
  <c r="BW72" i="25"/>
  <c r="BV72" i="25"/>
  <c r="BU72" i="25"/>
  <c r="BT72" i="25"/>
  <c r="BS72" i="25"/>
  <c r="BP72" i="25"/>
  <c r="BN72" i="25"/>
  <c r="BM72" i="25"/>
  <c r="BL72" i="25"/>
  <c r="BK72" i="25"/>
  <c r="BJ72" i="25"/>
  <c r="BI72" i="25"/>
  <c r="BF72" i="25"/>
  <c r="BD72" i="25"/>
  <c r="BE72" i="25" s="1"/>
  <c r="BC72" i="25"/>
  <c r="BB72" i="25"/>
  <c r="AZ72" i="25"/>
  <c r="AY72" i="25"/>
  <c r="AQ72" i="25"/>
  <c r="AP72" i="25"/>
  <c r="AK72" i="25"/>
  <c r="AI72" i="25"/>
  <c r="AG72" i="25"/>
  <c r="AF72" i="25"/>
  <c r="AA72" i="25"/>
  <c r="Z72" i="25"/>
  <c r="Y72" i="25"/>
  <c r="X72" i="25"/>
  <c r="W72" i="25"/>
  <c r="CK71" i="25"/>
  <c r="CJ71" i="25"/>
  <c r="CH71" i="25"/>
  <c r="CF71" i="25"/>
  <c r="CE71" i="25"/>
  <c r="CD71" i="25"/>
  <c r="CC71" i="25"/>
  <c r="BZ71" i="25"/>
  <c r="BX71" i="25"/>
  <c r="BW71" i="25"/>
  <c r="BY71" i="25" s="1"/>
  <c r="BV71" i="25"/>
  <c r="BU71" i="25"/>
  <c r="BT71" i="25"/>
  <c r="BS71" i="25"/>
  <c r="BP71" i="25"/>
  <c r="BN71" i="25"/>
  <c r="BM71" i="25"/>
  <c r="BO71" i="25" s="1"/>
  <c r="BL71" i="25"/>
  <c r="BK71" i="25"/>
  <c r="BJ71" i="25"/>
  <c r="BI71" i="25"/>
  <c r="BF71" i="25"/>
  <c r="BD71" i="25"/>
  <c r="BC71" i="25"/>
  <c r="BB71" i="25"/>
  <c r="AZ71" i="25"/>
  <c r="AY71" i="25"/>
  <c r="AQ71" i="25"/>
  <c r="AP71" i="25"/>
  <c r="AK71" i="25"/>
  <c r="AI71" i="25"/>
  <c r="AG71" i="25"/>
  <c r="AF71" i="25"/>
  <c r="AA71" i="25"/>
  <c r="Z71" i="25"/>
  <c r="Y71" i="25"/>
  <c r="X71" i="25"/>
  <c r="W71" i="25"/>
  <c r="CK70" i="25"/>
  <c r="CJ70" i="25"/>
  <c r="CH70" i="25"/>
  <c r="CF70" i="25"/>
  <c r="CE70" i="25"/>
  <c r="CD70" i="25"/>
  <c r="CC70" i="25"/>
  <c r="BZ70" i="25"/>
  <c r="BY70" i="25"/>
  <c r="BX70" i="25"/>
  <c r="BW70" i="25"/>
  <c r="BV70" i="25"/>
  <c r="BU70" i="25"/>
  <c r="BT70" i="25"/>
  <c r="BS70" i="25"/>
  <c r="BP70" i="25"/>
  <c r="BO70" i="25"/>
  <c r="BN70" i="25"/>
  <c r="BM70" i="25"/>
  <c r="BL70" i="25"/>
  <c r="BK70" i="25"/>
  <c r="BJ70" i="25"/>
  <c r="BI70" i="25"/>
  <c r="BF70" i="25"/>
  <c r="BE70" i="25"/>
  <c r="BD70" i="25"/>
  <c r="BC70" i="25"/>
  <c r="BB70" i="25"/>
  <c r="AZ70" i="25"/>
  <c r="AY70" i="25"/>
  <c r="AQ70" i="25"/>
  <c r="AP70" i="25"/>
  <c r="AK70" i="25"/>
  <c r="AI70" i="25"/>
  <c r="AG70" i="25"/>
  <c r="AF70" i="25"/>
  <c r="AA70" i="25"/>
  <c r="Z70" i="25"/>
  <c r="Y70" i="25"/>
  <c r="X70" i="25"/>
  <c r="W70" i="25"/>
  <c r="CK69" i="25"/>
  <c r="CJ69" i="25"/>
  <c r="CH69" i="25"/>
  <c r="CF69" i="25"/>
  <c r="CE69" i="25"/>
  <c r="CD69" i="25"/>
  <c r="CC69" i="25"/>
  <c r="BZ69" i="25"/>
  <c r="BY69" i="25"/>
  <c r="BX69" i="25"/>
  <c r="BW69" i="25"/>
  <c r="BV69" i="25"/>
  <c r="BU69" i="25"/>
  <c r="BT69" i="25"/>
  <c r="BS69" i="25"/>
  <c r="BP69" i="25"/>
  <c r="BN69" i="25"/>
  <c r="BM69" i="25"/>
  <c r="BO69" i="25" s="1"/>
  <c r="BL69" i="25"/>
  <c r="BK69" i="25"/>
  <c r="BJ69" i="25"/>
  <c r="BI69" i="25"/>
  <c r="BF69" i="25"/>
  <c r="BE69" i="25"/>
  <c r="BD69" i="25"/>
  <c r="BC69" i="25"/>
  <c r="BB69" i="25"/>
  <c r="AZ69" i="25"/>
  <c r="AY69" i="25"/>
  <c r="AQ69" i="25"/>
  <c r="AP69" i="25"/>
  <c r="AK69" i="25"/>
  <c r="AI69" i="25"/>
  <c r="AG69" i="25"/>
  <c r="AF69" i="25"/>
  <c r="AA69" i="25"/>
  <c r="Z69" i="25"/>
  <c r="Y69" i="25"/>
  <c r="X69" i="25"/>
  <c r="W69" i="25"/>
  <c r="CK68" i="25"/>
  <c r="CJ68" i="25"/>
  <c r="CH68" i="25"/>
  <c r="CF68" i="25"/>
  <c r="CE68" i="25"/>
  <c r="CD68" i="25"/>
  <c r="CC68" i="25"/>
  <c r="BZ68" i="25"/>
  <c r="BX68" i="25"/>
  <c r="BW68" i="25"/>
  <c r="BY68" i="25" s="1"/>
  <c r="BV68" i="25"/>
  <c r="BU68" i="25"/>
  <c r="BT68" i="25"/>
  <c r="BS68" i="25"/>
  <c r="BP68" i="25"/>
  <c r="BO68" i="25"/>
  <c r="BN68" i="25"/>
  <c r="BM68" i="25"/>
  <c r="BL68" i="25"/>
  <c r="BK68" i="25"/>
  <c r="BJ68" i="25"/>
  <c r="BI68" i="25"/>
  <c r="BF68" i="25"/>
  <c r="BD68" i="25"/>
  <c r="BC68" i="25"/>
  <c r="BE68" i="25" s="1"/>
  <c r="BB68" i="25"/>
  <c r="AZ68" i="25"/>
  <c r="AY68" i="25"/>
  <c r="AQ68" i="25"/>
  <c r="AP68" i="25"/>
  <c r="AK68" i="25"/>
  <c r="AI68" i="25"/>
  <c r="AG68" i="25"/>
  <c r="AF68" i="25"/>
  <c r="AA68" i="25"/>
  <c r="Z68" i="25"/>
  <c r="Y68" i="25"/>
  <c r="X68" i="25"/>
  <c r="W68" i="25"/>
  <c r="CK67" i="25"/>
  <c r="CJ67" i="25"/>
  <c r="CH67" i="25"/>
  <c r="CF67" i="25"/>
  <c r="CE67" i="25"/>
  <c r="CD67" i="25"/>
  <c r="CC67" i="25"/>
  <c r="BZ67" i="25"/>
  <c r="BX67" i="25"/>
  <c r="BW67" i="25"/>
  <c r="BY67" i="25" s="1"/>
  <c r="BV67" i="25"/>
  <c r="BU67" i="25"/>
  <c r="BT67" i="25"/>
  <c r="BS67" i="25"/>
  <c r="BP67" i="25"/>
  <c r="BN67" i="25"/>
  <c r="BM67" i="25"/>
  <c r="BO67" i="25" s="1"/>
  <c r="BL67" i="25"/>
  <c r="BK67" i="25"/>
  <c r="BJ67" i="25"/>
  <c r="BI67" i="25"/>
  <c r="BF67" i="25"/>
  <c r="BD67" i="25"/>
  <c r="BC67" i="25"/>
  <c r="BE67" i="25" s="1"/>
  <c r="BB67" i="25"/>
  <c r="AZ67" i="25"/>
  <c r="AY67" i="25"/>
  <c r="AQ67" i="25"/>
  <c r="AP67" i="25"/>
  <c r="AK67" i="25"/>
  <c r="AI67" i="25"/>
  <c r="AG67" i="25"/>
  <c r="AF67" i="25"/>
  <c r="AA67" i="25"/>
  <c r="Z67" i="25"/>
  <c r="Y67" i="25"/>
  <c r="X67" i="25"/>
  <c r="W67" i="25"/>
  <c r="CK66" i="25"/>
  <c r="CJ66" i="25"/>
  <c r="CH66" i="25"/>
  <c r="CF66" i="25"/>
  <c r="CE66" i="25"/>
  <c r="CD66" i="25"/>
  <c r="CC66" i="25"/>
  <c r="BZ66" i="25"/>
  <c r="BY66" i="25"/>
  <c r="BX66" i="25"/>
  <c r="BW66" i="25"/>
  <c r="BV66" i="25"/>
  <c r="BU66" i="25"/>
  <c r="BT66" i="25"/>
  <c r="BS66" i="25"/>
  <c r="BP66" i="25"/>
  <c r="BO66" i="25"/>
  <c r="BN66" i="25"/>
  <c r="BM66" i="25"/>
  <c r="BL66" i="25"/>
  <c r="BK66" i="25"/>
  <c r="BJ66" i="25"/>
  <c r="BI66" i="25"/>
  <c r="BF66" i="25"/>
  <c r="BE66" i="25"/>
  <c r="BD66" i="25"/>
  <c r="BC66" i="25"/>
  <c r="BB66" i="25"/>
  <c r="AZ66" i="25"/>
  <c r="AY66" i="25"/>
  <c r="AQ66" i="25"/>
  <c r="AP66" i="25"/>
  <c r="AK66" i="25"/>
  <c r="AI66" i="25"/>
  <c r="AG66" i="25"/>
  <c r="AF66" i="25"/>
  <c r="AA66" i="25"/>
  <c r="Z66" i="25"/>
  <c r="Y66" i="25"/>
  <c r="X66" i="25"/>
  <c r="W66" i="25"/>
  <c r="CK65" i="25"/>
  <c r="CJ65" i="25"/>
  <c r="CH65" i="25"/>
  <c r="CF65" i="25"/>
  <c r="CE65" i="25"/>
  <c r="CD65" i="25"/>
  <c r="CC65" i="25"/>
  <c r="BZ65" i="25"/>
  <c r="BX65" i="25"/>
  <c r="BW65" i="25"/>
  <c r="BY65" i="25" s="1"/>
  <c r="BV65" i="25"/>
  <c r="BU65" i="25"/>
  <c r="BT65" i="25"/>
  <c r="BS65" i="25"/>
  <c r="BP65" i="25"/>
  <c r="BO65" i="25"/>
  <c r="BN65" i="25"/>
  <c r="BM65" i="25"/>
  <c r="BL65" i="25"/>
  <c r="BK65" i="25"/>
  <c r="BJ65" i="25"/>
  <c r="BI65" i="25"/>
  <c r="BF65" i="25"/>
  <c r="BD65" i="25"/>
  <c r="BC65" i="25"/>
  <c r="BE65" i="25" s="1"/>
  <c r="BB65" i="25"/>
  <c r="AZ65" i="25"/>
  <c r="AY65" i="25"/>
  <c r="AQ65" i="25"/>
  <c r="AP65" i="25"/>
  <c r="AK65" i="25"/>
  <c r="AI65" i="25"/>
  <c r="AG65" i="25"/>
  <c r="AF65" i="25"/>
  <c r="AA65" i="25"/>
  <c r="Z65" i="25"/>
  <c r="Y65" i="25"/>
  <c r="X65" i="25"/>
  <c r="W65" i="25"/>
  <c r="CK64" i="25"/>
  <c r="CJ64" i="25"/>
  <c r="CH64" i="25"/>
  <c r="CF64" i="25"/>
  <c r="CE64" i="25"/>
  <c r="CD64" i="25"/>
  <c r="CC64" i="25"/>
  <c r="BZ64" i="25"/>
  <c r="BX64" i="25"/>
  <c r="BY64" i="25" s="1"/>
  <c r="BW64" i="25"/>
  <c r="BV64" i="25"/>
  <c r="BU64" i="25"/>
  <c r="BT64" i="25"/>
  <c r="BS64" i="25"/>
  <c r="BP64" i="25"/>
  <c r="BO64" i="25"/>
  <c r="BN64" i="25"/>
  <c r="BM64" i="25"/>
  <c r="BL64" i="25"/>
  <c r="BK64" i="25"/>
  <c r="BJ64" i="25"/>
  <c r="BI64" i="25"/>
  <c r="BF64" i="25"/>
  <c r="BD64" i="25"/>
  <c r="BE64" i="25" s="1"/>
  <c r="BC64" i="25"/>
  <c r="BB64" i="25"/>
  <c r="AZ64" i="25"/>
  <c r="AY64" i="25"/>
  <c r="AQ64" i="25"/>
  <c r="AP64" i="25"/>
  <c r="AK64" i="25"/>
  <c r="AI64" i="25"/>
  <c r="AG64" i="25"/>
  <c r="AF64" i="25"/>
  <c r="AA64" i="25"/>
  <c r="Z64" i="25"/>
  <c r="Y64" i="25"/>
  <c r="X64" i="25"/>
  <c r="W64" i="25"/>
  <c r="CK63" i="25"/>
  <c r="CJ63" i="25"/>
  <c r="CH63" i="25"/>
  <c r="CF63" i="25"/>
  <c r="CE63" i="25"/>
  <c r="CD63" i="25"/>
  <c r="CC63" i="25"/>
  <c r="BZ63" i="25"/>
  <c r="BX63" i="25"/>
  <c r="BW63" i="25"/>
  <c r="BY63" i="25" s="1"/>
  <c r="BV63" i="25"/>
  <c r="BU63" i="25"/>
  <c r="BT63" i="25"/>
  <c r="BS63" i="25"/>
  <c r="BP63" i="25"/>
  <c r="BN63" i="25"/>
  <c r="BM63" i="25"/>
  <c r="BO63" i="25" s="1"/>
  <c r="BL63" i="25"/>
  <c r="BK63" i="25"/>
  <c r="BJ63" i="25"/>
  <c r="BI63" i="25"/>
  <c r="BF63" i="25"/>
  <c r="BD63" i="25"/>
  <c r="BC63" i="25"/>
  <c r="BE63" i="25" s="1"/>
  <c r="BB63" i="25"/>
  <c r="AZ63" i="25"/>
  <c r="AY63" i="25"/>
  <c r="AQ63" i="25"/>
  <c r="AP63" i="25"/>
  <c r="AK63" i="25"/>
  <c r="AI63" i="25"/>
  <c r="AG63" i="25"/>
  <c r="AF63" i="25"/>
  <c r="AA63" i="25"/>
  <c r="Z63" i="25"/>
  <c r="Y63" i="25"/>
  <c r="X63" i="25"/>
  <c r="W63" i="25"/>
  <c r="CK62" i="25"/>
  <c r="CJ62" i="25"/>
  <c r="CH62" i="25"/>
  <c r="CF62" i="25"/>
  <c r="CE62" i="25"/>
  <c r="CD62" i="25"/>
  <c r="CC62" i="25"/>
  <c r="BZ62" i="25"/>
  <c r="BY62" i="25"/>
  <c r="BX62" i="25"/>
  <c r="BW62" i="25"/>
  <c r="BV62" i="25"/>
  <c r="BU62" i="25"/>
  <c r="BT62" i="25"/>
  <c r="BS62" i="25"/>
  <c r="BP62" i="25"/>
  <c r="BO62" i="25"/>
  <c r="BN62" i="25"/>
  <c r="BM62" i="25"/>
  <c r="BL62" i="25"/>
  <c r="BK62" i="25"/>
  <c r="BJ62" i="25"/>
  <c r="BI62" i="25"/>
  <c r="BF62" i="25"/>
  <c r="BE62" i="25"/>
  <c r="BD62" i="25"/>
  <c r="BC62" i="25"/>
  <c r="BB62" i="25"/>
  <c r="AZ62" i="25"/>
  <c r="AY62" i="25"/>
  <c r="AQ62" i="25"/>
  <c r="AP62" i="25"/>
  <c r="AK62" i="25"/>
  <c r="AI62" i="25"/>
  <c r="AG62" i="25"/>
  <c r="AF62" i="25"/>
  <c r="AA62" i="25"/>
  <c r="Z62" i="25"/>
  <c r="Y62" i="25"/>
  <c r="X62" i="25"/>
  <c r="W62" i="25"/>
  <c r="CK61" i="25"/>
  <c r="CJ61" i="25"/>
  <c r="CH61" i="25"/>
  <c r="CF61" i="25"/>
  <c r="CE61" i="25"/>
  <c r="CD61" i="25"/>
  <c r="CC61" i="25"/>
  <c r="BZ61" i="25"/>
  <c r="BY61" i="25"/>
  <c r="BX61" i="25"/>
  <c r="BW61" i="25"/>
  <c r="BV61" i="25"/>
  <c r="BU61" i="25"/>
  <c r="BT61" i="25"/>
  <c r="BS61" i="25"/>
  <c r="BP61" i="25"/>
  <c r="BN61" i="25"/>
  <c r="BM61" i="25"/>
  <c r="BO61" i="25" s="1"/>
  <c r="BL61" i="25"/>
  <c r="BK61" i="25"/>
  <c r="BJ61" i="25"/>
  <c r="BI61" i="25"/>
  <c r="BF61" i="25"/>
  <c r="BE61" i="25"/>
  <c r="BD61" i="25"/>
  <c r="BC61" i="25"/>
  <c r="BB61" i="25"/>
  <c r="AZ61" i="25"/>
  <c r="AY61" i="25"/>
  <c r="AQ61" i="25"/>
  <c r="AP61" i="25"/>
  <c r="AK61" i="25"/>
  <c r="AI61" i="25"/>
  <c r="AG61" i="25"/>
  <c r="AF61" i="25"/>
  <c r="AA61" i="25"/>
  <c r="Z61" i="25"/>
  <c r="Y61" i="25"/>
  <c r="X61" i="25"/>
  <c r="W61" i="25"/>
  <c r="CK60" i="25"/>
  <c r="CJ60" i="25"/>
  <c r="CH60" i="25"/>
  <c r="CF60" i="25"/>
  <c r="CE60" i="25"/>
  <c r="CD60" i="25"/>
  <c r="CC60" i="25"/>
  <c r="BZ60" i="25"/>
  <c r="BY60" i="25"/>
  <c r="BX60" i="25"/>
  <c r="BW60" i="25"/>
  <c r="BV60" i="25"/>
  <c r="BU60" i="25"/>
  <c r="BT60" i="25"/>
  <c r="BS60" i="25"/>
  <c r="BP60" i="25"/>
  <c r="BO60" i="25"/>
  <c r="BN60" i="25"/>
  <c r="BM60" i="25"/>
  <c r="BL60" i="25"/>
  <c r="BK60" i="25"/>
  <c r="BJ60" i="25"/>
  <c r="BI60" i="25"/>
  <c r="BF60" i="25"/>
  <c r="BE60" i="25"/>
  <c r="BD60" i="25"/>
  <c r="BC60" i="25"/>
  <c r="BB60" i="25"/>
  <c r="AZ60" i="25"/>
  <c r="AY60" i="25"/>
  <c r="AQ60" i="25"/>
  <c r="AP60" i="25"/>
  <c r="AK60" i="25"/>
  <c r="AI60" i="25"/>
  <c r="AG60" i="25"/>
  <c r="AF60" i="25"/>
  <c r="AA60" i="25"/>
  <c r="Z60" i="25"/>
  <c r="Y60" i="25"/>
  <c r="X60" i="25"/>
  <c r="W60" i="25"/>
  <c r="CK59" i="25"/>
  <c r="CJ59" i="25"/>
  <c r="CH59" i="25"/>
  <c r="CF59" i="25"/>
  <c r="CE59" i="25"/>
  <c r="CD59" i="25"/>
  <c r="CC59" i="25"/>
  <c r="BZ59" i="25"/>
  <c r="BX59" i="25"/>
  <c r="BW59" i="25"/>
  <c r="BY59" i="25" s="1"/>
  <c r="BV59" i="25"/>
  <c r="BU59" i="25"/>
  <c r="BT59" i="25"/>
  <c r="BS59" i="25"/>
  <c r="BP59" i="25"/>
  <c r="BN59" i="25"/>
  <c r="BM59" i="25"/>
  <c r="BO59" i="25" s="1"/>
  <c r="BL59" i="25"/>
  <c r="BK59" i="25"/>
  <c r="BJ59" i="25"/>
  <c r="BI59" i="25"/>
  <c r="BF59" i="25"/>
  <c r="BD59" i="25"/>
  <c r="BC59" i="25"/>
  <c r="BE59" i="25" s="1"/>
  <c r="BB59" i="25"/>
  <c r="AZ59" i="25"/>
  <c r="AY59" i="25"/>
  <c r="AQ59" i="25"/>
  <c r="AP59" i="25"/>
  <c r="AK59" i="25"/>
  <c r="AI59" i="25"/>
  <c r="AG59" i="25"/>
  <c r="AF59" i="25"/>
  <c r="AA59" i="25"/>
  <c r="Z59" i="25"/>
  <c r="Y59" i="25"/>
  <c r="X59" i="25"/>
  <c r="W59" i="25"/>
  <c r="CK58" i="25"/>
  <c r="CJ58" i="25"/>
  <c r="CH58" i="25"/>
  <c r="CF58" i="25"/>
  <c r="CE58" i="25"/>
  <c r="CD58" i="25"/>
  <c r="CC58" i="25"/>
  <c r="BZ58" i="25"/>
  <c r="BY58" i="25"/>
  <c r="BX58" i="25"/>
  <c r="BW58" i="25"/>
  <c r="BV58" i="25"/>
  <c r="BU58" i="25"/>
  <c r="BT58" i="25"/>
  <c r="BS58" i="25"/>
  <c r="BP58" i="25"/>
  <c r="BO58" i="25"/>
  <c r="BN58" i="25"/>
  <c r="BM58" i="25"/>
  <c r="BL58" i="25"/>
  <c r="BK58" i="25"/>
  <c r="BJ58" i="25"/>
  <c r="BI58" i="25"/>
  <c r="BF58" i="25"/>
  <c r="BE58" i="25"/>
  <c r="BD58" i="25"/>
  <c r="BC58" i="25"/>
  <c r="BB58" i="25"/>
  <c r="AZ58" i="25"/>
  <c r="AY58" i="25"/>
  <c r="AQ58" i="25"/>
  <c r="AP58" i="25"/>
  <c r="AK58" i="25"/>
  <c r="AI58" i="25"/>
  <c r="AG58" i="25"/>
  <c r="AF58" i="25"/>
  <c r="AA58" i="25"/>
  <c r="Z58" i="25"/>
  <c r="Y58" i="25"/>
  <c r="X58" i="25"/>
  <c r="W58" i="25"/>
  <c r="CK57" i="25"/>
  <c r="CJ57" i="25"/>
  <c r="CH57" i="25"/>
  <c r="CF57" i="25"/>
  <c r="CE57" i="25"/>
  <c r="CD57" i="25"/>
  <c r="CC57" i="25"/>
  <c r="BZ57" i="25"/>
  <c r="BY57" i="25"/>
  <c r="BX57" i="25"/>
  <c r="BW57" i="25"/>
  <c r="BV57" i="25"/>
  <c r="BU57" i="25"/>
  <c r="BT57" i="25"/>
  <c r="BS57" i="25"/>
  <c r="BP57" i="25"/>
  <c r="BN57" i="25"/>
  <c r="BM57" i="25"/>
  <c r="BO57" i="25" s="1"/>
  <c r="BL57" i="25"/>
  <c r="BK57" i="25"/>
  <c r="BJ57" i="25"/>
  <c r="BI57" i="25"/>
  <c r="BF57" i="25"/>
  <c r="BE57" i="25"/>
  <c r="BD57" i="25"/>
  <c r="BC57" i="25"/>
  <c r="BB57" i="25"/>
  <c r="AZ57" i="25"/>
  <c r="AY57" i="25"/>
  <c r="AQ57" i="25"/>
  <c r="AP57" i="25"/>
  <c r="AK57" i="25"/>
  <c r="AI57" i="25"/>
  <c r="AG57" i="25"/>
  <c r="AF57" i="25"/>
  <c r="AA57" i="25"/>
  <c r="Z57" i="25"/>
  <c r="Y57" i="25"/>
  <c r="X57" i="25"/>
  <c r="W57" i="25"/>
  <c r="CK56" i="25"/>
  <c r="CJ56" i="25"/>
  <c r="CH56" i="25"/>
  <c r="CF56" i="25"/>
  <c r="CE56" i="25"/>
  <c r="CD56" i="25"/>
  <c r="CC56" i="25"/>
  <c r="BZ56" i="25"/>
  <c r="BY56" i="25"/>
  <c r="BX56" i="25"/>
  <c r="BW56" i="25"/>
  <c r="BV56" i="25"/>
  <c r="BU56" i="25"/>
  <c r="BT56" i="25"/>
  <c r="BS56" i="25"/>
  <c r="BP56" i="25"/>
  <c r="BN56" i="25"/>
  <c r="BM56" i="25"/>
  <c r="BO56" i="25" s="1"/>
  <c r="BL56" i="25"/>
  <c r="BK56" i="25"/>
  <c r="BJ56" i="25"/>
  <c r="BI56" i="25"/>
  <c r="BF56" i="25"/>
  <c r="BE56" i="25"/>
  <c r="BD56" i="25"/>
  <c r="BC56" i="25"/>
  <c r="BB56" i="25"/>
  <c r="AZ56" i="25"/>
  <c r="AY56" i="25"/>
  <c r="AQ56" i="25"/>
  <c r="AP56" i="25"/>
  <c r="AK56" i="25"/>
  <c r="AI56" i="25"/>
  <c r="AG56" i="25"/>
  <c r="AF56" i="25"/>
  <c r="AA56" i="25"/>
  <c r="Z56" i="25"/>
  <c r="Y56" i="25"/>
  <c r="X56" i="25"/>
  <c r="W56" i="25"/>
  <c r="CK55" i="25"/>
  <c r="CJ55" i="25"/>
  <c r="CH55" i="25"/>
  <c r="CF55" i="25"/>
  <c r="CE55" i="25"/>
  <c r="CD55" i="25"/>
  <c r="CC55" i="25"/>
  <c r="BZ55" i="25"/>
  <c r="BX55" i="25"/>
  <c r="BW55" i="25"/>
  <c r="BY55" i="25" s="1"/>
  <c r="BV55" i="25"/>
  <c r="BU55" i="25"/>
  <c r="BT55" i="25"/>
  <c r="BS55" i="25"/>
  <c r="BP55" i="25"/>
  <c r="BN55" i="25"/>
  <c r="BM55" i="25"/>
  <c r="BO55" i="25" s="1"/>
  <c r="BL55" i="25"/>
  <c r="BK55" i="25"/>
  <c r="BJ55" i="25"/>
  <c r="BI55" i="25"/>
  <c r="BF55" i="25"/>
  <c r="BD55" i="25"/>
  <c r="BC55" i="25"/>
  <c r="BB55" i="25"/>
  <c r="AZ55" i="25"/>
  <c r="AY55" i="25"/>
  <c r="AQ55" i="25"/>
  <c r="AP55" i="25"/>
  <c r="AK55" i="25"/>
  <c r="AI55" i="25"/>
  <c r="AG55" i="25"/>
  <c r="AF55" i="25"/>
  <c r="AA55" i="25"/>
  <c r="Z55" i="25"/>
  <c r="Y55" i="25"/>
  <c r="X55" i="25"/>
  <c r="W55" i="25"/>
  <c r="CK54" i="25"/>
  <c r="CJ54" i="25"/>
  <c r="CH54" i="25"/>
  <c r="CF54" i="25"/>
  <c r="CE54" i="25"/>
  <c r="CD54" i="25"/>
  <c r="CC54" i="25"/>
  <c r="BZ54" i="25"/>
  <c r="BY54" i="25"/>
  <c r="BX54" i="25"/>
  <c r="BW54" i="25"/>
  <c r="BV54" i="25"/>
  <c r="BU54" i="25"/>
  <c r="BT54" i="25"/>
  <c r="BS54" i="25"/>
  <c r="BP54" i="25"/>
  <c r="BN54" i="25"/>
  <c r="BM54" i="25"/>
  <c r="BO54" i="25" s="1"/>
  <c r="BL54" i="25"/>
  <c r="BK54" i="25"/>
  <c r="BJ54" i="25"/>
  <c r="BI54" i="25"/>
  <c r="BF54" i="25"/>
  <c r="BE54" i="25"/>
  <c r="BD54" i="25"/>
  <c r="BC54" i="25"/>
  <c r="BB54" i="25"/>
  <c r="AZ54" i="25"/>
  <c r="AY54" i="25"/>
  <c r="AQ54" i="25"/>
  <c r="AP54" i="25"/>
  <c r="AK54" i="25"/>
  <c r="AI54" i="25"/>
  <c r="AG54" i="25"/>
  <c r="AF54" i="25"/>
  <c r="AA54" i="25"/>
  <c r="Z54" i="25"/>
  <c r="Y54" i="25"/>
  <c r="X54" i="25"/>
  <c r="W54" i="25"/>
  <c r="CK53" i="25"/>
  <c r="CJ53" i="25"/>
  <c r="CH53" i="25"/>
  <c r="CF53" i="25"/>
  <c r="CE53" i="25"/>
  <c r="CD53" i="25"/>
  <c r="CC53" i="25"/>
  <c r="BZ53" i="25"/>
  <c r="BX53" i="25"/>
  <c r="BY53" i="25" s="1"/>
  <c r="BW53" i="25"/>
  <c r="BV53" i="25"/>
  <c r="BU53" i="25"/>
  <c r="BT53" i="25"/>
  <c r="BS53" i="25"/>
  <c r="BP53" i="25"/>
  <c r="BN53" i="25"/>
  <c r="BM53" i="25"/>
  <c r="BO53" i="25" s="1"/>
  <c r="BL53" i="25"/>
  <c r="BK53" i="25"/>
  <c r="BJ53" i="25"/>
  <c r="BI53" i="25"/>
  <c r="BF53" i="25"/>
  <c r="BD53" i="25"/>
  <c r="BE53" i="25" s="1"/>
  <c r="BC53" i="25"/>
  <c r="BB53" i="25"/>
  <c r="AZ53" i="25"/>
  <c r="AY53" i="25"/>
  <c r="AQ53" i="25"/>
  <c r="AP53" i="25"/>
  <c r="AK53" i="25"/>
  <c r="AI53" i="25"/>
  <c r="AG53" i="25"/>
  <c r="AF53" i="25"/>
  <c r="AA53" i="25"/>
  <c r="Z53" i="25"/>
  <c r="Y53" i="25"/>
  <c r="X53" i="25"/>
  <c r="W53" i="25"/>
  <c r="CK52" i="25"/>
  <c r="CJ52" i="25"/>
  <c r="CH52" i="25"/>
  <c r="CF52" i="25"/>
  <c r="CE52" i="25"/>
  <c r="CD52" i="25"/>
  <c r="CC52" i="25"/>
  <c r="BZ52" i="25"/>
  <c r="BX52" i="25"/>
  <c r="BW52" i="25"/>
  <c r="BY52" i="25" s="1"/>
  <c r="BV52" i="25"/>
  <c r="BU52" i="25"/>
  <c r="BT52" i="25"/>
  <c r="BS52" i="25"/>
  <c r="BP52" i="25"/>
  <c r="BO52" i="25"/>
  <c r="BN52" i="25"/>
  <c r="BM52" i="25"/>
  <c r="BL52" i="25"/>
  <c r="BK52" i="25"/>
  <c r="BJ52" i="25"/>
  <c r="BI52" i="25"/>
  <c r="BF52" i="25"/>
  <c r="BD52" i="25"/>
  <c r="BC52" i="25"/>
  <c r="BE52" i="25" s="1"/>
  <c r="BB52" i="25"/>
  <c r="AZ52" i="25"/>
  <c r="AY52" i="25"/>
  <c r="AQ52" i="25"/>
  <c r="AP52" i="25"/>
  <c r="AK52" i="25"/>
  <c r="AI52" i="25"/>
  <c r="AG52" i="25"/>
  <c r="AF52" i="25"/>
  <c r="AA52" i="25"/>
  <c r="Z52" i="25"/>
  <c r="Y52" i="25"/>
  <c r="X52" i="25"/>
  <c r="W52" i="25"/>
  <c r="CK51" i="25"/>
  <c r="CJ51" i="25"/>
  <c r="CH51" i="25"/>
  <c r="CF51" i="25"/>
  <c r="CE51" i="25"/>
  <c r="CD51" i="25"/>
  <c r="CC51" i="25"/>
  <c r="BZ51" i="25"/>
  <c r="BX51" i="25"/>
  <c r="BW51" i="25"/>
  <c r="BY51" i="25" s="1"/>
  <c r="BV51" i="25"/>
  <c r="BU51" i="25"/>
  <c r="BT51" i="25"/>
  <c r="BS51" i="25"/>
  <c r="BP51" i="25"/>
  <c r="BN51" i="25"/>
  <c r="BM51" i="25"/>
  <c r="BO51" i="25" s="1"/>
  <c r="BL51" i="25"/>
  <c r="BK51" i="25"/>
  <c r="BJ51" i="25"/>
  <c r="BI51" i="25"/>
  <c r="BF51" i="25"/>
  <c r="BE51" i="25"/>
  <c r="BD51" i="25"/>
  <c r="BC51" i="25"/>
  <c r="BB51" i="25"/>
  <c r="AZ51" i="25"/>
  <c r="AY51" i="25"/>
  <c r="AQ51" i="25"/>
  <c r="AP51" i="25"/>
  <c r="AK51" i="25"/>
  <c r="AI51" i="25"/>
  <c r="AG51" i="25"/>
  <c r="AF51" i="25"/>
  <c r="AA51" i="25"/>
  <c r="Z51" i="25"/>
  <c r="Y51" i="25"/>
  <c r="X51" i="25"/>
  <c r="W51" i="25"/>
  <c r="C51" i="25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K50" i="25"/>
  <c r="CJ50" i="25"/>
  <c r="CH50" i="25"/>
  <c r="CF50" i="25"/>
  <c r="CE50" i="25"/>
  <c r="CD50" i="25"/>
  <c r="CC50" i="25"/>
  <c r="BZ50" i="25"/>
  <c r="BY50" i="25"/>
  <c r="BX50" i="25"/>
  <c r="BW50" i="25"/>
  <c r="BV50" i="25"/>
  <c r="BU50" i="25"/>
  <c r="BT50" i="25"/>
  <c r="BS50" i="25"/>
  <c r="BP50" i="25"/>
  <c r="BO50" i="25"/>
  <c r="BN50" i="25"/>
  <c r="BM50" i="25"/>
  <c r="BL50" i="25"/>
  <c r="BK50" i="25"/>
  <c r="BJ50" i="25"/>
  <c r="BI50" i="25"/>
  <c r="BF50" i="25"/>
  <c r="BE50" i="25"/>
  <c r="BD50" i="25"/>
  <c r="BC50" i="25"/>
  <c r="BB50" i="25"/>
  <c r="AZ50" i="25"/>
  <c r="AY50" i="25"/>
  <c r="AQ50" i="25"/>
  <c r="AP50" i="25"/>
  <c r="AK50" i="25"/>
  <c r="AI50" i="25"/>
  <c r="AG50" i="25"/>
  <c r="AF50" i="25"/>
  <c r="AA50" i="25"/>
  <c r="Z50" i="25"/>
  <c r="Y50" i="25"/>
  <c r="X50" i="25"/>
  <c r="W50" i="25"/>
  <c r="C50" i="25"/>
  <c r="CK49" i="25"/>
  <c r="CJ49" i="25"/>
  <c r="CH49" i="25"/>
  <c r="CF49" i="25"/>
  <c r="CE49" i="25"/>
  <c r="CD49" i="25"/>
  <c r="CC49" i="25"/>
  <c r="BZ49" i="25"/>
  <c r="BX49" i="25"/>
  <c r="BW49" i="25"/>
  <c r="BY49" i="25" s="1"/>
  <c r="BV49" i="25"/>
  <c r="BU49" i="25"/>
  <c r="BT49" i="25"/>
  <c r="BS49" i="25"/>
  <c r="BP49" i="25"/>
  <c r="BN49" i="25"/>
  <c r="BM49" i="25"/>
  <c r="BO49" i="25" s="1"/>
  <c r="BL49" i="25"/>
  <c r="BK49" i="25"/>
  <c r="BJ49" i="25"/>
  <c r="BI49" i="25"/>
  <c r="BF49" i="25"/>
  <c r="BD49" i="25"/>
  <c r="BC49" i="25"/>
  <c r="BE49" i="25" s="1"/>
  <c r="BB49" i="25"/>
  <c r="AZ49" i="25"/>
  <c r="AY49" i="25"/>
  <c r="AQ49" i="25"/>
  <c r="AP49" i="25"/>
  <c r="AK49" i="25"/>
  <c r="AI49" i="25"/>
  <c r="AG49" i="25"/>
  <c r="AF49" i="25"/>
  <c r="AA49" i="25"/>
  <c r="Z49" i="25"/>
  <c r="Y49" i="25"/>
  <c r="X49" i="25"/>
  <c r="W49" i="25"/>
  <c r="D49" i="25"/>
  <c r="CK48" i="25"/>
  <c r="CJ48" i="25"/>
  <c r="CH48" i="25"/>
  <c r="CF48" i="25"/>
  <c r="CE48" i="25"/>
  <c r="CD48" i="25"/>
  <c r="CC48" i="25"/>
  <c r="BZ48" i="25"/>
  <c r="BY48" i="25"/>
  <c r="BX48" i="25"/>
  <c r="BW48" i="25"/>
  <c r="BV48" i="25"/>
  <c r="BU48" i="25"/>
  <c r="BT48" i="25"/>
  <c r="BS48" i="25"/>
  <c r="BP48" i="25"/>
  <c r="BN48" i="25"/>
  <c r="BM48" i="25"/>
  <c r="BL48" i="25"/>
  <c r="BK48" i="25"/>
  <c r="BJ48" i="25"/>
  <c r="BI48" i="25"/>
  <c r="BF48" i="25"/>
  <c r="BD48" i="25"/>
  <c r="BE48" i="25" s="1"/>
  <c r="BC48" i="25"/>
  <c r="BB48" i="25"/>
  <c r="AZ48" i="25"/>
  <c r="AY48" i="25"/>
  <c r="AQ48" i="25"/>
  <c r="AP48" i="25"/>
  <c r="AK48" i="25"/>
  <c r="AI48" i="25"/>
  <c r="AG48" i="25"/>
  <c r="AF48" i="25"/>
  <c r="AA48" i="25"/>
  <c r="Z48" i="25"/>
  <c r="Y48" i="25"/>
  <c r="X48" i="25"/>
  <c r="W48" i="25"/>
  <c r="D48" i="25"/>
  <c r="CK47" i="25"/>
  <c r="CJ47" i="25"/>
  <c r="CH47" i="25"/>
  <c r="CF47" i="25"/>
  <c r="CE47" i="25"/>
  <c r="CD47" i="25"/>
  <c r="CC47" i="25"/>
  <c r="BZ47" i="25"/>
  <c r="BX47" i="25"/>
  <c r="BY47" i="25" s="1"/>
  <c r="BW47" i="25"/>
  <c r="BV47" i="25"/>
  <c r="BU47" i="25"/>
  <c r="BT47" i="25"/>
  <c r="BS47" i="25"/>
  <c r="BP47" i="25"/>
  <c r="BN47" i="25"/>
  <c r="BM47" i="25"/>
  <c r="BL47" i="25"/>
  <c r="BK47" i="25"/>
  <c r="BJ47" i="25"/>
  <c r="BI47" i="25"/>
  <c r="BF47" i="25"/>
  <c r="BE47" i="25"/>
  <c r="BD47" i="25"/>
  <c r="BC47" i="25"/>
  <c r="BB47" i="25"/>
  <c r="AZ47" i="25"/>
  <c r="AY47" i="25"/>
  <c r="AQ47" i="25"/>
  <c r="AP47" i="25"/>
  <c r="AK47" i="25"/>
  <c r="AI47" i="25"/>
  <c r="AG47" i="25"/>
  <c r="AF47" i="25"/>
  <c r="AA47" i="25"/>
  <c r="Z47" i="25"/>
  <c r="Y47" i="25"/>
  <c r="X47" i="25"/>
  <c r="W47" i="25"/>
  <c r="D47" i="25"/>
  <c r="CK46" i="25"/>
  <c r="CJ46" i="25"/>
  <c r="CH46" i="25"/>
  <c r="CF46" i="25"/>
  <c r="CE46" i="25"/>
  <c r="CD46" i="25"/>
  <c r="CC46" i="25"/>
  <c r="BZ46" i="25"/>
  <c r="BX46" i="25"/>
  <c r="BY46" i="25" s="1"/>
  <c r="BW46" i="25"/>
  <c r="BV46" i="25"/>
  <c r="BU46" i="25"/>
  <c r="BT46" i="25"/>
  <c r="BS46" i="25"/>
  <c r="BP46" i="25"/>
  <c r="BN46" i="25"/>
  <c r="BM46" i="25"/>
  <c r="BL46" i="25"/>
  <c r="BK46" i="25"/>
  <c r="BJ46" i="25"/>
  <c r="BI46" i="25"/>
  <c r="BF46" i="25"/>
  <c r="BD46" i="25"/>
  <c r="BE46" i="25" s="1"/>
  <c r="BC46" i="25"/>
  <c r="BB46" i="25"/>
  <c r="AZ46" i="25"/>
  <c r="AY46" i="25"/>
  <c r="AQ46" i="25"/>
  <c r="AP46" i="25"/>
  <c r="AK46" i="25"/>
  <c r="AI46" i="25"/>
  <c r="AG46" i="25"/>
  <c r="AF46" i="25"/>
  <c r="AA46" i="25"/>
  <c r="Z46" i="25"/>
  <c r="Y46" i="25"/>
  <c r="X46" i="25"/>
  <c r="W46" i="25"/>
  <c r="D46" i="25"/>
  <c r="CK45" i="25"/>
  <c r="CJ45" i="25"/>
  <c r="CH45" i="25"/>
  <c r="CF45" i="25"/>
  <c r="CE45" i="25"/>
  <c r="CD45" i="25"/>
  <c r="CC45" i="25"/>
  <c r="BZ45" i="25"/>
  <c r="BX45" i="25"/>
  <c r="BW45" i="25"/>
  <c r="BV45" i="25"/>
  <c r="BU45" i="25"/>
  <c r="BT45" i="25"/>
  <c r="BS45" i="25"/>
  <c r="BP45" i="25"/>
  <c r="BN45" i="25"/>
  <c r="BM45" i="25"/>
  <c r="BO45" i="25" s="1"/>
  <c r="BL45" i="25"/>
  <c r="BK45" i="25"/>
  <c r="BJ45" i="25"/>
  <c r="BI45" i="25"/>
  <c r="BF45" i="25"/>
  <c r="BD45" i="25"/>
  <c r="BE45" i="25" s="1"/>
  <c r="BC45" i="25"/>
  <c r="BB45" i="25"/>
  <c r="AZ45" i="25"/>
  <c r="AY45" i="25"/>
  <c r="AQ45" i="25"/>
  <c r="AP45" i="25"/>
  <c r="AK45" i="25"/>
  <c r="AI45" i="25"/>
  <c r="AG45" i="25"/>
  <c r="AF45" i="25"/>
  <c r="AA45" i="25"/>
  <c r="Z45" i="25"/>
  <c r="Y45" i="25"/>
  <c r="X45" i="25"/>
  <c r="W45" i="25"/>
  <c r="D45" i="25"/>
  <c r="C45" i="25"/>
  <c r="C46" i="25" s="1"/>
  <c r="C47" i="25" s="1"/>
  <c r="C48" i="25" s="1"/>
  <c r="C49" i="25" s="1"/>
  <c r="CK44" i="25"/>
  <c r="CJ44" i="25"/>
  <c r="CH44" i="25"/>
  <c r="CF44" i="25"/>
  <c r="CE44" i="25"/>
  <c r="CD44" i="25"/>
  <c r="CC44" i="25"/>
  <c r="BZ44" i="25"/>
  <c r="BX44" i="25"/>
  <c r="BW44" i="25"/>
  <c r="BV44" i="25"/>
  <c r="BY44" i="25" s="1"/>
  <c r="BU44" i="25"/>
  <c r="BT44" i="25"/>
  <c r="BS44" i="25"/>
  <c r="BP44" i="25"/>
  <c r="BN44" i="25"/>
  <c r="BM44" i="25"/>
  <c r="BO44" i="25" s="1"/>
  <c r="BL44" i="25"/>
  <c r="BK44" i="25"/>
  <c r="BJ44" i="25"/>
  <c r="BI44" i="25"/>
  <c r="BF44" i="25"/>
  <c r="BD44" i="25"/>
  <c r="BC44" i="25"/>
  <c r="BB44" i="25"/>
  <c r="AZ44" i="25"/>
  <c r="AY44" i="25"/>
  <c r="AQ44" i="25"/>
  <c r="AP44" i="25"/>
  <c r="AI44" i="25"/>
  <c r="AG44" i="25"/>
  <c r="AF44" i="25"/>
  <c r="Z44" i="25"/>
  <c r="Y44" i="25"/>
  <c r="X44" i="25"/>
  <c r="W44" i="25"/>
  <c r="CK43" i="25"/>
  <c r="CJ43" i="25"/>
  <c r="CH43" i="25"/>
  <c r="CF43" i="25"/>
  <c r="CE43" i="25"/>
  <c r="CD43" i="25"/>
  <c r="CC43" i="25"/>
  <c r="BZ43" i="25"/>
  <c r="BY43" i="25"/>
  <c r="BX43" i="25"/>
  <c r="BW43" i="25"/>
  <c r="BV43" i="25"/>
  <c r="BU43" i="25"/>
  <c r="BT43" i="25"/>
  <c r="BS43" i="25"/>
  <c r="BP43" i="25"/>
  <c r="BN43" i="25"/>
  <c r="BM43" i="25"/>
  <c r="BO43" i="25" s="1"/>
  <c r="BL43" i="25"/>
  <c r="BK43" i="25"/>
  <c r="BJ43" i="25"/>
  <c r="BI43" i="25"/>
  <c r="BF43" i="25"/>
  <c r="BE43" i="25"/>
  <c r="BD43" i="25"/>
  <c r="BC43" i="25"/>
  <c r="BB43" i="25"/>
  <c r="AZ43" i="25"/>
  <c r="AY43" i="25"/>
  <c r="AQ43" i="25"/>
  <c r="AP43" i="25"/>
  <c r="AI43" i="25"/>
  <c r="AG43" i="25"/>
  <c r="AF43" i="25"/>
  <c r="Z43" i="25"/>
  <c r="Y43" i="25"/>
  <c r="X43" i="25"/>
  <c r="W43" i="25"/>
  <c r="CK42" i="25"/>
  <c r="CJ42" i="25"/>
  <c r="CH42" i="25"/>
  <c r="CF42" i="25"/>
  <c r="CE42" i="25"/>
  <c r="CD42" i="25"/>
  <c r="CC42" i="25"/>
  <c r="BZ42" i="25"/>
  <c r="BX42" i="25"/>
  <c r="BW42" i="25"/>
  <c r="BV42" i="25"/>
  <c r="BU42" i="25"/>
  <c r="BT42" i="25"/>
  <c r="BS42" i="25"/>
  <c r="BP42" i="25"/>
  <c r="BN42" i="25"/>
  <c r="BM42" i="25"/>
  <c r="BO42" i="25" s="1"/>
  <c r="BL42" i="25"/>
  <c r="BK42" i="25"/>
  <c r="BJ42" i="25"/>
  <c r="BI42" i="25"/>
  <c r="BF42" i="25"/>
  <c r="BD42" i="25"/>
  <c r="BC42" i="25"/>
  <c r="BB42" i="25"/>
  <c r="AZ42" i="25"/>
  <c r="AY42" i="25"/>
  <c r="AQ42" i="25"/>
  <c r="AP42" i="25"/>
  <c r="AI42" i="25"/>
  <c r="AG42" i="25"/>
  <c r="AF42" i="25"/>
  <c r="Z42" i="25"/>
  <c r="Y42" i="25"/>
  <c r="X42" i="25"/>
  <c r="W42" i="25"/>
  <c r="CK41" i="25"/>
  <c r="CJ41" i="25"/>
  <c r="CH41" i="25"/>
  <c r="CF41" i="25"/>
  <c r="CE41" i="25"/>
  <c r="CD41" i="25"/>
  <c r="CC41" i="25"/>
  <c r="BZ41" i="25"/>
  <c r="BX41" i="25"/>
  <c r="BW41" i="25"/>
  <c r="BY41" i="25" s="1"/>
  <c r="BV41" i="25"/>
  <c r="BU41" i="25"/>
  <c r="BT41" i="25"/>
  <c r="BS41" i="25"/>
  <c r="BP41" i="25"/>
  <c r="BN41" i="25"/>
  <c r="BM41" i="25"/>
  <c r="BO41" i="25" s="1"/>
  <c r="BL41" i="25"/>
  <c r="BK41" i="25"/>
  <c r="BJ41" i="25"/>
  <c r="BI41" i="25"/>
  <c r="BF41" i="25"/>
  <c r="BD41" i="25"/>
  <c r="BC41" i="25"/>
  <c r="BB41" i="25"/>
  <c r="AZ41" i="25"/>
  <c r="AY41" i="25"/>
  <c r="AQ41" i="25"/>
  <c r="AP41" i="25"/>
  <c r="AI41" i="25"/>
  <c r="AG41" i="25"/>
  <c r="AF41" i="25"/>
  <c r="Z41" i="25"/>
  <c r="Y41" i="25"/>
  <c r="X41" i="25"/>
  <c r="W41" i="25"/>
  <c r="CK40" i="25"/>
  <c r="CJ40" i="25"/>
  <c r="CH40" i="25"/>
  <c r="CF40" i="25"/>
  <c r="CE40" i="25"/>
  <c r="CD40" i="25"/>
  <c r="CC40" i="25"/>
  <c r="BZ40" i="25"/>
  <c r="BX40" i="25"/>
  <c r="BY40" i="25" s="1"/>
  <c r="BW40" i="25"/>
  <c r="BV40" i="25"/>
  <c r="BU40" i="25"/>
  <c r="BT40" i="25"/>
  <c r="BS40" i="25"/>
  <c r="BP40" i="25"/>
  <c r="BN40" i="25"/>
  <c r="BM40" i="25"/>
  <c r="BL40" i="25"/>
  <c r="BO40" i="25" s="1"/>
  <c r="BK40" i="25"/>
  <c r="BJ40" i="25"/>
  <c r="BI40" i="25"/>
  <c r="BF40" i="25"/>
  <c r="BD40" i="25"/>
  <c r="BE40" i="25" s="1"/>
  <c r="BC40" i="25"/>
  <c r="BB40" i="25"/>
  <c r="AZ40" i="25"/>
  <c r="AY40" i="25"/>
  <c r="AQ40" i="25"/>
  <c r="AP40" i="25"/>
  <c r="AI40" i="25"/>
  <c r="AG40" i="25"/>
  <c r="AF40" i="25"/>
  <c r="Z40" i="25"/>
  <c r="Y40" i="25"/>
  <c r="X40" i="25"/>
  <c r="W40" i="25"/>
  <c r="CK39" i="25"/>
  <c r="CJ39" i="25"/>
  <c r="CH39" i="25"/>
  <c r="CF39" i="25"/>
  <c r="CE39" i="25"/>
  <c r="CD39" i="25"/>
  <c r="CC39" i="25"/>
  <c r="BZ39" i="25"/>
  <c r="BY39" i="25"/>
  <c r="BX39" i="25"/>
  <c r="BW39" i="25"/>
  <c r="BV39" i="25"/>
  <c r="BU39" i="25"/>
  <c r="BT39" i="25"/>
  <c r="BS39" i="25"/>
  <c r="BP39" i="25"/>
  <c r="BN39" i="25"/>
  <c r="BM39" i="25"/>
  <c r="BO39" i="25" s="1"/>
  <c r="BL39" i="25"/>
  <c r="BK39" i="25"/>
  <c r="BJ39" i="25"/>
  <c r="BI39" i="25"/>
  <c r="BF39" i="25"/>
  <c r="BE39" i="25"/>
  <c r="BD39" i="25"/>
  <c r="BC39" i="25"/>
  <c r="BB39" i="25"/>
  <c r="AZ39" i="25"/>
  <c r="AY39" i="25"/>
  <c r="AQ39" i="25"/>
  <c r="AP39" i="25"/>
  <c r="AI39" i="25"/>
  <c r="AG39" i="25"/>
  <c r="AF39" i="25"/>
  <c r="Z39" i="25"/>
  <c r="Y39" i="25"/>
  <c r="X39" i="25"/>
  <c r="W39" i="25"/>
  <c r="CK38" i="25"/>
  <c r="CJ38" i="25"/>
  <c r="CH38" i="25"/>
  <c r="CF38" i="25"/>
  <c r="CE38" i="25"/>
  <c r="CD38" i="25"/>
  <c r="CC38" i="25"/>
  <c r="BZ38" i="25"/>
  <c r="BY38" i="25"/>
  <c r="BX38" i="25"/>
  <c r="BW38" i="25"/>
  <c r="BV38" i="25"/>
  <c r="BU38" i="25"/>
  <c r="BT38" i="25"/>
  <c r="BS38" i="25"/>
  <c r="BP38" i="25"/>
  <c r="BN38" i="25"/>
  <c r="BM38" i="25"/>
  <c r="BL38" i="25"/>
  <c r="BK38" i="25"/>
  <c r="BJ38" i="25"/>
  <c r="BI38" i="25"/>
  <c r="BF38" i="25"/>
  <c r="BD38" i="25"/>
  <c r="BE38" i="25" s="1"/>
  <c r="BC38" i="25"/>
  <c r="BB38" i="25"/>
  <c r="AZ38" i="25"/>
  <c r="AY38" i="25"/>
  <c r="AQ38" i="25"/>
  <c r="AP38" i="25"/>
  <c r="AI38" i="25"/>
  <c r="AG38" i="25"/>
  <c r="AF38" i="25"/>
  <c r="Z38" i="25"/>
  <c r="Y38" i="25"/>
  <c r="X38" i="25"/>
  <c r="W38" i="25"/>
  <c r="CK37" i="25"/>
  <c r="CJ37" i="25"/>
  <c r="CH37" i="25"/>
  <c r="CF37" i="25"/>
  <c r="CE37" i="25"/>
  <c r="CD37" i="25"/>
  <c r="CC37" i="25"/>
  <c r="BZ37" i="25"/>
  <c r="BX37" i="25"/>
  <c r="BY37" i="25" s="1"/>
  <c r="BW37" i="25"/>
  <c r="BV37" i="25"/>
  <c r="BU37" i="25"/>
  <c r="BT37" i="25"/>
  <c r="BS37" i="25"/>
  <c r="BP37" i="25"/>
  <c r="BO37" i="25"/>
  <c r="BN37" i="25"/>
  <c r="BM37" i="25"/>
  <c r="BL37" i="25"/>
  <c r="BK37" i="25"/>
  <c r="BJ37" i="25"/>
  <c r="BI37" i="25"/>
  <c r="BF37" i="25"/>
  <c r="BD37" i="25"/>
  <c r="BE37" i="25" s="1"/>
  <c r="BC37" i="25"/>
  <c r="BB37" i="25"/>
  <c r="AZ37" i="25"/>
  <c r="AY37" i="25"/>
  <c r="AQ37" i="25"/>
  <c r="AP37" i="25"/>
  <c r="AI37" i="25"/>
  <c r="AG37" i="25"/>
  <c r="AF37" i="25"/>
  <c r="Z37" i="25"/>
  <c r="Y37" i="25"/>
  <c r="X37" i="25"/>
  <c r="W37" i="25"/>
  <c r="CK36" i="25"/>
  <c r="CJ36" i="25"/>
  <c r="CH36" i="25"/>
  <c r="CF36" i="25"/>
  <c r="CE36" i="25"/>
  <c r="CD36" i="25"/>
  <c r="CC36" i="25"/>
  <c r="BZ36" i="25"/>
  <c r="BX36" i="25"/>
  <c r="BW36" i="25"/>
  <c r="BV36" i="25"/>
  <c r="BU36" i="25"/>
  <c r="BT36" i="25"/>
  <c r="BS36" i="25"/>
  <c r="BP36" i="25"/>
  <c r="BO36" i="25"/>
  <c r="BN36" i="25"/>
  <c r="BM36" i="25"/>
  <c r="BL36" i="25"/>
  <c r="BK36" i="25"/>
  <c r="BJ36" i="25"/>
  <c r="BI36" i="25"/>
  <c r="BF36" i="25"/>
  <c r="BD36" i="25"/>
  <c r="BC36" i="25"/>
  <c r="BB36" i="25"/>
  <c r="AZ36" i="25"/>
  <c r="AY36" i="25"/>
  <c r="AQ36" i="25"/>
  <c r="AP36" i="25"/>
  <c r="AI36" i="25"/>
  <c r="AG36" i="25"/>
  <c r="AF36" i="25"/>
  <c r="Z36" i="25"/>
  <c r="Y36" i="25"/>
  <c r="X36" i="25"/>
  <c r="W36" i="25"/>
  <c r="CK35" i="25"/>
  <c r="CJ35" i="25"/>
  <c r="CH35" i="25"/>
  <c r="CF35" i="25"/>
  <c r="CE35" i="25"/>
  <c r="CD35" i="25"/>
  <c r="CC35" i="25"/>
  <c r="BZ35" i="25"/>
  <c r="BX35" i="25"/>
  <c r="BW35" i="25"/>
  <c r="BY35" i="25" s="1"/>
  <c r="BV35" i="25"/>
  <c r="BU35" i="25"/>
  <c r="BT35" i="25"/>
  <c r="BS35" i="25"/>
  <c r="BP35" i="25"/>
  <c r="BO35" i="25"/>
  <c r="BN35" i="25"/>
  <c r="BM35" i="25"/>
  <c r="BL35" i="25"/>
  <c r="BK35" i="25"/>
  <c r="BJ35" i="25"/>
  <c r="BI35" i="25"/>
  <c r="BF35" i="25"/>
  <c r="BD35" i="25"/>
  <c r="BC35" i="25"/>
  <c r="BE35" i="25" s="1"/>
  <c r="BB35" i="25"/>
  <c r="AZ35" i="25"/>
  <c r="AY35" i="25"/>
  <c r="AQ35" i="25"/>
  <c r="AP35" i="25"/>
  <c r="AI35" i="25"/>
  <c r="AG35" i="25"/>
  <c r="AF35" i="25"/>
  <c r="Z35" i="25"/>
  <c r="Y35" i="25"/>
  <c r="X35" i="25"/>
  <c r="W35" i="25"/>
  <c r="CK34" i="25"/>
  <c r="CJ34" i="25"/>
  <c r="CH34" i="25"/>
  <c r="CF34" i="25"/>
  <c r="CE34" i="25"/>
  <c r="CD34" i="25"/>
  <c r="CC34" i="25"/>
  <c r="BZ34" i="25"/>
  <c r="BX34" i="25"/>
  <c r="BW34" i="25"/>
  <c r="BV34" i="25"/>
  <c r="BU34" i="25"/>
  <c r="BT34" i="25"/>
  <c r="BS34" i="25"/>
  <c r="BP34" i="25"/>
  <c r="BN34" i="25"/>
  <c r="BM34" i="25"/>
  <c r="BO34" i="25" s="1"/>
  <c r="BL34" i="25"/>
  <c r="BK34" i="25"/>
  <c r="BJ34" i="25"/>
  <c r="BI34" i="25"/>
  <c r="BF34" i="25"/>
  <c r="BD34" i="25"/>
  <c r="BC34" i="25"/>
  <c r="BB34" i="25"/>
  <c r="AZ34" i="25"/>
  <c r="AY34" i="25"/>
  <c r="AQ34" i="25"/>
  <c r="AP34" i="25"/>
  <c r="AI34" i="25"/>
  <c r="AG34" i="25"/>
  <c r="AF34" i="25"/>
  <c r="Z34" i="25"/>
  <c r="Y34" i="25"/>
  <c r="X34" i="25"/>
  <c r="W34" i="25"/>
  <c r="CK33" i="25"/>
  <c r="CJ33" i="25"/>
  <c r="CH33" i="25"/>
  <c r="CF33" i="25"/>
  <c r="CE33" i="25"/>
  <c r="CD33" i="25"/>
  <c r="CC33" i="25"/>
  <c r="BZ33" i="25"/>
  <c r="BY33" i="25"/>
  <c r="BX33" i="25"/>
  <c r="BW33" i="25"/>
  <c r="BV33" i="25"/>
  <c r="BU33" i="25"/>
  <c r="BT33" i="25"/>
  <c r="BS33" i="25"/>
  <c r="BP33" i="25"/>
  <c r="BN33" i="25"/>
  <c r="BM33" i="25"/>
  <c r="BO33" i="25" s="1"/>
  <c r="BL33" i="25"/>
  <c r="BK33" i="25"/>
  <c r="BJ33" i="25"/>
  <c r="BI33" i="25"/>
  <c r="BF33" i="25"/>
  <c r="BE33" i="25"/>
  <c r="BD33" i="25"/>
  <c r="BC33" i="25"/>
  <c r="BB33" i="25"/>
  <c r="AZ33" i="25"/>
  <c r="AY33" i="25"/>
  <c r="AQ33" i="25"/>
  <c r="AP33" i="25"/>
  <c r="AI33" i="25"/>
  <c r="AG33" i="25"/>
  <c r="AF33" i="25"/>
  <c r="Z33" i="25"/>
  <c r="Y33" i="25"/>
  <c r="X33" i="25"/>
  <c r="W33" i="25"/>
  <c r="CK32" i="25"/>
  <c r="CJ32" i="25"/>
  <c r="CH32" i="25"/>
  <c r="CF32" i="25"/>
  <c r="CE32" i="25"/>
  <c r="CD32" i="25"/>
  <c r="CC32" i="25"/>
  <c r="BZ32" i="25"/>
  <c r="BX32" i="25"/>
  <c r="BW32" i="25"/>
  <c r="BV32" i="25"/>
  <c r="BU32" i="25"/>
  <c r="BT32" i="25"/>
  <c r="BS32" i="25"/>
  <c r="BP32" i="25"/>
  <c r="BN32" i="25"/>
  <c r="BM32" i="25"/>
  <c r="BL32" i="25"/>
  <c r="BO32" i="25" s="1"/>
  <c r="BK32" i="25"/>
  <c r="BJ32" i="25"/>
  <c r="BI32" i="25"/>
  <c r="BF32" i="25"/>
  <c r="BD32" i="25"/>
  <c r="BC32" i="25"/>
  <c r="BB32" i="25"/>
  <c r="AZ32" i="25"/>
  <c r="AY32" i="25"/>
  <c r="AQ32" i="25"/>
  <c r="AP32" i="25"/>
  <c r="AI32" i="25"/>
  <c r="AG32" i="25"/>
  <c r="AF32" i="25"/>
  <c r="Z32" i="25"/>
  <c r="Y32" i="25"/>
  <c r="X32" i="25"/>
  <c r="W32" i="25"/>
  <c r="CK31" i="25"/>
  <c r="CJ31" i="25"/>
  <c r="CH31" i="25"/>
  <c r="CF31" i="25"/>
  <c r="CE31" i="25"/>
  <c r="CD31" i="25"/>
  <c r="CC31" i="25"/>
  <c r="BZ31" i="25"/>
  <c r="BX31" i="25"/>
  <c r="BW31" i="25"/>
  <c r="BY31" i="25" s="1"/>
  <c r="BV31" i="25"/>
  <c r="BU31" i="25"/>
  <c r="BT31" i="25"/>
  <c r="BS31" i="25"/>
  <c r="BP31" i="25"/>
  <c r="BN31" i="25"/>
  <c r="BM31" i="25"/>
  <c r="BO31" i="25" s="1"/>
  <c r="BL31" i="25"/>
  <c r="BK31" i="25"/>
  <c r="BJ31" i="25"/>
  <c r="BI31" i="25"/>
  <c r="BF31" i="25"/>
  <c r="BD31" i="25"/>
  <c r="BC31" i="25"/>
  <c r="BE31" i="25" s="1"/>
  <c r="BB31" i="25"/>
  <c r="AZ31" i="25"/>
  <c r="AY31" i="25"/>
  <c r="AQ31" i="25"/>
  <c r="AP31" i="25"/>
  <c r="AI31" i="25"/>
  <c r="AG31" i="25"/>
  <c r="AF31" i="25"/>
  <c r="Z31" i="25"/>
  <c r="Y31" i="25"/>
  <c r="X31" i="25"/>
  <c r="W31" i="25"/>
  <c r="CK30" i="25"/>
  <c r="CJ30" i="25"/>
  <c r="CH30" i="25"/>
  <c r="CF30" i="25"/>
  <c r="CE30" i="25"/>
  <c r="CD30" i="25"/>
  <c r="CC30" i="25"/>
  <c r="BZ30" i="25"/>
  <c r="BX30" i="25"/>
  <c r="BW30" i="25"/>
  <c r="BV30" i="25"/>
  <c r="BU30" i="25"/>
  <c r="BT30" i="25"/>
  <c r="BS30" i="25"/>
  <c r="BP30" i="25"/>
  <c r="BN30" i="25"/>
  <c r="BM30" i="25"/>
  <c r="BL30" i="25"/>
  <c r="BO30" i="25" s="1"/>
  <c r="BK30" i="25"/>
  <c r="BJ30" i="25"/>
  <c r="BI30" i="25"/>
  <c r="BF30" i="25"/>
  <c r="BD30" i="25"/>
  <c r="BC30" i="25"/>
  <c r="BB30" i="25"/>
  <c r="AZ30" i="25"/>
  <c r="AY30" i="25"/>
  <c r="AQ30" i="25"/>
  <c r="AP30" i="25"/>
  <c r="AI30" i="25"/>
  <c r="AG30" i="25"/>
  <c r="AF30" i="25"/>
  <c r="Z30" i="25"/>
  <c r="Y30" i="25"/>
  <c r="X30" i="25"/>
  <c r="W30" i="25"/>
  <c r="CK29" i="25"/>
  <c r="CJ29" i="25"/>
  <c r="CH29" i="25"/>
  <c r="CF29" i="25"/>
  <c r="CE29" i="25"/>
  <c r="CD29" i="25"/>
  <c r="CC29" i="25"/>
  <c r="BZ29" i="25"/>
  <c r="BY29" i="25"/>
  <c r="BX29" i="25"/>
  <c r="BW29" i="25"/>
  <c r="BV29" i="25"/>
  <c r="BU29" i="25"/>
  <c r="BT29" i="25"/>
  <c r="BS29" i="25"/>
  <c r="BP29" i="25"/>
  <c r="BO29" i="25"/>
  <c r="BN29" i="25"/>
  <c r="BM29" i="25"/>
  <c r="BL29" i="25"/>
  <c r="BK29" i="25"/>
  <c r="BJ29" i="25"/>
  <c r="BI29" i="25"/>
  <c r="BF29" i="25"/>
  <c r="BE29" i="25"/>
  <c r="BD29" i="25"/>
  <c r="BC29" i="25"/>
  <c r="BB29" i="25"/>
  <c r="AZ29" i="25"/>
  <c r="AY29" i="25"/>
  <c r="AQ29" i="25"/>
  <c r="AP29" i="25"/>
  <c r="AI29" i="25"/>
  <c r="AG29" i="25"/>
  <c r="AF29" i="25"/>
  <c r="Z29" i="25"/>
  <c r="Y29" i="25"/>
  <c r="X29" i="25"/>
  <c r="W29" i="25"/>
  <c r="CK28" i="25"/>
  <c r="CJ28" i="25"/>
  <c r="CH28" i="25"/>
  <c r="CF28" i="25"/>
  <c r="CE28" i="25"/>
  <c r="CD28" i="25"/>
  <c r="CC28" i="25"/>
  <c r="BZ28" i="25"/>
  <c r="BX28" i="25"/>
  <c r="BW28" i="25"/>
  <c r="BV28" i="25"/>
  <c r="BU28" i="25"/>
  <c r="BT28" i="25"/>
  <c r="BS28" i="25"/>
  <c r="BP28" i="25"/>
  <c r="BN28" i="25"/>
  <c r="BM28" i="25"/>
  <c r="BL28" i="25"/>
  <c r="BK28" i="25"/>
  <c r="BJ28" i="25"/>
  <c r="BI28" i="25"/>
  <c r="BF28" i="25"/>
  <c r="BD28" i="25"/>
  <c r="BC28" i="25"/>
  <c r="BB28" i="25"/>
  <c r="BE28" i="25" s="1"/>
  <c r="AZ28" i="25"/>
  <c r="AY28" i="25"/>
  <c r="AQ28" i="25"/>
  <c r="AP28" i="25"/>
  <c r="AI28" i="25"/>
  <c r="AG28" i="25"/>
  <c r="AF28" i="25"/>
  <c r="Z28" i="25"/>
  <c r="Y28" i="25"/>
  <c r="X28" i="25"/>
  <c r="W28" i="25"/>
  <c r="CK27" i="25"/>
  <c r="CJ27" i="25"/>
  <c r="CH27" i="25"/>
  <c r="CF27" i="25"/>
  <c r="CE27" i="25"/>
  <c r="CD27" i="25"/>
  <c r="CC27" i="25"/>
  <c r="BZ27" i="25"/>
  <c r="BX27" i="25"/>
  <c r="BY27" i="25" s="1"/>
  <c r="BW27" i="25"/>
  <c r="BV27" i="25"/>
  <c r="BU27" i="25"/>
  <c r="BT27" i="25"/>
  <c r="BS27" i="25"/>
  <c r="BP27" i="25"/>
  <c r="BO27" i="25"/>
  <c r="BN27" i="25"/>
  <c r="BM27" i="25"/>
  <c r="BL27" i="25"/>
  <c r="BK27" i="25"/>
  <c r="BJ27" i="25"/>
  <c r="BI27" i="25"/>
  <c r="BF27" i="25"/>
  <c r="BD27" i="25"/>
  <c r="BE27" i="25" s="1"/>
  <c r="BC27" i="25"/>
  <c r="BB27" i="25"/>
  <c r="AZ27" i="25"/>
  <c r="AY27" i="25"/>
  <c r="AQ27" i="25"/>
  <c r="AP27" i="25"/>
  <c r="AI27" i="25"/>
  <c r="AG27" i="25"/>
  <c r="AF27" i="25"/>
  <c r="Z27" i="25"/>
  <c r="Y27" i="25"/>
  <c r="X27" i="25"/>
  <c r="W27" i="25"/>
  <c r="CK26" i="25"/>
  <c r="CJ26" i="25"/>
  <c r="CH26" i="25"/>
  <c r="CF26" i="25"/>
  <c r="CE26" i="25"/>
  <c r="CD26" i="25"/>
  <c r="CC26" i="25"/>
  <c r="BZ26" i="25"/>
  <c r="BX26" i="25"/>
  <c r="BW26" i="25"/>
  <c r="BV26" i="25"/>
  <c r="BU26" i="25"/>
  <c r="BT26" i="25"/>
  <c r="BS26" i="25"/>
  <c r="BP26" i="25"/>
  <c r="BN26" i="25"/>
  <c r="BM26" i="25"/>
  <c r="BL26" i="25"/>
  <c r="BO26" i="25" s="1"/>
  <c r="BK26" i="25"/>
  <c r="BJ26" i="25"/>
  <c r="BI26" i="25"/>
  <c r="BF26" i="25"/>
  <c r="BD26" i="25"/>
  <c r="BC26" i="25"/>
  <c r="BB26" i="25"/>
  <c r="AZ26" i="25"/>
  <c r="AY26" i="25"/>
  <c r="AQ26" i="25"/>
  <c r="AP26" i="25"/>
  <c r="AI26" i="25"/>
  <c r="AG26" i="25"/>
  <c r="AF26" i="25"/>
  <c r="Z26" i="25"/>
  <c r="Y26" i="25"/>
  <c r="X26" i="25"/>
  <c r="W26" i="25"/>
  <c r="CK25" i="25"/>
  <c r="CJ25" i="25"/>
  <c r="CH25" i="25"/>
  <c r="CF25" i="25"/>
  <c r="CE25" i="25"/>
  <c r="CD25" i="25"/>
  <c r="CC25" i="25"/>
  <c r="BZ25" i="25"/>
  <c r="BY25" i="25"/>
  <c r="BX25" i="25"/>
  <c r="BW25" i="25"/>
  <c r="BV25" i="25"/>
  <c r="BU25" i="25"/>
  <c r="BT25" i="25"/>
  <c r="BS25" i="25"/>
  <c r="BP25" i="25"/>
  <c r="BN25" i="25"/>
  <c r="BM25" i="25"/>
  <c r="BO25" i="25" s="1"/>
  <c r="BL25" i="25"/>
  <c r="BK25" i="25"/>
  <c r="BJ25" i="25"/>
  <c r="BI25" i="25"/>
  <c r="BF25" i="25"/>
  <c r="BD25" i="25"/>
  <c r="BC25" i="25"/>
  <c r="BB25" i="25"/>
  <c r="BE25" i="25" s="1"/>
  <c r="AZ25" i="25"/>
  <c r="AY25" i="25"/>
  <c r="AQ25" i="25"/>
  <c r="AP25" i="25"/>
  <c r="AI25" i="25"/>
  <c r="AG25" i="25"/>
  <c r="AF25" i="25"/>
  <c r="Z25" i="25"/>
  <c r="Y25" i="25"/>
  <c r="X25" i="25"/>
  <c r="W25" i="25"/>
  <c r="CK24" i="25"/>
  <c r="CJ24" i="25"/>
  <c r="CH24" i="25"/>
  <c r="CF24" i="25"/>
  <c r="CE24" i="25"/>
  <c r="CD24" i="25"/>
  <c r="CC24" i="25"/>
  <c r="BZ24" i="25"/>
  <c r="BX24" i="25"/>
  <c r="BW24" i="25"/>
  <c r="BV24" i="25"/>
  <c r="BU24" i="25"/>
  <c r="BT24" i="25"/>
  <c r="BS24" i="25"/>
  <c r="BP24" i="25"/>
  <c r="BO24" i="25"/>
  <c r="BN24" i="25"/>
  <c r="BM24" i="25"/>
  <c r="BL24" i="25"/>
  <c r="BK24" i="25"/>
  <c r="BJ24" i="25"/>
  <c r="BI24" i="25"/>
  <c r="BF24" i="25"/>
  <c r="BD24" i="25"/>
  <c r="BC24" i="25"/>
  <c r="BB24" i="25"/>
  <c r="AZ24" i="25"/>
  <c r="AY24" i="25"/>
  <c r="AQ24" i="25"/>
  <c r="AP24" i="25"/>
  <c r="AI24" i="25"/>
  <c r="AG24" i="25"/>
  <c r="AF24" i="25"/>
  <c r="Z24" i="25"/>
  <c r="Y24" i="25"/>
  <c r="X24" i="25"/>
  <c r="W24" i="25"/>
  <c r="C24" i="25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K23" i="25"/>
  <c r="CJ23" i="25"/>
  <c r="CH23" i="25"/>
  <c r="CF23" i="25"/>
  <c r="CE23" i="25"/>
  <c r="CD23" i="25"/>
  <c r="CC23" i="25"/>
  <c r="BZ23" i="25"/>
  <c r="BX23" i="25"/>
  <c r="BW23" i="25"/>
  <c r="BY23" i="25" s="1"/>
  <c r="BV23" i="25"/>
  <c r="BU23" i="25"/>
  <c r="BT23" i="25"/>
  <c r="BS23" i="25"/>
  <c r="BP23" i="25"/>
  <c r="BO23" i="25"/>
  <c r="BN23" i="25"/>
  <c r="BM23" i="25"/>
  <c r="BL23" i="25"/>
  <c r="BK23" i="25"/>
  <c r="BJ23" i="25"/>
  <c r="BI23" i="25"/>
  <c r="BF23" i="25"/>
  <c r="BD23" i="25"/>
  <c r="BC23" i="25"/>
  <c r="BE23" i="25" s="1"/>
  <c r="BB23" i="25"/>
  <c r="AZ23" i="25"/>
  <c r="AY23" i="25"/>
  <c r="AQ23" i="25"/>
  <c r="AP23" i="25"/>
  <c r="AI23" i="25"/>
  <c r="AG23" i="25"/>
  <c r="AF23" i="25"/>
  <c r="Z23" i="25"/>
  <c r="Y23" i="25"/>
  <c r="X23" i="25"/>
  <c r="W23" i="25"/>
  <c r="CK22" i="25"/>
  <c r="CJ22" i="25"/>
  <c r="CH22" i="25"/>
  <c r="CF22" i="25"/>
  <c r="CE22" i="25"/>
  <c r="CD22" i="25"/>
  <c r="CC22" i="25"/>
  <c r="BZ22" i="25"/>
  <c r="BY22" i="25"/>
  <c r="BX22" i="25"/>
  <c r="BW22" i="25"/>
  <c r="BV22" i="25"/>
  <c r="BU22" i="25"/>
  <c r="BT22" i="25"/>
  <c r="BS22" i="25"/>
  <c r="BP22" i="25"/>
  <c r="BN22" i="25"/>
  <c r="BM22" i="25"/>
  <c r="BL22" i="25"/>
  <c r="BK22" i="25"/>
  <c r="BJ22" i="25"/>
  <c r="BI22" i="25"/>
  <c r="BF22" i="25"/>
  <c r="BD22" i="25"/>
  <c r="BE22" i="25" s="1"/>
  <c r="BC22" i="25"/>
  <c r="BB22" i="25"/>
  <c r="AZ22" i="25"/>
  <c r="AY22" i="25"/>
  <c r="AQ22" i="25"/>
  <c r="AP22" i="25"/>
  <c r="AI22" i="25"/>
  <c r="AG22" i="25"/>
  <c r="AF22" i="25"/>
  <c r="Z22" i="25"/>
  <c r="Y22" i="25"/>
  <c r="X22" i="25"/>
  <c r="W22" i="25"/>
  <c r="CK21" i="25"/>
  <c r="CJ21" i="25"/>
  <c r="CH21" i="25"/>
  <c r="CF21" i="25"/>
  <c r="CE21" i="25"/>
  <c r="CD21" i="25"/>
  <c r="CC21" i="25"/>
  <c r="BZ21" i="25"/>
  <c r="BX21" i="25"/>
  <c r="BW21" i="25"/>
  <c r="BY21" i="25" s="1"/>
  <c r="BV21" i="25"/>
  <c r="BU21" i="25"/>
  <c r="BT21" i="25"/>
  <c r="BS21" i="25"/>
  <c r="BP21" i="25"/>
  <c r="BN21" i="25"/>
  <c r="BM21" i="25"/>
  <c r="BL21" i="25"/>
  <c r="BO21" i="25" s="1"/>
  <c r="BK21" i="25"/>
  <c r="BJ21" i="25"/>
  <c r="BI21" i="25"/>
  <c r="BF21" i="25"/>
  <c r="BD21" i="25"/>
  <c r="BC21" i="25"/>
  <c r="BE21" i="25" s="1"/>
  <c r="BB21" i="25"/>
  <c r="AZ21" i="25"/>
  <c r="AY21" i="25"/>
  <c r="AQ21" i="25"/>
  <c r="AP21" i="25"/>
  <c r="AI21" i="25"/>
  <c r="AG21" i="25"/>
  <c r="AF21" i="25"/>
  <c r="Z21" i="25"/>
  <c r="Y21" i="25"/>
  <c r="X21" i="25"/>
  <c r="W21" i="25"/>
  <c r="CK20" i="25"/>
  <c r="CJ20" i="25"/>
  <c r="CH20" i="25"/>
  <c r="CF20" i="25"/>
  <c r="CE20" i="25"/>
  <c r="CD20" i="25"/>
  <c r="CC20" i="25"/>
  <c r="BZ20" i="25"/>
  <c r="BX20" i="25"/>
  <c r="BW20" i="25"/>
  <c r="BV20" i="25"/>
  <c r="BU20" i="25"/>
  <c r="BT20" i="25"/>
  <c r="BS20" i="25"/>
  <c r="BP20" i="25"/>
  <c r="BN20" i="25"/>
  <c r="BM20" i="25"/>
  <c r="BL20" i="25"/>
  <c r="BO20" i="25" s="1"/>
  <c r="BK20" i="25"/>
  <c r="BJ20" i="25"/>
  <c r="BI20" i="25"/>
  <c r="BF20" i="25"/>
  <c r="BD20" i="25"/>
  <c r="BC20" i="25"/>
  <c r="BB20" i="25"/>
  <c r="AZ20" i="25"/>
  <c r="AY20" i="25"/>
  <c r="AQ20" i="25"/>
  <c r="AP20" i="25"/>
  <c r="AI20" i="25"/>
  <c r="AG20" i="25"/>
  <c r="AF20" i="25"/>
  <c r="Z20" i="25"/>
  <c r="Y20" i="25"/>
  <c r="X20" i="25"/>
  <c r="W20" i="25"/>
  <c r="CK19" i="25"/>
  <c r="CJ19" i="25"/>
  <c r="CH19" i="25"/>
  <c r="CF19" i="25"/>
  <c r="CE19" i="25"/>
  <c r="CD19" i="25"/>
  <c r="CC19" i="25"/>
  <c r="BZ19" i="25"/>
  <c r="BX19" i="25"/>
  <c r="BW19" i="25"/>
  <c r="BY19" i="25" s="1"/>
  <c r="BV19" i="25"/>
  <c r="BU19" i="25"/>
  <c r="BT19" i="25"/>
  <c r="BS19" i="25"/>
  <c r="BP19" i="25"/>
  <c r="BO19" i="25"/>
  <c r="BN19" i="25"/>
  <c r="BM19" i="25"/>
  <c r="BL19" i="25"/>
  <c r="BK19" i="25"/>
  <c r="BJ19" i="25"/>
  <c r="BI19" i="25"/>
  <c r="BF19" i="25"/>
  <c r="BD19" i="25"/>
  <c r="BC19" i="25"/>
  <c r="BE19" i="25" s="1"/>
  <c r="BB19" i="25"/>
  <c r="AZ19" i="25"/>
  <c r="AY19" i="25"/>
  <c r="AQ19" i="25"/>
  <c r="AP19" i="25"/>
  <c r="AI19" i="25"/>
  <c r="AG19" i="25"/>
  <c r="AF19" i="25"/>
  <c r="Z19" i="25"/>
  <c r="Y19" i="25"/>
  <c r="X19" i="25"/>
  <c r="W19" i="25"/>
  <c r="CK18" i="25"/>
  <c r="CJ18" i="25"/>
  <c r="CH18" i="25"/>
  <c r="CF18" i="25"/>
  <c r="CE18" i="25"/>
  <c r="CD18" i="25"/>
  <c r="CC18" i="25"/>
  <c r="BZ18" i="25"/>
  <c r="BX18" i="25"/>
  <c r="BY18" i="25" s="1"/>
  <c r="BW18" i="25"/>
  <c r="BV18" i="25"/>
  <c r="BU18" i="25"/>
  <c r="BT18" i="25"/>
  <c r="BS18" i="25"/>
  <c r="BP18" i="25"/>
  <c r="BN18" i="25"/>
  <c r="BM18" i="25"/>
  <c r="BL18" i="25"/>
  <c r="BK18" i="25"/>
  <c r="BJ18" i="25"/>
  <c r="BI18" i="25"/>
  <c r="BF18" i="25"/>
  <c r="BD18" i="25"/>
  <c r="BC18" i="25"/>
  <c r="BB18" i="25"/>
  <c r="AZ18" i="25"/>
  <c r="AY18" i="25"/>
  <c r="AQ18" i="25"/>
  <c r="AP18" i="25"/>
  <c r="AI18" i="25"/>
  <c r="AG18" i="25"/>
  <c r="AF18" i="25"/>
  <c r="Z18" i="25"/>
  <c r="Y18" i="25"/>
  <c r="X18" i="25"/>
  <c r="W18" i="25"/>
  <c r="C18" i="25"/>
  <c r="C19" i="25" s="1"/>
  <c r="C20" i="25" s="1"/>
  <c r="C21" i="25" s="1"/>
  <c r="C22" i="25" s="1"/>
  <c r="C23" i="25" s="1"/>
  <c r="CK17" i="25"/>
  <c r="CJ17" i="25"/>
  <c r="CH17" i="25"/>
  <c r="CF17" i="25"/>
  <c r="CE17" i="25"/>
  <c r="CD17" i="25"/>
  <c r="CC17" i="25"/>
  <c r="BZ17" i="25"/>
  <c r="BX17" i="25"/>
  <c r="BW17" i="25"/>
  <c r="BY17" i="25" s="1"/>
  <c r="BV17" i="25"/>
  <c r="BU17" i="25"/>
  <c r="BT17" i="25"/>
  <c r="BS17" i="25"/>
  <c r="BP17" i="25"/>
  <c r="BN17" i="25"/>
  <c r="BM17" i="25"/>
  <c r="BL17" i="25"/>
  <c r="BO17" i="25" s="1"/>
  <c r="BK17" i="25"/>
  <c r="BJ17" i="25"/>
  <c r="BI17" i="25"/>
  <c r="BF17" i="25"/>
  <c r="BD17" i="25"/>
  <c r="BC17" i="25"/>
  <c r="BE17" i="25" s="1"/>
  <c r="BB17" i="25"/>
  <c r="AZ17" i="25"/>
  <c r="AY17" i="25"/>
  <c r="AQ17" i="25"/>
  <c r="AP17" i="25"/>
  <c r="AI17" i="25"/>
  <c r="AG17" i="25"/>
  <c r="AF17" i="25"/>
  <c r="Z17" i="25"/>
  <c r="Y17" i="25"/>
  <c r="X17" i="25"/>
  <c r="W17" i="25"/>
  <c r="C17" i="25"/>
  <c r="CK16" i="25"/>
  <c r="CJ16" i="25"/>
  <c r="CH16" i="25"/>
  <c r="CF16" i="25"/>
  <c r="CE16" i="25"/>
  <c r="CD16" i="25"/>
  <c r="CC16" i="25"/>
  <c r="BZ16" i="25"/>
  <c r="BY16" i="25"/>
  <c r="BX16" i="25"/>
  <c r="BW16" i="25"/>
  <c r="BV16" i="25"/>
  <c r="BU16" i="25"/>
  <c r="BT16" i="25"/>
  <c r="BS16" i="25"/>
  <c r="BP16" i="25"/>
  <c r="BO16" i="25"/>
  <c r="BN16" i="25"/>
  <c r="BM16" i="25"/>
  <c r="BL16" i="25"/>
  <c r="BK16" i="25"/>
  <c r="BJ16" i="25"/>
  <c r="BI16" i="25"/>
  <c r="BF16" i="25"/>
  <c r="BE16" i="25"/>
  <c r="BD16" i="25"/>
  <c r="BC16" i="25"/>
  <c r="BB16" i="25"/>
  <c r="AZ16" i="25"/>
  <c r="AY16" i="25"/>
  <c r="AQ16" i="25"/>
  <c r="AP16" i="25"/>
  <c r="AI16" i="25"/>
  <c r="AG16" i="25"/>
  <c r="AF16" i="25"/>
  <c r="Z16" i="25"/>
  <c r="Y16" i="25"/>
  <c r="X16" i="25"/>
  <c r="W16" i="25"/>
  <c r="C16" i="25"/>
  <c r="CK15" i="25"/>
  <c r="CJ15" i="25"/>
  <c r="CH15" i="25"/>
  <c r="CF15" i="25"/>
  <c r="CE15" i="25"/>
  <c r="CD15" i="25"/>
  <c r="CC15" i="25"/>
  <c r="BZ15" i="25"/>
  <c r="BX15" i="25"/>
  <c r="BY15" i="25" s="1"/>
  <c r="BW15" i="25"/>
  <c r="BV15" i="25"/>
  <c r="BU15" i="25"/>
  <c r="BT15" i="25"/>
  <c r="BS15" i="25"/>
  <c r="BP15" i="25"/>
  <c r="BO15" i="25"/>
  <c r="BN15" i="25"/>
  <c r="BM15" i="25"/>
  <c r="BL15" i="25"/>
  <c r="BK15" i="25"/>
  <c r="BJ15" i="25"/>
  <c r="BI15" i="25"/>
  <c r="BF15" i="25"/>
  <c r="BD15" i="25"/>
  <c r="BE15" i="25" s="1"/>
  <c r="BC15" i="25"/>
  <c r="BB15" i="25"/>
  <c r="AZ15" i="25"/>
  <c r="AY15" i="25"/>
  <c r="AQ15" i="25"/>
  <c r="AP15" i="25"/>
  <c r="AI15" i="25"/>
  <c r="AG15" i="25"/>
  <c r="AF15" i="25"/>
  <c r="Z15" i="25"/>
  <c r="Y15" i="25"/>
  <c r="X15" i="25"/>
  <c r="W15" i="25"/>
  <c r="CK14" i="25"/>
  <c r="CJ14" i="25"/>
  <c r="CH14" i="25"/>
  <c r="CF14" i="25"/>
  <c r="CE14" i="25"/>
  <c r="CD14" i="25"/>
  <c r="CC14" i="25"/>
  <c r="BZ14" i="25"/>
  <c r="BX14" i="25"/>
  <c r="BW14" i="25"/>
  <c r="BV14" i="25"/>
  <c r="BU14" i="25"/>
  <c r="BT14" i="25"/>
  <c r="BS14" i="25"/>
  <c r="BP14" i="25"/>
  <c r="BO14" i="25"/>
  <c r="BN14" i="25"/>
  <c r="BM14" i="25"/>
  <c r="BL14" i="25"/>
  <c r="BK14" i="25"/>
  <c r="BJ14" i="25"/>
  <c r="BI14" i="25"/>
  <c r="BF14" i="25"/>
  <c r="BD14" i="25"/>
  <c r="BC14" i="25"/>
  <c r="BB14" i="25"/>
  <c r="AZ14" i="25"/>
  <c r="AY14" i="25"/>
  <c r="AQ14" i="25"/>
  <c r="AP14" i="25"/>
  <c r="AI14" i="25"/>
  <c r="AG14" i="25"/>
  <c r="AF14" i="25"/>
  <c r="Z14" i="25"/>
  <c r="Y14" i="25"/>
  <c r="X14" i="25"/>
  <c r="W14" i="25"/>
  <c r="C14" i="25"/>
  <c r="C15" i="25" s="1"/>
  <c r="CK13" i="25"/>
  <c r="CJ13" i="25"/>
  <c r="CH13" i="25"/>
  <c r="CF13" i="25"/>
  <c r="CE13" i="25"/>
  <c r="CD13" i="25"/>
  <c r="CC13" i="25"/>
  <c r="BZ13" i="25"/>
  <c r="BW13" i="25"/>
  <c r="BV13" i="25"/>
  <c r="BU13" i="25"/>
  <c r="BT13" i="25"/>
  <c r="BS13" i="25"/>
  <c r="BP13" i="25"/>
  <c r="BO13" i="25"/>
  <c r="BN13" i="25"/>
  <c r="BM13" i="25"/>
  <c r="BL13" i="25"/>
  <c r="BK13" i="25"/>
  <c r="BJ13" i="25"/>
  <c r="BI13" i="25"/>
  <c r="BF13" i="25"/>
  <c r="BE13" i="25"/>
  <c r="BD13" i="25"/>
  <c r="BC13" i="25"/>
  <c r="BB13" i="25"/>
  <c r="AZ13" i="25"/>
  <c r="AY13" i="25"/>
  <c r="AQ13" i="25"/>
  <c r="AP13" i="25"/>
  <c r="AK13" i="25"/>
  <c r="AI13" i="25"/>
  <c r="AG13" i="25"/>
  <c r="AF13" i="25"/>
  <c r="AA13" i="25"/>
  <c r="Z13" i="25"/>
  <c r="Y13" i="25"/>
  <c r="X13" i="25"/>
  <c r="W13" i="25"/>
  <c r="C13" i="25"/>
  <c r="CK12" i="25"/>
  <c r="CJ12" i="25"/>
  <c r="CH12" i="25"/>
  <c r="CF12" i="25"/>
  <c r="CE12" i="25"/>
  <c r="CD12" i="25"/>
  <c r="CC12" i="25"/>
  <c r="BZ12" i="25"/>
  <c r="BX12" i="25"/>
  <c r="BW12" i="25"/>
  <c r="BY12" i="25" s="1"/>
  <c r="BV12" i="25"/>
  <c r="BU12" i="25"/>
  <c r="BT12" i="25"/>
  <c r="BS12" i="25"/>
  <c r="BP12" i="25"/>
  <c r="BM12" i="25"/>
  <c r="BL12" i="25"/>
  <c r="BK12" i="25"/>
  <c r="BJ12" i="25"/>
  <c r="BI12" i="25"/>
  <c r="BF12" i="25"/>
  <c r="BD12" i="25"/>
  <c r="BE12" i="25" s="1"/>
  <c r="BC12" i="25"/>
  <c r="BB12" i="25"/>
  <c r="AZ12" i="25"/>
  <c r="AY12" i="25"/>
  <c r="AQ12" i="25"/>
  <c r="AP12" i="25"/>
  <c r="AK12" i="25"/>
  <c r="AI12" i="25"/>
  <c r="AG12" i="25"/>
  <c r="AF12" i="25"/>
  <c r="AA12" i="25"/>
  <c r="Z12" i="25"/>
  <c r="Y12" i="25"/>
  <c r="X12" i="25"/>
  <c r="W12" i="25"/>
  <c r="CK11" i="25"/>
  <c r="CJ11" i="25"/>
  <c r="CH11" i="25"/>
  <c r="CF11" i="25"/>
  <c r="CE11" i="25"/>
  <c r="CD11" i="25"/>
  <c r="CC11" i="25"/>
  <c r="BZ11" i="25"/>
  <c r="BY11" i="25"/>
  <c r="BX11" i="25"/>
  <c r="BW11" i="25"/>
  <c r="BV11" i="25"/>
  <c r="BU11" i="25"/>
  <c r="BT11" i="25"/>
  <c r="BS11" i="25"/>
  <c r="BP11" i="25"/>
  <c r="BM11" i="25"/>
  <c r="BL11" i="25"/>
  <c r="BK11" i="25"/>
  <c r="BJ11" i="25"/>
  <c r="BI11" i="25"/>
  <c r="BF11" i="25"/>
  <c r="BD11" i="25"/>
  <c r="BC11" i="25"/>
  <c r="BE11" i="25" s="1"/>
  <c r="BB11" i="25"/>
  <c r="AZ11" i="25"/>
  <c r="AY11" i="25"/>
  <c r="AQ11" i="25"/>
  <c r="AP11" i="25"/>
  <c r="AK11" i="25"/>
  <c r="AI11" i="25"/>
  <c r="AG11" i="25"/>
  <c r="AF11" i="25"/>
  <c r="AA11" i="25"/>
  <c r="Z11" i="25"/>
  <c r="Y11" i="25"/>
  <c r="X11" i="25"/>
  <c r="W11" i="25"/>
  <c r="CK10" i="25"/>
  <c r="CJ10" i="25"/>
  <c r="CH10" i="25"/>
  <c r="CF10" i="25"/>
  <c r="CE10" i="25"/>
  <c r="CD10" i="25"/>
  <c r="CC10" i="25"/>
  <c r="BZ10" i="25"/>
  <c r="BX10" i="25"/>
  <c r="BY10" i="25" s="1"/>
  <c r="BW10" i="25"/>
  <c r="BV10" i="25"/>
  <c r="BU10" i="25"/>
  <c r="BT10" i="25"/>
  <c r="BS10" i="25"/>
  <c r="BP10" i="25"/>
  <c r="BM10" i="25"/>
  <c r="BL10" i="25"/>
  <c r="BK10" i="25"/>
  <c r="BJ10" i="25"/>
  <c r="BI10" i="25"/>
  <c r="BF10" i="25"/>
  <c r="BD10" i="25"/>
  <c r="BC10" i="25"/>
  <c r="BB10" i="25"/>
  <c r="AZ10" i="25"/>
  <c r="AY10" i="25"/>
  <c r="AQ10" i="25"/>
  <c r="AP10" i="25"/>
  <c r="AK10" i="25"/>
  <c r="AI10" i="25"/>
  <c r="AG10" i="25"/>
  <c r="AF10" i="25"/>
  <c r="AA10" i="25"/>
  <c r="Z10" i="25"/>
  <c r="Y10" i="25"/>
  <c r="X10" i="25"/>
  <c r="W10" i="25"/>
  <c r="R10" i="25" a="1"/>
  <c r="R10" i="25" s="1"/>
  <c r="C10" i="25"/>
  <c r="C11" i="25" s="1"/>
  <c r="C12" i="25" s="1"/>
  <c r="B10" i="25"/>
  <c r="B11" i="25" s="1"/>
  <c r="D11" i="25" s="1"/>
  <c r="CK9" i="25"/>
  <c r="CJ9" i="25"/>
  <c r="CH9" i="25"/>
  <c r="CF9" i="25"/>
  <c r="CE9" i="25"/>
  <c r="CD9" i="25"/>
  <c r="CC9" i="25"/>
  <c r="BZ9" i="25"/>
  <c r="BX9" i="25"/>
  <c r="BW9" i="25"/>
  <c r="BV9" i="25"/>
  <c r="BU9" i="25"/>
  <c r="BT9" i="25"/>
  <c r="BS9" i="25"/>
  <c r="BP9" i="25"/>
  <c r="BN9" i="25"/>
  <c r="BM9" i="25"/>
  <c r="BL9" i="25"/>
  <c r="BO9" i="25" s="1"/>
  <c r="BK9" i="25"/>
  <c r="BJ9" i="25"/>
  <c r="BI9" i="25"/>
  <c r="BF9" i="25"/>
  <c r="BD9" i="25"/>
  <c r="BE9" i="25" s="1"/>
  <c r="BC9" i="25"/>
  <c r="BB9" i="25"/>
  <c r="AZ9" i="25"/>
  <c r="AY9" i="25"/>
  <c r="AQ9" i="25"/>
  <c r="AP9" i="25"/>
  <c r="AK9" i="25"/>
  <c r="AI9" i="25"/>
  <c r="AG9" i="25"/>
  <c r="AF9" i="25"/>
  <c r="AA9" i="25"/>
  <c r="Z9" i="25"/>
  <c r="Y9" i="25"/>
  <c r="X9" i="25"/>
  <c r="W9" i="25"/>
  <c r="R9" i="25" a="1"/>
  <c r="R9" i="25"/>
  <c r="D9" i="25"/>
  <c r="C9" i="25"/>
  <c r="B9" i="25"/>
  <c r="CK109" i="23"/>
  <c r="CJ109" i="23"/>
  <c r="CH109" i="23"/>
  <c r="CF109" i="23"/>
  <c r="CE109" i="23"/>
  <c r="CD109" i="23"/>
  <c r="CC109" i="23"/>
  <c r="BZ109" i="23"/>
  <c r="BY109" i="23"/>
  <c r="BX109" i="23"/>
  <c r="BW109" i="23"/>
  <c r="BV109" i="23"/>
  <c r="BU109" i="23"/>
  <c r="BT109" i="23"/>
  <c r="BS109" i="23"/>
  <c r="BP109" i="23"/>
  <c r="BN109" i="23"/>
  <c r="BM109" i="23"/>
  <c r="BL109" i="23"/>
  <c r="BK109" i="23"/>
  <c r="BJ109" i="23"/>
  <c r="BI109" i="23"/>
  <c r="BF109" i="23"/>
  <c r="BD109" i="23"/>
  <c r="BC109" i="23"/>
  <c r="BB109" i="23"/>
  <c r="AZ109" i="23"/>
  <c r="AY109" i="23"/>
  <c r="AQ109" i="23"/>
  <c r="AP109" i="23"/>
  <c r="AK109" i="23"/>
  <c r="AI109" i="23"/>
  <c r="AG109" i="23"/>
  <c r="AF109" i="23"/>
  <c r="AA109" i="23"/>
  <c r="Z109" i="23"/>
  <c r="Y109" i="23"/>
  <c r="X109" i="23"/>
  <c r="W109" i="23"/>
  <c r="F109" i="23"/>
  <c r="D109" i="23"/>
  <c r="CK108" i="23"/>
  <c r="CJ108" i="23"/>
  <c r="CH108" i="23"/>
  <c r="CF108" i="23"/>
  <c r="CE108" i="23"/>
  <c r="CD108" i="23"/>
  <c r="CC108" i="23"/>
  <c r="BZ108" i="23"/>
  <c r="BX108" i="23"/>
  <c r="BW108" i="23"/>
  <c r="BV108" i="23"/>
  <c r="BY108" i="23" s="1"/>
  <c r="BU108" i="23"/>
  <c r="BT108" i="23"/>
  <c r="BS108" i="23"/>
  <c r="BP108" i="23"/>
  <c r="BO108" i="23"/>
  <c r="BN108" i="23"/>
  <c r="BM108" i="23"/>
  <c r="BL108" i="23"/>
  <c r="BK108" i="23"/>
  <c r="BJ108" i="23"/>
  <c r="BI108" i="23"/>
  <c r="BF108" i="23"/>
  <c r="BD108" i="23"/>
  <c r="BC108" i="23"/>
  <c r="BB108" i="23"/>
  <c r="BE108" i="23" s="1"/>
  <c r="AZ108" i="23"/>
  <c r="AY108" i="23"/>
  <c r="AQ108" i="23"/>
  <c r="AP108" i="23"/>
  <c r="AK108" i="23"/>
  <c r="AI108" i="23"/>
  <c r="AG108" i="23"/>
  <c r="AF108" i="23"/>
  <c r="AA108" i="23"/>
  <c r="Z108" i="23"/>
  <c r="Y108" i="23"/>
  <c r="X108" i="23"/>
  <c r="W108" i="23"/>
  <c r="F108" i="23"/>
  <c r="D108" i="23"/>
  <c r="CK107" i="23"/>
  <c r="CJ107" i="23"/>
  <c r="CH107" i="23"/>
  <c r="CF107" i="23"/>
  <c r="CE107" i="23"/>
  <c r="CD107" i="23"/>
  <c r="CC107" i="23"/>
  <c r="BZ107" i="23"/>
  <c r="BX107" i="23"/>
  <c r="BY107" i="23" s="1"/>
  <c r="BW107" i="23"/>
  <c r="BV107" i="23"/>
  <c r="BU107" i="23"/>
  <c r="BT107" i="23"/>
  <c r="BS107" i="23"/>
  <c r="BP107" i="23"/>
  <c r="BN107" i="23"/>
  <c r="BM107" i="23"/>
  <c r="BL107" i="23"/>
  <c r="BO107" i="23" s="1"/>
  <c r="BK107" i="23"/>
  <c r="BJ107" i="23"/>
  <c r="BI107" i="23"/>
  <c r="BF107" i="23"/>
  <c r="BD107" i="23"/>
  <c r="BE107" i="23" s="1"/>
  <c r="BC107" i="23"/>
  <c r="BB107" i="23"/>
  <c r="AZ107" i="23"/>
  <c r="AY107" i="23"/>
  <c r="AQ107" i="23"/>
  <c r="AP107" i="23"/>
  <c r="AK107" i="23"/>
  <c r="AI107" i="23"/>
  <c r="AG107" i="23"/>
  <c r="AF107" i="23"/>
  <c r="AA107" i="23"/>
  <c r="Z107" i="23"/>
  <c r="Y107" i="23"/>
  <c r="X107" i="23"/>
  <c r="W107" i="23"/>
  <c r="D107" i="23"/>
  <c r="F107" i="23" s="1"/>
  <c r="CK106" i="23"/>
  <c r="CJ106" i="23"/>
  <c r="CH106" i="23"/>
  <c r="CF106" i="23"/>
  <c r="CE106" i="23"/>
  <c r="CD106" i="23"/>
  <c r="CC106" i="23"/>
  <c r="BZ106" i="23"/>
  <c r="BX106" i="23"/>
  <c r="BY106" i="23" s="1"/>
  <c r="BW106" i="23"/>
  <c r="BV106" i="23"/>
  <c r="BU106" i="23"/>
  <c r="BT106" i="23"/>
  <c r="BS106" i="23"/>
  <c r="BP106" i="23"/>
  <c r="BO106" i="23"/>
  <c r="BN106" i="23"/>
  <c r="BM106" i="23"/>
  <c r="BL106" i="23"/>
  <c r="BK106" i="23"/>
  <c r="BJ106" i="23"/>
  <c r="BI106" i="23"/>
  <c r="BF106" i="23"/>
  <c r="BD106" i="23"/>
  <c r="BC106" i="23"/>
  <c r="BB106" i="23"/>
  <c r="AZ106" i="23"/>
  <c r="AY106" i="23"/>
  <c r="AQ106" i="23"/>
  <c r="AP106" i="23"/>
  <c r="AK106" i="23"/>
  <c r="AI106" i="23"/>
  <c r="AG106" i="23"/>
  <c r="AF106" i="23"/>
  <c r="AA106" i="23"/>
  <c r="Z106" i="23"/>
  <c r="Y106" i="23"/>
  <c r="X106" i="23"/>
  <c r="W106" i="23"/>
  <c r="D106" i="23"/>
  <c r="F106" i="23" s="1"/>
  <c r="CK105" i="23"/>
  <c r="CJ105" i="23"/>
  <c r="CH105" i="23"/>
  <c r="CF105" i="23"/>
  <c r="CE105" i="23"/>
  <c r="CD105" i="23"/>
  <c r="CC105" i="23"/>
  <c r="BZ105" i="23"/>
  <c r="BX105" i="23"/>
  <c r="BW105" i="23"/>
  <c r="BY105" i="23" s="1"/>
  <c r="BV105" i="23"/>
  <c r="BU105" i="23"/>
  <c r="BT105" i="23"/>
  <c r="BS105" i="23"/>
  <c r="BP105" i="23"/>
  <c r="BN105" i="23"/>
  <c r="BM105" i="23"/>
  <c r="BO105" i="23" s="1"/>
  <c r="BL105" i="23"/>
  <c r="BK105" i="23"/>
  <c r="BJ105" i="23"/>
  <c r="BI105" i="23"/>
  <c r="BF105" i="23"/>
  <c r="BD105" i="23"/>
  <c r="BC105" i="23"/>
  <c r="BE105" i="23" s="1"/>
  <c r="BB105" i="23"/>
  <c r="AZ105" i="23"/>
  <c r="AY105" i="23"/>
  <c r="AQ105" i="23"/>
  <c r="AP105" i="23"/>
  <c r="AK105" i="23"/>
  <c r="AI105" i="23"/>
  <c r="AG105" i="23"/>
  <c r="AF105" i="23"/>
  <c r="AA105" i="23"/>
  <c r="Z105" i="23"/>
  <c r="Y105" i="23"/>
  <c r="X105" i="23"/>
  <c r="W105" i="23"/>
  <c r="F105" i="23"/>
  <c r="D105" i="23"/>
  <c r="CK104" i="23"/>
  <c r="CJ104" i="23"/>
  <c r="CH104" i="23"/>
  <c r="CF104" i="23"/>
  <c r="CE104" i="23"/>
  <c r="CD104" i="23"/>
  <c r="CC104" i="23"/>
  <c r="BZ104" i="23"/>
  <c r="BX104" i="23"/>
  <c r="BW104" i="23"/>
  <c r="BV104" i="23"/>
  <c r="BY104" i="23" s="1"/>
  <c r="BU104" i="23"/>
  <c r="BT104" i="23"/>
  <c r="BS104" i="23"/>
  <c r="BP104" i="23"/>
  <c r="BO104" i="23"/>
  <c r="BN104" i="23"/>
  <c r="BM104" i="23"/>
  <c r="BL104" i="23"/>
  <c r="BK104" i="23"/>
  <c r="BJ104" i="23"/>
  <c r="BI104" i="23"/>
  <c r="BF104" i="23"/>
  <c r="BD104" i="23"/>
  <c r="BC104" i="23"/>
  <c r="BB104" i="23"/>
  <c r="BE104" i="23" s="1"/>
  <c r="AZ104" i="23"/>
  <c r="AY104" i="23"/>
  <c r="AQ104" i="23"/>
  <c r="AP104" i="23"/>
  <c r="AK104" i="23"/>
  <c r="AI104" i="23"/>
  <c r="AG104" i="23"/>
  <c r="AF104" i="23"/>
  <c r="AA104" i="23"/>
  <c r="Z104" i="23"/>
  <c r="Y104" i="23"/>
  <c r="X104" i="23"/>
  <c r="W104" i="23"/>
  <c r="F104" i="23"/>
  <c r="D104" i="23"/>
  <c r="CK103" i="23"/>
  <c r="CJ103" i="23"/>
  <c r="CH103" i="23"/>
  <c r="CF103" i="23"/>
  <c r="CE103" i="23"/>
  <c r="CD103" i="23"/>
  <c r="CC103" i="23"/>
  <c r="BZ103" i="23"/>
  <c r="BX103" i="23"/>
  <c r="BY103" i="23" s="1"/>
  <c r="BW103" i="23"/>
  <c r="BV103" i="23"/>
  <c r="BU103" i="23"/>
  <c r="BT103" i="23"/>
  <c r="BS103" i="23"/>
  <c r="BP103" i="23"/>
  <c r="BN103" i="23"/>
  <c r="BO103" i="23" s="1"/>
  <c r="BM103" i="23"/>
  <c r="BL103" i="23"/>
  <c r="BK103" i="23"/>
  <c r="BJ103" i="23"/>
  <c r="BI103" i="23"/>
  <c r="BF103" i="23"/>
  <c r="BD103" i="23"/>
  <c r="BE103" i="23" s="1"/>
  <c r="BC103" i="23"/>
  <c r="BB103" i="23"/>
  <c r="AZ103" i="23"/>
  <c r="AY103" i="23"/>
  <c r="AQ103" i="23"/>
  <c r="AP103" i="23"/>
  <c r="AK103" i="23"/>
  <c r="AI103" i="23"/>
  <c r="AG103" i="23"/>
  <c r="AF103" i="23"/>
  <c r="AA103" i="23"/>
  <c r="Z103" i="23"/>
  <c r="Y103" i="23"/>
  <c r="X103" i="23"/>
  <c r="W103" i="23"/>
  <c r="D103" i="23"/>
  <c r="F103" i="23" s="1"/>
  <c r="CK102" i="23"/>
  <c r="CJ102" i="23"/>
  <c r="CH102" i="23"/>
  <c r="CF102" i="23"/>
  <c r="CE102" i="23"/>
  <c r="CD102" i="23"/>
  <c r="CC102" i="23"/>
  <c r="BZ102" i="23"/>
  <c r="BY102" i="23"/>
  <c r="BX102" i="23"/>
  <c r="BW102" i="23"/>
  <c r="BV102" i="23"/>
  <c r="BU102" i="23"/>
  <c r="BT102" i="23"/>
  <c r="BS102" i="23"/>
  <c r="BP102" i="23"/>
  <c r="BN102" i="23"/>
  <c r="BO102" i="23" s="1"/>
  <c r="BM102" i="23"/>
  <c r="BL102" i="23"/>
  <c r="BK102" i="23"/>
  <c r="BJ102" i="23"/>
  <c r="BI102" i="23"/>
  <c r="BF102" i="23"/>
  <c r="BE102" i="23"/>
  <c r="BD102" i="23"/>
  <c r="BC102" i="23"/>
  <c r="BB102" i="23"/>
  <c r="AZ102" i="23"/>
  <c r="AY102" i="23"/>
  <c r="AQ102" i="23"/>
  <c r="AP102" i="23"/>
  <c r="AK102" i="23"/>
  <c r="AI102" i="23"/>
  <c r="AG102" i="23"/>
  <c r="AF102" i="23"/>
  <c r="AA102" i="23"/>
  <c r="Z102" i="23"/>
  <c r="Y102" i="23"/>
  <c r="X102" i="23"/>
  <c r="W102" i="23"/>
  <c r="F102" i="23"/>
  <c r="D102" i="23"/>
  <c r="CK101" i="23"/>
  <c r="CJ101" i="23"/>
  <c r="CH101" i="23"/>
  <c r="CF101" i="23"/>
  <c r="CE101" i="23"/>
  <c r="CD101" i="23"/>
  <c r="CC101" i="23"/>
  <c r="BZ101" i="23"/>
  <c r="BX101" i="23"/>
  <c r="BY101" i="23" s="1"/>
  <c r="BW101" i="23"/>
  <c r="BV101" i="23"/>
  <c r="BU101" i="23"/>
  <c r="BT101" i="23"/>
  <c r="BS101" i="23"/>
  <c r="BP101" i="23"/>
  <c r="BN101" i="23"/>
  <c r="BM101" i="23"/>
  <c r="BO101" i="23" s="1"/>
  <c r="BL101" i="23"/>
  <c r="BK101" i="23"/>
  <c r="BJ101" i="23"/>
  <c r="BI101" i="23"/>
  <c r="BF101" i="23"/>
  <c r="BD101" i="23"/>
  <c r="BC101" i="23"/>
  <c r="BB101" i="23"/>
  <c r="AZ101" i="23"/>
  <c r="AY101" i="23"/>
  <c r="AQ101" i="23"/>
  <c r="AP101" i="23"/>
  <c r="AK101" i="23"/>
  <c r="AI101" i="23"/>
  <c r="AG101" i="23"/>
  <c r="AF101" i="23"/>
  <c r="AA101" i="23"/>
  <c r="Z101" i="23"/>
  <c r="Y101" i="23"/>
  <c r="X101" i="23"/>
  <c r="W101" i="23"/>
  <c r="D101" i="23"/>
  <c r="F101" i="23" s="1"/>
  <c r="CK100" i="23"/>
  <c r="CJ100" i="23"/>
  <c r="CH100" i="23"/>
  <c r="CF100" i="23"/>
  <c r="CE100" i="23"/>
  <c r="CD100" i="23"/>
  <c r="CC100" i="23"/>
  <c r="BZ100" i="23"/>
  <c r="BY100" i="23"/>
  <c r="BX100" i="23"/>
  <c r="BW100" i="23"/>
  <c r="BV100" i="23"/>
  <c r="BU100" i="23"/>
  <c r="BT100" i="23"/>
  <c r="BS100" i="23"/>
  <c r="BP100" i="23"/>
  <c r="BN100" i="23"/>
  <c r="BM100" i="23"/>
  <c r="BO100" i="23" s="1"/>
  <c r="BL100" i="23"/>
  <c r="BK100" i="23"/>
  <c r="BJ100" i="23"/>
  <c r="BI100" i="23"/>
  <c r="BF100" i="23"/>
  <c r="BD100" i="23"/>
  <c r="BC100" i="23"/>
  <c r="BE100" i="23" s="1"/>
  <c r="BB100" i="23"/>
  <c r="AZ100" i="23"/>
  <c r="AY100" i="23"/>
  <c r="AQ100" i="23"/>
  <c r="AP100" i="23"/>
  <c r="AK100" i="23"/>
  <c r="AI100" i="23"/>
  <c r="AG100" i="23"/>
  <c r="AF100" i="23"/>
  <c r="AA100" i="23"/>
  <c r="Z100" i="23"/>
  <c r="Y100" i="23"/>
  <c r="X100" i="23"/>
  <c r="W100" i="23"/>
  <c r="F100" i="23"/>
  <c r="D100" i="23"/>
  <c r="CK99" i="23"/>
  <c r="CJ99" i="23"/>
  <c r="CH99" i="23"/>
  <c r="CF99" i="23"/>
  <c r="CE99" i="23"/>
  <c r="CD99" i="23"/>
  <c r="CC99" i="23"/>
  <c r="BZ99" i="23"/>
  <c r="BX99" i="23"/>
  <c r="BY99" i="23" s="1"/>
  <c r="BW99" i="23"/>
  <c r="BV99" i="23"/>
  <c r="BU99" i="23"/>
  <c r="BT99" i="23"/>
  <c r="BS99" i="23"/>
  <c r="BP99" i="23"/>
  <c r="BO99" i="23"/>
  <c r="BN99" i="23"/>
  <c r="BM99" i="23"/>
  <c r="BL99" i="23"/>
  <c r="BK99" i="23"/>
  <c r="BJ99" i="23"/>
  <c r="BI99" i="23"/>
  <c r="BF99" i="23"/>
  <c r="BD99" i="23"/>
  <c r="BE99" i="23" s="1"/>
  <c r="BC99" i="23"/>
  <c r="BB99" i="23"/>
  <c r="AZ99" i="23"/>
  <c r="AY99" i="23"/>
  <c r="AQ99" i="23"/>
  <c r="AP99" i="23"/>
  <c r="AK99" i="23"/>
  <c r="AI99" i="23"/>
  <c r="AG99" i="23"/>
  <c r="AF99" i="23"/>
  <c r="AA99" i="23"/>
  <c r="Z99" i="23"/>
  <c r="Y99" i="23"/>
  <c r="X99" i="23"/>
  <c r="W99" i="23"/>
  <c r="D99" i="23"/>
  <c r="F99" i="23" s="1"/>
  <c r="CK98" i="23"/>
  <c r="CJ98" i="23"/>
  <c r="CH98" i="23"/>
  <c r="CF98" i="23"/>
  <c r="CE98" i="23"/>
  <c r="CD98" i="23"/>
  <c r="CC98" i="23"/>
  <c r="BZ98" i="23"/>
  <c r="BX98" i="23"/>
  <c r="BW98" i="23"/>
  <c r="BY98" i="23" s="1"/>
  <c r="BV98" i="23"/>
  <c r="BU98" i="23"/>
  <c r="BT98" i="23"/>
  <c r="BS98" i="23"/>
  <c r="BP98" i="23"/>
  <c r="BN98" i="23"/>
  <c r="BO98" i="23" s="1"/>
  <c r="BM98" i="23"/>
  <c r="BL98" i="23"/>
  <c r="BK98" i="23"/>
  <c r="BJ98" i="23"/>
  <c r="BI98" i="23"/>
  <c r="BF98" i="23"/>
  <c r="BE98" i="23"/>
  <c r="BD98" i="23"/>
  <c r="BC98" i="23"/>
  <c r="BB98" i="23"/>
  <c r="AZ98" i="23"/>
  <c r="AY98" i="23"/>
  <c r="AQ98" i="23"/>
  <c r="AP98" i="23"/>
  <c r="AK98" i="23"/>
  <c r="AI98" i="23"/>
  <c r="AG98" i="23"/>
  <c r="AF98" i="23"/>
  <c r="AA98" i="23"/>
  <c r="Z98" i="23"/>
  <c r="Y98" i="23"/>
  <c r="X98" i="23"/>
  <c r="W98" i="23"/>
  <c r="D98" i="23"/>
  <c r="F98" i="23" s="1"/>
  <c r="CK97" i="23"/>
  <c r="CJ97" i="23"/>
  <c r="CH97" i="23"/>
  <c r="CF97" i="23"/>
  <c r="CE97" i="23"/>
  <c r="CD97" i="23"/>
  <c r="CC97" i="23"/>
  <c r="BZ97" i="23"/>
  <c r="BX97" i="23"/>
  <c r="BW97" i="23"/>
  <c r="BV97" i="23"/>
  <c r="BY97" i="23" s="1"/>
  <c r="BU97" i="23"/>
  <c r="BT97" i="23"/>
  <c r="BS97" i="23"/>
  <c r="BP97" i="23"/>
  <c r="BO97" i="23"/>
  <c r="BN97" i="23"/>
  <c r="BM97" i="23"/>
  <c r="BL97" i="23"/>
  <c r="BK97" i="23"/>
  <c r="BJ97" i="23"/>
  <c r="BI97" i="23"/>
  <c r="BF97" i="23"/>
  <c r="BD97" i="23"/>
  <c r="BC97" i="23"/>
  <c r="BB97" i="23"/>
  <c r="BE97" i="23" s="1"/>
  <c r="AZ97" i="23"/>
  <c r="AY97" i="23"/>
  <c r="AQ97" i="23"/>
  <c r="AP97" i="23"/>
  <c r="AK97" i="23"/>
  <c r="AI97" i="23"/>
  <c r="AG97" i="23"/>
  <c r="AF97" i="23"/>
  <c r="AA97" i="23"/>
  <c r="Z97" i="23"/>
  <c r="Y97" i="23"/>
  <c r="X97" i="23"/>
  <c r="W97" i="23"/>
  <c r="F97" i="23"/>
  <c r="D97" i="23"/>
  <c r="CK96" i="23"/>
  <c r="CJ96" i="23"/>
  <c r="CH96" i="23"/>
  <c r="CF96" i="23"/>
  <c r="CE96" i="23"/>
  <c r="CD96" i="23"/>
  <c r="CC96" i="23"/>
  <c r="BZ96" i="23"/>
  <c r="BX96" i="23"/>
  <c r="BY96" i="23" s="1"/>
  <c r="BW96" i="23"/>
  <c r="BV96" i="23"/>
  <c r="BU96" i="23"/>
  <c r="BT96" i="23"/>
  <c r="BS96" i="23"/>
  <c r="BP96" i="23"/>
  <c r="BN96" i="23"/>
  <c r="BM96" i="23"/>
  <c r="BL96" i="23"/>
  <c r="BK96" i="23"/>
  <c r="BJ96" i="23"/>
  <c r="BI96" i="23"/>
  <c r="BF96" i="23"/>
  <c r="BD96" i="23"/>
  <c r="BC96" i="23"/>
  <c r="BB96" i="23"/>
  <c r="AZ96" i="23"/>
  <c r="AY96" i="23"/>
  <c r="AQ96" i="23"/>
  <c r="AP96" i="23"/>
  <c r="AK96" i="23"/>
  <c r="AI96" i="23"/>
  <c r="AG96" i="23"/>
  <c r="AF96" i="23"/>
  <c r="AA96" i="23"/>
  <c r="Z96" i="23"/>
  <c r="Y96" i="23"/>
  <c r="X96" i="23"/>
  <c r="W96" i="23"/>
  <c r="D96" i="23"/>
  <c r="F96" i="23" s="1"/>
  <c r="CK95" i="23"/>
  <c r="CJ95" i="23"/>
  <c r="CH95" i="23"/>
  <c r="CF95" i="23"/>
  <c r="CE95" i="23"/>
  <c r="CD95" i="23"/>
  <c r="CC95" i="23"/>
  <c r="BZ95" i="23"/>
  <c r="BX95" i="23"/>
  <c r="BW95" i="23"/>
  <c r="BV95" i="23"/>
  <c r="BU95" i="23"/>
  <c r="BT95" i="23"/>
  <c r="BS95" i="23"/>
  <c r="BP95" i="23"/>
  <c r="BN95" i="23"/>
  <c r="BO95" i="23" s="1"/>
  <c r="BM95" i="23"/>
  <c r="BL95" i="23"/>
  <c r="BK95" i="23"/>
  <c r="BJ95" i="23"/>
  <c r="BI95" i="23"/>
  <c r="BF95" i="23"/>
  <c r="BD95" i="23"/>
  <c r="BE95" i="23" s="1"/>
  <c r="BC95" i="23"/>
  <c r="BB95" i="23"/>
  <c r="AZ95" i="23"/>
  <c r="AY95" i="23"/>
  <c r="AQ95" i="23"/>
  <c r="AP95" i="23"/>
  <c r="AK95" i="23"/>
  <c r="AI95" i="23"/>
  <c r="AG95" i="23"/>
  <c r="AF95" i="23"/>
  <c r="AA95" i="23"/>
  <c r="Z95" i="23"/>
  <c r="Y95" i="23"/>
  <c r="X95" i="23"/>
  <c r="W95" i="23"/>
  <c r="D95" i="23"/>
  <c r="F95" i="23" s="1"/>
  <c r="CK94" i="23"/>
  <c r="CJ94" i="23"/>
  <c r="CH94" i="23"/>
  <c r="CF94" i="23"/>
  <c r="CE94" i="23"/>
  <c r="CD94" i="23"/>
  <c r="CC94" i="23"/>
  <c r="BZ94" i="23"/>
  <c r="BX94" i="23"/>
  <c r="BY94" i="23" s="1"/>
  <c r="BW94" i="23"/>
  <c r="BV94" i="23"/>
  <c r="BU94" i="23"/>
  <c r="BT94" i="23"/>
  <c r="BS94" i="23"/>
  <c r="BP94" i="23"/>
  <c r="BN94" i="23"/>
  <c r="BM94" i="23"/>
  <c r="BO94" i="23" s="1"/>
  <c r="BL94" i="23"/>
  <c r="BK94" i="23"/>
  <c r="BJ94" i="23"/>
  <c r="BI94" i="23"/>
  <c r="BF94" i="23"/>
  <c r="BD94" i="23"/>
  <c r="BC94" i="23"/>
  <c r="BB94" i="23"/>
  <c r="AZ94" i="23"/>
  <c r="AY94" i="23"/>
  <c r="AQ94" i="23"/>
  <c r="AP94" i="23"/>
  <c r="AK94" i="23"/>
  <c r="AI94" i="23"/>
  <c r="AG94" i="23"/>
  <c r="AF94" i="23"/>
  <c r="AA94" i="23"/>
  <c r="Z94" i="23"/>
  <c r="Y94" i="23"/>
  <c r="X94" i="23"/>
  <c r="W94" i="23"/>
  <c r="F94" i="23"/>
  <c r="D94" i="23"/>
  <c r="CK93" i="23"/>
  <c r="CJ93" i="23"/>
  <c r="CH93" i="23"/>
  <c r="CF93" i="23"/>
  <c r="CE93" i="23"/>
  <c r="CD93" i="23"/>
  <c r="CC93" i="23"/>
  <c r="BZ93" i="23"/>
  <c r="BX93" i="23"/>
  <c r="BY93" i="23" s="1"/>
  <c r="BW93" i="23"/>
  <c r="BV93" i="23"/>
  <c r="BU93" i="23"/>
  <c r="BT93" i="23"/>
  <c r="BS93" i="23"/>
  <c r="BP93" i="23"/>
  <c r="BN93" i="23"/>
  <c r="BM93" i="23"/>
  <c r="BL93" i="23"/>
  <c r="BK93" i="23"/>
  <c r="BJ93" i="23"/>
  <c r="BI93" i="23"/>
  <c r="BF93" i="23"/>
  <c r="BD93" i="23"/>
  <c r="BE93" i="23" s="1"/>
  <c r="BC93" i="23"/>
  <c r="BB93" i="23"/>
  <c r="AZ93" i="23"/>
  <c r="AY93" i="23"/>
  <c r="AQ93" i="23"/>
  <c r="AP93" i="23"/>
  <c r="AK93" i="23"/>
  <c r="AI93" i="23"/>
  <c r="AG93" i="23"/>
  <c r="AF93" i="23"/>
  <c r="AA93" i="23"/>
  <c r="Z93" i="23"/>
  <c r="Y93" i="23"/>
  <c r="X93" i="23"/>
  <c r="W93" i="23"/>
  <c r="F93" i="23"/>
  <c r="D93" i="23"/>
  <c r="CK92" i="23"/>
  <c r="CJ92" i="23"/>
  <c r="CH92" i="23"/>
  <c r="CF92" i="23"/>
  <c r="CE92" i="23"/>
  <c r="CD92" i="23"/>
  <c r="CC92" i="23"/>
  <c r="BZ92" i="23"/>
  <c r="BX92" i="23"/>
  <c r="BW92" i="23"/>
  <c r="BY92" i="23" s="1"/>
  <c r="BV92" i="23"/>
  <c r="BU92" i="23"/>
  <c r="BT92" i="23"/>
  <c r="BS92" i="23"/>
  <c r="BP92" i="23"/>
  <c r="BO92" i="23"/>
  <c r="BN92" i="23"/>
  <c r="BM92" i="23"/>
  <c r="BL92" i="23"/>
  <c r="BK92" i="23"/>
  <c r="BJ92" i="23"/>
  <c r="BI92" i="23"/>
  <c r="BF92" i="23"/>
  <c r="BD92" i="23"/>
  <c r="BC92" i="23"/>
  <c r="BE92" i="23" s="1"/>
  <c r="BB92" i="23"/>
  <c r="AZ92" i="23"/>
  <c r="AY92" i="23"/>
  <c r="AQ92" i="23"/>
  <c r="AP92" i="23"/>
  <c r="AK92" i="23"/>
  <c r="AI92" i="23"/>
  <c r="AG92" i="23"/>
  <c r="AF92" i="23"/>
  <c r="AA92" i="23"/>
  <c r="Z92" i="23"/>
  <c r="Y92" i="23"/>
  <c r="X92" i="23"/>
  <c r="W92" i="23"/>
  <c r="D92" i="23"/>
  <c r="F92" i="23" s="1"/>
  <c r="CK91" i="23"/>
  <c r="CJ91" i="23"/>
  <c r="CH91" i="23"/>
  <c r="CF91" i="23"/>
  <c r="CE91" i="23"/>
  <c r="CD91" i="23"/>
  <c r="CC91" i="23"/>
  <c r="BZ91" i="23"/>
  <c r="BX91" i="23"/>
  <c r="BW91" i="23"/>
  <c r="BV91" i="23"/>
  <c r="BY91" i="23" s="1"/>
  <c r="BU91" i="23"/>
  <c r="BT91" i="23"/>
  <c r="BS91" i="23"/>
  <c r="BP91" i="23"/>
  <c r="BO91" i="23"/>
  <c r="BN91" i="23"/>
  <c r="BM91" i="23"/>
  <c r="BL91" i="23"/>
  <c r="BK91" i="23"/>
  <c r="BJ91" i="23"/>
  <c r="BI91" i="23"/>
  <c r="BF91" i="23"/>
  <c r="BD91" i="23"/>
  <c r="BC91" i="23"/>
  <c r="BB91" i="23"/>
  <c r="BE91" i="23" s="1"/>
  <c r="AZ91" i="23"/>
  <c r="AY91" i="23"/>
  <c r="AQ91" i="23"/>
  <c r="AP91" i="23"/>
  <c r="AK91" i="23"/>
  <c r="AI91" i="23"/>
  <c r="AG91" i="23"/>
  <c r="AF91" i="23"/>
  <c r="AA91" i="23"/>
  <c r="Z91" i="23"/>
  <c r="Y91" i="23"/>
  <c r="X91" i="23"/>
  <c r="W91" i="23"/>
  <c r="F91" i="23"/>
  <c r="D91" i="23"/>
  <c r="CK90" i="23"/>
  <c r="CJ90" i="23"/>
  <c r="CH90" i="23"/>
  <c r="CF90" i="23"/>
  <c r="CE90" i="23"/>
  <c r="CD90" i="23"/>
  <c r="CC90" i="23"/>
  <c r="BZ90" i="23"/>
  <c r="BX90" i="23"/>
  <c r="BW90" i="23"/>
  <c r="BV90" i="23"/>
  <c r="BU90" i="23"/>
  <c r="BT90" i="23"/>
  <c r="BS90" i="23"/>
  <c r="BP90" i="23"/>
  <c r="BO90" i="23"/>
  <c r="BN90" i="23"/>
  <c r="BM90" i="23"/>
  <c r="BL90" i="23"/>
  <c r="BK90" i="23"/>
  <c r="BJ90" i="23"/>
  <c r="BI90" i="23"/>
  <c r="BF90" i="23"/>
  <c r="BD90" i="23"/>
  <c r="BC90" i="23"/>
  <c r="BB90" i="23"/>
  <c r="AZ90" i="23"/>
  <c r="AY90" i="23"/>
  <c r="AQ90" i="23"/>
  <c r="AP90" i="23"/>
  <c r="AK90" i="23"/>
  <c r="AI90" i="23"/>
  <c r="AG90" i="23"/>
  <c r="AF90" i="23"/>
  <c r="AA90" i="23"/>
  <c r="Z90" i="23"/>
  <c r="Y90" i="23"/>
  <c r="X90" i="23"/>
  <c r="W90" i="23"/>
  <c r="F90" i="23"/>
  <c r="D90" i="23"/>
  <c r="CK89" i="23"/>
  <c r="CJ89" i="23"/>
  <c r="CH89" i="23"/>
  <c r="CF89" i="23"/>
  <c r="CE89" i="23"/>
  <c r="CD89" i="23"/>
  <c r="CC89" i="23"/>
  <c r="BZ89" i="23"/>
  <c r="BX89" i="23"/>
  <c r="BW89" i="23"/>
  <c r="BV89" i="23"/>
  <c r="BU89" i="23"/>
  <c r="BT89" i="23"/>
  <c r="BS89" i="23"/>
  <c r="BP89" i="23"/>
  <c r="BN89" i="23"/>
  <c r="BM89" i="23"/>
  <c r="BL89" i="23"/>
  <c r="BO89" i="23" s="1"/>
  <c r="BK89" i="23"/>
  <c r="BJ89" i="23"/>
  <c r="BI89" i="23"/>
  <c r="BF89" i="23"/>
  <c r="BD89" i="23"/>
  <c r="BE89" i="23" s="1"/>
  <c r="BC89" i="23"/>
  <c r="BB89" i="23"/>
  <c r="AZ89" i="23"/>
  <c r="AY89" i="23"/>
  <c r="AQ89" i="23"/>
  <c r="AP89" i="23"/>
  <c r="AK89" i="23"/>
  <c r="AI89" i="23"/>
  <c r="AG89" i="23"/>
  <c r="AF89" i="23"/>
  <c r="AA89" i="23"/>
  <c r="Z89" i="23"/>
  <c r="Y89" i="23"/>
  <c r="X89" i="23"/>
  <c r="W89" i="23"/>
  <c r="F89" i="23"/>
  <c r="D89" i="23"/>
  <c r="CK88" i="23"/>
  <c r="CJ88" i="23"/>
  <c r="CH88" i="23"/>
  <c r="CF88" i="23"/>
  <c r="CE88" i="23"/>
  <c r="CD88" i="23"/>
  <c r="CC88" i="23"/>
  <c r="BZ88" i="23"/>
  <c r="BX88" i="23"/>
  <c r="BW88" i="23"/>
  <c r="BY88" i="23" s="1"/>
  <c r="BV88" i="23"/>
  <c r="BU88" i="23"/>
  <c r="BT88" i="23"/>
  <c r="BS88" i="23"/>
  <c r="BP88" i="23"/>
  <c r="BO88" i="23"/>
  <c r="BN88" i="23"/>
  <c r="BM88" i="23"/>
  <c r="BL88" i="23"/>
  <c r="BK88" i="23"/>
  <c r="BJ88" i="23"/>
  <c r="BI88" i="23"/>
  <c r="BF88" i="23"/>
  <c r="BD88" i="23"/>
  <c r="BC88" i="23"/>
  <c r="BE88" i="23" s="1"/>
  <c r="BB88" i="23"/>
  <c r="AZ88" i="23"/>
  <c r="AY88" i="23"/>
  <c r="AQ88" i="23"/>
  <c r="AP88" i="23"/>
  <c r="AK88" i="23"/>
  <c r="AI88" i="23"/>
  <c r="AG88" i="23"/>
  <c r="AF88" i="23"/>
  <c r="AA88" i="23"/>
  <c r="Z88" i="23"/>
  <c r="Y88" i="23"/>
  <c r="X88" i="23"/>
  <c r="W88" i="23"/>
  <c r="D88" i="23"/>
  <c r="F88" i="23" s="1"/>
  <c r="CK87" i="23"/>
  <c r="CJ87" i="23"/>
  <c r="CH87" i="23"/>
  <c r="CF87" i="23"/>
  <c r="CE87" i="23"/>
  <c r="CD87" i="23"/>
  <c r="CC87" i="23"/>
  <c r="BZ87" i="23"/>
  <c r="BX87" i="23"/>
  <c r="BW87" i="23"/>
  <c r="BV87" i="23"/>
  <c r="BU87" i="23"/>
  <c r="BT87" i="23"/>
  <c r="BS87" i="23"/>
  <c r="BP87" i="23"/>
  <c r="BN87" i="23"/>
  <c r="BO87" i="23" s="1"/>
  <c r="BM87" i="23"/>
  <c r="BL87" i="23"/>
  <c r="BK87" i="23"/>
  <c r="BJ87" i="23"/>
  <c r="BI87" i="23"/>
  <c r="BF87" i="23"/>
  <c r="BD87" i="23"/>
  <c r="BE87" i="23" s="1"/>
  <c r="BC87" i="23"/>
  <c r="BB87" i="23"/>
  <c r="AZ87" i="23"/>
  <c r="AY87" i="23"/>
  <c r="AQ87" i="23"/>
  <c r="AP87" i="23"/>
  <c r="AK87" i="23"/>
  <c r="AI87" i="23"/>
  <c r="AG87" i="23"/>
  <c r="AF87" i="23"/>
  <c r="AA87" i="23"/>
  <c r="Z87" i="23"/>
  <c r="Y87" i="23"/>
  <c r="X87" i="23"/>
  <c r="W87" i="23"/>
  <c r="D87" i="23"/>
  <c r="F87" i="23" s="1"/>
  <c r="CK86" i="23"/>
  <c r="CJ86" i="23"/>
  <c r="CH86" i="23"/>
  <c r="CF86" i="23"/>
  <c r="CE86" i="23"/>
  <c r="CD86" i="23"/>
  <c r="CC86" i="23"/>
  <c r="BZ86" i="23"/>
  <c r="BX86" i="23"/>
  <c r="BW86" i="23"/>
  <c r="BY86" i="23" s="1"/>
  <c r="BV86" i="23"/>
  <c r="BU86" i="23"/>
  <c r="BT86" i="23"/>
  <c r="BS86" i="23"/>
  <c r="BP86" i="23"/>
  <c r="BO86" i="23"/>
  <c r="BN86" i="23"/>
  <c r="BM86" i="23"/>
  <c r="BL86" i="23"/>
  <c r="BK86" i="23"/>
  <c r="BJ86" i="23"/>
  <c r="BI86" i="23"/>
  <c r="BF86" i="23"/>
  <c r="BD86" i="23"/>
  <c r="BC86" i="23"/>
  <c r="BE86" i="23" s="1"/>
  <c r="BB86" i="23"/>
  <c r="AZ86" i="23"/>
  <c r="AY86" i="23"/>
  <c r="AQ86" i="23"/>
  <c r="AP86" i="23"/>
  <c r="AK86" i="23"/>
  <c r="AI86" i="23"/>
  <c r="AG86" i="23"/>
  <c r="AF86" i="23"/>
  <c r="AA86" i="23"/>
  <c r="Z86" i="23"/>
  <c r="Y86" i="23"/>
  <c r="X86" i="23"/>
  <c r="W86" i="23"/>
  <c r="D86" i="23"/>
  <c r="F86" i="23" s="1"/>
  <c r="CK85" i="23"/>
  <c r="CJ85" i="23"/>
  <c r="CH85" i="23"/>
  <c r="CF85" i="23"/>
  <c r="CE85" i="23"/>
  <c r="CD85" i="23"/>
  <c r="CC85" i="23"/>
  <c r="BZ85" i="23"/>
  <c r="BX85" i="23"/>
  <c r="BY85" i="23" s="1"/>
  <c r="BW85" i="23"/>
  <c r="BV85" i="23"/>
  <c r="BU85" i="23"/>
  <c r="BT85" i="23"/>
  <c r="BS85" i="23"/>
  <c r="BP85" i="23"/>
  <c r="BN85" i="23"/>
  <c r="BO85" i="23" s="1"/>
  <c r="BM85" i="23"/>
  <c r="BL85" i="23"/>
  <c r="BK85" i="23"/>
  <c r="BJ85" i="23"/>
  <c r="BI85" i="23"/>
  <c r="BF85" i="23"/>
  <c r="BD85" i="23"/>
  <c r="BC85" i="23"/>
  <c r="BB85" i="23"/>
  <c r="AZ85" i="23"/>
  <c r="AY85" i="23"/>
  <c r="AQ85" i="23"/>
  <c r="AP85" i="23"/>
  <c r="AK85" i="23"/>
  <c r="AI85" i="23"/>
  <c r="AG85" i="23"/>
  <c r="AF85" i="23"/>
  <c r="AA85" i="23"/>
  <c r="Z85" i="23"/>
  <c r="Y85" i="23"/>
  <c r="X85" i="23"/>
  <c r="W85" i="23"/>
  <c r="F85" i="23"/>
  <c r="D85" i="23"/>
  <c r="CK84" i="23"/>
  <c r="CJ84" i="23"/>
  <c r="CH84" i="23"/>
  <c r="CF84" i="23"/>
  <c r="CE84" i="23"/>
  <c r="CD84" i="23"/>
  <c r="CC84" i="23"/>
  <c r="BZ84" i="23"/>
  <c r="BY84" i="23"/>
  <c r="BX84" i="23"/>
  <c r="BW84" i="23"/>
  <c r="BV84" i="23"/>
  <c r="BU84" i="23"/>
  <c r="BT84" i="23"/>
  <c r="BS84" i="23"/>
  <c r="BP84" i="23"/>
  <c r="BN84" i="23"/>
  <c r="BO84" i="23" s="1"/>
  <c r="BM84" i="23"/>
  <c r="BL84" i="23"/>
  <c r="BK84" i="23"/>
  <c r="BJ84" i="23"/>
  <c r="BI84" i="23"/>
  <c r="BF84" i="23"/>
  <c r="BE84" i="23"/>
  <c r="BD84" i="23"/>
  <c r="BC84" i="23"/>
  <c r="BB84" i="23"/>
  <c r="AZ84" i="23"/>
  <c r="AY84" i="23"/>
  <c r="AQ84" i="23"/>
  <c r="AP84" i="23"/>
  <c r="AK84" i="23"/>
  <c r="AI84" i="23"/>
  <c r="AG84" i="23"/>
  <c r="AF84" i="23"/>
  <c r="AA84" i="23"/>
  <c r="Z84" i="23"/>
  <c r="Y84" i="23"/>
  <c r="X84" i="23"/>
  <c r="W84" i="23"/>
  <c r="D84" i="23"/>
  <c r="F84" i="23" s="1"/>
  <c r="CK83" i="23"/>
  <c r="CJ83" i="23"/>
  <c r="CH83" i="23"/>
  <c r="CF83" i="23"/>
  <c r="CE83" i="23"/>
  <c r="CD83" i="23"/>
  <c r="CC83" i="23"/>
  <c r="BZ83" i="23"/>
  <c r="BX83" i="23"/>
  <c r="BW83" i="23"/>
  <c r="BV83" i="23"/>
  <c r="BY83" i="23" s="1"/>
  <c r="BU83" i="23"/>
  <c r="BT83" i="23"/>
  <c r="BS83" i="23"/>
  <c r="BP83" i="23"/>
  <c r="BN83" i="23"/>
  <c r="BM83" i="23"/>
  <c r="BL83" i="23"/>
  <c r="BK83" i="23"/>
  <c r="BJ83" i="23"/>
  <c r="BI83" i="23"/>
  <c r="BF83" i="23"/>
  <c r="BD83" i="23"/>
  <c r="BE83" i="23" s="1"/>
  <c r="BC83" i="23"/>
  <c r="BB83" i="23"/>
  <c r="AZ83" i="23"/>
  <c r="AY83" i="23"/>
  <c r="AQ83" i="23"/>
  <c r="AP83" i="23"/>
  <c r="AK83" i="23"/>
  <c r="AI83" i="23"/>
  <c r="AG83" i="23"/>
  <c r="AF83" i="23"/>
  <c r="AA83" i="23"/>
  <c r="Z83" i="23"/>
  <c r="Y83" i="23"/>
  <c r="X83" i="23"/>
  <c r="W83" i="23"/>
  <c r="D83" i="23"/>
  <c r="F83" i="23" s="1"/>
  <c r="CK82" i="23"/>
  <c r="CJ82" i="23"/>
  <c r="CH82" i="23"/>
  <c r="CF82" i="23"/>
  <c r="CE82" i="23"/>
  <c r="CD82" i="23"/>
  <c r="CC82" i="23"/>
  <c r="BZ82" i="23"/>
  <c r="BY82" i="23"/>
  <c r="BX82" i="23"/>
  <c r="BW82" i="23"/>
  <c r="BV82" i="23"/>
  <c r="BU82" i="23"/>
  <c r="BT82" i="23"/>
  <c r="BS82" i="23"/>
  <c r="BP82" i="23"/>
  <c r="BN82" i="23"/>
  <c r="BM82" i="23"/>
  <c r="BO82" i="23" s="1"/>
  <c r="BL82" i="23"/>
  <c r="BK82" i="23"/>
  <c r="BJ82" i="23"/>
  <c r="BI82" i="23"/>
  <c r="BF82" i="23"/>
  <c r="BE82" i="23"/>
  <c r="BD82" i="23"/>
  <c r="BC82" i="23"/>
  <c r="BB82" i="23"/>
  <c r="AZ82" i="23"/>
  <c r="AY82" i="23"/>
  <c r="AQ82" i="23"/>
  <c r="AP82" i="23"/>
  <c r="AK82" i="23"/>
  <c r="AI82" i="23"/>
  <c r="AG82" i="23"/>
  <c r="AF82" i="23"/>
  <c r="AA82" i="23"/>
  <c r="Z82" i="23"/>
  <c r="Y82" i="23"/>
  <c r="X82" i="23"/>
  <c r="W82" i="23"/>
  <c r="D82" i="23"/>
  <c r="F82" i="23" s="1"/>
  <c r="CK81" i="23"/>
  <c r="CJ81" i="23"/>
  <c r="CH81" i="23"/>
  <c r="CF81" i="23"/>
  <c r="CE81" i="23"/>
  <c r="CD81" i="23"/>
  <c r="CC81" i="23"/>
  <c r="BZ81" i="23"/>
  <c r="BY81" i="23"/>
  <c r="BX81" i="23"/>
  <c r="BW81" i="23"/>
  <c r="BV81" i="23"/>
  <c r="BU81" i="23"/>
  <c r="BT81" i="23"/>
  <c r="BS81" i="23"/>
  <c r="BP81" i="23"/>
  <c r="BN81" i="23"/>
  <c r="BM81" i="23"/>
  <c r="BO81" i="23" s="1"/>
  <c r="BL81" i="23"/>
  <c r="BK81" i="23"/>
  <c r="BJ81" i="23"/>
  <c r="BI81" i="23"/>
  <c r="BF81" i="23"/>
  <c r="BE81" i="23"/>
  <c r="BD81" i="23"/>
  <c r="BC81" i="23"/>
  <c r="BB81" i="23"/>
  <c r="AZ81" i="23"/>
  <c r="AY81" i="23"/>
  <c r="AQ81" i="23"/>
  <c r="AP81" i="23"/>
  <c r="AK81" i="23"/>
  <c r="AI81" i="23"/>
  <c r="AG81" i="23"/>
  <c r="AF81" i="23"/>
  <c r="AA81" i="23"/>
  <c r="Z81" i="23"/>
  <c r="Y81" i="23"/>
  <c r="X81" i="23"/>
  <c r="W81" i="23"/>
  <c r="F81" i="23"/>
  <c r="D81" i="23"/>
  <c r="CK80" i="23"/>
  <c r="CJ80" i="23"/>
  <c r="CH80" i="23"/>
  <c r="CF80" i="23"/>
  <c r="CE80" i="23"/>
  <c r="CD80" i="23"/>
  <c r="CC80" i="23"/>
  <c r="BZ80" i="23"/>
  <c r="BX80" i="23"/>
  <c r="BY80" i="23" s="1"/>
  <c r="BW80" i="23"/>
  <c r="BV80" i="23"/>
  <c r="BU80" i="23"/>
  <c r="BT80" i="23"/>
  <c r="BS80" i="23"/>
  <c r="BP80" i="23"/>
  <c r="BN80" i="23"/>
  <c r="BM80" i="23"/>
  <c r="BL80" i="23"/>
  <c r="BK80" i="23"/>
  <c r="BJ80" i="23"/>
  <c r="BI80" i="23"/>
  <c r="BF80" i="23"/>
  <c r="BD80" i="23"/>
  <c r="BC80" i="23"/>
  <c r="BB80" i="23"/>
  <c r="BE80" i="23" s="1"/>
  <c r="AZ80" i="23"/>
  <c r="AY80" i="23"/>
  <c r="AQ80" i="23"/>
  <c r="AP80" i="23"/>
  <c r="AK80" i="23"/>
  <c r="AI80" i="23"/>
  <c r="AG80" i="23"/>
  <c r="AF80" i="23"/>
  <c r="AA80" i="23"/>
  <c r="Z80" i="23"/>
  <c r="Y80" i="23"/>
  <c r="X80" i="23"/>
  <c r="W80" i="23"/>
  <c r="D80" i="23"/>
  <c r="CK79" i="23"/>
  <c r="CJ79" i="23"/>
  <c r="CH79" i="23"/>
  <c r="CF79" i="23"/>
  <c r="CE79" i="23"/>
  <c r="CD79" i="23"/>
  <c r="CC79" i="23"/>
  <c r="BZ79" i="23"/>
  <c r="BX79" i="23"/>
  <c r="BW79" i="23"/>
  <c r="BV79" i="23"/>
  <c r="BY79" i="23" s="1"/>
  <c r="BU79" i="23"/>
  <c r="BT79" i="23"/>
  <c r="BS79" i="23"/>
  <c r="BP79" i="23"/>
  <c r="BN79" i="23"/>
  <c r="BM79" i="23"/>
  <c r="BL79" i="23"/>
  <c r="BK79" i="23"/>
  <c r="BJ79" i="23"/>
  <c r="BI79" i="23"/>
  <c r="BF79" i="23"/>
  <c r="BD79" i="23"/>
  <c r="BE79" i="23" s="1"/>
  <c r="BC79" i="23"/>
  <c r="BB79" i="23"/>
  <c r="AZ79" i="23"/>
  <c r="AY79" i="23"/>
  <c r="AQ79" i="23"/>
  <c r="AP79" i="23"/>
  <c r="AK79" i="23"/>
  <c r="AI79" i="23"/>
  <c r="AG79" i="23"/>
  <c r="AF79" i="23"/>
  <c r="AA79" i="23"/>
  <c r="Z79" i="23"/>
  <c r="Y79" i="23"/>
  <c r="X79" i="23"/>
  <c r="W79" i="23"/>
  <c r="D79" i="23"/>
  <c r="C79" i="23"/>
  <c r="C80" i="23" s="1"/>
  <c r="C81" i="23" s="1"/>
  <c r="C82" i="23" s="1"/>
  <c r="C83" i="23" s="1"/>
  <c r="C84" i="23" s="1"/>
  <c r="C85" i="23" s="1"/>
  <c r="C86" i="23" s="1"/>
  <c r="C87" i="23" s="1"/>
  <c r="C88" i="23" s="1"/>
  <c r="C89" i="23" s="1"/>
  <c r="C90" i="23" s="1"/>
  <c r="C91" i="23" s="1"/>
  <c r="C92" i="23" s="1"/>
  <c r="C93" i="23" s="1"/>
  <c r="C94" i="23" s="1"/>
  <c r="C95" i="23" s="1"/>
  <c r="C96" i="23" s="1"/>
  <c r="C97" i="23" s="1"/>
  <c r="C98" i="23" s="1"/>
  <c r="C99" i="23" s="1"/>
  <c r="C100" i="23" s="1"/>
  <c r="C101" i="23" s="1"/>
  <c r="C102" i="23" s="1"/>
  <c r="C103" i="23" s="1"/>
  <c r="C104" i="23" s="1"/>
  <c r="C105" i="23" s="1"/>
  <c r="C106" i="23" s="1"/>
  <c r="C107" i="23" s="1"/>
  <c r="C108" i="23" s="1"/>
  <c r="C109" i="23" s="1"/>
  <c r="CK78" i="23"/>
  <c r="CJ78" i="23"/>
  <c r="CH78" i="23"/>
  <c r="CF78" i="23"/>
  <c r="CE78" i="23"/>
  <c r="CD78" i="23"/>
  <c r="CC78" i="23"/>
  <c r="BZ78" i="23"/>
  <c r="BX78" i="23"/>
  <c r="BW78" i="23"/>
  <c r="BV78" i="23"/>
  <c r="BU78" i="23"/>
  <c r="BT78" i="23"/>
  <c r="BS78" i="23"/>
  <c r="BP78" i="23"/>
  <c r="BN78" i="23"/>
  <c r="BM78" i="23"/>
  <c r="BO78" i="23" s="1"/>
  <c r="BL78" i="23"/>
  <c r="BK78" i="23"/>
  <c r="BJ78" i="23"/>
  <c r="BI78" i="23"/>
  <c r="BF78" i="23"/>
  <c r="BD78" i="23"/>
  <c r="BC78" i="23"/>
  <c r="BB78" i="23"/>
  <c r="AZ78" i="23"/>
  <c r="AY78" i="23"/>
  <c r="AQ78" i="23"/>
  <c r="AP78" i="23"/>
  <c r="AK78" i="23"/>
  <c r="AI78" i="23"/>
  <c r="AG78" i="23"/>
  <c r="AF78" i="23"/>
  <c r="AA78" i="23"/>
  <c r="Z78" i="23"/>
  <c r="Y78" i="23"/>
  <c r="X78" i="23"/>
  <c r="W78" i="23"/>
  <c r="D78" i="23"/>
  <c r="C78" i="23"/>
  <c r="CK77" i="23"/>
  <c r="CJ77" i="23"/>
  <c r="CH77" i="23"/>
  <c r="CF77" i="23"/>
  <c r="CE77" i="23"/>
  <c r="CD77" i="23"/>
  <c r="CC77" i="23"/>
  <c r="BZ77" i="23"/>
  <c r="BX77" i="23"/>
  <c r="BY77" i="23" s="1"/>
  <c r="BW77" i="23"/>
  <c r="BV77" i="23"/>
  <c r="BU77" i="23"/>
  <c r="BT77" i="23"/>
  <c r="BS77" i="23"/>
  <c r="BP77" i="23"/>
  <c r="BN77" i="23"/>
  <c r="BO77" i="23" s="1"/>
  <c r="BM77" i="23"/>
  <c r="BL77" i="23"/>
  <c r="BK77" i="23"/>
  <c r="BJ77" i="23"/>
  <c r="BI77" i="23"/>
  <c r="BF77" i="23"/>
  <c r="BD77" i="23"/>
  <c r="BE77" i="23" s="1"/>
  <c r="BC77" i="23"/>
  <c r="BB77" i="23"/>
  <c r="AZ77" i="23"/>
  <c r="AY77" i="23"/>
  <c r="AQ77" i="23"/>
  <c r="AP77" i="23"/>
  <c r="AK77" i="23"/>
  <c r="AI77" i="23"/>
  <c r="AG77" i="23"/>
  <c r="AF77" i="23"/>
  <c r="AA77" i="23"/>
  <c r="Z77" i="23"/>
  <c r="Y77" i="23"/>
  <c r="X77" i="23"/>
  <c r="W77" i="23"/>
  <c r="D77" i="23"/>
  <c r="CK76" i="23"/>
  <c r="CJ76" i="23"/>
  <c r="CH76" i="23"/>
  <c r="CF76" i="23"/>
  <c r="CE76" i="23"/>
  <c r="CD76" i="23"/>
  <c r="CC76" i="23"/>
  <c r="BZ76" i="23"/>
  <c r="BX76" i="23"/>
  <c r="BY76" i="23" s="1"/>
  <c r="BW76" i="23"/>
  <c r="BV76" i="23"/>
  <c r="BU76" i="23"/>
  <c r="BT76" i="23"/>
  <c r="BS76" i="23"/>
  <c r="BP76" i="23"/>
  <c r="BN76" i="23"/>
  <c r="BM76" i="23"/>
  <c r="BL76" i="23"/>
  <c r="BK76" i="23"/>
  <c r="BJ76" i="23"/>
  <c r="BI76" i="23"/>
  <c r="BF76" i="23"/>
  <c r="BD76" i="23"/>
  <c r="BC76" i="23"/>
  <c r="BB76" i="23"/>
  <c r="AZ76" i="23"/>
  <c r="AY76" i="23"/>
  <c r="AQ76" i="23"/>
  <c r="AP76" i="23"/>
  <c r="AK76" i="23"/>
  <c r="AI76" i="23"/>
  <c r="AG76" i="23"/>
  <c r="AF76" i="23"/>
  <c r="AA76" i="23"/>
  <c r="Z76" i="23"/>
  <c r="Y76" i="23"/>
  <c r="X76" i="23"/>
  <c r="W76" i="23"/>
  <c r="D76" i="23"/>
  <c r="C76" i="23"/>
  <c r="C77" i="23" s="1"/>
  <c r="CK75" i="23"/>
  <c r="CJ75" i="23"/>
  <c r="CH75" i="23"/>
  <c r="CF75" i="23"/>
  <c r="CE75" i="23"/>
  <c r="CD75" i="23"/>
  <c r="CC75" i="23"/>
  <c r="BZ75" i="23"/>
  <c r="BX75" i="23"/>
  <c r="BW75" i="23"/>
  <c r="BY75" i="23" s="1"/>
  <c r="BV75" i="23"/>
  <c r="BU75" i="23"/>
  <c r="BT75" i="23"/>
  <c r="BS75" i="23"/>
  <c r="BP75" i="23"/>
  <c r="BN75" i="23"/>
  <c r="BM75" i="23"/>
  <c r="BL75" i="23"/>
  <c r="BK75" i="23"/>
  <c r="BJ75" i="23"/>
  <c r="BI75" i="23"/>
  <c r="BF75" i="23"/>
  <c r="BE75" i="23"/>
  <c r="BD75" i="23"/>
  <c r="BC75" i="23"/>
  <c r="BB75" i="23"/>
  <c r="AZ75" i="23"/>
  <c r="AY75" i="23"/>
  <c r="AQ75" i="23"/>
  <c r="AP75" i="23"/>
  <c r="AK75" i="23"/>
  <c r="AI75" i="23"/>
  <c r="AG75" i="23"/>
  <c r="AF75" i="23"/>
  <c r="AA75" i="23"/>
  <c r="Z75" i="23"/>
  <c r="Y75" i="23"/>
  <c r="X75" i="23"/>
  <c r="W75" i="23"/>
  <c r="CK74" i="23"/>
  <c r="CJ74" i="23"/>
  <c r="CH74" i="23"/>
  <c r="CF74" i="23"/>
  <c r="CE74" i="23"/>
  <c r="CD74" i="23"/>
  <c r="CC74" i="23"/>
  <c r="BZ74" i="23"/>
  <c r="BX74" i="23"/>
  <c r="BW74" i="23"/>
  <c r="BY74" i="23" s="1"/>
  <c r="BV74" i="23"/>
  <c r="BU74" i="23"/>
  <c r="BT74" i="23"/>
  <c r="BS74" i="23"/>
  <c r="BP74" i="23"/>
  <c r="BN74" i="23"/>
  <c r="BO74" i="23" s="1"/>
  <c r="BM74" i="23"/>
  <c r="BL74" i="23"/>
  <c r="BK74" i="23"/>
  <c r="BJ74" i="23"/>
  <c r="BI74" i="23"/>
  <c r="BF74" i="23"/>
  <c r="BD74" i="23"/>
  <c r="BC74" i="23"/>
  <c r="BB74" i="23"/>
  <c r="AZ74" i="23"/>
  <c r="AY74" i="23"/>
  <c r="AQ74" i="23"/>
  <c r="AP74" i="23"/>
  <c r="AK74" i="23"/>
  <c r="AI74" i="23"/>
  <c r="AG74" i="23"/>
  <c r="AF74" i="23"/>
  <c r="AA74" i="23"/>
  <c r="Z74" i="23"/>
  <c r="Y74" i="23"/>
  <c r="X74" i="23"/>
  <c r="W74" i="23"/>
  <c r="CK73" i="23"/>
  <c r="CJ73" i="23"/>
  <c r="CH73" i="23"/>
  <c r="CF73" i="23"/>
  <c r="CE73" i="23"/>
  <c r="CD73" i="23"/>
  <c r="CC73" i="23"/>
  <c r="BZ73" i="23"/>
  <c r="BY73" i="23"/>
  <c r="BX73" i="23"/>
  <c r="BW73" i="23"/>
  <c r="BV73" i="23"/>
  <c r="BU73" i="23"/>
  <c r="BT73" i="23"/>
  <c r="BS73" i="23"/>
  <c r="BP73" i="23"/>
  <c r="BN73" i="23"/>
  <c r="BO73" i="23" s="1"/>
  <c r="BM73" i="23"/>
  <c r="BL73" i="23"/>
  <c r="BK73" i="23"/>
  <c r="BJ73" i="23"/>
  <c r="BI73" i="23"/>
  <c r="BF73" i="23"/>
  <c r="BE73" i="23"/>
  <c r="BD73" i="23"/>
  <c r="BC73" i="23"/>
  <c r="BB73" i="23"/>
  <c r="AZ73" i="23"/>
  <c r="AY73" i="23"/>
  <c r="AQ73" i="23"/>
  <c r="AP73" i="23"/>
  <c r="AK73" i="23"/>
  <c r="AI73" i="23"/>
  <c r="AG73" i="23"/>
  <c r="AF73" i="23"/>
  <c r="AA73" i="23"/>
  <c r="Z73" i="23"/>
  <c r="Y73" i="23"/>
  <c r="X73" i="23"/>
  <c r="W73" i="23"/>
  <c r="CK72" i="23"/>
  <c r="CJ72" i="23"/>
  <c r="CH72" i="23"/>
  <c r="CF72" i="23"/>
  <c r="CE72" i="23"/>
  <c r="CD72" i="23"/>
  <c r="CC72" i="23"/>
  <c r="BZ72" i="23"/>
  <c r="BX72" i="23"/>
  <c r="BY72" i="23" s="1"/>
  <c r="BW72" i="23"/>
  <c r="BV72" i="23"/>
  <c r="BU72" i="23"/>
  <c r="BT72" i="23"/>
  <c r="BS72" i="23"/>
  <c r="BP72" i="23"/>
  <c r="BN72" i="23"/>
  <c r="BM72" i="23"/>
  <c r="BL72" i="23"/>
  <c r="BK72" i="23"/>
  <c r="BJ72" i="23"/>
  <c r="BI72" i="23"/>
  <c r="BF72" i="23"/>
  <c r="BE72" i="23"/>
  <c r="BD72" i="23"/>
  <c r="BC72" i="23"/>
  <c r="BB72" i="23"/>
  <c r="AZ72" i="23"/>
  <c r="AY72" i="23"/>
  <c r="AQ72" i="23"/>
  <c r="AP72" i="23"/>
  <c r="AK72" i="23"/>
  <c r="AI72" i="23"/>
  <c r="AG72" i="23"/>
  <c r="AF72" i="23"/>
  <c r="AA72" i="23"/>
  <c r="Z72" i="23"/>
  <c r="Y72" i="23"/>
  <c r="X72" i="23"/>
  <c r="W72" i="23"/>
  <c r="CK71" i="23"/>
  <c r="CJ71" i="23"/>
  <c r="CH71" i="23"/>
  <c r="CF71" i="23"/>
  <c r="CE71" i="23"/>
  <c r="CD71" i="23"/>
  <c r="CC71" i="23"/>
  <c r="BZ71" i="23"/>
  <c r="BX71" i="23"/>
  <c r="BW71" i="23"/>
  <c r="BV71" i="23"/>
  <c r="BU71" i="23"/>
  <c r="BT71" i="23"/>
  <c r="BS71" i="23"/>
  <c r="BP71" i="23"/>
  <c r="BN71" i="23"/>
  <c r="BO71" i="23" s="1"/>
  <c r="BM71" i="23"/>
  <c r="BL71" i="23"/>
  <c r="BK71" i="23"/>
  <c r="BJ71" i="23"/>
  <c r="BI71" i="23"/>
  <c r="BF71" i="23"/>
  <c r="BD71" i="23"/>
  <c r="BE71" i="23" s="1"/>
  <c r="BC71" i="23"/>
  <c r="BB71" i="23"/>
  <c r="AZ71" i="23"/>
  <c r="AY71" i="23"/>
  <c r="AQ71" i="23"/>
  <c r="AP71" i="23"/>
  <c r="AK71" i="23"/>
  <c r="AI71" i="23"/>
  <c r="AG71" i="23"/>
  <c r="AF71" i="23"/>
  <c r="AA71" i="23"/>
  <c r="Z71" i="23"/>
  <c r="Y71" i="23"/>
  <c r="X71" i="23"/>
  <c r="W71" i="23"/>
  <c r="CK70" i="23"/>
  <c r="CJ70" i="23"/>
  <c r="CH70" i="23"/>
  <c r="CF70" i="23"/>
  <c r="CE70" i="23"/>
  <c r="CD70" i="23"/>
  <c r="CC70" i="23"/>
  <c r="BZ70" i="23"/>
  <c r="BX70" i="23"/>
  <c r="BW70" i="23"/>
  <c r="BV70" i="23"/>
  <c r="BU70" i="23"/>
  <c r="BT70" i="23"/>
  <c r="BS70" i="23"/>
  <c r="BP70" i="23"/>
  <c r="BN70" i="23"/>
  <c r="BO70" i="23" s="1"/>
  <c r="BM70" i="23"/>
  <c r="BL70" i="23"/>
  <c r="BK70" i="23"/>
  <c r="BJ70" i="23"/>
  <c r="BI70" i="23"/>
  <c r="BF70" i="23"/>
  <c r="BD70" i="23"/>
  <c r="BC70" i="23"/>
  <c r="BB70" i="23"/>
  <c r="AZ70" i="23"/>
  <c r="AY70" i="23"/>
  <c r="AQ70" i="23"/>
  <c r="AP70" i="23"/>
  <c r="AK70" i="23"/>
  <c r="AI70" i="23"/>
  <c r="AG70" i="23"/>
  <c r="AF70" i="23"/>
  <c r="AA70" i="23"/>
  <c r="Z70" i="23"/>
  <c r="Y70" i="23"/>
  <c r="X70" i="23"/>
  <c r="W70" i="23"/>
  <c r="CK69" i="23"/>
  <c r="CJ69" i="23"/>
  <c r="CH69" i="23"/>
  <c r="CF69" i="23"/>
  <c r="CE69" i="23"/>
  <c r="CD69" i="23"/>
  <c r="CC69" i="23"/>
  <c r="BZ69" i="23"/>
  <c r="BX69" i="23"/>
  <c r="BY69" i="23" s="1"/>
  <c r="BW69" i="23"/>
  <c r="BV69" i="23"/>
  <c r="BU69" i="23"/>
  <c r="BT69" i="23"/>
  <c r="BS69" i="23"/>
  <c r="BP69" i="23"/>
  <c r="BO69" i="23"/>
  <c r="BN69" i="23"/>
  <c r="BM69" i="23"/>
  <c r="BL69" i="23"/>
  <c r="BK69" i="23"/>
  <c r="BJ69" i="23"/>
  <c r="BI69" i="23"/>
  <c r="BF69" i="23"/>
  <c r="BD69" i="23"/>
  <c r="BC69" i="23"/>
  <c r="BB69" i="23"/>
  <c r="AZ69" i="23"/>
  <c r="AY69" i="23"/>
  <c r="AQ69" i="23"/>
  <c r="AP69" i="23"/>
  <c r="AK69" i="23"/>
  <c r="AI69" i="23"/>
  <c r="AG69" i="23"/>
  <c r="AF69" i="23"/>
  <c r="AA69" i="23"/>
  <c r="Z69" i="23"/>
  <c r="Y69" i="23"/>
  <c r="X69" i="23"/>
  <c r="W69" i="23"/>
  <c r="CK68" i="23"/>
  <c r="CJ68" i="23"/>
  <c r="CH68" i="23"/>
  <c r="CF68" i="23"/>
  <c r="CE68" i="23"/>
  <c r="CD68" i="23"/>
  <c r="CC68" i="23"/>
  <c r="BZ68" i="23"/>
  <c r="BX68" i="23"/>
  <c r="BW68" i="23"/>
  <c r="BV68" i="23"/>
  <c r="BU68" i="23"/>
  <c r="BT68" i="23"/>
  <c r="BS68" i="23"/>
  <c r="BP68" i="23"/>
  <c r="BN68" i="23"/>
  <c r="BO68" i="23" s="1"/>
  <c r="BM68" i="23"/>
  <c r="BL68" i="23"/>
  <c r="BK68" i="23"/>
  <c r="BJ68" i="23"/>
  <c r="BI68" i="23"/>
  <c r="BF68" i="23"/>
  <c r="BD68" i="23"/>
  <c r="BE68" i="23" s="1"/>
  <c r="BC68" i="23"/>
  <c r="BB68" i="23"/>
  <c r="AZ68" i="23"/>
  <c r="AY68" i="23"/>
  <c r="AQ68" i="23"/>
  <c r="AP68" i="23"/>
  <c r="AK68" i="23"/>
  <c r="AI68" i="23"/>
  <c r="AG68" i="23"/>
  <c r="AF68" i="23"/>
  <c r="AA68" i="23"/>
  <c r="Z68" i="23"/>
  <c r="Y68" i="23"/>
  <c r="X68" i="23"/>
  <c r="W68" i="23"/>
  <c r="CK67" i="23"/>
  <c r="CJ67" i="23"/>
  <c r="CH67" i="23"/>
  <c r="CF67" i="23"/>
  <c r="CE67" i="23"/>
  <c r="CD67" i="23"/>
  <c r="CC67" i="23"/>
  <c r="BZ67" i="23"/>
  <c r="BX67" i="23"/>
  <c r="BW67" i="23"/>
  <c r="BV67" i="23"/>
  <c r="BU67" i="23"/>
  <c r="BT67" i="23"/>
  <c r="BS67" i="23"/>
  <c r="BP67" i="23"/>
  <c r="BN67" i="23"/>
  <c r="BO67" i="23" s="1"/>
  <c r="BM67" i="23"/>
  <c r="BL67" i="23"/>
  <c r="BK67" i="23"/>
  <c r="BJ67" i="23"/>
  <c r="BI67" i="23"/>
  <c r="BF67" i="23"/>
  <c r="BD67" i="23"/>
  <c r="BC67" i="23"/>
  <c r="BB67" i="23"/>
  <c r="AZ67" i="23"/>
  <c r="AY67" i="23"/>
  <c r="AQ67" i="23"/>
  <c r="AP67" i="23"/>
  <c r="AK67" i="23"/>
  <c r="AI67" i="23"/>
  <c r="AG67" i="23"/>
  <c r="AF67" i="23"/>
  <c r="AA67" i="23"/>
  <c r="Z67" i="23"/>
  <c r="Y67" i="23"/>
  <c r="X67" i="23"/>
  <c r="W67" i="23"/>
  <c r="CK66" i="23"/>
  <c r="CJ66" i="23"/>
  <c r="CH66" i="23"/>
  <c r="CF66" i="23"/>
  <c r="CE66" i="23"/>
  <c r="CD66" i="23"/>
  <c r="CC66" i="23"/>
  <c r="BZ66" i="23"/>
  <c r="BX66" i="23"/>
  <c r="BW66" i="23"/>
  <c r="BV66" i="23"/>
  <c r="BU66" i="23"/>
  <c r="BT66" i="23"/>
  <c r="BS66" i="23"/>
  <c r="BP66" i="23"/>
  <c r="BN66" i="23"/>
  <c r="BO66" i="23" s="1"/>
  <c r="BM66" i="23"/>
  <c r="BL66" i="23"/>
  <c r="BK66" i="23"/>
  <c r="BJ66" i="23"/>
  <c r="BI66" i="23"/>
  <c r="BF66" i="23"/>
  <c r="BD66" i="23"/>
  <c r="BC66" i="23"/>
  <c r="BB66" i="23"/>
  <c r="AZ66" i="23"/>
  <c r="AY66" i="23"/>
  <c r="AQ66" i="23"/>
  <c r="AP66" i="23"/>
  <c r="AK66" i="23"/>
  <c r="AI66" i="23"/>
  <c r="AG66" i="23"/>
  <c r="AF66" i="23"/>
  <c r="AA66" i="23"/>
  <c r="Z66" i="23"/>
  <c r="Y66" i="23"/>
  <c r="X66" i="23"/>
  <c r="W66" i="23"/>
  <c r="CK65" i="23"/>
  <c r="CJ65" i="23"/>
  <c r="CH65" i="23"/>
  <c r="CF65" i="23"/>
  <c r="CE65" i="23"/>
  <c r="CD65" i="23"/>
  <c r="CC65" i="23"/>
  <c r="BZ65" i="23"/>
  <c r="BX65" i="23"/>
  <c r="BY65" i="23" s="1"/>
  <c r="BW65" i="23"/>
  <c r="BV65" i="23"/>
  <c r="BU65" i="23"/>
  <c r="BT65" i="23"/>
  <c r="BS65" i="23"/>
  <c r="BP65" i="23"/>
  <c r="BN65" i="23"/>
  <c r="BO65" i="23" s="1"/>
  <c r="BM65" i="23"/>
  <c r="BL65" i="23"/>
  <c r="BK65" i="23"/>
  <c r="BJ65" i="23"/>
  <c r="BI65" i="23"/>
  <c r="BF65" i="23"/>
  <c r="BD65" i="23"/>
  <c r="BE65" i="23" s="1"/>
  <c r="BC65" i="23"/>
  <c r="BB65" i="23"/>
  <c r="AZ65" i="23"/>
  <c r="AY65" i="23"/>
  <c r="AQ65" i="23"/>
  <c r="AP65" i="23"/>
  <c r="AK65" i="23"/>
  <c r="AI65" i="23"/>
  <c r="AG65" i="23"/>
  <c r="AF65" i="23"/>
  <c r="AA65" i="23"/>
  <c r="Z65" i="23"/>
  <c r="Y65" i="23"/>
  <c r="X65" i="23"/>
  <c r="W65" i="23"/>
  <c r="CK64" i="23"/>
  <c r="CJ64" i="23"/>
  <c r="CH64" i="23"/>
  <c r="CF64" i="23"/>
  <c r="CE64" i="23"/>
  <c r="CD64" i="23"/>
  <c r="CC64" i="23"/>
  <c r="BZ64" i="23"/>
  <c r="BX64" i="23"/>
  <c r="BW64" i="23"/>
  <c r="BV64" i="23"/>
  <c r="BU64" i="23"/>
  <c r="BT64" i="23"/>
  <c r="BS64" i="23"/>
  <c r="BP64" i="23"/>
  <c r="BO64" i="23"/>
  <c r="BN64" i="23"/>
  <c r="BM64" i="23"/>
  <c r="BL64" i="23"/>
  <c r="BK64" i="23"/>
  <c r="BJ64" i="23"/>
  <c r="BI64" i="23"/>
  <c r="BF64" i="23"/>
  <c r="BD64" i="23"/>
  <c r="BE64" i="23" s="1"/>
  <c r="BC64" i="23"/>
  <c r="BB64" i="23"/>
  <c r="AZ64" i="23"/>
  <c r="AY64" i="23"/>
  <c r="AQ64" i="23"/>
  <c r="AP64" i="23"/>
  <c r="AK64" i="23"/>
  <c r="AI64" i="23"/>
  <c r="AG64" i="23"/>
  <c r="AF64" i="23"/>
  <c r="AA64" i="23"/>
  <c r="Z64" i="23"/>
  <c r="Y64" i="23"/>
  <c r="X64" i="23"/>
  <c r="W64" i="23"/>
  <c r="CK63" i="23"/>
  <c r="CJ63" i="23"/>
  <c r="CH63" i="23"/>
  <c r="CF63" i="23"/>
  <c r="CE63" i="23"/>
  <c r="CD63" i="23"/>
  <c r="CC63" i="23"/>
  <c r="BZ63" i="23"/>
  <c r="BX63" i="23"/>
  <c r="BY63" i="23" s="1"/>
  <c r="BW63" i="23"/>
  <c r="BV63" i="23"/>
  <c r="BU63" i="23"/>
  <c r="BT63" i="23"/>
  <c r="BS63" i="23"/>
  <c r="BP63" i="23"/>
  <c r="BN63" i="23"/>
  <c r="BM63" i="23"/>
  <c r="BO63" i="23" s="1"/>
  <c r="BL63" i="23"/>
  <c r="BK63" i="23"/>
  <c r="BJ63" i="23"/>
  <c r="BI63" i="23"/>
  <c r="BF63" i="23"/>
  <c r="BD63" i="23"/>
  <c r="BC63" i="23"/>
  <c r="BB63" i="23"/>
  <c r="AZ63" i="23"/>
  <c r="AY63" i="23"/>
  <c r="AQ63" i="23"/>
  <c r="AP63" i="23"/>
  <c r="AK63" i="23"/>
  <c r="AI63" i="23"/>
  <c r="AG63" i="23"/>
  <c r="AF63" i="23"/>
  <c r="AA63" i="23"/>
  <c r="Z63" i="23"/>
  <c r="Y63" i="23"/>
  <c r="X63" i="23"/>
  <c r="W63" i="23"/>
  <c r="CK62" i="23"/>
  <c r="CJ62" i="23"/>
  <c r="CH62" i="23"/>
  <c r="CF62" i="23"/>
  <c r="CE62" i="23"/>
  <c r="CD62" i="23"/>
  <c r="CC62" i="23"/>
  <c r="BZ62" i="23"/>
  <c r="BX62" i="23"/>
  <c r="BW62" i="23"/>
  <c r="BV62" i="23"/>
  <c r="BU62" i="23"/>
  <c r="BT62" i="23"/>
  <c r="BS62" i="23"/>
  <c r="BP62" i="23"/>
  <c r="BN62" i="23"/>
  <c r="BO62" i="23" s="1"/>
  <c r="BM62" i="23"/>
  <c r="BL62" i="23"/>
  <c r="BK62" i="23"/>
  <c r="BJ62" i="23"/>
  <c r="BI62" i="23"/>
  <c r="BF62" i="23"/>
  <c r="BD62" i="23"/>
  <c r="BC62" i="23"/>
  <c r="BB62" i="23"/>
  <c r="AZ62" i="23"/>
  <c r="AY62" i="23"/>
  <c r="AQ62" i="23"/>
  <c r="AP62" i="23"/>
  <c r="AK62" i="23"/>
  <c r="AI62" i="23"/>
  <c r="AG62" i="23"/>
  <c r="AF62" i="23"/>
  <c r="AA62" i="23"/>
  <c r="Z62" i="23"/>
  <c r="Y62" i="23"/>
  <c r="X62" i="23"/>
  <c r="W62" i="23"/>
  <c r="CK61" i="23"/>
  <c r="CJ61" i="23"/>
  <c r="CH61" i="23"/>
  <c r="CF61" i="23"/>
  <c r="CE61" i="23"/>
  <c r="CD61" i="23"/>
  <c r="CC61" i="23"/>
  <c r="BZ61" i="23"/>
  <c r="BX61" i="23"/>
  <c r="BW61" i="23"/>
  <c r="BV61" i="23"/>
  <c r="BU61" i="23"/>
  <c r="BT61" i="23"/>
  <c r="BS61" i="23"/>
  <c r="BP61" i="23"/>
  <c r="BO61" i="23"/>
  <c r="BN61" i="23"/>
  <c r="BM61" i="23"/>
  <c r="BL61" i="23"/>
  <c r="BK61" i="23"/>
  <c r="BJ61" i="23"/>
  <c r="BI61" i="23"/>
  <c r="BF61" i="23"/>
  <c r="BD61" i="23"/>
  <c r="BC61" i="23"/>
  <c r="BB61" i="23"/>
  <c r="AZ61" i="23"/>
  <c r="AY61" i="23"/>
  <c r="AQ61" i="23"/>
  <c r="AP61" i="23"/>
  <c r="AK61" i="23"/>
  <c r="AI61" i="23"/>
  <c r="AG61" i="23"/>
  <c r="AF61" i="23"/>
  <c r="AA61" i="23"/>
  <c r="Z61" i="23"/>
  <c r="Y61" i="23"/>
  <c r="X61" i="23"/>
  <c r="W61" i="23"/>
  <c r="CK60" i="23"/>
  <c r="CJ60" i="23"/>
  <c r="CH60" i="23"/>
  <c r="CF60" i="23"/>
  <c r="CE60" i="23"/>
  <c r="CD60" i="23"/>
  <c r="CC60" i="23"/>
  <c r="BZ60" i="23"/>
  <c r="BX60" i="23"/>
  <c r="BW60" i="23"/>
  <c r="BV60" i="23"/>
  <c r="BU60" i="23"/>
  <c r="BT60" i="23"/>
  <c r="BS60" i="23"/>
  <c r="BP60" i="23"/>
  <c r="BO60" i="23"/>
  <c r="BN60" i="23"/>
  <c r="BM60" i="23"/>
  <c r="BL60" i="23"/>
  <c r="BK60" i="23"/>
  <c r="BJ60" i="23"/>
  <c r="BI60" i="23"/>
  <c r="BF60" i="23"/>
  <c r="BD60" i="23"/>
  <c r="BE60" i="23" s="1"/>
  <c r="BC60" i="23"/>
  <c r="BB60" i="23"/>
  <c r="AZ60" i="23"/>
  <c r="AY60" i="23"/>
  <c r="AQ60" i="23"/>
  <c r="AP60" i="23"/>
  <c r="AK60" i="23"/>
  <c r="AI60" i="23"/>
  <c r="AG60" i="23"/>
  <c r="AF60" i="23"/>
  <c r="AA60" i="23"/>
  <c r="Z60" i="23"/>
  <c r="Y60" i="23"/>
  <c r="X60" i="23"/>
  <c r="W60" i="23"/>
  <c r="CK59" i="23"/>
  <c r="CJ59" i="23"/>
  <c r="CH59" i="23"/>
  <c r="CF59" i="23"/>
  <c r="CE59" i="23"/>
  <c r="CD59" i="23"/>
  <c r="CC59" i="23"/>
  <c r="BZ59" i="23"/>
  <c r="BX59" i="23"/>
  <c r="BW59" i="23"/>
  <c r="BV59" i="23"/>
  <c r="BU59" i="23"/>
  <c r="BT59" i="23"/>
  <c r="BS59" i="23"/>
  <c r="BP59" i="23"/>
  <c r="BN59" i="23"/>
  <c r="BO59" i="23" s="1"/>
  <c r="BM59" i="23"/>
  <c r="BL59" i="23"/>
  <c r="BK59" i="23"/>
  <c r="BJ59" i="23"/>
  <c r="BI59" i="23"/>
  <c r="BF59" i="23"/>
  <c r="BD59" i="23"/>
  <c r="BC59" i="23"/>
  <c r="BB59" i="23"/>
  <c r="AZ59" i="23"/>
  <c r="AY59" i="23"/>
  <c r="AQ59" i="23"/>
  <c r="AP59" i="23"/>
  <c r="AK59" i="23"/>
  <c r="AI59" i="23"/>
  <c r="AG59" i="23"/>
  <c r="AF59" i="23"/>
  <c r="AA59" i="23"/>
  <c r="Z59" i="23"/>
  <c r="Y59" i="23"/>
  <c r="X59" i="23"/>
  <c r="W59" i="23"/>
  <c r="CK58" i="23"/>
  <c r="CJ58" i="23"/>
  <c r="CH58" i="23"/>
  <c r="CF58" i="23"/>
  <c r="CE58" i="23"/>
  <c r="CD58" i="23"/>
  <c r="CC58" i="23"/>
  <c r="BZ58" i="23"/>
  <c r="BX58" i="23"/>
  <c r="BW58" i="23"/>
  <c r="BV58" i="23"/>
  <c r="BU58" i="23"/>
  <c r="BT58" i="23"/>
  <c r="BS58" i="23"/>
  <c r="BP58" i="23"/>
  <c r="BN58" i="23"/>
  <c r="BO58" i="23" s="1"/>
  <c r="BM58" i="23"/>
  <c r="BL58" i="23"/>
  <c r="BK58" i="23"/>
  <c r="BJ58" i="23"/>
  <c r="BI58" i="23"/>
  <c r="BF58" i="23"/>
  <c r="BD58" i="23"/>
  <c r="BE58" i="23" s="1"/>
  <c r="BC58" i="23"/>
  <c r="BB58" i="23"/>
  <c r="AZ58" i="23"/>
  <c r="AY58" i="23"/>
  <c r="AQ58" i="23"/>
  <c r="AP58" i="23"/>
  <c r="AK58" i="23"/>
  <c r="AI58" i="23"/>
  <c r="AG58" i="23"/>
  <c r="AF58" i="23"/>
  <c r="AA58" i="23"/>
  <c r="Z58" i="23"/>
  <c r="Y58" i="23"/>
  <c r="X58" i="23"/>
  <c r="W58" i="23"/>
  <c r="CK57" i="23"/>
  <c r="CJ57" i="23"/>
  <c r="CH57" i="23"/>
  <c r="CF57" i="23"/>
  <c r="CE57" i="23"/>
  <c r="CD57" i="23"/>
  <c r="CC57" i="23"/>
  <c r="BZ57" i="23"/>
  <c r="BX57" i="23"/>
  <c r="BW57" i="23"/>
  <c r="BV57" i="23"/>
  <c r="BU57" i="23"/>
  <c r="BT57" i="23"/>
  <c r="BS57" i="23"/>
  <c r="BP57" i="23"/>
  <c r="BO57" i="23"/>
  <c r="BN57" i="23"/>
  <c r="BM57" i="23"/>
  <c r="BL57" i="23"/>
  <c r="BK57" i="23"/>
  <c r="BJ57" i="23"/>
  <c r="BI57" i="23"/>
  <c r="BF57" i="23"/>
  <c r="BD57" i="23"/>
  <c r="BE57" i="23" s="1"/>
  <c r="BC57" i="23"/>
  <c r="BB57" i="23"/>
  <c r="AZ57" i="23"/>
  <c r="AY57" i="23"/>
  <c r="AQ57" i="23"/>
  <c r="AP57" i="23"/>
  <c r="AK57" i="23"/>
  <c r="AI57" i="23"/>
  <c r="AG57" i="23"/>
  <c r="AF57" i="23"/>
  <c r="AA57" i="23"/>
  <c r="Z57" i="23"/>
  <c r="Y57" i="23"/>
  <c r="X57" i="23"/>
  <c r="W57" i="23"/>
  <c r="CK56" i="23"/>
  <c r="CJ56" i="23"/>
  <c r="CH56" i="23"/>
  <c r="CF56" i="23"/>
  <c r="CE56" i="23"/>
  <c r="CD56" i="23"/>
  <c r="CC56" i="23"/>
  <c r="BZ56" i="23"/>
  <c r="BX56" i="23"/>
  <c r="BW56" i="23"/>
  <c r="BV56" i="23"/>
  <c r="BU56" i="23"/>
  <c r="BT56" i="23"/>
  <c r="BS56" i="23"/>
  <c r="BP56" i="23"/>
  <c r="BN56" i="23"/>
  <c r="BM56" i="23"/>
  <c r="BO56" i="23" s="1"/>
  <c r="BL56" i="23"/>
  <c r="BK56" i="23"/>
  <c r="BJ56" i="23"/>
  <c r="BI56" i="23"/>
  <c r="BF56" i="23"/>
  <c r="BD56" i="23"/>
  <c r="BE56" i="23" s="1"/>
  <c r="BC56" i="23"/>
  <c r="BB56" i="23"/>
  <c r="AZ56" i="23"/>
  <c r="AY56" i="23"/>
  <c r="AQ56" i="23"/>
  <c r="AP56" i="23"/>
  <c r="AK56" i="23"/>
  <c r="AI56" i="23"/>
  <c r="AG56" i="23"/>
  <c r="AF56" i="23"/>
  <c r="AA56" i="23"/>
  <c r="Z56" i="23"/>
  <c r="Y56" i="23"/>
  <c r="X56" i="23"/>
  <c r="W56" i="23"/>
  <c r="CK55" i="23"/>
  <c r="CJ55" i="23"/>
  <c r="CH55" i="23"/>
  <c r="CF55" i="23"/>
  <c r="CE55" i="23"/>
  <c r="CD55" i="23"/>
  <c r="CC55" i="23"/>
  <c r="BZ55" i="23"/>
  <c r="BX55" i="23"/>
  <c r="BW55" i="23"/>
  <c r="BV55" i="23"/>
  <c r="BU55" i="23"/>
  <c r="BT55" i="23"/>
  <c r="BS55" i="23"/>
  <c r="BP55" i="23"/>
  <c r="BN55" i="23"/>
  <c r="BO55" i="23" s="1"/>
  <c r="BM55" i="23"/>
  <c r="BL55" i="23"/>
  <c r="BK55" i="23"/>
  <c r="BJ55" i="23"/>
  <c r="BI55" i="23"/>
  <c r="BF55" i="23"/>
  <c r="BD55" i="23"/>
  <c r="BE55" i="23" s="1"/>
  <c r="BC55" i="23"/>
  <c r="BB55" i="23"/>
  <c r="AZ55" i="23"/>
  <c r="AY55" i="23"/>
  <c r="AQ55" i="23"/>
  <c r="AP55" i="23"/>
  <c r="AK55" i="23"/>
  <c r="AI55" i="23"/>
  <c r="AG55" i="23"/>
  <c r="AF55" i="23"/>
  <c r="AA55" i="23"/>
  <c r="Z55" i="23"/>
  <c r="Y55" i="23"/>
  <c r="X55" i="23"/>
  <c r="W55" i="23"/>
  <c r="CK54" i="23"/>
  <c r="CJ54" i="23"/>
  <c r="CH54" i="23"/>
  <c r="CF54" i="23"/>
  <c r="CE54" i="23"/>
  <c r="CD54" i="23"/>
  <c r="CC54" i="23"/>
  <c r="BZ54" i="23"/>
  <c r="BX54" i="23"/>
  <c r="BW54" i="23"/>
  <c r="BV54" i="23"/>
  <c r="BU54" i="23"/>
  <c r="BT54" i="23"/>
  <c r="BS54" i="23"/>
  <c r="BP54" i="23"/>
  <c r="BO54" i="23"/>
  <c r="BN54" i="23"/>
  <c r="BM54" i="23"/>
  <c r="BL54" i="23"/>
  <c r="BK54" i="23"/>
  <c r="BJ54" i="23"/>
  <c r="BI54" i="23"/>
  <c r="BF54" i="23"/>
  <c r="BD54" i="23"/>
  <c r="BC54" i="23"/>
  <c r="BB54" i="23"/>
  <c r="AZ54" i="23"/>
  <c r="AY54" i="23"/>
  <c r="AQ54" i="23"/>
  <c r="AP54" i="23"/>
  <c r="AK54" i="23"/>
  <c r="AI54" i="23"/>
  <c r="AG54" i="23"/>
  <c r="AF54" i="23"/>
  <c r="AA54" i="23"/>
  <c r="Z54" i="23"/>
  <c r="Y54" i="23"/>
  <c r="X54" i="23"/>
  <c r="W54" i="23"/>
  <c r="C54" i="23"/>
  <c r="C55" i="23" s="1"/>
  <c r="C56" i="23" s="1"/>
  <c r="C57" i="23" s="1"/>
  <c r="C58" i="23" s="1"/>
  <c r="C59" i="23" s="1"/>
  <c r="C60" i="23" s="1"/>
  <c r="C61" i="23" s="1"/>
  <c r="C62" i="23" s="1"/>
  <c r="C63" i="23" s="1"/>
  <c r="C64" i="23" s="1"/>
  <c r="C65" i="23" s="1"/>
  <c r="C66" i="23" s="1"/>
  <c r="C67" i="23" s="1"/>
  <c r="C68" i="23" s="1"/>
  <c r="C69" i="23" s="1"/>
  <c r="C70" i="23" s="1"/>
  <c r="C71" i="23" s="1"/>
  <c r="C72" i="23" s="1"/>
  <c r="C73" i="23" s="1"/>
  <c r="C74" i="23" s="1"/>
  <c r="C75" i="23" s="1"/>
  <c r="CK53" i="23"/>
  <c r="CJ53" i="23"/>
  <c r="CH53" i="23"/>
  <c r="CF53" i="23"/>
  <c r="CE53" i="23"/>
  <c r="CD53" i="23"/>
  <c r="CC53" i="23"/>
  <c r="BZ53" i="23"/>
  <c r="BX53" i="23"/>
  <c r="BY53" i="23" s="1"/>
  <c r="BW53" i="23"/>
  <c r="BV53" i="23"/>
  <c r="BU53" i="23"/>
  <c r="BT53" i="23"/>
  <c r="BS53" i="23"/>
  <c r="BP53" i="23"/>
  <c r="BN53" i="23"/>
  <c r="BM53" i="23"/>
  <c r="BO53" i="23" s="1"/>
  <c r="BL53" i="23"/>
  <c r="BK53" i="23"/>
  <c r="BJ53" i="23"/>
  <c r="BI53" i="23"/>
  <c r="BF53" i="23"/>
  <c r="BD53" i="23"/>
  <c r="BE53" i="23" s="1"/>
  <c r="BC53" i="23"/>
  <c r="BB53" i="23"/>
  <c r="AZ53" i="23"/>
  <c r="AY53" i="23"/>
  <c r="AQ53" i="23"/>
  <c r="AP53" i="23"/>
  <c r="AK53" i="23"/>
  <c r="AI53" i="23"/>
  <c r="AG53" i="23"/>
  <c r="AF53" i="23"/>
  <c r="AA53" i="23"/>
  <c r="Z53" i="23"/>
  <c r="Y53" i="23"/>
  <c r="X53" i="23"/>
  <c r="W53" i="23"/>
  <c r="CK52" i="23"/>
  <c r="CJ52" i="23"/>
  <c r="CH52" i="23"/>
  <c r="CF52" i="23"/>
  <c r="CE52" i="23"/>
  <c r="CD52" i="23"/>
  <c r="CC52" i="23"/>
  <c r="BZ52" i="23"/>
  <c r="BX52" i="23"/>
  <c r="BW52" i="23"/>
  <c r="BV52" i="23"/>
  <c r="BU52" i="23"/>
  <c r="BT52" i="23"/>
  <c r="BS52" i="23"/>
  <c r="BP52" i="23"/>
  <c r="BN52" i="23"/>
  <c r="BO52" i="23" s="1"/>
  <c r="BM52" i="23"/>
  <c r="BL52" i="23"/>
  <c r="BK52" i="23"/>
  <c r="BJ52" i="23"/>
  <c r="BI52" i="23"/>
  <c r="BF52" i="23"/>
  <c r="BD52" i="23"/>
  <c r="BC52" i="23"/>
  <c r="BB52" i="23"/>
  <c r="AZ52" i="23"/>
  <c r="AY52" i="23"/>
  <c r="AQ52" i="23"/>
  <c r="AP52" i="23"/>
  <c r="AK52" i="23"/>
  <c r="AI52" i="23"/>
  <c r="AG52" i="23"/>
  <c r="AF52" i="23"/>
  <c r="AA52" i="23"/>
  <c r="Z52" i="23"/>
  <c r="Y52" i="23"/>
  <c r="X52" i="23"/>
  <c r="W52" i="23"/>
  <c r="CK51" i="23"/>
  <c r="CJ51" i="23"/>
  <c r="CH51" i="23"/>
  <c r="CF51" i="23"/>
  <c r="CE51" i="23"/>
  <c r="CD51" i="23"/>
  <c r="CC51" i="23"/>
  <c r="BZ51" i="23"/>
  <c r="BY51" i="23"/>
  <c r="BX51" i="23"/>
  <c r="BW51" i="23"/>
  <c r="BV51" i="23"/>
  <c r="BU51" i="23"/>
  <c r="BT51" i="23"/>
  <c r="BS51" i="23"/>
  <c r="BP51" i="23"/>
  <c r="BN51" i="23"/>
  <c r="BO51" i="23" s="1"/>
  <c r="BM51" i="23"/>
  <c r="BL51" i="23"/>
  <c r="BK51" i="23"/>
  <c r="BJ51" i="23"/>
  <c r="BI51" i="23"/>
  <c r="BF51" i="23"/>
  <c r="BD51" i="23"/>
  <c r="BC51" i="23"/>
  <c r="BB51" i="23"/>
  <c r="BE51" i="23" s="1"/>
  <c r="AZ51" i="23"/>
  <c r="AY51" i="23"/>
  <c r="AQ51" i="23"/>
  <c r="AP51" i="23"/>
  <c r="AK51" i="23"/>
  <c r="AI51" i="23"/>
  <c r="AG51" i="23"/>
  <c r="AF51" i="23"/>
  <c r="AA51" i="23"/>
  <c r="Z51" i="23"/>
  <c r="Y51" i="23"/>
  <c r="X51" i="23"/>
  <c r="W51" i="23"/>
  <c r="CK50" i="23"/>
  <c r="CJ50" i="23"/>
  <c r="CH50" i="23"/>
  <c r="CF50" i="23"/>
  <c r="CE50" i="23"/>
  <c r="CD50" i="23"/>
  <c r="CC50" i="23"/>
  <c r="BZ50" i="23"/>
  <c r="BX50" i="23"/>
  <c r="BW50" i="23"/>
  <c r="BV50" i="23"/>
  <c r="BY50" i="23" s="1"/>
  <c r="BU50" i="23"/>
  <c r="BT50" i="23"/>
  <c r="BS50" i="23"/>
  <c r="BP50" i="23"/>
  <c r="BN50" i="23"/>
  <c r="BO50" i="23" s="1"/>
  <c r="BM50" i="23"/>
  <c r="BL50" i="23"/>
  <c r="BK50" i="23"/>
  <c r="BJ50" i="23"/>
  <c r="BI50" i="23"/>
  <c r="BF50" i="23"/>
  <c r="BD50" i="23"/>
  <c r="BC50" i="23"/>
  <c r="BB50" i="23"/>
  <c r="BE50" i="23" s="1"/>
  <c r="AZ50" i="23"/>
  <c r="AY50" i="23"/>
  <c r="AQ50" i="23"/>
  <c r="AP50" i="23"/>
  <c r="AK50" i="23"/>
  <c r="AI50" i="23"/>
  <c r="AG50" i="23"/>
  <c r="AF50" i="23"/>
  <c r="AA50" i="23"/>
  <c r="Z50" i="23"/>
  <c r="Y50" i="23"/>
  <c r="X50" i="23"/>
  <c r="W50" i="23"/>
  <c r="C50" i="23"/>
  <c r="C51" i="23" s="1"/>
  <c r="C52" i="23" s="1"/>
  <c r="C53" i="23" s="1"/>
  <c r="CK49" i="23"/>
  <c r="CJ49" i="23"/>
  <c r="CH49" i="23"/>
  <c r="CF49" i="23"/>
  <c r="CE49" i="23"/>
  <c r="CD49" i="23"/>
  <c r="CC49" i="23"/>
  <c r="BZ49" i="23"/>
  <c r="BY49" i="23"/>
  <c r="BX49" i="23"/>
  <c r="BW49" i="23"/>
  <c r="BV49" i="23"/>
  <c r="BU49" i="23"/>
  <c r="BT49" i="23"/>
  <c r="BS49" i="23"/>
  <c r="BP49" i="23"/>
  <c r="BN49" i="23"/>
  <c r="BO49" i="23" s="1"/>
  <c r="BM49" i="23"/>
  <c r="BL49" i="23"/>
  <c r="BK49" i="23"/>
  <c r="BJ49" i="23"/>
  <c r="BI49" i="23"/>
  <c r="BF49" i="23"/>
  <c r="BD49" i="23"/>
  <c r="BC49" i="23"/>
  <c r="BB49" i="23"/>
  <c r="BE49" i="23" s="1"/>
  <c r="AZ49" i="23"/>
  <c r="AY49" i="23"/>
  <c r="AQ49" i="23"/>
  <c r="AP49" i="23"/>
  <c r="AK49" i="23"/>
  <c r="AI49" i="23"/>
  <c r="AG49" i="23"/>
  <c r="AF49" i="23"/>
  <c r="AA49" i="23"/>
  <c r="Z49" i="23"/>
  <c r="Y49" i="23"/>
  <c r="X49" i="23"/>
  <c r="W49" i="23"/>
  <c r="D49" i="23"/>
  <c r="CK48" i="23"/>
  <c r="CJ48" i="23"/>
  <c r="CH48" i="23"/>
  <c r="CF48" i="23"/>
  <c r="CE48" i="23"/>
  <c r="CD48" i="23"/>
  <c r="CC48" i="23"/>
  <c r="BZ48" i="23"/>
  <c r="BY48" i="23"/>
  <c r="BX48" i="23"/>
  <c r="BW48" i="23"/>
  <c r="BV48" i="23"/>
  <c r="BU48" i="23"/>
  <c r="BT48" i="23"/>
  <c r="BS48" i="23"/>
  <c r="BP48" i="23"/>
  <c r="BN48" i="23"/>
  <c r="BO48" i="23" s="1"/>
  <c r="BM48" i="23"/>
  <c r="BL48" i="23"/>
  <c r="BK48" i="23"/>
  <c r="BJ48" i="23"/>
  <c r="BI48" i="23"/>
  <c r="BF48" i="23"/>
  <c r="BE48" i="23"/>
  <c r="BD48" i="23"/>
  <c r="BC48" i="23"/>
  <c r="BB48" i="23"/>
  <c r="AZ48" i="23"/>
  <c r="AY48" i="23"/>
  <c r="AQ48" i="23"/>
  <c r="AP48" i="23"/>
  <c r="AK48" i="23"/>
  <c r="AI48" i="23"/>
  <c r="AG48" i="23"/>
  <c r="AF48" i="23"/>
  <c r="AA48" i="23"/>
  <c r="Z48" i="23"/>
  <c r="Y48" i="23"/>
  <c r="X48" i="23"/>
  <c r="W48" i="23"/>
  <c r="D48" i="23"/>
  <c r="CK47" i="23"/>
  <c r="CJ47" i="23"/>
  <c r="CH47" i="23"/>
  <c r="CF47" i="23"/>
  <c r="CE47" i="23"/>
  <c r="CD47" i="23"/>
  <c r="CC47" i="23"/>
  <c r="BZ47" i="23"/>
  <c r="BX47" i="23"/>
  <c r="BW47" i="23"/>
  <c r="BV47" i="23"/>
  <c r="BY47" i="23" s="1"/>
  <c r="BU47" i="23"/>
  <c r="BT47" i="23"/>
  <c r="BS47" i="23"/>
  <c r="BP47" i="23"/>
  <c r="BN47" i="23"/>
  <c r="BM47" i="23"/>
  <c r="BL47" i="23"/>
  <c r="BK47" i="23"/>
  <c r="BJ47" i="23"/>
  <c r="BI47" i="23"/>
  <c r="BF47" i="23"/>
  <c r="BE47" i="23"/>
  <c r="BD47" i="23"/>
  <c r="BC47" i="23"/>
  <c r="BB47" i="23"/>
  <c r="AZ47" i="23"/>
  <c r="AY47" i="23"/>
  <c r="AQ47" i="23"/>
  <c r="AP47" i="23"/>
  <c r="AK47" i="23"/>
  <c r="AI47" i="23"/>
  <c r="AG47" i="23"/>
  <c r="AF47" i="23"/>
  <c r="AA47" i="23"/>
  <c r="Z47" i="23"/>
  <c r="Y47" i="23"/>
  <c r="X47" i="23"/>
  <c r="W47" i="23"/>
  <c r="D47" i="23"/>
  <c r="CK46" i="23"/>
  <c r="CJ46" i="23"/>
  <c r="CH46" i="23"/>
  <c r="CF46" i="23"/>
  <c r="CE46" i="23"/>
  <c r="CD46" i="23"/>
  <c r="CC46" i="23"/>
  <c r="BZ46" i="23"/>
  <c r="BY46" i="23"/>
  <c r="BX46" i="23"/>
  <c r="BW46" i="23"/>
  <c r="BV46" i="23"/>
  <c r="BU46" i="23"/>
  <c r="BT46" i="23"/>
  <c r="BS46" i="23"/>
  <c r="BP46" i="23"/>
  <c r="BN46" i="23"/>
  <c r="BO46" i="23" s="1"/>
  <c r="BM46" i="23"/>
  <c r="BL46" i="23"/>
  <c r="BK46" i="23"/>
  <c r="BJ46" i="23"/>
  <c r="BI46" i="23"/>
  <c r="BF46" i="23"/>
  <c r="BD46" i="23"/>
  <c r="BC46" i="23"/>
  <c r="BB46" i="23"/>
  <c r="BE46" i="23" s="1"/>
  <c r="AZ46" i="23"/>
  <c r="AY46" i="23"/>
  <c r="AQ46" i="23"/>
  <c r="AP46" i="23"/>
  <c r="AK46" i="23"/>
  <c r="AI46" i="23"/>
  <c r="AG46" i="23"/>
  <c r="AF46" i="23"/>
  <c r="AA46" i="23"/>
  <c r="Z46" i="23"/>
  <c r="Y46" i="23"/>
  <c r="X46" i="23"/>
  <c r="W46" i="23"/>
  <c r="D46" i="23"/>
  <c r="CK45" i="23"/>
  <c r="CJ45" i="23"/>
  <c r="CH45" i="23"/>
  <c r="CF45" i="23"/>
  <c r="CE45" i="23"/>
  <c r="CD45" i="23"/>
  <c r="CC45" i="23"/>
  <c r="BZ45" i="23"/>
  <c r="BY45" i="23"/>
  <c r="BX45" i="23"/>
  <c r="BW45" i="23"/>
  <c r="BV45" i="23"/>
  <c r="BU45" i="23"/>
  <c r="BT45" i="23"/>
  <c r="BS45" i="23"/>
  <c r="BP45" i="23"/>
  <c r="BN45" i="23"/>
  <c r="BO45" i="23" s="1"/>
  <c r="BM45" i="23"/>
  <c r="BL45" i="23"/>
  <c r="BK45" i="23"/>
  <c r="BJ45" i="23"/>
  <c r="BI45" i="23"/>
  <c r="BF45" i="23"/>
  <c r="BD45" i="23"/>
  <c r="BC45" i="23"/>
  <c r="BB45" i="23"/>
  <c r="BE45" i="23" s="1"/>
  <c r="AZ45" i="23"/>
  <c r="AY45" i="23"/>
  <c r="AQ45" i="23"/>
  <c r="AP45" i="23"/>
  <c r="AK45" i="23"/>
  <c r="AI45" i="23"/>
  <c r="AG45" i="23"/>
  <c r="AF45" i="23"/>
  <c r="AA45" i="23"/>
  <c r="Z45" i="23"/>
  <c r="Y45" i="23"/>
  <c r="X45" i="23"/>
  <c r="W45" i="23"/>
  <c r="D45" i="23"/>
  <c r="CK44" i="23"/>
  <c r="CJ44" i="23"/>
  <c r="CH44" i="23"/>
  <c r="CF44" i="23"/>
  <c r="CE44" i="23"/>
  <c r="CD44" i="23"/>
  <c r="CC44" i="23"/>
  <c r="BZ44" i="23"/>
  <c r="BY44" i="23"/>
  <c r="BX44" i="23"/>
  <c r="BW44" i="23"/>
  <c r="BV44" i="23"/>
  <c r="BU44" i="23"/>
  <c r="BT44" i="23"/>
  <c r="BS44" i="23"/>
  <c r="BP44" i="23"/>
  <c r="BN44" i="23"/>
  <c r="BO44" i="23" s="1"/>
  <c r="BM44" i="23"/>
  <c r="BL44" i="23"/>
  <c r="BK44" i="23"/>
  <c r="BJ44" i="23"/>
  <c r="BI44" i="23"/>
  <c r="BF44" i="23"/>
  <c r="BE44" i="23"/>
  <c r="BD44" i="23"/>
  <c r="BC44" i="23"/>
  <c r="BB44" i="23"/>
  <c r="AZ44" i="23"/>
  <c r="AY44" i="23"/>
  <c r="AQ44" i="23"/>
  <c r="AP44" i="23"/>
  <c r="AK44" i="23"/>
  <c r="AI44" i="23"/>
  <c r="AG44" i="23"/>
  <c r="AF44" i="23"/>
  <c r="AA44" i="23"/>
  <c r="Z44" i="23"/>
  <c r="Y44" i="23"/>
  <c r="X44" i="23"/>
  <c r="W44" i="23"/>
  <c r="D44" i="23"/>
  <c r="CK43" i="23"/>
  <c r="CJ43" i="23"/>
  <c r="CH43" i="23"/>
  <c r="CF43" i="23"/>
  <c r="CE43" i="23"/>
  <c r="CD43" i="23"/>
  <c r="CC43" i="23"/>
  <c r="BZ43" i="23"/>
  <c r="BX43" i="23"/>
  <c r="BW43" i="23"/>
  <c r="BV43" i="23"/>
  <c r="BY43" i="23" s="1"/>
  <c r="BU43" i="23"/>
  <c r="BT43" i="23"/>
  <c r="BS43" i="23"/>
  <c r="BP43" i="23"/>
  <c r="BN43" i="23"/>
  <c r="BM43" i="23"/>
  <c r="BL43" i="23"/>
  <c r="BK43" i="23"/>
  <c r="BJ43" i="23"/>
  <c r="BI43" i="23"/>
  <c r="BF43" i="23"/>
  <c r="BE43" i="23"/>
  <c r="BD43" i="23"/>
  <c r="BC43" i="23"/>
  <c r="BB43" i="23"/>
  <c r="AZ43" i="23"/>
  <c r="AY43" i="23"/>
  <c r="AQ43" i="23"/>
  <c r="AP43" i="23"/>
  <c r="AK43" i="23"/>
  <c r="AI43" i="23"/>
  <c r="AG43" i="23"/>
  <c r="AF43" i="23"/>
  <c r="AA43" i="23"/>
  <c r="Z43" i="23"/>
  <c r="Y43" i="23"/>
  <c r="X43" i="23"/>
  <c r="W43" i="23"/>
  <c r="D43" i="23"/>
  <c r="CK42" i="23"/>
  <c r="CJ42" i="23"/>
  <c r="CH42" i="23"/>
  <c r="CF42" i="23"/>
  <c r="CE42" i="23"/>
  <c r="CD42" i="23"/>
  <c r="CC42" i="23"/>
  <c r="BZ42" i="23"/>
  <c r="BY42" i="23"/>
  <c r="BX42" i="23"/>
  <c r="BW42" i="23"/>
  <c r="BV42" i="23"/>
  <c r="BU42" i="23"/>
  <c r="BT42" i="23"/>
  <c r="BS42" i="23"/>
  <c r="BP42" i="23"/>
  <c r="BN42" i="23"/>
  <c r="BM42" i="23"/>
  <c r="BL42" i="23"/>
  <c r="BK42" i="23"/>
  <c r="BJ42" i="23"/>
  <c r="BI42" i="23"/>
  <c r="BF42" i="23"/>
  <c r="BD42" i="23"/>
  <c r="BC42" i="23"/>
  <c r="BB42" i="23"/>
  <c r="BE42" i="23" s="1"/>
  <c r="AZ42" i="23"/>
  <c r="AY42" i="23"/>
  <c r="AQ42" i="23"/>
  <c r="AP42" i="23"/>
  <c r="AK42" i="23"/>
  <c r="AI42" i="23"/>
  <c r="AG42" i="23"/>
  <c r="AF42" i="23"/>
  <c r="AA42" i="23"/>
  <c r="Z42" i="23"/>
  <c r="Y42" i="23"/>
  <c r="X42" i="23"/>
  <c r="W42" i="23"/>
  <c r="D42" i="23"/>
  <c r="CK41" i="23"/>
  <c r="CJ41" i="23"/>
  <c r="CH41" i="23"/>
  <c r="CF41" i="23"/>
  <c r="CE41" i="23"/>
  <c r="CD41" i="23"/>
  <c r="CC41" i="23"/>
  <c r="BZ41" i="23"/>
  <c r="BY41" i="23"/>
  <c r="BX41" i="23"/>
  <c r="BW41" i="23"/>
  <c r="BV41" i="23"/>
  <c r="BU41" i="23"/>
  <c r="BT41" i="23"/>
  <c r="BS41" i="23"/>
  <c r="BP41" i="23"/>
  <c r="BN41" i="23"/>
  <c r="BO41" i="23" s="1"/>
  <c r="BM41" i="23"/>
  <c r="BL41" i="23"/>
  <c r="BK41" i="23"/>
  <c r="BJ41" i="23"/>
  <c r="BI41" i="23"/>
  <c r="BF41" i="23"/>
  <c r="BD41" i="23"/>
  <c r="BC41" i="23"/>
  <c r="BB41" i="23"/>
  <c r="BE41" i="23" s="1"/>
  <c r="AZ41" i="23"/>
  <c r="AY41" i="23"/>
  <c r="AQ41" i="23"/>
  <c r="AP41" i="23"/>
  <c r="AK41" i="23"/>
  <c r="AI41" i="23"/>
  <c r="AG41" i="23"/>
  <c r="AF41" i="23"/>
  <c r="AA41" i="23"/>
  <c r="Z41" i="23"/>
  <c r="Y41" i="23"/>
  <c r="X41" i="23"/>
  <c r="W41" i="23"/>
  <c r="D41" i="23"/>
  <c r="CK40" i="23"/>
  <c r="CJ40" i="23"/>
  <c r="CH40" i="23"/>
  <c r="CF40" i="23"/>
  <c r="CE40" i="23"/>
  <c r="CD40" i="23"/>
  <c r="CC40" i="23"/>
  <c r="BZ40" i="23"/>
  <c r="BY40" i="23"/>
  <c r="BX40" i="23"/>
  <c r="BW40" i="23"/>
  <c r="BV40" i="23"/>
  <c r="BU40" i="23"/>
  <c r="BT40" i="23"/>
  <c r="BS40" i="23"/>
  <c r="BP40" i="23"/>
  <c r="BN40" i="23"/>
  <c r="BM40" i="23"/>
  <c r="BL40" i="23"/>
  <c r="BK40" i="23"/>
  <c r="BJ40" i="23"/>
  <c r="BI40" i="23"/>
  <c r="BF40" i="23"/>
  <c r="BE40" i="23"/>
  <c r="BD40" i="23"/>
  <c r="BC40" i="23"/>
  <c r="BB40" i="23"/>
  <c r="AZ40" i="23"/>
  <c r="AY40" i="23"/>
  <c r="AQ40" i="23"/>
  <c r="AP40" i="23"/>
  <c r="AK40" i="23"/>
  <c r="AI40" i="23"/>
  <c r="AG40" i="23"/>
  <c r="AF40" i="23"/>
  <c r="AA40" i="23"/>
  <c r="Z40" i="23"/>
  <c r="Y40" i="23"/>
  <c r="X40" i="23"/>
  <c r="W40" i="23"/>
  <c r="D40" i="23"/>
  <c r="CK39" i="23"/>
  <c r="CJ39" i="23"/>
  <c r="CH39" i="23"/>
  <c r="CF39" i="23"/>
  <c r="CE39" i="23"/>
  <c r="CD39" i="23"/>
  <c r="CC39" i="23"/>
  <c r="BZ39" i="23"/>
  <c r="BX39" i="23"/>
  <c r="BW39" i="23"/>
  <c r="BV39" i="23"/>
  <c r="BY39" i="23" s="1"/>
  <c r="BU39" i="23"/>
  <c r="BT39" i="23"/>
  <c r="BS39" i="23"/>
  <c r="BP39" i="23"/>
  <c r="BN39" i="23"/>
  <c r="BM39" i="23"/>
  <c r="BL39" i="23"/>
  <c r="BK39" i="23"/>
  <c r="BJ39" i="23"/>
  <c r="BI39" i="23"/>
  <c r="BF39" i="23"/>
  <c r="BE39" i="23"/>
  <c r="BD39" i="23"/>
  <c r="BC39" i="23"/>
  <c r="BB39" i="23"/>
  <c r="AZ39" i="23"/>
  <c r="AY39" i="23"/>
  <c r="AQ39" i="23"/>
  <c r="AP39" i="23"/>
  <c r="AK39" i="23"/>
  <c r="AI39" i="23"/>
  <c r="AG39" i="23"/>
  <c r="AF39" i="23"/>
  <c r="AA39" i="23"/>
  <c r="Z39" i="23"/>
  <c r="Y39" i="23"/>
  <c r="X39" i="23"/>
  <c r="W39" i="23"/>
  <c r="D39" i="23"/>
  <c r="C39" i="23"/>
  <c r="C40" i="23" s="1"/>
  <c r="C41" i="23" s="1"/>
  <c r="C42" i="23" s="1"/>
  <c r="C43" i="23" s="1"/>
  <c r="C44" i="23" s="1"/>
  <c r="C45" i="23" s="1"/>
  <c r="C46" i="23" s="1"/>
  <c r="C47" i="23" s="1"/>
  <c r="C48" i="23" s="1"/>
  <c r="C49" i="23" s="1"/>
  <c r="CK38" i="23"/>
  <c r="CJ38" i="23"/>
  <c r="CH38" i="23"/>
  <c r="CF38" i="23"/>
  <c r="CE38" i="23"/>
  <c r="CD38" i="23"/>
  <c r="CC38" i="23"/>
  <c r="BZ38" i="23"/>
  <c r="BY38" i="23"/>
  <c r="BX38" i="23"/>
  <c r="BW38" i="23"/>
  <c r="BV38" i="23"/>
  <c r="BU38" i="23"/>
  <c r="BT38" i="23"/>
  <c r="BS38" i="23"/>
  <c r="BP38" i="23"/>
  <c r="BN38" i="23"/>
  <c r="BO38" i="23" s="1"/>
  <c r="BM38" i="23"/>
  <c r="BL38" i="23"/>
  <c r="BK38" i="23"/>
  <c r="BJ38" i="23"/>
  <c r="BI38" i="23"/>
  <c r="BF38" i="23"/>
  <c r="BE38" i="23"/>
  <c r="BD38" i="23"/>
  <c r="BC38" i="23"/>
  <c r="BB38" i="23"/>
  <c r="AZ38" i="23"/>
  <c r="AY38" i="23"/>
  <c r="AQ38" i="23"/>
  <c r="AP38" i="23"/>
  <c r="AI38" i="23"/>
  <c r="AG38" i="23"/>
  <c r="AF38" i="23"/>
  <c r="Z38" i="23"/>
  <c r="Y38" i="23"/>
  <c r="X38" i="23"/>
  <c r="W38" i="23"/>
  <c r="CK37" i="23"/>
  <c r="CJ37" i="23"/>
  <c r="CH37" i="23"/>
  <c r="CF37" i="23"/>
  <c r="CE37" i="23"/>
  <c r="CD37" i="23"/>
  <c r="CC37" i="23"/>
  <c r="BZ37" i="23"/>
  <c r="BY37" i="23"/>
  <c r="BX37" i="23"/>
  <c r="BW37" i="23"/>
  <c r="BV37" i="23"/>
  <c r="BU37" i="23"/>
  <c r="BT37" i="23"/>
  <c r="BS37" i="23"/>
  <c r="BP37" i="23"/>
  <c r="BN37" i="23"/>
  <c r="BO37" i="23" s="1"/>
  <c r="BM37" i="23"/>
  <c r="BL37" i="23"/>
  <c r="BK37" i="23"/>
  <c r="BJ37" i="23"/>
  <c r="BI37" i="23"/>
  <c r="BF37" i="23"/>
  <c r="BE37" i="23"/>
  <c r="BD37" i="23"/>
  <c r="BC37" i="23"/>
  <c r="BB37" i="23"/>
  <c r="AZ37" i="23"/>
  <c r="AY37" i="23"/>
  <c r="AQ37" i="23"/>
  <c r="AP37" i="23"/>
  <c r="AI37" i="23"/>
  <c r="AG37" i="23"/>
  <c r="AF37" i="23"/>
  <c r="Z37" i="23"/>
  <c r="Y37" i="23"/>
  <c r="X37" i="23"/>
  <c r="W37" i="23"/>
  <c r="CK36" i="23"/>
  <c r="CJ36" i="23"/>
  <c r="CH36" i="23"/>
  <c r="CF36" i="23"/>
  <c r="CE36" i="23"/>
  <c r="CD36" i="23"/>
  <c r="CC36" i="23"/>
  <c r="BZ36" i="23"/>
  <c r="BY36" i="23"/>
  <c r="BX36" i="23"/>
  <c r="BW36" i="23"/>
  <c r="BV36" i="23"/>
  <c r="BU36" i="23"/>
  <c r="BT36" i="23"/>
  <c r="BS36" i="23"/>
  <c r="BP36" i="23"/>
  <c r="BN36" i="23"/>
  <c r="BO36" i="23" s="1"/>
  <c r="BM36" i="23"/>
  <c r="BL36" i="23"/>
  <c r="BK36" i="23"/>
  <c r="BJ36" i="23"/>
  <c r="BI36" i="23"/>
  <c r="BF36" i="23"/>
  <c r="BE36" i="23"/>
  <c r="BD36" i="23"/>
  <c r="BC36" i="23"/>
  <c r="BB36" i="23"/>
  <c r="AZ36" i="23"/>
  <c r="AY36" i="23"/>
  <c r="AQ36" i="23"/>
  <c r="AP36" i="23"/>
  <c r="AI36" i="23"/>
  <c r="AG36" i="23"/>
  <c r="AF36" i="23"/>
  <c r="Z36" i="23"/>
  <c r="Y36" i="23"/>
  <c r="X36" i="23"/>
  <c r="W36" i="23"/>
  <c r="CK35" i="23"/>
  <c r="CJ35" i="23"/>
  <c r="CH35" i="23"/>
  <c r="CF35" i="23"/>
  <c r="CE35" i="23"/>
  <c r="CD35" i="23"/>
  <c r="CC35" i="23"/>
  <c r="BZ35" i="23"/>
  <c r="BY35" i="23"/>
  <c r="BX35" i="23"/>
  <c r="BW35" i="23"/>
  <c r="BV35" i="23"/>
  <c r="BU35" i="23"/>
  <c r="BT35" i="23"/>
  <c r="BS35" i="23"/>
  <c r="BP35" i="23"/>
  <c r="BN35" i="23"/>
  <c r="BO35" i="23" s="1"/>
  <c r="BM35" i="23"/>
  <c r="BL35" i="23"/>
  <c r="BK35" i="23"/>
  <c r="BJ35" i="23"/>
  <c r="BI35" i="23"/>
  <c r="BF35" i="23"/>
  <c r="BD35" i="23"/>
  <c r="BC35" i="23"/>
  <c r="BB35" i="23"/>
  <c r="BE35" i="23" s="1"/>
  <c r="AZ35" i="23"/>
  <c r="AY35" i="23"/>
  <c r="AQ35" i="23"/>
  <c r="AP35" i="23"/>
  <c r="AI35" i="23"/>
  <c r="AG35" i="23"/>
  <c r="AF35" i="23"/>
  <c r="Z35" i="23"/>
  <c r="Y35" i="23"/>
  <c r="X35" i="23"/>
  <c r="W35" i="23"/>
  <c r="CK34" i="23"/>
  <c r="CJ34" i="23"/>
  <c r="CH34" i="23"/>
  <c r="CF34" i="23"/>
  <c r="CE34" i="23"/>
  <c r="CD34" i="23"/>
  <c r="CC34" i="23"/>
  <c r="BZ34" i="23"/>
  <c r="BY34" i="23"/>
  <c r="BX34" i="23"/>
  <c r="BW34" i="23"/>
  <c r="BV34" i="23"/>
  <c r="BU34" i="23"/>
  <c r="BT34" i="23"/>
  <c r="BS34" i="23"/>
  <c r="BP34" i="23"/>
  <c r="BN34" i="23"/>
  <c r="BO34" i="23" s="1"/>
  <c r="BM34" i="23"/>
  <c r="BL34" i="23"/>
  <c r="BK34" i="23"/>
  <c r="BJ34" i="23"/>
  <c r="BI34" i="23"/>
  <c r="BF34" i="23"/>
  <c r="BE34" i="23"/>
  <c r="BD34" i="23"/>
  <c r="BC34" i="23"/>
  <c r="BB34" i="23"/>
  <c r="AZ34" i="23"/>
  <c r="AY34" i="23"/>
  <c r="AQ34" i="23"/>
  <c r="AP34" i="23"/>
  <c r="AI34" i="23"/>
  <c r="AG34" i="23"/>
  <c r="AF34" i="23"/>
  <c r="Z34" i="23"/>
  <c r="Y34" i="23"/>
  <c r="X34" i="23"/>
  <c r="W34" i="23"/>
  <c r="CK33" i="23"/>
  <c r="CJ33" i="23"/>
  <c r="CH33" i="23"/>
  <c r="CF33" i="23"/>
  <c r="CE33" i="23"/>
  <c r="CD33" i="23"/>
  <c r="CC33" i="23"/>
  <c r="BZ33" i="23"/>
  <c r="BY33" i="23"/>
  <c r="BX33" i="23"/>
  <c r="BW33" i="23"/>
  <c r="BV33" i="23"/>
  <c r="BU33" i="23"/>
  <c r="BT33" i="23"/>
  <c r="BS33" i="23"/>
  <c r="BP33" i="23"/>
  <c r="BN33" i="23"/>
  <c r="BO33" i="23" s="1"/>
  <c r="BM33" i="23"/>
  <c r="BL33" i="23"/>
  <c r="BK33" i="23"/>
  <c r="BJ33" i="23"/>
  <c r="BI33" i="23"/>
  <c r="BF33" i="23"/>
  <c r="BE33" i="23"/>
  <c r="BD33" i="23"/>
  <c r="BC33" i="23"/>
  <c r="BB33" i="23"/>
  <c r="AZ33" i="23"/>
  <c r="AY33" i="23"/>
  <c r="AQ33" i="23"/>
  <c r="AP33" i="23"/>
  <c r="AI33" i="23"/>
  <c r="AG33" i="23"/>
  <c r="AF33" i="23"/>
  <c r="Z33" i="23"/>
  <c r="Y33" i="23"/>
  <c r="X33" i="23"/>
  <c r="W33" i="23"/>
  <c r="CK32" i="23"/>
  <c r="CJ32" i="23"/>
  <c r="CH32" i="23"/>
  <c r="CF32" i="23"/>
  <c r="CE32" i="23"/>
  <c r="CD32" i="23"/>
  <c r="CC32" i="23"/>
  <c r="BZ32" i="23"/>
  <c r="BY32" i="23"/>
  <c r="BX32" i="23"/>
  <c r="BW32" i="23"/>
  <c r="BV32" i="23"/>
  <c r="BU32" i="23"/>
  <c r="BT32" i="23"/>
  <c r="BS32" i="23"/>
  <c r="BP32" i="23"/>
  <c r="BN32" i="23"/>
  <c r="BO32" i="23" s="1"/>
  <c r="BM32" i="23"/>
  <c r="BL32" i="23"/>
  <c r="BK32" i="23"/>
  <c r="BJ32" i="23"/>
  <c r="BI32" i="23"/>
  <c r="BF32" i="23"/>
  <c r="BE32" i="23"/>
  <c r="BD32" i="23"/>
  <c r="BC32" i="23"/>
  <c r="BB32" i="23"/>
  <c r="AZ32" i="23"/>
  <c r="AY32" i="23"/>
  <c r="AQ32" i="23"/>
  <c r="AP32" i="23"/>
  <c r="AI32" i="23"/>
  <c r="AG32" i="23"/>
  <c r="AF32" i="23"/>
  <c r="Z32" i="23"/>
  <c r="Y32" i="23"/>
  <c r="X32" i="23"/>
  <c r="W32" i="23"/>
  <c r="CK31" i="23"/>
  <c r="CJ31" i="23"/>
  <c r="CH31" i="23"/>
  <c r="CF31" i="23"/>
  <c r="CE31" i="23"/>
  <c r="CD31" i="23"/>
  <c r="CC31" i="23"/>
  <c r="BZ31" i="23"/>
  <c r="BY31" i="23"/>
  <c r="BX31" i="23"/>
  <c r="BW31" i="23"/>
  <c r="BV31" i="23"/>
  <c r="BU31" i="23"/>
  <c r="BT31" i="23"/>
  <c r="BS31" i="23"/>
  <c r="BP31" i="23"/>
  <c r="BN31" i="23"/>
  <c r="BO31" i="23" s="1"/>
  <c r="BM31" i="23"/>
  <c r="BL31" i="23"/>
  <c r="BK31" i="23"/>
  <c r="BJ31" i="23"/>
  <c r="BI31" i="23"/>
  <c r="BF31" i="23"/>
  <c r="BD31" i="23"/>
  <c r="BC31" i="23"/>
  <c r="BB31" i="23"/>
  <c r="BE31" i="23" s="1"/>
  <c r="AZ31" i="23"/>
  <c r="AY31" i="23"/>
  <c r="AQ31" i="23"/>
  <c r="AP31" i="23"/>
  <c r="AI31" i="23"/>
  <c r="AG31" i="23"/>
  <c r="AF31" i="23"/>
  <c r="Z31" i="23"/>
  <c r="Y31" i="23"/>
  <c r="X31" i="23"/>
  <c r="W31" i="23"/>
  <c r="CK30" i="23"/>
  <c r="CJ30" i="23"/>
  <c r="CH30" i="23"/>
  <c r="CF30" i="23"/>
  <c r="CE30" i="23"/>
  <c r="CD30" i="23"/>
  <c r="CC30" i="23"/>
  <c r="BZ30" i="23"/>
  <c r="BY30" i="23"/>
  <c r="BX30" i="23"/>
  <c r="BW30" i="23"/>
  <c r="BV30" i="23"/>
  <c r="BU30" i="23"/>
  <c r="BT30" i="23"/>
  <c r="BS30" i="23"/>
  <c r="BP30" i="23"/>
  <c r="BN30" i="23"/>
  <c r="BM30" i="23"/>
  <c r="BL30" i="23"/>
  <c r="BK30" i="23"/>
  <c r="BJ30" i="23"/>
  <c r="BI30" i="23"/>
  <c r="BF30" i="23"/>
  <c r="BE30" i="23"/>
  <c r="BD30" i="23"/>
  <c r="BC30" i="23"/>
  <c r="BB30" i="23"/>
  <c r="AZ30" i="23"/>
  <c r="AY30" i="23"/>
  <c r="AQ30" i="23"/>
  <c r="AP30" i="23"/>
  <c r="AI30" i="23"/>
  <c r="AG30" i="23"/>
  <c r="AF30" i="23"/>
  <c r="Z30" i="23"/>
  <c r="Y30" i="23"/>
  <c r="X30" i="23"/>
  <c r="W30" i="23"/>
  <c r="CK29" i="23"/>
  <c r="CJ29" i="23"/>
  <c r="CH29" i="23"/>
  <c r="CF29" i="23"/>
  <c r="CE29" i="23"/>
  <c r="CD29" i="23"/>
  <c r="CC29" i="23"/>
  <c r="BZ29" i="23"/>
  <c r="BY29" i="23"/>
  <c r="BX29" i="23"/>
  <c r="BW29" i="23"/>
  <c r="BV29" i="23"/>
  <c r="BU29" i="23"/>
  <c r="BT29" i="23"/>
  <c r="BS29" i="23"/>
  <c r="BP29" i="23"/>
  <c r="BN29" i="23"/>
  <c r="BO29" i="23" s="1"/>
  <c r="BM29" i="23"/>
  <c r="BL29" i="23"/>
  <c r="BK29" i="23"/>
  <c r="BJ29" i="23"/>
  <c r="BI29" i="23"/>
  <c r="BF29" i="23"/>
  <c r="BE29" i="23"/>
  <c r="BD29" i="23"/>
  <c r="BC29" i="23"/>
  <c r="BB29" i="23"/>
  <c r="AZ29" i="23"/>
  <c r="AY29" i="23"/>
  <c r="AQ29" i="23"/>
  <c r="AP29" i="23"/>
  <c r="AI29" i="23"/>
  <c r="AG29" i="23"/>
  <c r="AF29" i="23"/>
  <c r="Z29" i="23"/>
  <c r="Y29" i="23"/>
  <c r="X29" i="23"/>
  <c r="W29" i="23"/>
  <c r="CK28" i="23"/>
  <c r="CJ28" i="23"/>
  <c r="CH28" i="23"/>
  <c r="CF28" i="23"/>
  <c r="CE28" i="23"/>
  <c r="CD28" i="23"/>
  <c r="CC28" i="23"/>
  <c r="BZ28" i="23"/>
  <c r="BY28" i="23"/>
  <c r="BX28" i="23"/>
  <c r="BW28" i="23"/>
  <c r="BV28" i="23"/>
  <c r="BU28" i="23"/>
  <c r="BT28" i="23"/>
  <c r="BS28" i="23"/>
  <c r="BP28" i="23"/>
  <c r="BN28" i="23"/>
  <c r="BO28" i="23" s="1"/>
  <c r="BM28" i="23"/>
  <c r="BL28" i="23"/>
  <c r="BK28" i="23"/>
  <c r="BJ28" i="23"/>
  <c r="BI28" i="23"/>
  <c r="BF28" i="23"/>
  <c r="BE28" i="23"/>
  <c r="BD28" i="23"/>
  <c r="BC28" i="23"/>
  <c r="BB28" i="23"/>
  <c r="AZ28" i="23"/>
  <c r="AY28" i="23"/>
  <c r="AQ28" i="23"/>
  <c r="AP28" i="23"/>
  <c r="AI28" i="23"/>
  <c r="AG28" i="23"/>
  <c r="AF28" i="23"/>
  <c r="Z28" i="23"/>
  <c r="Y28" i="23"/>
  <c r="X28" i="23"/>
  <c r="W28" i="23"/>
  <c r="CK27" i="23"/>
  <c r="CJ27" i="23"/>
  <c r="CH27" i="23"/>
  <c r="CF27" i="23"/>
  <c r="CE27" i="23"/>
  <c r="CD27" i="23"/>
  <c r="CC27" i="23"/>
  <c r="BZ27" i="23"/>
  <c r="BY27" i="23"/>
  <c r="BX27" i="23"/>
  <c r="BW27" i="23"/>
  <c r="BV27" i="23"/>
  <c r="BU27" i="23"/>
  <c r="BT27" i="23"/>
  <c r="BS27" i="23"/>
  <c r="BP27" i="23"/>
  <c r="BO27" i="23"/>
  <c r="BN27" i="23"/>
  <c r="BM27" i="23"/>
  <c r="BL27" i="23"/>
  <c r="BK27" i="23"/>
  <c r="BJ27" i="23"/>
  <c r="BI27" i="23"/>
  <c r="BF27" i="23"/>
  <c r="BE27" i="23"/>
  <c r="BD27" i="23"/>
  <c r="BC27" i="23"/>
  <c r="BB27" i="23"/>
  <c r="AZ27" i="23"/>
  <c r="AY27" i="23"/>
  <c r="AQ27" i="23"/>
  <c r="AP27" i="23"/>
  <c r="AI27" i="23"/>
  <c r="AG27" i="23"/>
  <c r="AF27" i="23"/>
  <c r="Z27" i="23"/>
  <c r="Y27" i="23"/>
  <c r="X27" i="23"/>
  <c r="W27" i="23"/>
  <c r="CK26" i="23"/>
  <c r="CJ26" i="23"/>
  <c r="CH26" i="23"/>
  <c r="CF26" i="23"/>
  <c r="CE26" i="23"/>
  <c r="CD26" i="23"/>
  <c r="CC26" i="23"/>
  <c r="BZ26" i="23"/>
  <c r="BY26" i="23"/>
  <c r="BX26" i="23"/>
  <c r="BW26" i="23"/>
  <c r="BV26" i="23"/>
  <c r="BU26" i="23"/>
  <c r="BT26" i="23"/>
  <c r="BS26" i="23"/>
  <c r="BP26" i="23"/>
  <c r="BN26" i="23"/>
  <c r="BM26" i="23"/>
  <c r="BL26" i="23"/>
  <c r="BO26" i="23" s="1"/>
  <c r="BK26" i="23"/>
  <c r="BJ26" i="23"/>
  <c r="BI26" i="23"/>
  <c r="BF26" i="23"/>
  <c r="BE26" i="23"/>
  <c r="BD26" i="23"/>
  <c r="BC26" i="23"/>
  <c r="BB26" i="23"/>
  <c r="AZ26" i="23"/>
  <c r="AY26" i="23"/>
  <c r="AQ26" i="23"/>
  <c r="AP26" i="23"/>
  <c r="AI26" i="23"/>
  <c r="AG26" i="23"/>
  <c r="AF26" i="23"/>
  <c r="Z26" i="23"/>
  <c r="Y26" i="23"/>
  <c r="X26" i="23"/>
  <c r="W26" i="23"/>
  <c r="CK25" i="23"/>
  <c r="CJ25" i="23"/>
  <c r="CH25" i="23"/>
  <c r="CF25" i="23"/>
  <c r="CE25" i="23"/>
  <c r="CD25" i="23"/>
  <c r="CC25" i="23"/>
  <c r="BZ25" i="23"/>
  <c r="BY25" i="23"/>
  <c r="BX25" i="23"/>
  <c r="BW25" i="23"/>
  <c r="BV25" i="23"/>
  <c r="BU25" i="23"/>
  <c r="BT25" i="23"/>
  <c r="BS25" i="23"/>
  <c r="BP25" i="23"/>
  <c r="BN25" i="23"/>
  <c r="BO25" i="23" s="1"/>
  <c r="BM25" i="23"/>
  <c r="BL25" i="23"/>
  <c r="BK25" i="23"/>
  <c r="BJ25" i="23"/>
  <c r="BI25" i="23"/>
  <c r="BF25" i="23"/>
  <c r="BE25" i="23"/>
  <c r="BD25" i="23"/>
  <c r="BC25" i="23"/>
  <c r="BB25" i="23"/>
  <c r="AZ25" i="23"/>
  <c r="AY25" i="23"/>
  <c r="AQ25" i="23"/>
  <c r="AP25" i="23"/>
  <c r="AI25" i="23"/>
  <c r="AG25" i="23"/>
  <c r="AF25" i="23"/>
  <c r="Z25" i="23"/>
  <c r="Y25" i="23"/>
  <c r="X25" i="23"/>
  <c r="W25" i="23"/>
  <c r="CK24" i="23"/>
  <c r="CJ24" i="23"/>
  <c r="CH24" i="23"/>
  <c r="CF24" i="23"/>
  <c r="CE24" i="23"/>
  <c r="CD24" i="23"/>
  <c r="CC24" i="23"/>
  <c r="BZ24" i="23"/>
  <c r="BX24" i="23"/>
  <c r="BW24" i="23"/>
  <c r="BV24" i="23"/>
  <c r="BY24" i="23" s="1"/>
  <c r="BU24" i="23"/>
  <c r="BT24" i="23"/>
  <c r="BS24" i="23"/>
  <c r="BP24" i="23"/>
  <c r="BN24" i="23"/>
  <c r="BO24" i="23" s="1"/>
  <c r="BM24" i="23"/>
  <c r="BL24" i="23"/>
  <c r="BK24" i="23"/>
  <c r="BJ24" i="23"/>
  <c r="BI24" i="23"/>
  <c r="BF24" i="23"/>
  <c r="BD24" i="23"/>
  <c r="BC24" i="23"/>
  <c r="BB24" i="23"/>
  <c r="BE24" i="23" s="1"/>
  <c r="AZ24" i="23"/>
  <c r="AY24" i="23"/>
  <c r="AQ24" i="23"/>
  <c r="AP24" i="23"/>
  <c r="AI24" i="23"/>
  <c r="AG24" i="23"/>
  <c r="AF24" i="23"/>
  <c r="Z24" i="23"/>
  <c r="Y24" i="23"/>
  <c r="X24" i="23"/>
  <c r="W24" i="23"/>
  <c r="CK23" i="23"/>
  <c r="CJ23" i="23"/>
  <c r="CH23" i="23"/>
  <c r="CF23" i="23"/>
  <c r="CE23" i="23"/>
  <c r="CD23" i="23"/>
  <c r="CC23" i="23"/>
  <c r="BZ23" i="23"/>
  <c r="BY23" i="23"/>
  <c r="BX23" i="23"/>
  <c r="BW23" i="23"/>
  <c r="BV23" i="23"/>
  <c r="BU23" i="23"/>
  <c r="BT23" i="23"/>
  <c r="BS23" i="23"/>
  <c r="BP23" i="23"/>
  <c r="BO23" i="23"/>
  <c r="BN23" i="23"/>
  <c r="BM23" i="23"/>
  <c r="BL23" i="23"/>
  <c r="BK23" i="23"/>
  <c r="BJ23" i="23"/>
  <c r="BI23" i="23"/>
  <c r="BF23" i="23"/>
  <c r="BE23" i="23"/>
  <c r="BD23" i="23"/>
  <c r="BC23" i="23"/>
  <c r="BB23" i="23"/>
  <c r="AZ23" i="23"/>
  <c r="AY23" i="23"/>
  <c r="AQ23" i="23"/>
  <c r="AP23" i="23"/>
  <c r="AI23" i="23"/>
  <c r="AG23" i="23"/>
  <c r="AF23" i="23"/>
  <c r="Z23" i="23"/>
  <c r="Y23" i="23"/>
  <c r="X23" i="23"/>
  <c r="W23" i="23"/>
  <c r="CK22" i="23"/>
  <c r="CJ22" i="23"/>
  <c r="CH22" i="23"/>
  <c r="CF22" i="23"/>
  <c r="CE22" i="23"/>
  <c r="CD22" i="23"/>
  <c r="CC22" i="23"/>
  <c r="BZ22" i="23"/>
  <c r="BY22" i="23"/>
  <c r="BX22" i="23"/>
  <c r="BW22" i="23"/>
  <c r="BV22" i="23"/>
  <c r="BU22" i="23"/>
  <c r="BT22" i="23"/>
  <c r="BS22" i="23"/>
  <c r="BP22" i="23"/>
  <c r="BO22" i="23"/>
  <c r="BN22" i="23"/>
  <c r="BM22" i="23"/>
  <c r="BL22" i="23"/>
  <c r="BK22" i="23"/>
  <c r="BJ22" i="23"/>
  <c r="BI22" i="23"/>
  <c r="BF22" i="23"/>
  <c r="BE22" i="23"/>
  <c r="BD22" i="23"/>
  <c r="BC22" i="23"/>
  <c r="BB22" i="23"/>
  <c r="AZ22" i="23"/>
  <c r="AY22" i="23"/>
  <c r="AQ22" i="23"/>
  <c r="AP22" i="23"/>
  <c r="AI22" i="23"/>
  <c r="AG22" i="23"/>
  <c r="AF22" i="23"/>
  <c r="Z22" i="23"/>
  <c r="Y22" i="23"/>
  <c r="X22" i="23"/>
  <c r="W22" i="23"/>
  <c r="CK21" i="23"/>
  <c r="CJ21" i="23"/>
  <c r="CH21" i="23"/>
  <c r="CF21" i="23"/>
  <c r="CE21" i="23"/>
  <c r="CD21" i="23"/>
  <c r="CC21" i="23"/>
  <c r="BZ21" i="23"/>
  <c r="BY21" i="23"/>
  <c r="BX21" i="23"/>
  <c r="BW21" i="23"/>
  <c r="BV21" i="23"/>
  <c r="BU21" i="23"/>
  <c r="BT21" i="23"/>
  <c r="BS21" i="23"/>
  <c r="BP21" i="23"/>
  <c r="BN21" i="23"/>
  <c r="BO21" i="23" s="1"/>
  <c r="BM21" i="23"/>
  <c r="BL21" i="23"/>
  <c r="BK21" i="23"/>
  <c r="BJ21" i="23"/>
  <c r="BI21" i="23"/>
  <c r="BF21" i="23"/>
  <c r="BE21" i="23"/>
  <c r="BD21" i="23"/>
  <c r="BC21" i="23"/>
  <c r="BB21" i="23"/>
  <c r="AZ21" i="23"/>
  <c r="AY21" i="23"/>
  <c r="AQ21" i="23"/>
  <c r="AP21" i="23"/>
  <c r="AI21" i="23"/>
  <c r="AG21" i="23"/>
  <c r="AF21" i="23"/>
  <c r="Z21" i="23"/>
  <c r="Y21" i="23"/>
  <c r="X21" i="23"/>
  <c r="W21" i="23"/>
  <c r="CK20" i="23"/>
  <c r="CJ20" i="23"/>
  <c r="CH20" i="23"/>
  <c r="CF20" i="23"/>
  <c r="CE20" i="23"/>
  <c r="CD20" i="23"/>
  <c r="CC20" i="23"/>
  <c r="BZ20" i="23"/>
  <c r="BX20" i="23"/>
  <c r="BW20" i="23"/>
  <c r="BV20" i="23"/>
  <c r="BY20" i="23" s="1"/>
  <c r="BU20" i="23"/>
  <c r="BT20" i="23"/>
  <c r="BS20" i="23"/>
  <c r="BP20" i="23"/>
  <c r="BN20" i="23"/>
  <c r="BM20" i="23"/>
  <c r="BL20" i="23"/>
  <c r="BK20" i="23"/>
  <c r="BJ20" i="23"/>
  <c r="BI20" i="23"/>
  <c r="BF20" i="23"/>
  <c r="BD20" i="23"/>
  <c r="BC20" i="23"/>
  <c r="BB20" i="23"/>
  <c r="BE20" i="23" s="1"/>
  <c r="AZ20" i="23"/>
  <c r="AY20" i="23"/>
  <c r="AQ20" i="23"/>
  <c r="AP20" i="23"/>
  <c r="AI20" i="23"/>
  <c r="AG20" i="23"/>
  <c r="AF20" i="23"/>
  <c r="Z20" i="23"/>
  <c r="Y20" i="23"/>
  <c r="X20" i="23"/>
  <c r="W20" i="23"/>
  <c r="CK19" i="23"/>
  <c r="CJ19" i="23"/>
  <c r="CH19" i="23"/>
  <c r="CF19" i="23"/>
  <c r="CE19" i="23"/>
  <c r="CD19" i="23"/>
  <c r="CC19" i="23"/>
  <c r="BZ19" i="23"/>
  <c r="BX19" i="23"/>
  <c r="BW19" i="23"/>
  <c r="BV19" i="23"/>
  <c r="BY19" i="23" s="1"/>
  <c r="BU19" i="23"/>
  <c r="BT19" i="23"/>
  <c r="BS19" i="23"/>
  <c r="BP19" i="23"/>
  <c r="BN19" i="23"/>
  <c r="BM19" i="23"/>
  <c r="BL19" i="23"/>
  <c r="BK19" i="23"/>
  <c r="BJ19" i="23"/>
  <c r="BI19" i="23"/>
  <c r="BF19" i="23"/>
  <c r="BE19" i="23"/>
  <c r="BD19" i="23"/>
  <c r="BC19" i="23"/>
  <c r="BB19" i="23"/>
  <c r="AZ19" i="23"/>
  <c r="AY19" i="23"/>
  <c r="AQ19" i="23"/>
  <c r="AP19" i="23"/>
  <c r="AI19" i="23"/>
  <c r="AG19" i="23"/>
  <c r="AF19" i="23"/>
  <c r="Z19" i="23"/>
  <c r="Y19" i="23"/>
  <c r="X19" i="23"/>
  <c r="W19" i="23"/>
  <c r="CK18" i="23"/>
  <c r="CJ18" i="23"/>
  <c r="CH18" i="23"/>
  <c r="CF18" i="23"/>
  <c r="CE18" i="23"/>
  <c r="CD18" i="23"/>
  <c r="CC18" i="23"/>
  <c r="BZ18" i="23"/>
  <c r="BX18" i="23"/>
  <c r="BW18" i="23"/>
  <c r="BV18" i="23"/>
  <c r="BY18" i="23" s="1"/>
  <c r="BU18" i="23"/>
  <c r="BT18" i="23"/>
  <c r="BS18" i="23"/>
  <c r="BP18" i="23"/>
  <c r="BN18" i="23"/>
  <c r="BM18" i="23"/>
  <c r="BL18" i="23"/>
  <c r="BK18" i="23"/>
  <c r="BJ18" i="23"/>
  <c r="BI18" i="23"/>
  <c r="BF18" i="23"/>
  <c r="BD18" i="23"/>
  <c r="BC18" i="23"/>
  <c r="BB18" i="23"/>
  <c r="BE18" i="23" s="1"/>
  <c r="AZ18" i="23"/>
  <c r="AY18" i="23"/>
  <c r="AQ18" i="23"/>
  <c r="AP18" i="23"/>
  <c r="AI18" i="23"/>
  <c r="AG18" i="23"/>
  <c r="AF18" i="23"/>
  <c r="Z18" i="23"/>
  <c r="Y18" i="23"/>
  <c r="X18" i="23"/>
  <c r="W18" i="23"/>
  <c r="CK17" i="23"/>
  <c r="CJ17" i="23"/>
  <c r="CH17" i="23"/>
  <c r="CF17" i="23"/>
  <c r="CE17" i="23"/>
  <c r="CD17" i="23"/>
  <c r="CC17" i="23"/>
  <c r="BZ17" i="23"/>
  <c r="BY17" i="23"/>
  <c r="BX17" i="23"/>
  <c r="BW17" i="23"/>
  <c r="BV17" i="23"/>
  <c r="BU17" i="23"/>
  <c r="BT17" i="23"/>
  <c r="BS17" i="23"/>
  <c r="BP17" i="23"/>
  <c r="BN17" i="23"/>
  <c r="BM17" i="23"/>
  <c r="BL17" i="23"/>
  <c r="BK17" i="23"/>
  <c r="BJ17" i="23"/>
  <c r="BI17" i="23"/>
  <c r="BF17" i="23"/>
  <c r="BE17" i="23"/>
  <c r="BD17" i="23"/>
  <c r="BC17" i="23"/>
  <c r="BB17" i="23"/>
  <c r="AZ17" i="23"/>
  <c r="AY17" i="23"/>
  <c r="AQ17" i="23"/>
  <c r="AP17" i="23"/>
  <c r="AI17" i="23"/>
  <c r="AG17" i="23"/>
  <c r="AF17" i="23"/>
  <c r="Z17" i="23"/>
  <c r="Y17" i="23"/>
  <c r="X17" i="23"/>
  <c r="W17" i="23"/>
  <c r="CK16" i="23"/>
  <c r="CJ16" i="23"/>
  <c r="CH16" i="23"/>
  <c r="CF16" i="23"/>
  <c r="CE16" i="23"/>
  <c r="CD16" i="23"/>
  <c r="CC16" i="23"/>
  <c r="BZ16" i="23"/>
  <c r="BX16" i="23"/>
  <c r="BW16" i="23"/>
  <c r="BV16" i="23"/>
  <c r="BY16" i="23" s="1"/>
  <c r="BU16" i="23"/>
  <c r="BT16" i="23"/>
  <c r="BS16" i="23"/>
  <c r="BP16" i="23"/>
  <c r="BN16" i="23"/>
  <c r="BM16" i="23"/>
  <c r="BL16" i="23"/>
  <c r="BK16" i="23"/>
  <c r="BJ16" i="23"/>
  <c r="BI16" i="23"/>
  <c r="BF16" i="23"/>
  <c r="BD16" i="23"/>
  <c r="BC16" i="23"/>
  <c r="BB16" i="23"/>
  <c r="BE16" i="23" s="1"/>
  <c r="AZ16" i="23"/>
  <c r="AY16" i="23"/>
  <c r="AQ16" i="23"/>
  <c r="AP16" i="23"/>
  <c r="AI16" i="23"/>
  <c r="AG16" i="23"/>
  <c r="AF16" i="23"/>
  <c r="Z16" i="23"/>
  <c r="Y16" i="23"/>
  <c r="X16" i="23"/>
  <c r="W16" i="23"/>
  <c r="C16" i="23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C36" i="23" s="1"/>
  <c r="C37" i="23" s="1"/>
  <c r="C38" i="23" s="1"/>
  <c r="CK15" i="23"/>
  <c r="CJ15" i="23"/>
  <c r="CH15" i="23"/>
  <c r="CF15" i="23"/>
  <c r="CE15" i="23"/>
  <c r="CD15" i="23"/>
  <c r="CC15" i="23"/>
  <c r="BZ15" i="23"/>
  <c r="BX15" i="23"/>
  <c r="BW15" i="23"/>
  <c r="BV15" i="23"/>
  <c r="BY15" i="23" s="1"/>
  <c r="BU15" i="23"/>
  <c r="BT15" i="23"/>
  <c r="BS15" i="23"/>
  <c r="BP15" i="23"/>
  <c r="BN15" i="23"/>
  <c r="BM15" i="23"/>
  <c r="BL15" i="23"/>
  <c r="BK15" i="23"/>
  <c r="BJ15" i="23"/>
  <c r="BI15" i="23"/>
  <c r="BF15" i="23"/>
  <c r="BE15" i="23"/>
  <c r="BD15" i="23"/>
  <c r="BC15" i="23"/>
  <c r="BB15" i="23"/>
  <c r="AZ15" i="23"/>
  <c r="AY15" i="23"/>
  <c r="AQ15" i="23"/>
  <c r="AP15" i="23"/>
  <c r="AI15" i="23"/>
  <c r="AG15" i="23"/>
  <c r="AF15" i="23"/>
  <c r="Z15" i="23"/>
  <c r="Y15" i="23"/>
  <c r="X15" i="23"/>
  <c r="W15" i="23"/>
  <c r="C15" i="23"/>
  <c r="CK14" i="23"/>
  <c r="CJ14" i="23"/>
  <c r="CH14" i="23"/>
  <c r="CF14" i="23"/>
  <c r="CE14" i="23"/>
  <c r="CD14" i="23"/>
  <c r="CC14" i="23"/>
  <c r="BZ14" i="23"/>
  <c r="BX14" i="23"/>
  <c r="BW14" i="23"/>
  <c r="BV14" i="23"/>
  <c r="BY14" i="23" s="1"/>
  <c r="BU14" i="23"/>
  <c r="BT14" i="23"/>
  <c r="BS14" i="23"/>
  <c r="BP14" i="23"/>
  <c r="BN14" i="23"/>
  <c r="BM14" i="23"/>
  <c r="BL14" i="23"/>
  <c r="BK14" i="23"/>
  <c r="BJ14" i="23"/>
  <c r="BI14" i="23"/>
  <c r="BF14" i="23"/>
  <c r="BD14" i="23"/>
  <c r="BC14" i="23"/>
  <c r="BB14" i="23"/>
  <c r="BE14" i="23" s="1"/>
  <c r="AZ14" i="23"/>
  <c r="AY14" i="23"/>
  <c r="AQ14" i="23"/>
  <c r="AP14" i="23"/>
  <c r="AI14" i="23"/>
  <c r="AG14" i="23"/>
  <c r="AF14" i="23"/>
  <c r="Z14" i="23"/>
  <c r="Y14" i="23"/>
  <c r="X14" i="23"/>
  <c r="W14" i="23"/>
  <c r="C14" i="23"/>
  <c r="CK13" i="23"/>
  <c r="CJ13" i="23"/>
  <c r="CH13" i="23"/>
  <c r="CF13" i="23"/>
  <c r="CE13" i="23"/>
  <c r="CD13" i="23"/>
  <c r="CC13" i="23"/>
  <c r="BZ13" i="23"/>
  <c r="BY13" i="23"/>
  <c r="BX13" i="23"/>
  <c r="BW13" i="23"/>
  <c r="BV13" i="23"/>
  <c r="BU13" i="23"/>
  <c r="BT13" i="23"/>
  <c r="BS13" i="23"/>
  <c r="BP13" i="23"/>
  <c r="BN13" i="23"/>
  <c r="BM13" i="23"/>
  <c r="BL13" i="23"/>
  <c r="BK13" i="23"/>
  <c r="BJ13" i="23"/>
  <c r="BI13" i="23"/>
  <c r="BF13" i="23"/>
  <c r="BE13" i="23"/>
  <c r="BD13" i="23"/>
  <c r="BC13" i="23"/>
  <c r="BB13" i="23"/>
  <c r="AZ13" i="23"/>
  <c r="AY13" i="23"/>
  <c r="AQ13" i="23"/>
  <c r="AP13" i="23"/>
  <c r="AI13" i="23"/>
  <c r="AG13" i="23"/>
  <c r="AF13" i="23"/>
  <c r="Z13" i="23"/>
  <c r="Y13" i="23"/>
  <c r="X13" i="23"/>
  <c r="W13" i="23"/>
  <c r="C13" i="23"/>
  <c r="CK12" i="23"/>
  <c r="CJ12" i="23"/>
  <c r="CH12" i="23"/>
  <c r="CF12" i="23"/>
  <c r="CE12" i="23"/>
  <c r="CD12" i="23"/>
  <c r="CC12" i="23"/>
  <c r="BZ12" i="23"/>
  <c r="BX12" i="23"/>
  <c r="BW12" i="23"/>
  <c r="BV12" i="23"/>
  <c r="BY12" i="23" s="1"/>
  <c r="BU12" i="23"/>
  <c r="BT12" i="23"/>
  <c r="BS12" i="23"/>
  <c r="BP12" i="23"/>
  <c r="BN12" i="23"/>
  <c r="BM12" i="23"/>
  <c r="BL12" i="23"/>
  <c r="BK12" i="23"/>
  <c r="BJ12" i="23"/>
  <c r="BI12" i="23"/>
  <c r="BF12" i="23"/>
  <c r="BC12" i="23"/>
  <c r="BB12" i="23"/>
  <c r="AZ12" i="23"/>
  <c r="AY12" i="23"/>
  <c r="AQ12" i="23"/>
  <c r="AP12" i="23"/>
  <c r="AK12" i="23"/>
  <c r="AI12" i="23"/>
  <c r="AG12" i="23"/>
  <c r="AF12" i="23"/>
  <c r="AA12" i="23"/>
  <c r="Z12" i="23"/>
  <c r="Y12" i="23"/>
  <c r="X12" i="23"/>
  <c r="W12" i="23"/>
  <c r="C12" i="23"/>
  <c r="B12" i="23"/>
  <c r="CK11" i="23"/>
  <c r="CJ11" i="23"/>
  <c r="CH11" i="23"/>
  <c r="CF11" i="23"/>
  <c r="CE11" i="23"/>
  <c r="CD11" i="23"/>
  <c r="CC11" i="23"/>
  <c r="BZ11" i="23"/>
  <c r="BX11" i="23"/>
  <c r="BW11" i="23"/>
  <c r="BV11" i="23"/>
  <c r="BY11" i="23" s="1"/>
  <c r="BU11" i="23"/>
  <c r="BT11" i="23"/>
  <c r="BS11" i="23"/>
  <c r="BP11" i="23"/>
  <c r="BO11" i="23"/>
  <c r="BN11" i="23"/>
  <c r="BM11" i="23"/>
  <c r="BL11" i="23"/>
  <c r="BK11" i="23"/>
  <c r="BJ11" i="23"/>
  <c r="BI11" i="23"/>
  <c r="BF11" i="23"/>
  <c r="BC11" i="23"/>
  <c r="BB11" i="23"/>
  <c r="AZ11" i="23"/>
  <c r="AY11" i="23"/>
  <c r="AQ11" i="23"/>
  <c r="AP11" i="23"/>
  <c r="AK11" i="23"/>
  <c r="AI11" i="23"/>
  <c r="AG11" i="23"/>
  <c r="AF11" i="23"/>
  <c r="AA11" i="23"/>
  <c r="Z11" i="23"/>
  <c r="Y11" i="23"/>
  <c r="X11" i="23"/>
  <c r="W11" i="23"/>
  <c r="D11" i="23"/>
  <c r="C11" i="23"/>
  <c r="CK10" i="23"/>
  <c r="CJ10" i="23"/>
  <c r="CH10" i="23"/>
  <c r="CF10" i="23"/>
  <c r="CE10" i="23"/>
  <c r="CD10" i="23"/>
  <c r="CC10" i="23"/>
  <c r="BZ10" i="23"/>
  <c r="BW10" i="23"/>
  <c r="BV10" i="23"/>
  <c r="BU10" i="23"/>
  <c r="BT10" i="23"/>
  <c r="BS10" i="23"/>
  <c r="BP10" i="23"/>
  <c r="BN10" i="23"/>
  <c r="BO10" i="23" s="1"/>
  <c r="BM10" i="23"/>
  <c r="BL10" i="23"/>
  <c r="BK10" i="23"/>
  <c r="BJ10" i="23"/>
  <c r="BI10" i="23"/>
  <c r="BF10" i="23"/>
  <c r="BD10" i="23"/>
  <c r="BC10" i="23"/>
  <c r="BB10" i="23"/>
  <c r="BE10" i="23" s="1"/>
  <c r="AZ10" i="23"/>
  <c r="AY10" i="23"/>
  <c r="AQ10" i="23"/>
  <c r="AP10" i="23"/>
  <c r="AK10" i="23"/>
  <c r="AI10" i="23"/>
  <c r="AG10" i="23"/>
  <c r="AF10" i="23"/>
  <c r="AA10" i="23"/>
  <c r="Z10" i="23"/>
  <c r="Y10" i="23"/>
  <c r="X10" i="23"/>
  <c r="W10" i="23"/>
  <c r="D10" i="23"/>
  <c r="C10" i="23"/>
  <c r="CK9" i="23"/>
  <c r="CJ9" i="23"/>
  <c r="CH9" i="23"/>
  <c r="CF9" i="23"/>
  <c r="CE9" i="23"/>
  <c r="CD9" i="23"/>
  <c r="CC9" i="23"/>
  <c r="BZ9" i="23"/>
  <c r="BX9" i="23"/>
  <c r="BW9" i="23"/>
  <c r="BV9" i="23"/>
  <c r="BY9" i="23" s="1"/>
  <c r="BU9" i="23"/>
  <c r="BT9" i="23"/>
  <c r="BS9" i="23"/>
  <c r="BP9" i="23"/>
  <c r="BN9" i="23"/>
  <c r="BO9" i="23" s="1"/>
  <c r="BM9" i="23"/>
  <c r="BL9" i="23"/>
  <c r="BK9" i="23"/>
  <c r="BJ9" i="23"/>
  <c r="BI9" i="23"/>
  <c r="BF9" i="23"/>
  <c r="BD9" i="23"/>
  <c r="BC9" i="23"/>
  <c r="BB9" i="23"/>
  <c r="BE9" i="23" s="1"/>
  <c r="AZ9" i="23"/>
  <c r="AY9" i="23"/>
  <c r="AQ9" i="23"/>
  <c r="AP9" i="23"/>
  <c r="AK9" i="23"/>
  <c r="AI9" i="23"/>
  <c r="AG9" i="23"/>
  <c r="AF9" i="23"/>
  <c r="AA9" i="23"/>
  <c r="Z9" i="23"/>
  <c r="Y9" i="23"/>
  <c r="X9" i="23"/>
  <c r="W9" i="23"/>
  <c r="R9" i="23" a="1"/>
  <c r="R9" i="23" s="1"/>
  <c r="D9" i="23"/>
  <c r="C9" i="23"/>
  <c r="B9" i="23"/>
  <c r="B10" i="23" s="1"/>
  <c r="B11" i="23" s="1"/>
  <c r="CK109" i="22"/>
  <c r="CJ109" i="22"/>
  <c r="CH109" i="22"/>
  <c r="CF109" i="22"/>
  <c r="CE109" i="22"/>
  <c r="CD109" i="22"/>
  <c r="CC109" i="22"/>
  <c r="BZ109" i="22"/>
  <c r="BX109" i="22"/>
  <c r="BW109" i="22"/>
  <c r="BV109" i="22"/>
  <c r="BU109" i="22"/>
  <c r="BT109" i="22"/>
  <c r="BS109" i="22"/>
  <c r="BP109" i="22"/>
  <c r="BN109" i="22"/>
  <c r="BM109" i="22"/>
  <c r="BL109" i="22"/>
  <c r="BK109" i="22"/>
  <c r="BJ109" i="22"/>
  <c r="BI109" i="22"/>
  <c r="BF109" i="22"/>
  <c r="BD109" i="22"/>
  <c r="BC109" i="22"/>
  <c r="BE109" i="22" s="1"/>
  <c r="BB109" i="22"/>
  <c r="AZ109" i="22"/>
  <c r="AY109" i="22"/>
  <c r="AQ109" i="22"/>
  <c r="AP109" i="22"/>
  <c r="AK109" i="22"/>
  <c r="AI109" i="22"/>
  <c r="AG109" i="22"/>
  <c r="AF109" i="22"/>
  <c r="AA109" i="22"/>
  <c r="Z109" i="22"/>
  <c r="Y109" i="22"/>
  <c r="X109" i="22"/>
  <c r="W109" i="22"/>
  <c r="D109" i="22"/>
  <c r="F109" i="22" s="1"/>
  <c r="CK108" i="22"/>
  <c r="CJ108" i="22"/>
  <c r="CH108" i="22"/>
  <c r="CF108" i="22"/>
  <c r="CE108" i="22"/>
  <c r="CD108" i="22"/>
  <c r="CC108" i="22"/>
  <c r="BZ108" i="22"/>
  <c r="BY108" i="22"/>
  <c r="BX108" i="22"/>
  <c r="BW108" i="22"/>
  <c r="BV108" i="22"/>
  <c r="BU108" i="22"/>
  <c r="BT108" i="22"/>
  <c r="BS108" i="22"/>
  <c r="BP108" i="22"/>
  <c r="BN108" i="22"/>
  <c r="BM108" i="22"/>
  <c r="BL108" i="22"/>
  <c r="BO108" i="22" s="1"/>
  <c r="BK108" i="22"/>
  <c r="BJ108" i="22"/>
  <c r="BI108" i="22"/>
  <c r="BF108" i="22"/>
  <c r="BE108" i="22"/>
  <c r="BD108" i="22"/>
  <c r="BC108" i="22"/>
  <c r="BB108" i="22"/>
  <c r="AZ108" i="22"/>
  <c r="AY108" i="22"/>
  <c r="AQ108" i="22"/>
  <c r="AP108" i="22"/>
  <c r="AK108" i="22"/>
  <c r="AI108" i="22"/>
  <c r="AG108" i="22"/>
  <c r="AF108" i="22"/>
  <c r="AA108" i="22"/>
  <c r="Z108" i="22"/>
  <c r="Y108" i="22"/>
  <c r="X108" i="22"/>
  <c r="W108" i="22"/>
  <c r="F108" i="22"/>
  <c r="D108" i="22"/>
  <c r="CK107" i="22"/>
  <c r="CJ107" i="22"/>
  <c r="CH107" i="22"/>
  <c r="CF107" i="22"/>
  <c r="CE107" i="22"/>
  <c r="CD107" i="22"/>
  <c r="CC107" i="22"/>
  <c r="BZ107" i="22"/>
  <c r="BX107" i="22"/>
  <c r="BY107" i="22" s="1"/>
  <c r="BW107" i="22"/>
  <c r="BV107" i="22"/>
  <c r="BU107" i="22"/>
  <c r="BT107" i="22"/>
  <c r="BS107" i="22"/>
  <c r="BP107" i="22"/>
  <c r="BN107" i="22"/>
  <c r="BO107" i="22" s="1"/>
  <c r="BM107" i="22"/>
  <c r="BL107" i="22"/>
  <c r="BK107" i="22"/>
  <c r="BJ107" i="22"/>
  <c r="BI107" i="22"/>
  <c r="BF107" i="22"/>
  <c r="BD107" i="22"/>
  <c r="BE107" i="22" s="1"/>
  <c r="BC107" i="22"/>
  <c r="BB107" i="22"/>
  <c r="AZ107" i="22"/>
  <c r="AY107" i="22"/>
  <c r="AQ107" i="22"/>
  <c r="AP107" i="22"/>
  <c r="AK107" i="22"/>
  <c r="AI107" i="22"/>
  <c r="AG107" i="22"/>
  <c r="AF107" i="22"/>
  <c r="AA107" i="22"/>
  <c r="Z107" i="22"/>
  <c r="Y107" i="22"/>
  <c r="X107" i="22"/>
  <c r="W107" i="22"/>
  <c r="D107" i="22"/>
  <c r="F107" i="22" s="1"/>
  <c r="CK106" i="22"/>
  <c r="CJ106" i="22"/>
  <c r="CH106" i="22"/>
  <c r="CF106" i="22"/>
  <c r="CE106" i="22"/>
  <c r="CD106" i="22"/>
  <c r="CC106" i="22"/>
  <c r="BZ106" i="22"/>
  <c r="BX106" i="22"/>
  <c r="BW106" i="22"/>
  <c r="BV106" i="22"/>
  <c r="BU106" i="22"/>
  <c r="BT106" i="22"/>
  <c r="BS106" i="22"/>
  <c r="BP106" i="22"/>
  <c r="BN106" i="22"/>
  <c r="BM106" i="22"/>
  <c r="BO106" i="22" s="1"/>
  <c r="BL106" i="22"/>
  <c r="BK106" i="22"/>
  <c r="BJ106" i="22"/>
  <c r="BI106" i="22"/>
  <c r="BF106" i="22"/>
  <c r="BD106" i="22"/>
  <c r="BC106" i="22"/>
  <c r="BB106" i="22"/>
  <c r="BE106" i="22" s="1"/>
  <c r="AZ106" i="22"/>
  <c r="AY106" i="22"/>
  <c r="AQ106" i="22"/>
  <c r="AP106" i="22"/>
  <c r="AK106" i="22"/>
  <c r="AI106" i="22"/>
  <c r="AG106" i="22"/>
  <c r="AF106" i="22"/>
  <c r="AA106" i="22"/>
  <c r="Z106" i="22"/>
  <c r="Y106" i="22"/>
  <c r="X106" i="22"/>
  <c r="W106" i="22"/>
  <c r="F106" i="22"/>
  <c r="D106" i="22"/>
  <c r="CK105" i="22"/>
  <c r="CJ105" i="22"/>
  <c r="CH105" i="22"/>
  <c r="CF105" i="22"/>
  <c r="CE105" i="22"/>
  <c r="CD105" i="22"/>
  <c r="CC105" i="22"/>
  <c r="BZ105" i="22"/>
  <c r="BX105" i="22"/>
  <c r="BW105" i="22"/>
  <c r="BV105" i="22"/>
  <c r="BU105" i="22"/>
  <c r="BT105" i="22"/>
  <c r="BS105" i="22"/>
  <c r="BP105" i="22"/>
  <c r="BN105" i="22"/>
  <c r="BM105" i="22"/>
  <c r="BO105" i="22" s="1"/>
  <c r="BL105" i="22"/>
  <c r="BK105" i="22"/>
  <c r="BJ105" i="22"/>
  <c r="BI105" i="22"/>
  <c r="BF105" i="22"/>
  <c r="BD105" i="22"/>
  <c r="BE105" i="22" s="1"/>
  <c r="BC105" i="22"/>
  <c r="BB105" i="22"/>
  <c r="AZ105" i="22"/>
  <c r="AY105" i="22"/>
  <c r="AQ105" i="22"/>
  <c r="AP105" i="22"/>
  <c r="AK105" i="22"/>
  <c r="AI105" i="22"/>
  <c r="AG105" i="22"/>
  <c r="AF105" i="22"/>
  <c r="AA105" i="22"/>
  <c r="Z105" i="22"/>
  <c r="Y105" i="22"/>
  <c r="X105" i="22"/>
  <c r="W105" i="22"/>
  <c r="D105" i="22"/>
  <c r="F105" i="22" s="1"/>
  <c r="CK104" i="22"/>
  <c r="CJ104" i="22"/>
  <c r="CH104" i="22"/>
  <c r="CF104" i="22"/>
  <c r="CE104" i="22"/>
  <c r="CD104" i="22"/>
  <c r="CC104" i="22"/>
  <c r="BZ104" i="22"/>
  <c r="BX104" i="22"/>
  <c r="BW104" i="22"/>
  <c r="BY104" i="22" s="1"/>
  <c r="BV104" i="22"/>
  <c r="BU104" i="22"/>
  <c r="BT104" i="22"/>
  <c r="BS104" i="22"/>
  <c r="BP104" i="22"/>
  <c r="BN104" i="22"/>
  <c r="BO104" i="22" s="1"/>
  <c r="BM104" i="22"/>
  <c r="BL104" i="22"/>
  <c r="BK104" i="22"/>
  <c r="BJ104" i="22"/>
  <c r="BI104" i="22"/>
  <c r="BF104" i="22"/>
  <c r="BD104" i="22"/>
  <c r="BC104" i="22"/>
  <c r="BB104" i="22"/>
  <c r="BE104" i="22" s="1"/>
  <c r="AZ104" i="22"/>
  <c r="AY104" i="22"/>
  <c r="AQ104" i="22"/>
  <c r="AP104" i="22"/>
  <c r="AK104" i="22"/>
  <c r="AI104" i="22"/>
  <c r="AG104" i="22"/>
  <c r="AF104" i="22"/>
  <c r="AA104" i="22"/>
  <c r="Z104" i="22"/>
  <c r="Y104" i="22"/>
  <c r="X104" i="22"/>
  <c r="W104" i="22"/>
  <c r="F104" i="22"/>
  <c r="D104" i="22"/>
  <c r="CK103" i="22"/>
  <c r="CJ103" i="22"/>
  <c r="CH103" i="22"/>
  <c r="CF103" i="22"/>
  <c r="CE103" i="22"/>
  <c r="CD103" i="22"/>
  <c r="CC103" i="22"/>
  <c r="BZ103" i="22"/>
  <c r="BY103" i="22"/>
  <c r="BX103" i="22"/>
  <c r="BW103" i="22"/>
  <c r="BV103" i="22"/>
  <c r="BU103" i="22"/>
  <c r="BT103" i="22"/>
  <c r="BS103" i="22"/>
  <c r="BP103" i="22"/>
  <c r="BO103" i="22"/>
  <c r="BN103" i="22"/>
  <c r="BM103" i="22"/>
  <c r="BL103" i="22"/>
  <c r="BK103" i="22"/>
  <c r="BJ103" i="22"/>
  <c r="BI103" i="22"/>
  <c r="BF103" i="22"/>
  <c r="BE103" i="22"/>
  <c r="BD103" i="22"/>
  <c r="BC103" i="22"/>
  <c r="BB103" i="22"/>
  <c r="AZ103" i="22"/>
  <c r="AY103" i="22"/>
  <c r="AQ103" i="22"/>
  <c r="AP103" i="22"/>
  <c r="AK103" i="22"/>
  <c r="AI103" i="22"/>
  <c r="AG103" i="22"/>
  <c r="AF103" i="22"/>
  <c r="AA103" i="22"/>
  <c r="Z103" i="22"/>
  <c r="Y103" i="22"/>
  <c r="X103" i="22"/>
  <c r="W103" i="22"/>
  <c r="F103" i="22"/>
  <c r="D103" i="22"/>
  <c r="CK102" i="22"/>
  <c r="CJ102" i="22"/>
  <c r="CH102" i="22"/>
  <c r="CF102" i="22"/>
  <c r="CE102" i="22"/>
  <c r="CD102" i="22"/>
  <c r="CC102" i="22"/>
  <c r="BZ102" i="22"/>
  <c r="BX102" i="22"/>
  <c r="BY102" i="22" s="1"/>
  <c r="BW102" i="22"/>
  <c r="BV102" i="22"/>
  <c r="BU102" i="22"/>
  <c r="BT102" i="22"/>
  <c r="BS102" i="22"/>
  <c r="BP102" i="22"/>
  <c r="BN102" i="22"/>
  <c r="BO102" i="22" s="1"/>
  <c r="BM102" i="22"/>
  <c r="BL102" i="22"/>
  <c r="BK102" i="22"/>
  <c r="BJ102" i="22"/>
  <c r="BI102" i="22"/>
  <c r="BF102" i="22"/>
  <c r="BD102" i="22"/>
  <c r="BC102" i="22"/>
  <c r="BE102" i="22" s="1"/>
  <c r="BB102" i="22"/>
  <c r="AZ102" i="22"/>
  <c r="AY102" i="22"/>
  <c r="AQ102" i="22"/>
  <c r="AP102" i="22"/>
  <c r="AK102" i="22"/>
  <c r="AI102" i="22"/>
  <c r="AG102" i="22"/>
  <c r="AF102" i="22"/>
  <c r="AA102" i="22"/>
  <c r="Z102" i="22"/>
  <c r="Y102" i="22"/>
  <c r="X102" i="22"/>
  <c r="W102" i="22"/>
  <c r="D102" i="22"/>
  <c r="F102" i="22" s="1"/>
  <c r="CK101" i="22"/>
  <c r="CJ101" i="22"/>
  <c r="CH101" i="22"/>
  <c r="CF101" i="22"/>
  <c r="CE101" i="22"/>
  <c r="CD101" i="22"/>
  <c r="CC101" i="22"/>
  <c r="BZ101" i="22"/>
  <c r="BX101" i="22"/>
  <c r="BW101" i="22"/>
  <c r="BV101" i="22"/>
  <c r="BY101" i="22" s="1"/>
  <c r="BU101" i="22"/>
  <c r="BT101" i="22"/>
  <c r="BS101" i="22"/>
  <c r="BP101" i="22"/>
  <c r="BN101" i="22"/>
  <c r="BM101" i="22"/>
  <c r="BO101" i="22" s="1"/>
  <c r="BL101" i="22"/>
  <c r="BK101" i="22"/>
  <c r="BJ101" i="22"/>
  <c r="BI101" i="22"/>
  <c r="BF101" i="22"/>
  <c r="BD101" i="22"/>
  <c r="BC101" i="22"/>
  <c r="BB101" i="22"/>
  <c r="BE101" i="22" s="1"/>
  <c r="AZ101" i="22"/>
  <c r="AY101" i="22"/>
  <c r="AQ101" i="22"/>
  <c r="AP101" i="22"/>
  <c r="AK101" i="22"/>
  <c r="AI101" i="22"/>
  <c r="AG101" i="22"/>
  <c r="AF101" i="22"/>
  <c r="AA101" i="22"/>
  <c r="Z101" i="22"/>
  <c r="Y101" i="22"/>
  <c r="X101" i="22"/>
  <c r="W101" i="22"/>
  <c r="F101" i="22"/>
  <c r="D101" i="22"/>
  <c r="CK100" i="22"/>
  <c r="CJ100" i="22"/>
  <c r="CH100" i="22"/>
  <c r="CF100" i="22"/>
  <c r="CE100" i="22"/>
  <c r="CD100" i="22"/>
  <c r="CC100" i="22"/>
  <c r="BZ100" i="22"/>
  <c r="BX100" i="22"/>
  <c r="BW100" i="22"/>
  <c r="BV100" i="22"/>
  <c r="BU100" i="22"/>
  <c r="BT100" i="22"/>
  <c r="BS100" i="22"/>
  <c r="BP100" i="22"/>
  <c r="BN100" i="22"/>
  <c r="BO100" i="22" s="1"/>
  <c r="BM100" i="22"/>
  <c r="BL100" i="22"/>
  <c r="BK100" i="22"/>
  <c r="BJ100" i="22"/>
  <c r="BI100" i="22"/>
  <c r="BF100" i="22"/>
  <c r="BD100" i="22"/>
  <c r="BC100" i="22"/>
  <c r="BB100" i="22"/>
  <c r="AZ100" i="22"/>
  <c r="AY100" i="22"/>
  <c r="AQ100" i="22"/>
  <c r="AP100" i="22"/>
  <c r="AK100" i="22"/>
  <c r="AI100" i="22"/>
  <c r="AG100" i="22"/>
  <c r="AF100" i="22"/>
  <c r="AA100" i="22"/>
  <c r="Z100" i="22"/>
  <c r="Y100" i="22"/>
  <c r="X100" i="22"/>
  <c r="W100" i="22"/>
  <c r="D100" i="22"/>
  <c r="F100" i="22" s="1"/>
  <c r="CK99" i="22"/>
  <c r="CJ99" i="22"/>
  <c r="CH99" i="22"/>
  <c r="CF99" i="22"/>
  <c r="CE99" i="22"/>
  <c r="CD99" i="22"/>
  <c r="CC99" i="22"/>
  <c r="BZ99" i="22"/>
  <c r="BY99" i="22"/>
  <c r="BX99" i="22"/>
  <c r="BW99" i="22"/>
  <c r="BV99" i="22"/>
  <c r="BU99" i="22"/>
  <c r="BT99" i="22"/>
  <c r="BS99" i="22"/>
  <c r="BP99" i="22"/>
  <c r="BO99" i="22"/>
  <c r="BN99" i="22"/>
  <c r="BM99" i="22"/>
  <c r="BL99" i="22"/>
  <c r="BK99" i="22"/>
  <c r="BJ99" i="22"/>
  <c r="BI99" i="22"/>
  <c r="BF99" i="22"/>
  <c r="BE99" i="22"/>
  <c r="BD99" i="22"/>
  <c r="BC99" i="22"/>
  <c r="BB99" i="22"/>
  <c r="AZ99" i="22"/>
  <c r="AY99" i="22"/>
  <c r="AQ99" i="22"/>
  <c r="AP99" i="22"/>
  <c r="AK99" i="22"/>
  <c r="AI99" i="22"/>
  <c r="AG99" i="22"/>
  <c r="AF99" i="22"/>
  <c r="AA99" i="22"/>
  <c r="Z99" i="22"/>
  <c r="Y99" i="22"/>
  <c r="X99" i="22"/>
  <c r="W99" i="22"/>
  <c r="D99" i="22"/>
  <c r="F99" i="22" s="1"/>
  <c r="CK98" i="22"/>
  <c r="CJ98" i="22"/>
  <c r="CH98" i="22"/>
  <c r="CF98" i="22"/>
  <c r="CE98" i="22"/>
  <c r="CD98" i="22"/>
  <c r="CC98" i="22"/>
  <c r="BZ98" i="22"/>
  <c r="BY98" i="22"/>
  <c r="BX98" i="22"/>
  <c r="BW98" i="22"/>
  <c r="BV98" i="22"/>
  <c r="BU98" i="22"/>
  <c r="BT98" i="22"/>
  <c r="BS98" i="22"/>
  <c r="BP98" i="22"/>
  <c r="BN98" i="22"/>
  <c r="BO98" i="22" s="1"/>
  <c r="BM98" i="22"/>
  <c r="BL98" i="22"/>
  <c r="BK98" i="22"/>
  <c r="BJ98" i="22"/>
  <c r="BI98" i="22"/>
  <c r="BF98" i="22"/>
  <c r="BD98" i="22"/>
  <c r="BC98" i="22"/>
  <c r="BB98" i="22"/>
  <c r="BE98" i="22" s="1"/>
  <c r="AZ98" i="22"/>
  <c r="AY98" i="22"/>
  <c r="AQ98" i="22"/>
  <c r="AP98" i="22"/>
  <c r="AK98" i="22"/>
  <c r="AI98" i="22"/>
  <c r="AG98" i="22"/>
  <c r="AF98" i="22"/>
  <c r="AA98" i="22"/>
  <c r="Z98" i="22"/>
  <c r="Y98" i="22"/>
  <c r="X98" i="22"/>
  <c r="W98" i="22"/>
  <c r="D98" i="22"/>
  <c r="F98" i="22" s="1"/>
  <c r="CK97" i="22"/>
  <c r="CJ97" i="22"/>
  <c r="CH97" i="22"/>
  <c r="CF97" i="22"/>
  <c r="CE97" i="22"/>
  <c r="CD97" i="22"/>
  <c r="CC97" i="22"/>
  <c r="BZ97" i="22"/>
  <c r="BY97" i="22"/>
  <c r="BX97" i="22"/>
  <c r="BW97" i="22"/>
  <c r="BV97" i="22"/>
  <c r="BU97" i="22"/>
  <c r="BT97" i="22"/>
  <c r="BS97" i="22"/>
  <c r="BP97" i="22"/>
  <c r="BN97" i="22"/>
  <c r="BM97" i="22"/>
  <c r="BL97" i="22"/>
  <c r="BK97" i="22"/>
  <c r="BJ97" i="22"/>
  <c r="BI97" i="22"/>
  <c r="BF97" i="22"/>
  <c r="BD97" i="22"/>
  <c r="BC97" i="22"/>
  <c r="BB97" i="22"/>
  <c r="AZ97" i="22"/>
  <c r="AY97" i="22"/>
  <c r="AQ97" i="22"/>
  <c r="AP97" i="22"/>
  <c r="AK97" i="22"/>
  <c r="AI97" i="22"/>
  <c r="AG97" i="22"/>
  <c r="AF97" i="22"/>
  <c r="AA97" i="22"/>
  <c r="Z97" i="22"/>
  <c r="Y97" i="22"/>
  <c r="X97" i="22"/>
  <c r="W97" i="22"/>
  <c r="D97" i="22"/>
  <c r="F97" i="22" s="1"/>
  <c r="CK96" i="22"/>
  <c r="CJ96" i="22"/>
  <c r="CH96" i="22"/>
  <c r="CF96" i="22"/>
  <c r="CE96" i="22"/>
  <c r="CD96" i="22"/>
  <c r="CC96" i="22"/>
  <c r="BZ96" i="22"/>
  <c r="BX96" i="22"/>
  <c r="BW96" i="22"/>
  <c r="BV96" i="22"/>
  <c r="BU96" i="22"/>
  <c r="BT96" i="22"/>
  <c r="BS96" i="22"/>
  <c r="BP96" i="22"/>
  <c r="BO96" i="22"/>
  <c r="BN96" i="22"/>
  <c r="BM96" i="22"/>
  <c r="BL96" i="22"/>
  <c r="BK96" i="22"/>
  <c r="BJ96" i="22"/>
  <c r="BI96" i="22"/>
  <c r="BF96" i="22"/>
  <c r="BD96" i="22"/>
  <c r="BE96" i="22" s="1"/>
  <c r="BC96" i="22"/>
  <c r="BB96" i="22"/>
  <c r="AZ96" i="22"/>
  <c r="AY96" i="22"/>
  <c r="AQ96" i="22"/>
  <c r="AP96" i="22"/>
  <c r="AK96" i="22"/>
  <c r="AI96" i="22"/>
  <c r="AG96" i="22"/>
  <c r="AF96" i="22"/>
  <c r="AA96" i="22"/>
  <c r="Z96" i="22"/>
  <c r="Y96" i="22"/>
  <c r="X96" i="22"/>
  <c r="W96" i="22"/>
  <c r="D96" i="22"/>
  <c r="F96" i="22" s="1"/>
  <c r="CK95" i="22"/>
  <c r="CJ95" i="22"/>
  <c r="CH95" i="22"/>
  <c r="CF95" i="22"/>
  <c r="CE95" i="22"/>
  <c r="CD95" i="22"/>
  <c r="CC95" i="22"/>
  <c r="BZ95" i="22"/>
  <c r="BX95" i="22"/>
  <c r="BY95" i="22" s="1"/>
  <c r="BW95" i="22"/>
  <c r="BV95" i="22"/>
  <c r="BU95" i="22"/>
  <c r="BT95" i="22"/>
  <c r="BS95" i="22"/>
  <c r="BP95" i="22"/>
  <c r="BN95" i="22"/>
  <c r="BO95" i="22" s="1"/>
  <c r="BM95" i="22"/>
  <c r="BL95" i="22"/>
  <c r="BK95" i="22"/>
  <c r="BJ95" i="22"/>
  <c r="BI95" i="22"/>
  <c r="BF95" i="22"/>
  <c r="BD95" i="22"/>
  <c r="BE95" i="22" s="1"/>
  <c r="BC95" i="22"/>
  <c r="BB95" i="22"/>
  <c r="AZ95" i="22"/>
  <c r="AY95" i="22"/>
  <c r="AQ95" i="22"/>
  <c r="AP95" i="22"/>
  <c r="AK95" i="22"/>
  <c r="AI95" i="22"/>
  <c r="AG95" i="22"/>
  <c r="AF95" i="22"/>
  <c r="AA95" i="22"/>
  <c r="Z95" i="22"/>
  <c r="Y95" i="22"/>
  <c r="X95" i="22"/>
  <c r="W95" i="22"/>
  <c r="D95" i="22"/>
  <c r="F95" i="22" s="1"/>
  <c r="CK94" i="22"/>
  <c r="CJ94" i="22"/>
  <c r="CH94" i="22"/>
  <c r="CF94" i="22"/>
  <c r="CE94" i="22"/>
  <c r="CD94" i="22"/>
  <c r="CC94" i="22"/>
  <c r="BZ94" i="22"/>
  <c r="BY94" i="22"/>
  <c r="BX94" i="22"/>
  <c r="BW94" i="22"/>
  <c r="BV94" i="22"/>
  <c r="BU94" i="22"/>
  <c r="BT94" i="22"/>
  <c r="BS94" i="22"/>
  <c r="BP94" i="22"/>
  <c r="BN94" i="22"/>
  <c r="BO94" i="22" s="1"/>
  <c r="BM94" i="22"/>
  <c r="BL94" i="22"/>
  <c r="BK94" i="22"/>
  <c r="BJ94" i="22"/>
  <c r="BI94" i="22"/>
  <c r="BF94" i="22"/>
  <c r="BD94" i="22"/>
  <c r="BC94" i="22"/>
  <c r="BB94" i="22"/>
  <c r="AZ94" i="22"/>
  <c r="AY94" i="22"/>
  <c r="AQ94" i="22"/>
  <c r="AP94" i="22"/>
  <c r="AK94" i="22"/>
  <c r="AI94" i="22"/>
  <c r="AG94" i="22"/>
  <c r="AF94" i="22"/>
  <c r="AA94" i="22"/>
  <c r="Z94" i="22"/>
  <c r="Y94" i="22"/>
  <c r="X94" i="22"/>
  <c r="W94" i="22"/>
  <c r="D94" i="22"/>
  <c r="F94" i="22" s="1"/>
  <c r="CK93" i="22"/>
  <c r="CJ93" i="22"/>
  <c r="CH93" i="22"/>
  <c r="CF93" i="22"/>
  <c r="CE93" i="22"/>
  <c r="CD93" i="22"/>
  <c r="CC93" i="22"/>
  <c r="BZ93" i="22"/>
  <c r="BX93" i="22"/>
  <c r="BW93" i="22"/>
  <c r="BY93" i="22" s="1"/>
  <c r="BV93" i="22"/>
  <c r="BU93" i="22"/>
  <c r="BT93" i="22"/>
  <c r="BS93" i="22"/>
  <c r="BP93" i="22"/>
  <c r="BN93" i="22"/>
  <c r="BM93" i="22"/>
  <c r="BO93" i="22" s="1"/>
  <c r="BL93" i="22"/>
  <c r="BK93" i="22"/>
  <c r="BJ93" i="22"/>
  <c r="BI93" i="22"/>
  <c r="BF93" i="22"/>
  <c r="BD93" i="22"/>
  <c r="BC93" i="22"/>
  <c r="BE93" i="22" s="1"/>
  <c r="BB93" i="22"/>
  <c r="AZ93" i="22"/>
  <c r="AY93" i="22"/>
  <c r="AQ93" i="22"/>
  <c r="AP93" i="22"/>
  <c r="AK93" i="22"/>
  <c r="AI93" i="22"/>
  <c r="AG93" i="22"/>
  <c r="AF93" i="22"/>
  <c r="AA93" i="22"/>
  <c r="Z93" i="22"/>
  <c r="Y93" i="22"/>
  <c r="X93" i="22"/>
  <c r="W93" i="22"/>
  <c r="F93" i="22"/>
  <c r="D93" i="22"/>
  <c r="CK92" i="22"/>
  <c r="CJ92" i="22"/>
  <c r="CH92" i="22"/>
  <c r="CF92" i="22"/>
  <c r="CE92" i="22"/>
  <c r="CD92" i="22"/>
  <c r="CC92" i="22"/>
  <c r="BZ92" i="22"/>
  <c r="BX92" i="22"/>
  <c r="BW92" i="22"/>
  <c r="BV92" i="22"/>
  <c r="BY92" i="22" s="1"/>
  <c r="BU92" i="22"/>
  <c r="BT92" i="22"/>
  <c r="BS92" i="22"/>
  <c r="BP92" i="22"/>
  <c r="BN92" i="22"/>
  <c r="BO92" i="22" s="1"/>
  <c r="BM92" i="22"/>
  <c r="BL92" i="22"/>
  <c r="BK92" i="22"/>
  <c r="BJ92" i="22"/>
  <c r="BI92" i="22"/>
  <c r="BF92" i="22"/>
  <c r="BD92" i="22"/>
  <c r="BC92" i="22"/>
  <c r="BB92" i="22"/>
  <c r="BE92" i="22" s="1"/>
  <c r="AZ92" i="22"/>
  <c r="AY92" i="22"/>
  <c r="AQ92" i="22"/>
  <c r="AP92" i="22"/>
  <c r="AK92" i="22"/>
  <c r="AI92" i="22"/>
  <c r="AG92" i="22"/>
  <c r="AF92" i="22"/>
  <c r="AA92" i="22"/>
  <c r="Z92" i="22"/>
  <c r="Y92" i="22"/>
  <c r="X92" i="22"/>
  <c r="W92" i="22"/>
  <c r="F92" i="22"/>
  <c r="D92" i="22"/>
  <c r="CK91" i="22"/>
  <c r="CJ91" i="22"/>
  <c r="CH91" i="22"/>
  <c r="CF91" i="22"/>
  <c r="CE91" i="22"/>
  <c r="CD91" i="22"/>
  <c r="CC91" i="22"/>
  <c r="BZ91" i="22"/>
  <c r="BX91" i="22"/>
  <c r="BY91" i="22" s="1"/>
  <c r="BW91" i="22"/>
  <c r="BV91" i="22"/>
  <c r="BU91" i="22"/>
  <c r="BT91" i="22"/>
  <c r="BS91" i="22"/>
  <c r="BP91" i="22"/>
  <c r="BN91" i="22"/>
  <c r="BM91" i="22"/>
  <c r="BO91" i="22" s="1"/>
  <c r="BL91" i="22"/>
  <c r="BK91" i="22"/>
  <c r="BJ91" i="22"/>
  <c r="BI91" i="22"/>
  <c r="BF91" i="22"/>
  <c r="BD91" i="22"/>
  <c r="BE91" i="22" s="1"/>
  <c r="BC91" i="22"/>
  <c r="BB91" i="22"/>
  <c r="AZ91" i="22"/>
  <c r="AY91" i="22"/>
  <c r="AQ91" i="22"/>
  <c r="AP91" i="22"/>
  <c r="AK91" i="22"/>
  <c r="AI91" i="22"/>
  <c r="AG91" i="22"/>
  <c r="AF91" i="22"/>
  <c r="AA91" i="22"/>
  <c r="Z91" i="22"/>
  <c r="Y91" i="22"/>
  <c r="X91" i="22"/>
  <c r="W91" i="22"/>
  <c r="D91" i="22"/>
  <c r="F91" i="22" s="1"/>
  <c r="CK90" i="22"/>
  <c r="CJ90" i="22"/>
  <c r="CH90" i="22"/>
  <c r="CF90" i="22"/>
  <c r="CE90" i="22"/>
  <c r="CD90" i="22"/>
  <c r="CC90" i="22"/>
  <c r="BZ90" i="22"/>
  <c r="BX90" i="22"/>
  <c r="BW90" i="22"/>
  <c r="BY90" i="22" s="1"/>
  <c r="BV90" i="22"/>
  <c r="BU90" i="22"/>
  <c r="BT90" i="22"/>
  <c r="BS90" i="22"/>
  <c r="BP90" i="22"/>
  <c r="BN90" i="22"/>
  <c r="BM90" i="22"/>
  <c r="BL90" i="22"/>
  <c r="BO90" i="22" s="1"/>
  <c r="BK90" i="22"/>
  <c r="BJ90" i="22"/>
  <c r="BI90" i="22"/>
  <c r="BF90" i="22"/>
  <c r="BD90" i="22"/>
  <c r="BC90" i="22"/>
  <c r="BE90" i="22" s="1"/>
  <c r="BB90" i="22"/>
  <c r="AZ90" i="22"/>
  <c r="AY90" i="22"/>
  <c r="AQ90" i="22"/>
  <c r="AP90" i="22"/>
  <c r="AK90" i="22"/>
  <c r="AI90" i="22"/>
  <c r="AG90" i="22"/>
  <c r="AF90" i="22"/>
  <c r="AA90" i="22"/>
  <c r="Z90" i="22"/>
  <c r="Y90" i="22"/>
  <c r="X90" i="22"/>
  <c r="W90" i="22"/>
  <c r="F90" i="22"/>
  <c r="D90" i="22"/>
  <c r="CK89" i="22"/>
  <c r="CJ89" i="22"/>
  <c r="CH89" i="22"/>
  <c r="CF89" i="22"/>
  <c r="CE89" i="22"/>
  <c r="CD89" i="22"/>
  <c r="CC89" i="22"/>
  <c r="BZ89" i="22"/>
  <c r="BX89" i="22"/>
  <c r="BW89" i="22"/>
  <c r="BV89" i="22"/>
  <c r="BU89" i="22"/>
  <c r="BT89" i="22"/>
  <c r="BS89" i="22"/>
  <c r="BP89" i="22"/>
  <c r="BN89" i="22"/>
  <c r="BM89" i="22"/>
  <c r="BO89" i="22" s="1"/>
  <c r="BL89" i="22"/>
  <c r="BK89" i="22"/>
  <c r="BJ89" i="22"/>
  <c r="BI89" i="22"/>
  <c r="BF89" i="22"/>
  <c r="BD89" i="22"/>
  <c r="BC89" i="22"/>
  <c r="BB89" i="22"/>
  <c r="AZ89" i="22"/>
  <c r="AY89" i="22"/>
  <c r="AQ89" i="22"/>
  <c r="AP89" i="22"/>
  <c r="AK89" i="22"/>
  <c r="AI89" i="22"/>
  <c r="AG89" i="22"/>
  <c r="AF89" i="22"/>
  <c r="AA89" i="22"/>
  <c r="Z89" i="22"/>
  <c r="Y89" i="22"/>
  <c r="X89" i="22"/>
  <c r="W89" i="22"/>
  <c r="F89" i="22"/>
  <c r="D89" i="22"/>
  <c r="CK88" i="22"/>
  <c r="CJ88" i="22"/>
  <c r="CH88" i="22"/>
  <c r="CF88" i="22"/>
  <c r="CE88" i="22"/>
  <c r="CD88" i="22"/>
  <c r="CC88" i="22"/>
  <c r="BZ88" i="22"/>
  <c r="BX88" i="22"/>
  <c r="BW88" i="22"/>
  <c r="BY88" i="22" s="1"/>
  <c r="BV88" i="22"/>
  <c r="BU88" i="22"/>
  <c r="BT88" i="22"/>
  <c r="BS88" i="22"/>
  <c r="BP88" i="22"/>
  <c r="BN88" i="22"/>
  <c r="BM88" i="22"/>
  <c r="BL88" i="22"/>
  <c r="BK88" i="22"/>
  <c r="BJ88" i="22"/>
  <c r="BI88" i="22"/>
  <c r="BF88" i="22"/>
  <c r="BD88" i="22"/>
  <c r="BC88" i="22"/>
  <c r="BE88" i="22" s="1"/>
  <c r="BB88" i="22"/>
  <c r="AZ88" i="22"/>
  <c r="AY88" i="22"/>
  <c r="AQ88" i="22"/>
  <c r="AP88" i="22"/>
  <c r="AK88" i="22"/>
  <c r="AI88" i="22"/>
  <c r="AG88" i="22"/>
  <c r="AF88" i="22"/>
  <c r="AA88" i="22"/>
  <c r="Z88" i="22"/>
  <c r="Y88" i="22"/>
  <c r="X88" i="22"/>
  <c r="W88" i="22"/>
  <c r="F88" i="22"/>
  <c r="D88" i="22"/>
  <c r="CK87" i="22"/>
  <c r="CJ87" i="22"/>
  <c r="CH87" i="22"/>
  <c r="CF87" i="22"/>
  <c r="CE87" i="22"/>
  <c r="CD87" i="22"/>
  <c r="CC87" i="22"/>
  <c r="BZ87" i="22"/>
  <c r="BX87" i="22"/>
  <c r="BW87" i="22"/>
  <c r="BV87" i="22"/>
  <c r="BY87" i="22" s="1"/>
  <c r="BU87" i="22"/>
  <c r="BT87" i="22"/>
  <c r="BS87" i="22"/>
  <c r="BP87" i="22"/>
  <c r="BN87" i="22"/>
  <c r="BO87" i="22" s="1"/>
  <c r="BM87" i="22"/>
  <c r="BL87" i="22"/>
  <c r="BK87" i="22"/>
  <c r="BJ87" i="22"/>
  <c r="BI87" i="22"/>
  <c r="BF87" i="22"/>
  <c r="BE87" i="22"/>
  <c r="BD87" i="22"/>
  <c r="BC87" i="22"/>
  <c r="BB87" i="22"/>
  <c r="AZ87" i="22"/>
  <c r="AY87" i="22"/>
  <c r="AQ87" i="22"/>
  <c r="AP87" i="22"/>
  <c r="AK87" i="22"/>
  <c r="AI87" i="22"/>
  <c r="AG87" i="22"/>
  <c r="AF87" i="22"/>
  <c r="AA87" i="22"/>
  <c r="Z87" i="22"/>
  <c r="Y87" i="22"/>
  <c r="X87" i="22"/>
  <c r="W87" i="22"/>
  <c r="D87" i="22"/>
  <c r="F87" i="22" s="1"/>
  <c r="CK86" i="22"/>
  <c r="CJ86" i="22"/>
  <c r="CH86" i="22"/>
  <c r="CF86" i="22"/>
  <c r="CE86" i="22"/>
  <c r="CD86" i="22"/>
  <c r="CC86" i="22"/>
  <c r="BZ86" i="22"/>
  <c r="BY86" i="22"/>
  <c r="BX86" i="22"/>
  <c r="BW86" i="22"/>
  <c r="BV86" i="22"/>
  <c r="BU86" i="22"/>
  <c r="BT86" i="22"/>
  <c r="BS86" i="22"/>
  <c r="BP86" i="22"/>
  <c r="BN86" i="22"/>
  <c r="BM86" i="22"/>
  <c r="BO86" i="22" s="1"/>
  <c r="BL86" i="22"/>
  <c r="BK86" i="22"/>
  <c r="BJ86" i="22"/>
  <c r="BI86" i="22"/>
  <c r="BF86" i="22"/>
  <c r="BE86" i="22"/>
  <c r="BD86" i="22"/>
  <c r="BC86" i="22"/>
  <c r="BB86" i="22"/>
  <c r="AZ86" i="22"/>
  <c r="AY86" i="22"/>
  <c r="AQ86" i="22"/>
  <c r="AP86" i="22"/>
  <c r="AK86" i="22"/>
  <c r="AI86" i="22"/>
  <c r="AG86" i="22"/>
  <c r="AF86" i="22"/>
  <c r="AA86" i="22"/>
  <c r="Z86" i="22"/>
  <c r="Y86" i="22"/>
  <c r="X86" i="22"/>
  <c r="W86" i="22"/>
  <c r="D86" i="22"/>
  <c r="F86" i="22" s="1"/>
  <c r="CK85" i="22"/>
  <c r="CJ85" i="22"/>
  <c r="CH85" i="22"/>
  <c r="CF85" i="22"/>
  <c r="CE85" i="22"/>
  <c r="CD85" i="22"/>
  <c r="CC85" i="22"/>
  <c r="BZ85" i="22"/>
  <c r="BX85" i="22"/>
  <c r="BY85" i="22" s="1"/>
  <c r="BW85" i="22"/>
  <c r="BV85" i="22"/>
  <c r="BU85" i="22"/>
  <c r="BT85" i="22"/>
  <c r="BS85" i="22"/>
  <c r="BP85" i="22"/>
  <c r="BN85" i="22"/>
  <c r="BM85" i="22"/>
  <c r="BL85" i="22"/>
  <c r="BK85" i="22"/>
  <c r="BJ85" i="22"/>
  <c r="BI85" i="22"/>
  <c r="BF85" i="22"/>
  <c r="BE85" i="22"/>
  <c r="BD85" i="22"/>
  <c r="BC85" i="22"/>
  <c r="BB85" i="22"/>
  <c r="AZ85" i="22"/>
  <c r="AY85" i="22"/>
  <c r="AQ85" i="22"/>
  <c r="AP85" i="22"/>
  <c r="AK85" i="22"/>
  <c r="AI85" i="22"/>
  <c r="AG85" i="22"/>
  <c r="AF85" i="22"/>
  <c r="AA85" i="22"/>
  <c r="Z85" i="22"/>
  <c r="Y85" i="22"/>
  <c r="X85" i="22"/>
  <c r="W85" i="22"/>
  <c r="F85" i="22"/>
  <c r="D85" i="22"/>
  <c r="CK84" i="22"/>
  <c r="CJ84" i="22"/>
  <c r="CH84" i="22"/>
  <c r="CF84" i="22"/>
  <c r="CE84" i="22"/>
  <c r="CD84" i="22"/>
  <c r="CC84" i="22"/>
  <c r="BZ84" i="22"/>
  <c r="BY84" i="22"/>
  <c r="BX84" i="22"/>
  <c r="BW84" i="22"/>
  <c r="BV84" i="22"/>
  <c r="BU84" i="22"/>
  <c r="BT84" i="22"/>
  <c r="BS84" i="22"/>
  <c r="BP84" i="22"/>
  <c r="BO84" i="22"/>
  <c r="BN84" i="22"/>
  <c r="BM84" i="22"/>
  <c r="BL84" i="22"/>
  <c r="BK84" i="22"/>
  <c r="BJ84" i="22"/>
  <c r="BI84" i="22"/>
  <c r="BF84" i="22"/>
  <c r="BE84" i="22"/>
  <c r="BD84" i="22"/>
  <c r="BC84" i="22"/>
  <c r="BB84" i="22"/>
  <c r="AZ84" i="22"/>
  <c r="AY84" i="22"/>
  <c r="AQ84" i="22"/>
  <c r="AP84" i="22"/>
  <c r="AK84" i="22"/>
  <c r="AI84" i="22"/>
  <c r="AG84" i="22"/>
  <c r="AF84" i="22"/>
  <c r="AA84" i="22"/>
  <c r="Z84" i="22"/>
  <c r="Y84" i="22"/>
  <c r="X84" i="22"/>
  <c r="W84" i="22"/>
  <c r="D84" i="22"/>
  <c r="F84" i="22" s="1"/>
  <c r="CK83" i="22"/>
  <c r="CJ83" i="22"/>
  <c r="CH83" i="22"/>
  <c r="CF83" i="22"/>
  <c r="CE83" i="22"/>
  <c r="CD83" i="22"/>
  <c r="CC83" i="22"/>
  <c r="BZ83" i="22"/>
  <c r="BX83" i="22"/>
  <c r="BW83" i="22"/>
  <c r="BV83" i="22"/>
  <c r="BY83" i="22" s="1"/>
  <c r="BU83" i="22"/>
  <c r="BT83" i="22"/>
  <c r="BS83" i="22"/>
  <c r="BP83" i="22"/>
  <c r="BO83" i="22"/>
  <c r="BN83" i="22"/>
  <c r="BM83" i="22"/>
  <c r="BL83" i="22"/>
  <c r="BK83" i="22"/>
  <c r="BJ83" i="22"/>
  <c r="BI83" i="22"/>
  <c r="BF83" i="22"/>
  <c r="BD83" i="22"/>
  <c r="BC83" i="22"/>
  <c r="BB83" i="22"/>
  <c r="BE83" i="22" s="1"/>
  <c r="AZ83" i="22"/>
  <c r="AY83" i="22"/>
  <c r="AQ83" i="22"/>
  <c r="AP83" i="22"/>
  <c r="AK83" i="22"/>
  <c r="AI83" i="22"/>
  <c r="AG83" i="22"/>
  <c r="AF83" i="22"/>
  <c r="AA83" i="22"/>
  <c r="Z83" i="22"/>
  <c r="Y83" i="22"/>
  <c r="X83" i="22"/>
  <c r="W83" i="22"/>
  <c r="D83" i="22"/>
  <c r="F83" i="22" s="1"/>
  <c r="CK82" i="22"/>
  <c r="CJ82" i="22"/>
  <c r="CH82" i="22"/>
  <c r="CF82" i="22"/>
  <c r="CE82" i="22"/>
  <c r="CD82" i="22"/>
  <c r="CC82" i="22"/>
  <c r="BZ82" i="22"/>
  <c r="BX82" i="22"/>
  <c r="BW82" i="22"/>
  <c r="BY82" i="22" s="1"/>
  <c r="BV82" i="22"/>
  <c r="BU82" i="22"/>
  <c r="BT82" i="22"/>
  <c r="BS82" i="22"/>
  <c r="BP82" i="22"/>
  <c r="BN82" i="22"/>
  <c r="BM82" i="22"/>
  <c r="BL82" i="22"/>
  <c r="BK82" i="22"/>
  <c r="BJ82" i="22"/>
  <c r="BI82" i="22"/>
  <c r="BF82" i="22"/>
  <c r="BD82" i="22"/>
  <c r="BC82" i="22"/>
  <c r="BE82" i="22" s="1"/>
  <c r="BB82" i="22"/>
  <c r="AZ82" i="22"/>
  <c r="AY82" i="22"/>
  <c r="AQ82" i="22"/>
  <c r="AP82" i="22"/>
  <c r="AK82" i="22"/>
  <c r="AI82" i="22"/>
  <c r="AG82" i="22"/>
  <c r="AF82" i="22"/>
  <c r="AA82" i="22"/>
  <c r="Z82" i="22"/>
  <c r="Y82" i="22"/>
  <c r="X82" i="22"/>
  <c r="W82" i="22"/>
  <c r="F82" i="22"/>
  <c r="D82" i="22"/>
  <c r="CK81" i="22"/>
  <c r="CJ81" i="22"/>
  <c r="CH81" i="22"/>
  <c r="CF81" i="22"/>
  <c r="CE81" i="22"/>
  <c r="CD81" i="22"/>
  <c r="CC81" i="22"/>
  <c r="BZ81" i="22"/>
  <c r="BY81" i="22"/>
  <c r="BX81" i="22"/>
  <c r="BW81" i="22"/>
  <c r="BV81" i="22"/>
  <c r="BU81" i="22"/>
  <c r="BT81" i="22"/>
  <c r="BS81" i="22"/>
  <c r="BP81" i="22"/>
  <c r="BN81" i="22"/>
  <c r="BM81" i="22"/>
  <c r="BL81" i="22"/>
  <c r="BO81" i="22" s="1"/>
  <c r="BK81" i="22"/>
  <c r="BJ81" i="22"/>
  <c r="BI81" i="22"/>
  <c r="BF81" i="22"/>
  <c r="BE81" i="22"/>
  <c r="BD81" i="22"/>
  <c r="BC81" i="22"/>
  <c r="BB81" i="22"/>
  <c r="AZ81" i="22"/>
  <c r="AY81" i="22"/>
  <c r="AQ81" i="22"/>
  <c r="AP81" i="22"/>
  <c r="AK81" i="22"/>
  <c r="AI81" i="22"/>
  <c r="AG81" i="22"/>
  <c r="AF81" i="22"/>
  <c r="AA81" i="22"/>
  <c r="Z81" i="22"/>
  <c r="Y81" i="22"/>
  <c r="X81" i="22"/>
  <c r="W81" i="22"/>
  <c r="F81" i="22"/>
  <c r="D81" i="22"/>
  <c r="CK80" i="22"/>
  <c r="CJ80" i="22"/>
  <c r="CH80" i="22"/>
  <c r="CF80" i="22"/>
  <c r="CE80" i="22"/>
  <c r="CD80" i="22"/>
  <c r="CC80" i="22"/>
  <c r="BZ80" i="22"/>
  <c r="BX80" i="22"/>
  <c r="BY80" i="22" s="1"/>
  <c r="BW80" i="22"/>
  <c r="BV80" i="22"/>
  <c r="BU80" i="22"/>
  <c r="BT80" i="22"/>
  <c r="BS80" i="22"/>
  <c r="BP80" i="22"/>
  <c r="BN80" i="22"/>
  <c r="BM80" i="22"/>
  <c r="BO80" i="22" s="1"/>
  <c r="BL80" i="22"/>
  <c r="BK80" i="22"/>
  <c r="BJ80" i="22"/>
  <c r="BI80" i="22"/>
  <c r="BF80" i="22"/>
  <c r="BD80" i="22"/>
  <c r="BC80" i="22"/>
  <c r="BB80" i="22"/>
  <c r="AZ80" i="22"/>
  <c r="AY80" i="22"/>
  <c r="AQ80" i="22"/>
  <c r="AP80" i="22"/>
  <c r="AK80" i="22"/>
  <c r="AI80" i="22"/>
  <c r="AG80" i="22"/>
  <c r="AF80" i="22"/>
  <c r="AA80" i="22"/>
  <c r="Z80" i="22"/>
  <c r="Y80" i="22"/>
  <c r="X80" i="22"/>
  <c r="W80" i="22"/>
  <c r="D80" i="22"/>
  <c r="F80" i="22" s="1"/>
  <c r="CK79" i="22"/>
  <c r="CJ79" i="22"/>
  <c r="CH79" i="22"/>
  <c r="CF79" i="22"/>
  <c r="CE79" i="22"/>
  <c r="CD79" i="22"/>
  <c r="CC79" i="22"/>
  <c r="BZ79" i="22"/>
  <c r="BY79" i="22"/>
  <c r="BX79" i="22"/>
  <c r="BW79" i="22"/>
  <c r="BV79" i="22"/>
  <c r="BU79" i="22"/>
  <c r="BT79" i="22"/>
  <c r="BS79" i="22"/>
  <c r="BP79" i="22"/>
  <c r="BO79" i="22"/>
  <c r="BN79" i="22"/>
  <c r="BM79" i="22"/>
  <c r="BL79" i="22"/>
  <c r="BK79" i="22"/>
  <c r="BJ79" i="22"/>
  <c r="BI79" i="22"/>
  <c r="BF79" i="22"/>
  <c r="BE79" i="22"/>
  <c r="BD79" i="22"/>
  <c r="BC79" i="22"/>
  <c r="BB79" i="22"/>
  <c r="AZ79" i="22"/>
  <c r="AY79" i="22"/>
  <c r="AQ79" i="22"/>
  <c r="AP79" i="22"/>
  <c r="AK79" i="22"/>
  <c r="AI79" i="22"/>
  <c r="AG79" i="22"/>
  <c r="AF79" i="22"/>
  <c r="AA79" i="22"/>
  <c r="Z79" i="22"/>
  <c r="Y79" i="22"/>
  <c r="X79" i="22"/>
  <c r="W79" i="22"/>
  <c r="D79" i="22"/>
  <c r="CK78" i="22"/>
  <c r="CJ78" i="22"/>
  <c r="CH78" i="22"/>
  <c r="CF78" i="22"/>
  <c r="CE78" i="22"/>
  <c r="CD78" i="22"/>
  <c r="CC78" i="22"/>
  <c r="BZ78" i="22"/>
  <c r="BY78" i="22"/>
  <c r="BX78" i="22"/>
  <c r="BW78" i="22"/>
  <c r="BV78" i="22"/>
  <c r="BU78" i="22"/>
  <c r="BT78" i="22"/>
  <c r="BS78" i="22"/>
  <c r="BP78" i="22"/>
  <c r="BN78" i="22"/>
  <c r="BM78" i="22"/>
  <c r="BL78" i="22"/>
  <c r="BK78" i="22"/>
  <c r="BJ78" i="22"/>
  <c r="BI78" i="22"/>
  <c r="BF78" i="22"/>
  <c r="BD78" i="22"/>
  <c r="BE78" i="22" s="1"/>
  <c r="BC78" i="22"/>
  <c r="BB78" i="22"/>
  <c r="AZ78" i="22"/>
  <c r="AY78" i="22"/>
  <c r="AQ78" i="22"/>
  <c r="AP78" i="22"/>
  <c r="AK78" i="22"/>
  <c r="AI78" i="22"/>
  <c r="AG78" i="22"/>
  <c r="AF78" i="22"/>
  <c r="AA78" i="22"/>
  <c r="Z78" i="22"/>
  <c r="Y78" i="22"/>
  <c r="X78" i="22"/>
  <c r="W78" i="22"/>
  <c r="D78" i="22"/>
  <c r="CK77" i="22"/>
  <c r="CJ77" i="22"/>
  <c r="CH77" i="22"/>
  <c r="CF77" i="22"/>
  <c r="CE77" i="22"/>
  <c r="CD77" i="22"/>
  <c r="CC77" i="22"/>
  <c r="BZ77" i="22"/>
  <c r="BX77" i="22"/>
  <c r="BY77" i="22" s="1"/>
  <c r="BW77" i="22"/>
  <c r="BV77" i="22"/>
  <c r="BU77" i="22"/>
  <c r="BT77" i="22"/>
  <c r="BS77" i="22"/>
  <c r="BP77" i="22"/>
  <c r="BN77" i="22"/>
  <c r="BM77" i="22"/>
  <c r="BO77" i="22" s="1"/>
  <c r="BL77" i="22"/>
  <c r="BK77" i="22"/>
  <c r="BJ77" i="22"/>
  <c r="BI77" i="22"/>
  <c r="BF77" i="22"/>
  <c r="BD77" i="22"/>
  <c r="BC77" i="22"/>
  <c r="BB77" i="22"/>
  <c r="AZ77" i="22"/>
  <c r="AY77" i="22"/>
  <c r="AQ77" i="22"/>
  <c r="AP77" i="22"/>
  <c r="AK77" i="22"/>
  <c r="AI77" i="22"/>
  <c r="AG77" i="22"/>
  <c r="AF77" i="22"/>
  <c r="AA77" i="22"/>
  <c r="Z77" i="22"/>
  <c r="Y77" i="22"/>
  <c r="X77" i="22"/>
  <c r="W77" i="22"/>
  <c r="D77" i="22"/>
  <c r="C77" i="22"/>
  <c r="C78" i="22" s="1"/>
  <c r="C79" i="22" s="1"/>
  <c r="C80" i="22" s="1"/>
  <c r="C81" i="22" s="1"/>
  <c r="C82" i="22" s="1"/>
  <c r="C83" i="22" s="1"/>
  <c r="C84" i="22" s="1"/>
  <c r="C85" i="22" s="1"/>
  <c r="C86" i="22" s="1"/>
  <c r="C87" i="22" s="1"/>
  <c r="C88" i="22" s="1"/>
  <c r="C89" i="22" s="1"/>
  <c r="C90" i="22" s="1"/>
  <c r="C91" i="22" s="1"/>
  <c r="C92" i="22" s="1"/>
  <c r="C93" i="22" s="1"/>
  <c r="C94" i="22" s="1"/>
  <c r="C95" i="22" s="1"/>
  <c r="C96" i="22" s="1"/>
  <c r="C97" i="22" s="1"/>
  <c r="C98" i="22" s="1"/>
  <c r="C99" i="22" s="1"/>
  <c r="C100" i="22" s="1"/>
  <c r="C101" i="22" s="1"/>
  <c r="C102" i="22" s="1"/>
  <c r="C103" i="22" s="1"/>
  <c r="C104" i="22" s="1"/>
  <c r="C105" i="22" s="1"/>
  <c r="C106" i="22" s="1"/>
  <c r="C107" i="22" s="1"/>
  <c r="C108" i="22" s="1"/>
  <c r="C109" i="22" s="1"/>
  <c r="CK76" i="22"/>
  <c r="CJ76" i="22"/>
  <c r="CH76" i="22"/>
  <c r="CF76" i="22"/>
  <c r="CE76" i="22"/>
  <c r="CD76" i="22"/>
  <c r="CC76" i="22"/>
  <c r="BZ76" i="22"/>
  <c r="BX76" i="22"/>
  <c r="BY76" i="22" s="1"/>
  <c r="BW76" i="22"/>
  <c r="BV76" i="22"/>
  <c r="BU76" i="22"/>
  <c r="BT76" i="22"/>
  <c r="BS76" i="22"/>
  <c r="BP76" i="22"/>
  <c r="BO76" i="22"/>
  <c r="BN76" i="22"/>
  <c r="BM76" i="22"/>
  <c r="BL76" i="22"/>
  <c r="BK76" i="22"/>
  <c r="BJ76" i="22"/>
  <c r="BI76" i="22"/>
  <c r="BF76" i="22"/>
  <c r="BD76" i="22"/>
  <c r="BE76" i="22" s="1"/>
  <c r="BC76" i="22"/>
  <c r="BB76" i="22"/>
  <c r="AZ76" i="22"/>
  <c r="AY76" i="22"/>
  <c r="AQ76" i="22"/>
  <c r="AP76" i="22"/>
  <c r="AK76" i="22"/>
  <c r="AI76" i="22"/>
  <c r="AG76" i="22"/>
  <c r="AF76" i="22"/>
  <c r="AA76" i="22"/>
  <c r="Z76" i="22"/>
  <c r="Y76" i="22"/>
  <c r="X76" i="22"/>
  <c r="W76" i="22"/>
  <c r="D76" i="22"/>
  <c r="C76" i="22"/>
  <c r="CK75" i="22"/>
  <c r="CJ75" i="22"/>
  <c r="CH75" i="22"/>
  <c r="CF75" i="22"/>
  <c r="CE75" i="22"/>
  <c r="CD75" i="22"/>
  <c r="CC75" i="22"/>
  <c r="BZ75" i="22"/>
  <c r="BX75" i="22"/>
  <c r="BW75" i="22"/>
  <c r="BV75" i="22"/>
  <c r="BU75" i="22"/>
  <c r="BT75" i="22"/>
  <c r="BS75" i="22"/>
  <c r="BP75" i="22"/>
  <c r="BO75" i="22"/>
  <c r="BN75" i="22"/>
  <c r="BM75" i="22"/>
  <c r="BL75" i="22"/>
  <c r="BK75" i="22"/>
  <c r="BJ75" i="22"/>
  <c r="BI75" i="22"/>
  <c r="BF75" i="22"/>
  <c r="BD75" i="22"/>
  <c r="BC75" i="22"/>
  <c r="BE75" i="22" s="1"/>
  <c r="BB75" i="22"/>
  <c r="AZ75" i="22"/>
  <c r="AY75" i="22"/>
  <c r="AQ75" i="22"/>
  <c r="AP75" i="22"/>
  <c r="AK75" i="22"/>
  <c r="AI75" i="22"/>
  <c r="AG75" i="22"/>
  <c r="AF75" i="22"/>
  <c r="AA75" i="22"/>
  <c r="Z75" i="22"/>
  <c r="Y75" i="22"/>
  <c r="X75" i="22"/>
  <c r="W75" i="22"/>
  <c r="D75" i="22"/>
  <c r="C75" i="22"/>
  <c r="CK74" i="22"/>
  <c r="CJ74" i="22"/>
  <c r="CH74" i="22"/>
  <c r="CF74" i="22"/>
  <c r="CE74" i="22"/>
  <c r="CD74" i="22"/>
  <c r="CC74" i="22"/>
  <c r="BZ74" i="22"/>
  <c r="BX74" i="22"/>
  <c r="BY74" i="22" s="1"/>
  <c r="BW74" i="22"/>
  <c r="BV74" i="22"/>
  <c r="BU74" i="22"/>
  <c r="BT74" i="22"/>
  <c r="BS74" i="22"/>
  <c r="BP74" i="22"/>
  <c r="BN74" i="22"/>
  <c r="BO74" i="22" s="1"/>
  <c r="BM74" i="22"/>
  <c r="BL74" i="22"/>
  <c r="BK74" i="22"/>
  <c r="BJ74" i="22"/>
  <c r="BI74" i="22"/>
  <c r="BF74" i="22"/>
  <c r="BD74" i="22"/>
  <c r="BE74" i="22" s="1"/>
  <c r="BC74" i="22"/>
  <c r="BB74" i="22"/>
  <c r="AZ74" i="22"/>
  <c r="AY74" i="22"/>
  <c r="AQ74" i="22"/>
  <c r="AP74" i="22"/>
  <c r="AK74" i="22"/>
  <c r="AI74" i="22"/>
  <c r="AG74" i="22"/>
  <c r="AF74" i="22"/>
  <c r="AA74" i="22"/>
  <c r="Z74" i="22"/>
  <c r="Y74" i="22"/>
  <c r="X74" i="22"/>
  <c r="W74" i="22"/>
  <c r="CK73" i="22"/>
  <c r="CJ73" i="22"/>
  <c r="CH73" i="22"/>
  <c r="CF73" i="22"/>
  <c r="CE73" i="22"/>
  <c r="CD73" i="22"/>
  <c r="CC73" i="22"/>
  <c r="BZ73" i="22"/>
  <c r="BX73" i="22"/>
  <c r="BW73" i="22"/>
  <c r="BV73" i="22"/>
  <c r="BU73" i="22"/>
  <c r="BT73" i="22"/>
  <c r="BS73" i="22"/>
  <c r="BP73" i="22"/>
  <c r="BN73" i="22"/>
  <c r="BM73" i="22"/>
  <c r="BL73" i="22"/>
  <c r="BK73" i="22"/>
  <c r="BJ73" i="22"/>
  <c r="BI73" i="22"/>
  <c r="BF73" i="22"/>
  <c r="BE73" i="22"/>
  <c r="BD73" i="22"/>
  <c r="BC73" i="22"/>
  <c r="BB73" i="22"/>
  <c r="AZ73" i="22"/>
  <c r="AY73" i="22"/>
  <c r="AQ73" i="22"/>
  <c r="AP73" i="22"/>
  <c r="AK73" i="22"/>
  <c r="AI73" i="22"/>
  <c r="AG73" i="22"/>
  <c r="AF73" i="22"/>
  <c r="AA73" i="22"/>
  <c r="Z73" i="22"/>
  <c r="Y73" i="22"/>
  <c r="X73" i="22"/>
  <c r="W73" i="22"/>
  <c r="CK72" i="22"/>
  <c r="CJ72" i="22"/>
  <c r="CH72" i="22"/>
  <c r="CF72" i="22"/>
  <c r="CE72" i="22"/>
  <c r="CD72" i="22"/>
  <c r="CC72" i="22"/>
  <c r="BZ72" i="22"/>
  <c r="BY72" i="22"/>
  <c r="BX72" i="22"/>
  <c r="BW72" i="22"/>
  <c r="BV72" i="22"/>
  <c r="BU72" i="22"/>
  <c r="BT72" i="22"/>
  <c r="BS72" i="22"/>
  <c r="BP72" i="22"/>
  <c r="BN72" i="22"/>
  <c r="BO72" i="22" s="1"/>
  <c r="BM72" i="22"/>
  <c r="BL72" i="22"/>
  <c r="BK72" i="22"/>
  <c r="BJ72" i="22"/>
  <c r="BI72" i="22"/>
  <c r="BF72" i="22"/>
  <c r="BD72" i="22"/>
  <c r="BE72" i="22" s="1"/>
  <c r="BC72" i="22"/>
  <c r="BB72" i="22"/>
  <c r="AZ72" i="22"/>
  <c r="AY72" i="22"/>
  <c r="AQ72" i="22"/>
  <c r="AP72" i="22"/>
  <c r="AK72" i="22"/>
  <c r="AI72" i="22"/>
  <c r="AG72" i="22"/>
  <c r="AF72" i="22"/>
  <c r="AA72" i="22"/>
  <c r="Z72" i="22"/>
  <c r="Y72" i="22"/>
  <c r="X72" i="22"/>
  <c r="W72" i="22"/>
  <c r="CK71" i="22"/>
  <c r="CJ71" i="22"/>
  <c r="CH71" i="22"/>
  <c r="CF71" i="22"/>
  <c r="CE71" i="22"/>
  <c r="CD71" i="22"/>
  <c r="CC71" i="22"/>
  <c r="BZ71" i="22"/>
  <c r="BY71" i="22"/>
  <c r="BX71" i="22"/>
  <c r="BW71" i="22"/>
  <c r="BV71" i="22"/>
  <c r="BU71" i="22"/>
  <c r="BT71" i="22"/>
  <c r="BS71" i="22"/>
  <c r="BP71" i="22"/>
  <c r="BN71" i="22"/>
  <c r="BM71" i="22"/>
  <c r="BL71" i="22"/>
  <c r="BK71" i="22"/>
  <c r="BJ71" i="22"/>
  <c r="BI71" i="22"/>
  <c r="BF71" i="22"/>
  <c r="BE71" i="22"/>
  <c r="BD71" i="22"/>
  <c r="BC71" i="22"/>
  <c r="BB71" i="22"/>
  <c r="AZ71" i="22"/>
  <c r="AY71" i="22"/>
  <c r="AQ71" i="22"/>
  <c r="AP71" i="22"/>
  <c r="AK71" i="22"/>
  <c r="AI71" i="22"/>
  <c r="AG71" i="22"/>
  <c r="AF71" i="22"/>
  <c r="AA71" i="22"/>
  <c r="Z71" i="22"/>
  <c r="Y71" i="22"/>
  <c r="X71" i="22"/>
  <c r="W71" i="22"/>
  <c r="CK70" i="22"/>
  <c r="CJ70" i="22"/>
  <c r="CH70" i="22"/>
  <c r="CF70" i="22"/>
  <c r="CE70" i="22"/>
  <c r="CD70" i="22"/>
  <c r="CC70" i="22"/>
  <c r="BZ70" i="22"/>
  <c r="BX70" i="22"/>
  <c r="BW70" i="22"/>
  <c r="BY70" i="22" s="1"/>
  <c r="BV70" i="22"/>
  <c r="BU70" i="22"/>
  <c r="BT70" i="22"/>
  <c r="BS70" i="22"/>
  <c r="BP70" i="22"/>
  <c r="BN70" i="22"/>
  <c r="BM70" i="22"/>
  <c r="BL70" i="22"/>
  <c r="BK70" i="22"/>
  <c r="BJ70" i="22"/>
  <c r="BI70" i="22"/>
  <c r="BF70" i="22"/>
  <c r="BD70" i="22"/>
  <c r="BC70" i="22"/>
  <c r="BB70" i="22"/>
  <c r="BE70" i="22" s="1"/>
  <c r="AZ70" i="22"/>
  <c r="AY70" i="22"/>
  <c r="AQ70" i="22"/>
  <c r="AP70" i="22"/>
  <c r="AK70" i="22"/>
  <c r="AI70" i="22"/>
  <c r="AG70" i="22"/>
  <c r="AF70" i="22"/>
  <c r="AA70" i="22"/>
  <c r="Z70" i="22"/>
  <c r="Y70" i="22"/>
  <c r="X70" i="22"/>
  <c r="W70" i="22"/>
  <c r="CK69" i="22"/>
  <c r="CJ69" i="22"/>
  <c r="CH69" i="22"/>
  <c r="CF69" i="22"/>
  <c r="CE69" i="22"/>
  <c r="CD69" i="22"/>
  <c r="CC69" i="22"/>
  <c r="BZ69" i="22"/>
  <c r="BX69" i="22"/>
  <c r="BW69" i="22"/>
  <c r="BY69" i="22" s="1"/>
  <c r="BV69" i="22"/>
  <c r="BU69" i="22"/>
  <c r="BT69" i="22"/>
  <c r="BS69" i="22"/>
  <c r="BP69" i="22"/>
  <c r="BN69" i="22"/>
  <c r="BO69" i="22" s="1"/>
  <c r="BM69" i="22"/>
  <c r="BL69" i="22"/>
  <c r="BK69" i="22"/>
  <c r="BJ69" i="22"/>
  <c r="BI69" i="22"/>
  <c r="BF69" i="22"/>
  <c r="BE69" i="22"/>
  <c r="BD69" i="22"/>
  <c r="BC69" i="22"/>
  <c r="BB69" i="22"/>
  <c r="AZ69" i="22"/>
  <c r="AY69" i="22"/>
  <c r="AQ69" i="22"/>
  <c r="AP69" i="22"/>
  <c r="AK69" i="22"/>
  <c r="AI69" i="22"/>
  <c r="AG69" i="22"/>
  <c r="AF69" i="22"/>
  <c r="AA69" i="22"/>
  <c r="Z69" i="22"/>
  <c r="Y69" i="22"/>
  <c r="X69" i="22"/>
  <c r="W69" i="22"/>
  <c r="CK68" i="22"/>
  <c r="CJ68" i="22"/>
  <c r="CH68" i="22"/>
  <c r="CF68" i="22"/>
  <c r="CE68" i="22"/>
  <c r="CD68" i="22"/>
  <c r="CC68" i="22"/>
  <c r="BZ68" i="22"/>
  <c r="BX68" i="22"/>
  <c r="BW68" i="22"/>
  <c r="BV68" i="22"/>
  <c r="BU68" i="22"/>
  <c r="BT68" i="22"/>
  <c r="BS68" i="22"/>
  <c r="BP68" i="22"/>
  <c r="BN68" i="22"/>
  <c r="BM68" i="22"/>
  <c r="BL68" i="22"/>
  <c r="BK68" i="22"/>
  <c r="BJ68" i="22"/>
  <c r="BI68" i="22"/>
  <c r="BF68" i="22"/>
  <c r="BD68" i="22"/>
  <c r="BE68" i="22" s="1"/>
  <c r="BC68" i="22"/>
  <c r="BB68" i="22"/>
  <c r="AZ68" i="22"/>
  <c r="AY68" i="22"/>
  <c r="AQ68" i="22"/>
  <c r="AP68" i="22"/>
  <c r="AK68" i="22"/>
  <c r="AI68" i="22"/>
  <c r="AG68" i="22"/>
  <c r="AF68" i="22"/>
  <c r="AA68" i="22"/>
  <c r="Z68" i="22"/>
  <c r="Y68" i="22"/>
  <c r="X68" i="22"/>
  <c r="W68" i="22"/>
  <c r="CK67" i="22"/>
  <c r="CJ67" i="22"/>
  <c r="CH67" i="22"/>
  <c r="CF67" i="22"/>
  <c r="CE67" i="22"/>
  <c r="CD67" i="22"/>
  <c r="CC67" i="22"/>
  <c r="BZ67" i="22"/>
  <c r="BX67" i="22"/>
  <c r="BW67" i="22"/>
  <c r="BV67" i="22"/>
  <c r="BU67" i="22"/>
  <c r="BT67" i="22"/>
  <c r="BS67" i="22"/>
  <c r="BP67" i="22"/>
  <c r="BN67" i="22"/>
  <c r="BM67" i="22"/>
  <c r="BL67" i="22"/>
  <c r="BK67" i="22"/>
  <c r="BJ67" i="22"/>
  <c r="BI67" i="22"/>
  <c r="BF67" i="22"/>
  <c r="BD67" i="22"/>
  <c r="BC67" i="22"/>
  <c r="BB67" i="22"/>
  <c r="BE67" i="22" s="1"/>
  <c r="AZ67" i="22"/>
  <c r="AY67" i="22"/>
  <c r="AQ67" i="22"/>
  <c r="AP67" i="22"/>
  <c r="AK67" i="22"/>
  <c r="AI67" i="22"/>
  <c r="AG67" i="22"/>
  <c r="AF67" i="22"/>
  <c r="AA67" i="22"/>
  <c r="Z67" i="22"/>
  <c r="Y67" i="22"/>
  <c r="X67" i="22"/>
  <c r="W67" i="22"/>
  <c r="CK66" i="22"/>
  <c r="CJ66" i="22"/>
  <c r="CH66" i="22"/>
  <c r="CF66" i="22"/>
  <c r="CE66" i="22"/>
  <c r="CD66" i="22"/>
  <c r="CC66" i="22"/>
  <c r="BZ66" i="22"/>
  <c r="BX66" i="22"/>
  <c r="BW66" i="22"/>
  <c r="BV66" i="22"/>
  <c r="BY66" i="22" s="1"/>
  <c r="BU66" i="22"/>
  <c r="BT66" i="22"/>
  <c r="BS66" i="22"/>
  <c r="BP66" i="22"/>
  <c r="BN66" i="22"/>
  <c r="BO66" i="22" s="1"/>
  <c r="BM66" i="22"/>
  <c r="BL66" i="22"/>
  <c r="BK66" i="22"/>
  <c r="BJ66" i="22"/>
  <c r="BI66" i="22"/>
  <c r="BF66" i="22"/>
  <c r="BE66" i="22"/>
  <c r="BD66" i="22"/>
  <c r="BC66" i="22"/>
  <c r="BB66" i="22"/>
  <c r="AZ66" i="22"/>
  <c r="AY66" i="22"/>
  <c r="AQ66" i="22"/>
  <c r="AP66" i="22"/>
  <c r="AK66" i="22"/>
  <c r="AI66" i="22"/>
  <c r="AG66" i="22"/>
  <c r="AF66" i="22"/>
  <c r="AA66" i="22"/>
  <c r="Z66" i="22"/>
  <c r="Y66" i="22"/>
  <c r="X66" i="22"/>
  <c r="W66" i="22"/>
  <c r="CK65" i="22"/>
  <c r="CJ65" i="22"/>
  <c r="CH65" i="22"/>
  <c r="CF65" i="22"/>
  <c r="CE65" i="22"/>
  <c r="CD65" i="22"/>
  <c r="CC65" i="22"/>
  <c r="BZ65" i="22"/>
  <c r="BX65" i="22"/>
  <c r="BY65" i="22" s="1"/>
  <c r="BW65" i="22"/>
  <c r="BV65" i="22"/>
  <c r="BU65" i="22"/>
  <c r="BT65" i="22"/>
  <c r="BS65" i="22"/>
  <c r="BP65" i="22"/>
  <c r="BN65" i="22"/>
  <c r="BO65" i="22" s="1"/>
  <c r="BM65" i="22"/>
  <c r="BL65" i="22"/>
  <c r="BK65" i="22"/>
  <c r="BJ65" i="22"/>
  <c r="BI65" i="22"/>
  <c r="BF65" i="22"/>
  <c r="BD65" i="22"/>
  <c r="BC65" i="22"/>
  <c r="BB65" i="22"/>
  <c r="AZ65" i="22"/>
  <c r="AY65" i="22"/>
  <c r="AQ65" i="22"/>
  <c r="AP65" i="22"/>
  <c r="AK65" i="22"/>
  <c r="AI65" i="22"/>
  <c r="AG65" i="22"/>
  <c r="AF65" i="22"/>
  <c r="AA65" i="22"/>
  <c r="Z65" i="22"/>
  <c r="Y65" i="22"/>
  <c r="X65" i="22"/>
  <c r="W65" i="22"/>
  <c r="CK64" i="22"/>
  <c r="CJ64" i="22"/>
  <c r="CH64" i="22"/>
  <c r="CF64" i="22"/>
  <c r="CE64" i="22"/>
  <c r="CD64" i="22"/>
  <c r="CC64" i="22"/>
  <c r="BZ64" i="22"/>
  <c r="BX64" i="22"/>
  <c r="BW64" i="22"/>
  <c r="BV64" i="22"/>
  <c r="BU64" i="22"/>
  <c r="BT64" i="22"/>
  <c r="BS64" i="22"/>
  <c r="BP64" i="22"/>
  <c r="BN64" i="22"/>
  <c r="BM64" i="22"/>
  <c r="BL64" i="22"/>
  <c r="BK64" i="22"/>
  <c r="BJ64" i="22"/>
  <c r="BI64" i="22"/>
  <c r="BF64" i="22"/>
  <c r="BD64" i="22"/>
  <c r="BE64" i="22" s="1"/>
  <c r="BC64" i="22"/>
  <c r="BB64" i="22"/>
  <c r="AZ64" i="22"/>
  <c r="AY64" i="22"/>
  <c r="AQ64" i="22"/>
  <c r="AP64" i="22"/>
  <c r="AK64" i="22"/>
  <c r="AI64" i="22"/>
  <c r="AG64" i="22"/>
  <c r="AF64" i="22"/>
  <c r="AA64" i="22"/>
  <c r="Z64" i="22"/>
  <c r="Y64" i="22"/>
  <c r="X64" i="22"/>
  <c r="W64" i="22"/>
  <c r="CK63" i="22"/>
  <c r="CJ63" i="22"/>
  <c r="CH63" i="22"/>
  <c r="CF63" i="22"/>
  <c r="CE63" i="22"/>
  <c r="CD63" i="22"/>
  <c r="CC63" i="22"/>
  <c r="BZ63" i="22"/>
  <c r="BX63" i="22"/>
  <c r="BW63" i="22"/>
  <c r="BV63" i="22"/>
  <c r="BU63" i="22"/>
  <c r="BT63" i="22"/>
  <c r="BS63" i="22"/>
  <c r="BP63" i="22"/>
  <c r="BN63" i="22"/>
  <c r="BO63" i="22" s="1"/>
  <c r="BM63" i="22"/>
  <c r="BL63" i="22"/>
  <c r="BK63" i="22"/>
  <c r="BJ63" i="22"/>
  <c r="BI63" i="22"/>
  <c r="BF63" i="22"/>
  <c r="BD63" i="22"/>
  <c r="BC63" i="22"/>
  <c r="BE63" i="22" s="1"/>
  <c r="BB63" i="22"/>
  <c r="AZ63" i="22"/>
  <c r="AY63" i="22"/>
  <c r="AQ63" i="22"/>
  <c r="AP63" i="22"/>
  <c r="AK63" i="22"/>
  <c r="AI63" i="22"/>
  <c r="AG63" i="22"/>
  <c r="AF63" i="22"/>
  <c r="AA63" i="22"/>
  <c r="Z63" i="22"/>
  <c r="Y63" i="22"/>
  <c r="X63" i="22"/>
  <c r="W63" i="22"/>
  <c r="CK62" i="22"/>
  <c r="CJ62" i="22"/>
  <c r="CH62" i="22"/>
  <c r="CF62" i="22"/>
  <c r="CE62" i="22"/>
  <c r="CD62" i="22"/>
  <c r="CC62" i="22"/>
  <c r="BZ62" i="22"/>
  <c r="BX62" i="22"/>
  <c r="BW62" i="22"/>
  <c r="BY62" i="22" s="1"/>
  <c r="BV62" i="22"/>
  <c r="BU62" i="22"/>
  <c r="BT62" i="22"/>
  <c r="BS62" i="22"/>
  <c r="BP62" i="22"/>
  <c r="BN62" i="22"/>
  <c r="BO62" i="22" s="1"/>
  <c r="BM62" i="22"/>
  <c r="BL62" i="22"/>
  <c r="BK62" i="22"/>
  <c r="BJ62" i="22"/>
  <c r="BI62" i="22"/>
  <c r="BF62" i="22"/>
  <c r="BE62" i="22"/>
  <c r="BD62" i="22"/>
  <c r="BC62" i="22"/>
  <c r="BB62" i="22"/>
  <c r="AZ62" i="22"/>
  <c r="AY62" i="22"/>
  <c r="AQ62" i="22"/>
  <c r="AP62" i="22"/>
  <c r="AK62" i="22"/>
  <c r="AI62" i="22"/>
  <c r="AG62" i="22"/>
  <c r="AF62" i="22"/>
  <c r="AA62" i="22"/>
  <c r="Z62" i="22"/>
  <c r="Y62" i="22"/>
  <c r="X62" i="22"/>
  <c r="W62" i="22"/>
  <c r="CK61" i="22"/>
  <c r="CJ61" i="22"/>
  <c r="CH61" i="22"/>
  <c r="CF61" i="22"/>
  <c r="CE61" i="22"/>
  <c r="CD61" i="22"/>
  <c r="CC61" i="22"/>
  <c r="BZ61" i="22"/>
  <c r="BY61" i="22"/>
  <c r="BX61" i="22"/>
  <c r="BW61" i="22"/>
  <c r="BV61" i="22"/>
  <c r="BU61" i="22"/>
  <c r="BT61" i="22"/>
  <c r="BS61" i="22"/>
  <c r="BP61" i="22"/>
  <c r="BN61" i="22"/>
  <c r="BO61" i="22" s="1"/>
  <c r="BM61" i="22"/>
  <c r="BL61" i="22"/>
  <c r="BK61" i="22"/>
  <c r="BJ61" i="22"/>
  <c r="BI61" i="22"/>
  <c r="BF61" i="22"/>
  <c r="BD61" i="22"/>
  <c r="BE61" i="22" s="1"/>
  <c r="BC61" i="22"/>
  <c r="BB61" i="22"/>
  <c r="AZ61" i="22"/>
  <c r="AY61" i="22"/>
  <c r="AQ61" i="22"/>
  <c r="AP61" i="22"/>
  <c r="AK61" i="22"/>
  <c r="AI61" i="22"/>
  <c r="AG61" i="22"/>
  <c r="AF61" i="22"/>
  <c r="AA61" i="22"/>
  <c r="Z61" i="22"/>
  <c r="Y61" i="22"/>
  <c r="X61" i="22"/>
  <c r="W61" i="22"/>
  <c r="CK60" i="22"/>
  <c r="CJ60" i="22"/>
  <c r="CH60" i="22"/>
  <c r="CF60" i="22"/>
  <c r="CE60" i="22"/>
  <c r="CD60" i="22"/>
  <c r="CC60" i="22"/>
  <c r="BZ60" i="22"/>
  <c r="BX60" i="22"/>
  <c r="BY60" i="22" s="1"/>
  <c r="BW60" i="22"/>
  <c r="BV60" i="22"/>
  <c r="BU60" i="22"/>
  <c r="BT60" i="22"/>
  <c r="BS60" i="22"/>
  <c r="BP60" i="22"/>
  <c r="BN60" i="22"/>
  <c r="BM60" i="22"/>
  <c r="BL60" i="22"/>
  <c r="BK60" i="22"/>
  <c r="BJ60" i="22"/>
  <c r="BI60" i="22"/>
  <c r="BF60" i="22"/>
  <c r="BD60" i="22"/>
  <c r="BC60" i="22"/>
  <c r="BE60" i="22" s="1"/>
  <c r="BB60" i="22"/>
  <c r="AZ60" i="22"/>
  <c r="AY60" i="22"/>
  <c r="AQ60" i="22"/>
  <c r="AP60" i="22"/>
  <c r="AK60" i="22"/>
  <c r="AI60" i="22"/>
  <c r="AG60" i="22"/>
  <c r="AF60" i="22"/>
  <c r="AA60" i="22"/>
  <c r="Z60" i="22"/>
  <c r="Y60" i="22"/>
  <c r="X60" i="22"/>
  <c r="W60" i="22"/>
  <c r="CK59" i="22"/>
  <c r="CJ59" i="22"/>
  <c r="CH59" i="22"/>
  <c r="CF59" i="22"/>
  <c r="CE59" i="22"/>
  <c r="CD59" i="22"/>
  <c r="CC59" i="22"/>
  <c r="BZ59" i="22"/>
  <c r="BX59" i="22"/>
  <c r="BW59" i="22"/>
  <c r="BV59" i="22"/>
  <c r="BY59" i="22" s="1"/>
  <c r="BU59" i="22"/>
  <c r="BT59" i="22"/>
  <c r="BS59" i="22"/>
  <c r="BP59" i="22"/>
  <c r="BN59" i="22"/>
  <c r="BO59" i="22" s="1"/>
  <c r="BM59" i="22"/>
  <c r="BL59" i="22"/>
  <c r="BK59" i="22"/>
  <c r="BJ59" i="22"/>
  <c r="BI59" i="22"/>
  <c r="BF59" i="22"/>
  <c r="BE59" i="22"/>
  <c r="BD59" i="22"/>
  <c r="BC59" i="22"/>
  <c r="BB59" i="22"/>
  <c r="AZ59" i="22"/>
  <c r="AY59" i="22"/>
  <c r="AQ59" i="22"/>
  <c r="AP59" i="22"/>
  <c r="AK59" i="22"/>
  <c r="AI59" i="22"/>
  <c r="AG59" i="22"/>
  <c r="AF59" i="22"/>
  <c r="AA59" i="22"/>
  <c r="Z59" i="22"/>
  <c r="Y59" i="22"/>
  <c r="X59" i="22"/>
  <c r="W59" i="22"/>
  <c r="CK58" i="22"/>
  <c r="CJ58" i="22"/>
  <c r="CH58" i="22"/>
  <c r="CF58" i="22"/>
  <c r="CE58" i="22"/>
  <c r="CD58" i="22"/>
  <c r="CC58" i="22"/>
  <c r="BZ58" i="22"/>
  <c r="BX58" i="22"/>
  <c r="BY58" i="22" s="1"/>
  <c r="BW58" i="22"/>
  <c r="BV58" i="22"/>
  <c r="BU58" i="22"/>
  <c r="BT58" i="22"/>
  <c r="BS58" i="22"/>
  <c r="BP58" i="22"/>
  <c r="BN58" i="22"/>
  <c r="BM58" i="22"/>
  <c r="BL58" i="22"/>
  <c r="BK58" i="22"/>
  <c r="BJ58" i="22"/>
  <c r="BI58" i="22"/>
  <c r="BF58" i="22"/>
  <c r="BD58" i="22"/>
  <c r="BC58" i="22"/>
  <c r="BE58" i="22" s="1"/>
  <c r="BB58" i="22"/>
  <c r="AZ58" i="22"/>
  <c r="AY58" i="22"/>
  <c r="AQ58" i="22"/>
  <c r="AP58" i="22"/>
  <c r="AK58" i="22"/>
  <c r="AI58" i="22"/>
  <c r="AG58" i="22"/>
  <c r="AF58" i="22"/>
  <c r="AA58" i="22"/>
  <c r="Z58" i="22"/>
  <c r="Y58" i="22"/>
  <c r="X58" i="22"/>
  <c r="W58" i="22"/>
  <c r="CK57" i="22"/>
  <c r="CJ57" i="22"/>
  <c r="CH57" i="22"/>
  <c r="CF57" i="22"/>
  <c r="CE57" i="22"/>
  <c r="CD57" i="22"/>
  <c r="CC57" i="22"/>
  <c r="BZ57" i="22"/>
  <c r="BX57" i="22"/>
  <c r="BY57" i="22" s="1"/>
  <c r="BW57" i="22"/>
  <c r="BV57" i="22"/>
  <c r="BU57" i="22"/>
  <c r="BT57" i="22"/>
  <c r="BS57" i="22"/>
  <c r="BP57" i="22"/>
  <c r="BN57" i="22"/>
  <c r="BM57" i="22"/>
  <c r="BL57" i="22"/>
  <c r="BK57" i="22"/>
  <c r="BJ57" i="22"/>
  <c r="BI57" i="22"/>
  <c r="BF57" i="22"/>
  <c r="BE57" i="22"/>
  <c r="BD57" i="22"/>
  <c r="BC57" i="22"/>
  <c r="BB57" i="22"/>
  <c r="AZ57" i="22"/>
  <c r="AY57" i="22"/>
  <c r="AQ57" i="22"/>
  <c r="AP57" i="22"/>
  <c r="AK57" i="22"/>
  <c r="AI57" i="22"/>
  <c r="AG57" i="22"/>
  <c r="AF57" i="22"/>
  <c r="AA57" i="22"/>
  <c r="Z57" i="22"/>
  <c r="Y57" i="22"/>
  <c r="X57" i="22"/>
  <c r="W57" i="22"/>
  <c r="CK56" i="22"/>
  <c r="CJ56" i="22"/>
  <c r="CH56" i="22"/>
  <c r="CF56" i="22"/>
  <c r="CE56" i="22"/>
  <c r="CD56" i="22"/>
  <c r="CC56" i="22"/>
  <c r="BZ56" i="22"/>
  <c r="BY56" i="22"/>
  <c r="BX56" i="22"/>
  <c r="BW56" i="22"/>
  <c r="BV56" i="22"/>
  <c r="BU56" i="22"/>
  <c r="BT56" i="22"/>
  <c r="BS56" i="22"/>
  <c r="BP56" i="22"/>
  <c r="BN56" i="22"/>
  <c r="BM56" i="22"/>
  <c r="BL56" i="22"/>
  <c r="BK56" i="22"/>
  <c r="BJ56" i="22"/>
  <c r="BI56" i="22"/>
  <c r="BF56" i="22"/>
  <c r="BE56" i="22"/>
  <c r="BD56" i="22"/>
  <c r="BC56" i="22"/>
  <c r="BB56" i="22"/>
  <c r="AZ56" i="22"/>
  <c r="AY56" i="22"/>
  <c r="AQ56" i="22"/>
  <c r="AP56" i="22"/>
  <c r="AK56" i="22"/>
  <c r="AI56" i="22"/>
  <c r="AG56" i="22"/>
  <c r="AF56" i="22"/>
  <c r="AA56" i="22"/>
  <c r="Z56" i="22"/>
  <c r="Y56" i="22"/>
  <c r="X56" i="22"/>
  <c r="W56" i="22"/>
  <c r="CK55" i="22"/>
  <c r="CJ55" i="22"/>
  <c r="CH55" i="22"/>
  <c r="CF55" i="22"/>
  <c r="CE55" i="22"/>
  <c r="CD55" i="22"/>
  <c r="CC55" i="22"/>
  <c r="BZ55" i="22"/>
  <c r="BX55" i="22"/>
  <c r="BW55" i="22"/>
  <c r="BV55" i="22"/>
  <c r="BU55" i="22"/>
  <c r="BT55" i="22"/>
  <c r="BS55" i="22"/>
  <c r="BP55" i="22"/>
  <c r="BN55" i="22"/>
  <c r="BM55" i="22"/>
  <c r="BL55" i="22"/>
  <c r="BK55" i="22"/>
  <c r="BJ55" i="22"/>
  <c r="BI55" i="22"/>
  <c r="BF55" i="22"/>
  <c r="BE55" i="22"/>
  <c r="BD55" i="22"/>
  <c r="BC55" i="22"/>
  <c r="BB55" i="22"/>
  <c r="AZ55" i="22"/>
  <c r="AY55" i="22"/>
  <c r="AQ55" i="22"/>
  <c r="AP55" i="22"/>
  <c r="AK55" i="22"/>
  <c r="AI55" i="22"/>
  <c r="AG55" i="22"/>
  <c r="AF55" i="22"/>
  <c r="AA55" i="22"/>
  <c r="Z55" i="22"/>
  <c r="Y55" i="22"/>
  <c r="X55" i="22"/>
  <c r="W55" i="22"/>
  <c r="CK54" i="22"/>
  <c r="CJ54" i="22"/>
  <c r="CH54" i="22"/>
  <c r="CF54" i="22"/>
  <c r="CE54" i="22"/>
  <c r="CD54" i="22"/>
  <c r="CC54" i="22"/>
  <c r="BZ54" i="22"/>
  <c r="BX54" i="22"/>
  <c r="BY54" i="22" s="1"/>
  <c r="BW54" i="22"/>
  <c r="BV54" i="22"/>
  <c r="BU54" i="22"/>
  <c r="BT54" i="22"/>
  <c r="BS54" i="22"/>
  <c r="BP54" i="22"/>
  <c r="BN54" i="22"/>
  <c r="BM54" i="22"/>
  <c r="BL54" i="22"/>
  <c r="BK54" i="22"/>
  <c r="BJ54" i="22"/>
  <c r="BI54" i="22"/>
  <c r="BF54" i="22"/>
  <c r="BD54" i="22"/>
  <c r="BC54" i="22"/>
  <c r="BB54" i="22"/>
  <c r="AZ54" i="22"/>
  <c r="AY54" i="22"/>
  <c r="AQ54" i="22"/>
  <c r="AP54" i="22"/>
  <c r="AK54" i="22"/>
  <c r="AI54" i="22"/>
  <c r="AG54" i="22"/>
  <c r="AF54" i="22"/>
  <c r="AA54" i="22"/>
  <c r="Z54" i="22"/>
  <c r="Y54" i="22"/>
  <c r="X54" i="22"/>
  <c r="W54" i="22"/>
  <c r="CK53" i="22"/>
  <c r="CJ53" i="22"/>
  <c r="CH53" i="22"/>
  <c r="CF53" i="22"/>
  <c r="CE53" i="22"/>
  <c r="CD53" i="22"/>
  <c r="CC53" i="22"/>
  <c r="BZ53" i="22"/>
  <c r="BX53" i="22"/>
  <c r="BY53" i="22" s="1"/>
  <c r="BW53" i="22"/>
  <c r="BV53" i="22"/>
  <c r="BU53" i="22"/>
  <c r="BT53" i="22"/>
  <c r="BS53" i="22"/>
  <c r="BP53" i="22"/>
  <c r="BN53" i="22"/>
  <c r="BO53" i="22" s="1"/>
  <c r="BM53" i="22"/>
  <c r="BL53" i="22"/>
  <c r="BK53" i="22"/>
  <c r="BJ53" i="22"/>
  <c r="BI53" i="22"/>
  <c r="BF53" i="22"/>
  <c r="BD53" i="22"/>
  <c r="BC53" i="22"/>
  <c r="BB53" i="22"/>
  <c r="AZ53" i="22"/>
  <c r="AY53" i="22"/>
  <c r="AQ53" i="22"/>
  <c r="AP53" i="22"/>
  <c r="AK53" i="22"/>
  <c r="AI53" i="22"/>
  <c r="AG53" i="22"/>
  <c r="AF53" i="22"/>
  <c r="AA53" i="22"/>
  <c r="Z53" i="22"/>
  <c r="Y53" i="22"/>
  <c r="X53" i="22"/>
  <c r="W53" i="22"/>
  <c r="CK52" i="22"/>
  <c r="CJ52" i="22"/>
  <c r="CH52" i="22"/>
  <c r="CF52" i="22"/>
  <c r="CE52" i="22"/>
  <c r="CD52" i="22"/>
  <c r="CC52" i="22"/>
  <c r="BZ52" i="22"/>
  <c r="BX52" i="22"/>
  <c r="BW52" i="22"/>
  <c r="BY52" i="22" s="1"/>
  <c r="BV52" i="22"/>
  <c r="BU52" i="22"/>
  <c r="BT52" i="22"/>
  <c r="BS52" i="22"/>
  <c r="BP52" i="22"/>
  <c r="BN52" i="22"/>
  <c r="BO52" i="22" s="1"/>
  <c r="BM52" i="22"/>
  <c r="BL52" i="22"/>
  <c r="BK52" i="22"/>
  <c r="BJ52" i="22"/>
  <c r="BI52" i="22"/>
  <c r="BF52" i="22"/>
  <c r="BE52" i="22"/>
  <c r="BD52" i="22"/>
  <c r="BC52" i="22"/>
  <c r="BB52" i="22"/>
  <c r="AZ52" i="22"/>
  <c r="AY52" i="22"/>
  <c r="AQ52" i="22"/>
  <c r="AP52" i="22"/>
  <c r="AK52" i="22"/>
  <c r="AI52" i="22"/>
  <c r="AG52" i="22"/>
  <c r="AF52" i="22"/>
  <c r="AA52" i="22"/>
  <c r="Z52" i="22"/>
  <c r="Y52" i="22"/>
  <c r="X52" i="22"/>
  <c r="W52" i="22"/>
  <c r="CK51" i="22"/>
  <c r="CJ51" i="22"/>
  <c r="CH51" i="22"/>
  <c r="CF51" i="22"/>
  <c r="CE51" i="22"/>
  <c r="CD51" i="22"/>
  <c r="CC51" i="22"/>
  <c r="BZ51" i="22"/>
  <c r="BX51" i="22"/>
  <c r="BY51" i="22" s="1"/>
  <c r="BW51" i="22"/>
  <c r="BV51" i="22"/>
  <c r="BU51" i="22"/>
  <c r="BT51" i="22"/>
  <c r="BS51" i="22"/>
  <c r="BP51" i="22"/>
  <c r="BN51" i="22"/>
  <c r="BM51" i="22"/>
  <c r="BL51" i="22"/>
  <c r="BK51" i="22"/>
  <c r="BJ51" i="22"/>
  <c r="BI51" i="22"/>
  <c r="BF51" i="22"/>
  <c r="BE51" i="22"/>
  <c r="BD51" i="22"/>
  <c r="BC51" i="22"/>
  <c r="BB51" i="22"/>
  <c r="AZ51" i="22"/>
  <c r="AY51" i="22"/>
  <c r="AQ51" i="22"/>
  <c r="AP51" i="22"/>
  <c r="AK51" i="22"/>
  <c r="AI51" i="22"/>
  <c r="AG51" i="22"/>
  <c r="AF51" i="22"/>
  <c r="AA51" i="22"/>
  <c r="Z51" i="22"/>
  <c r="Y51" i="22"/>
  <c r="X51" i="22"/>
  <c r="W51" i="22"/>
  <c r="CK50" i="22"/>
  <c r="CJ50" i="22"/>
  <c r="CH50" i="22"/>
  <c r="CF50" i="22"/>
  <c r="CE50" i="22"/>
  <c r="CD50" i="22"/>
  <c r="CC50" i="22"/>
  <c r="BZ50" i="22"/>
  <c r="BX50" i="22"/>
  <c r="BY50" i="22" s="1"/>
  <c r="BW50" i="22"/>
  <c r="BV50" i="22"/>
  <c r="BU50" i="22"/>
  <c r="BT50" i="22"/>
  <c r="BS50" i="22"/>
  <c r="BP50" i="22"/>
  <c r="BN50" i="22"/>
  <c r="BM50" i="22"/>
  <c r="BL50" i="22"/>
  <c r="BK50" i="22"/>
  <c r="BJ50" i="22"/>
  <c r="BI50" i="22"/>
  <c r="BF50" i="22"/>
  <c r="BD50" i="22"/>
  <c r="BC50" i="22"/>
  <c r="BB50" i="22"/>
  <c r="AZ50" i="22"/>
  <c r="AY50" i="22"/>
  <c r="AQ50" i="22"/>
  <c r="AP50" i="22"/>
  <c r="AK50" i="22"/>
  <c r="AI50" i="22"/>
  <c r="AG50" i="22"/>
  <c r="AF50" i="22"/>
  <c r="AA50" i="22"/>
  <c r="Z50" i="22"/>
  <c r="Y50" i="22"/>
  <c r="X50" i="22"/>
  <c r="W50" i="22"/>
  <c r="C50" i="22"/>
  <c r="C51" i="22" s="1"/>
  <c r="C52" i="22" s="1"/>
  <c r="C53" i="22" s="1"/>
  <c r="C54" i="22" s="1"/>
  <c r="C55" i="22" s="1"/>
  <c r="C56" i="22" s="1"/>
  <c r="C57" i="22" s="1"/>
  <c r="C58" i="22" s="1"/>
  <c r="C59" i="22" s="1"/>
  <c r="C60" i="22" s="1"/>
  <c r="C61" i="22" s="1"/>
  <c r="C62" i="22" s="1"/>
  <c r="C63" i="22" s="1"/>
  <c r="C64" i="22" s="1"/>
  <c r="C65" i="22" s="1"/>
  <c r="C66" i="22" s="1"/>
  <c r="C67" i="22" s="1"/>
  <c r="C68" i="22" s="1"/>
  <c r="C69" i="22" s="1"/>
  <c r="C70" i="22" s="1"/>
  <c r="C71" i="22" s="1"/>
  <c r="C72" i="22" s="1"/>
  <c r="C73" i="22" s="1"/>
  <c r="C74" i="22" s="1"/>
  <c r="CK49" i="22"/>
  <c r="CJ49" i="22"/>
  <c r="CH49" i="22"/>
  <c r="CF49" i="22"/>
  <c r="CE49" i="22"/>
  <c r="CD49" i="22"/>
  <c r="CC49" i="22"/>
  <c r="BZ49" i="22"/>
  <c r="BX49" i="22"/>
  <c r="BW49" i="22"/>
  <c r="BV49" i="22"/>
  <c r="BU49" i="22"/>
  <c r="BT49" i="22"/>
  <c r="BS49" i="22"/>
  <c r="BP49" i="22"/>
  <c r="BN49" i="22"/>
  <c r="BM49" i="22"/>
  <c r="BL49" i="22"/>
  <c r="BK49" i="22"/>
  <c r="BJ49" i="22"/>
  <c r="BI49" i="22"/>
  <c r="BF49" i="22"/>
  <c r="BE49" i="22"/>
  <c r="BD49" i="22"/>
  <c r="BC49" i="22"/>
  <c r="BB49" i="22"/>
  <c r="AZ49" i="22"/>
  <c r="AY49" i="22"/>
  <c r="AQ49" i="22"/>
  <c r="AP49" i="22"/>
  <c r="AK49" i="22"/>
  <c r="AI49" i="22"/>
  <c r="AG49" i="22"/>
  <c r="AF49" i="22"/>
  <c r="AA49" i="22"/>
  <c r="Z49" i="22"/>
  <c r="Y49" i="22"/>
  <c r="X49" i="22"/>
  <c r="W49" i="22"/>
  <c r="D49" i="22"/>
  <c r="CK48" i="22"/>
  <c r="CJ48" i="22"/>
  <c r="CH48" i="22"/>
  <c r="CF48" i="22"/>
  <c r="CE48" i="22"/>
  <c r="CD48" i="22"/>
  <c r="CC48" i="22"/>
  <c r="BZ48" i="22"/>
  <c r="BY48" i="22"/>
  <c r="BX48" i="22"/>
  <c r="BW48" i="22"/>
  <c r="BV48" i="22"/>
  <c r="BU48" i="22"/>
  <c r="BT48" i="22"/>
  <c r="BS48" i="22"/>
  <c r="BP48" i="22"/>
  <c r="BN48" i="22"/>
  <c r="BO48" i="22" s="1"/>
  <c r="BM48" i="22"/>
  <c r="BL48" i="22"/>
  <c r="BK48" i="22"/>
  <c r="BJ48" i="22"/>
  <c r="BI48" i="22"/>
  <c r="BF48" i="22"/>
  <c r="BD48" i="22"/>
  <c r="BC48" i="22"/>
  <c r="BB48" i="22"/>
  <c r="AZ48" i="22"/>
  <c r="AY48" i="22"/>
  <c r="AQ48" i="22"/>
  <c r="AP48" i="22"/>
  <c r="AK48" i="22"/>
  <c r="AI48" i="22"/>
  <c r="AG48" i="22"/>
  <c r="AF48" i="22"/>
  <c r="AA48" i="22"/>
  <c r="Z48" i="22"/>
  <c r="Y48" i="22"/>
  <c r="X48" i="22"/>
  <c r="W48" i="22"/>
  <c r="D48" i="22"/>
  <c r="CK47" i="22"/>
  <c r="CJ47" i="22"/>
  <c r="CH47" i="22"/>
  <c r="CF47" i="22"/>
  <c r="CE47" i="22"/>
  <c r="CD47" i="22"/>
  <c r="CC47" i="22"/>
  <c r="BZ47" i="22"/>
  <c r="BX47" i="22"/>
  <c r="BW47" i="22"/>
  <c r="BV47" i="22"/>
  <c r="BU47" i="22"/>
  <c r="BT47" i="22"/>
  <c r="BS47" i="22"/>
  <c r="BP47" i="22"/>
  <c r="BN47" i="22"/>
  <c r="BM47" i="22"/>
  <c r="BL47" i="22"/>
  <c r="BK47" i="22"/>
  <c r="BJ47" i="22"/>
  <c r="BI47" i="22"/>
  <c r="BF47" i="22"/>
  <c r="BD47" i="22"/>
  <c r="BC47" i="22"/>
  <c r="BB47" i="22"/>
  <c r="BE47" i="22" s="1"/>
  <c r="AZ47" i="22"/>
  <c r="AY47" i="22"/>
  <c r="AQ47" i="22"/>
  <c r="AP47" i="22"/>
  <c r="AK47" i="22"/>
  <c r="AI47" i="22"/>
  <c r="AG47" i="22"/>
  <c r="AF47" i="22"/>
  <c r="AA47" i="22"/>
  <c r="Z47" i="22"/>
  <c r="Y47" i="22"/>
  <c r="X47" i="22"/>
  <c r="W47" i="22"/>
  <c r="D47" i="22"/>
  <c r="CK46" i="22"/>
  <c r="CJ46" i="22"/>
  <c r="CH46" i="22"/>
  <c r="CF46" i="22"/>
  <c r="CE46" i="22"/>
  <c r="CD46" i="22"/>
  <c r="CC46" i="22"/>
  <c r="BZ46" i="22"/>
  <c r="BX46" i="22"/>
  <c r="BW46" i="22"/>
  <c r="BV46" i="22"/>
  <c r="BY46" i="22" s="1"/>
  <c r="BU46" i="22"/>
  <c r="BT46" i="22"/>
  <c r="BS46" i="22"/>
  <c r="BP46" i="22"/>
  <c r="BN46" i="22"/>
  <c r="BM46" i="22"/>
  <c r="BL46" i="22"/>
  <c r="BK46" i="22"/>
  <c r="BJ46" i="22"/>
  <c r="BI46" i="22"/>
  <c r="BF46" i="22"/>
  <c r="BE46" i="22"/>
  <c r="BD46" i="22"/>
  <c r="BC46" i="22"/>
  <c r="BB46" i="22"/>
  <c r="AZ46" i="22"/>
  <c r="AY46" i="22"/>
  <c r="AQ46" i="22"/>
  <c r="AP46" i="22"/>
  <c r="AK46" i="22"/>
  <c r="AI46" i="22"/>
  <c r="AG46" i="22"/>
  <c r="AF46" i="22"/>
  <c r="AA46" i="22"/>
  <c r="Z46" i="22"/>
  <c r="Y46" i="22"/>
  <c r="X46" i="22"/>
  <c r="W46" i="22"/>
  <c r="D46" i="22"/>
  <c r="CK45" i="22"/>
  <c r="CJ45" i="22"/>
  <c r="CH45" i="22"/>
  <c r="CF45" i="22"/>
  <c r="CE45" i="22"/>
  <c r="CD45" i="22"/>
  <c r="CC45" i="22"/>
  <c r="BZ45" i="22"/>
  <c r="BX45" i="22"/>
  <c r="BY45" i="22" s="1"/>
  <c r="BW45" i="22"/>
  <c r="BV45" i="22"/>
  <c r="BU45" i="22"/>
  <c r="BT45" i="22"/>
  <c r="BS45" i="22"/>
  <c r="BP45" i="22"/>
  <c r="BN45" i="22"/>
  <c r="BM45" i="22"/>
  <c r="BL45" i="22"/>
  <c r="BK45" i="22"/>
  <c r="BJ45" i="22"/>
  <c r="BI45" i="22"/>
  <c r="BF45" i="22"/>
  <c r="BE45" i="22"/>
  <c r="BD45" i="22"/>
  <c r="BC45" i="22"/>
  <c r="BB45" i="22"/>
  <c r="AZ45" i="22"/>
  <c r="AY45" i="22"/>
  <c r="AQ45" i="22"/>
  <c r="AP45" i="22"/>
  <c r="AK45" i="22"/>
  <c r="AI45" i="22"/>
  <c r="AG45" i="22"/>
  <c r="AF45" i="22"/>
  <c r="AA45" i="22"/>
  <c r="Z45" i="22"/>
  <c r="Y45" i="22"/>
  <c r="X45" i="22"/>
  <c r="W45" i="22"/>
  <c r="D45" i="22"/>
  <c r="CK44" i="22"/>
  <c r="CJ44" i="22"/>
  <c r="CH44" i="22"/>
  <c r="CF44" i="22"/>
  <c r="CE44" i="22"/>
  <c r="CD44" i="22"/>
  <c r="CC44" i="22"/>
  <c r="BZ44" i="22"/>
  <c r="BX44" i="22"/>
  <c r="BY44" i="22" s="1"/>
  <c r="BW44" i="22"/>
  <c r="BV44" i="22"/>
  <c r="BU44" i="22"/>
  <c r="BT44" i="22"/>
  <c r="BS44" i="22"/>
  <c r="BP44" i="22"/>
  <c r="BN44" i="22"/>
  <c r="BM44" i="22"/>
  <c r="BL44" i="22"/>
  <c r="BK44" i="22"/>
  <c r="BJ44" i="22"/>
  <c r="BI44" i="22"/>
  <c r="BF44" i="22"/>
  <c r="BD44" i="22"/>
  <c r="BC44" i="22"/>
  <c r="BB44" i="22"/>
  <c r="AZ44" i="22"/>
  <c r="AY44" i="22"/>
  <c r="AQ44" i="22"/>
  <c r="AP44" i="22"/>
  <c r="AK44" i="22"/>
  <c r="AI44" i="22"/>
  <c r="AG44" i="22"/>
  <c r="AF44" i="22"/>
  <c r="AA44" i="22"/>
  <c r="Z44" i="22"/>
  <c r="Y44" i="22"/>
  <c r="X44" i="22"/>
  <c r="W44" i="22"/>
  <c r="D44" i="22"/>
  <c r="CK43" i="22"/>
  <c r="CJ43" i="22"/>
  <c r="CH43" i="22"/>
  <c r="CF43" i="22"/>
  <c r="CE43" i="22"/>
  <c r="CD43" i="22"/>
  <c r="CC43" i="22"/>
  <c r="BZ43" i="22"/>
  <c r="BX43" i="22"/>
  <c r="BW43" i="22"/>
  <c r="BV43" i="22"/>
  <c r="BU43" i="22"/>
  <c r="BT43" i="22"/>
  <c r="BS43" i="22"/>
  <c r="BP43" i="22"/>
  <c r="BN43" i="22"/>
  <c r="BM43" i="22"/>
  <c r="BL43" i="22"/>
  <c r="BK43" i="22"/>
  <c r="BJ43" i="22"/>
  <c r="BI43" i="22"/>
  <c r="BF43" i="22"/>
  <c r="BD43" i="22"/>
  <c r="BC43" i="22"/>
  <c r="BB43" i="22"/>
  <c r="BE43" i="22" s="1"/>
  <c r="AZ43" i="22"/>
  <c r="AY43" i="22"/>
  <c r="AQ43" i="22"/>
  <c r="AP43" i="22"/>
  <c r="AK43" i="22"/>
  <c r="AI43" i="22"/>
  <c r="AG43" i="22"/>
  <c r="AF43" i="22"/>
  <c r="AA43" i="22"/>
  <c r="Z43" i="22"/>
  <c r="Y43" i="22"/>
  <c r="X43" i="22"/>
  <c r="W43" i="22"/>
  <c r="D43" i="22"/>
  <c r="CK42" i="22"/>
  <c r="CJ42" i="22"/>
  <c r="CH42" i="22"/>
  <c r="CF42" i="22"/>
  <c r="CE42" i="22"/>
  <c r="CD42" i="22"/>
  <c r="CC42" i="22"/>
  <c r="BZ42" i="22"/>
  <c r="BX42" i="22"/>
  <c r="BW42" i="22"/>
  <c r="BV42" i="22"/>
  <c r="BY42" i="22" s="1"/>
  <c r="BU42" i="22"/>
  <c r="BT42" i="22"/>
  <c r="BS42" i="22"/>
  <c r="BP42" i="22"/>
  <c r="BN42" i="22"/>
  <c r="BO42" i="22" s="1"/>
  <c r="BM42" i="22"/>
  <c r="BL42" i="22"/>
  <c r="BK42" i="22"/>
  <c r="BJ42" i="22"/>
  <c r="BI42" i="22"/>
  <c r="BF42" i="22"/>
  <c r="BE42" i="22"/>
  <c r="BD42" i="22"/>
  <c r="BC42" i="22"/>
  <c r="BB42" i="22"/>
  <c r="AZ42" i="22"/>
  <c r="AY42" i="22"/>
  <c r="AQ42" i="22"/>
  <c r="AP42" i="22"/>
  <c r="AK42" i="22"/>
  <c r="AI42" i="22"/>
  <c r="AG42" i="22"/>
  <c r="AF42" i="22"/>
  <c r="AA42" i="22"/>
  <c r="Z42" i="22"/>
  <c r="Y42" i="22"/>
  <c r="X42" i="22"/>
  <c r="W42" i="22"/>
  <c r="D42" i="22"/>
  <c r="CK41" i="22"/>
  <c r="CJ41" i="22"/>
  <c r="CH41" i="22"/>
  <c r="CF41" i="22"/>
  <c r="CE41" i="22"/>
  <c r="CD41" i="22"/>
  <c r="CC41" i="22"/>
  <c r="BZ41" i="22"/>
  <c r="BY41" i="22"/>
  <c r="BX41" i="22"/>
  <c r="BW41" i="22"/>
  <c r="BV41" i="22"/>
  <c r="BU41" i="22"/>
  <c r="BT41" i="22"/>
  <c r="BS41" i="22"/>
  <c r="BP41" i="22"/>
  <c r="BN41" i="22"/>
  <c r="BO41" i="22" s="1"/>
  <c r="BM41" i="22"/>
  <c r="BL41" i="22"/>
  <c r="BK41" i="22"/>
  <c r="BJ41" i="22"/>
  <c r="BI41" i="22"/>
  <c r="BF41" i="22"/>
  <c r="BD41" i="22"/>
  <c r="BE41" i="22" s="1"/>
  <c r="BC41" i="22"/>
  <c r="BB41" i="22"/>
  <c r="AZ41" i="22"/>
  <c r="AY41" i="22"/>
  <c r="AQ41" i="22"/>
  <c r="AP41" i="22"/>
  <c r="AK41" i="22"/>
  <c r="AI41" i="22"/>
  <c r="AG41" i="22"/>
  <c r="AF41" i="22"/>
  <c r="AA41" i="22"/>
  <c r="Z41" i="22"/>
  <c r="Y41" i="22"/>
  <c r="X41" i="22"/>
  <c r="W41" i="22"/>
  <c r="D41" i="22"/>
  <c r="CK40" i="22"/>
  <c r="CJ40" i="22"/>
  <c r="CH40" i="22"/>
  <c r="CF40" i="22"/>
  <c r="CE40" i="22"/>
  <c r="CD40" i="22"/>
  <c r="CC40" i="22"/>
  <c r="BZ40" i="22"/>
  <c r="BX40" i="22"/>
  <c r="BW40" i="22"/>
  <c r="BV40" i="22"/>
  <c r="BU40" i="22"/>
  <c r="BT40" i="22"/>
  <c r="BS40" i="22"/>
  <c r="BP40" i="22"/>
  <c r="BN40" i="22"/>
  <c r="BM40" i="22"/>
  <c r="BO40" i="22" s="1"/>
  <c r="BL40" i="22"/>
  <c r="BK40" i="22"/>
  <c r="BJ40" i="22"/>
  <c r="BI40" i="22"/>
  <c r="BF40" i="22"/>
  <c r="BD40" i="22"/>
  <c r="BC40" i="22"/>
  <c r="BB40" i="22"/>
  <c r="AZ40" i="22"/>
  <c r="AY40" i="22"/>
  <c r="AQ40" i="22"/>
  <c r="AP40" i="22"/>
  <c r="AK40" i="22"/>
  <c r="AI40" i="22"/>
  <c r="AG40" i="22"/>
  <c r="AF40" i="22"/>
  <c r="AA40" i="22"/>
  <c r="Z40" i="22"/>
  <c r="Y40" i="22"/>
  <c r="X40" i="22"/>
  <c r="W40" i="22"/>
  <c r="D40" i="22"/>
  <c r="CK39" i="22"/>
  <c r="CJ39" i="22"/>
  <c r="CH39" i="22"/>
  <c r="CF39" i="22"/>
  <c r="CE39" i="22"/>
  <c r="CD39" i="22"/>
  <c r="CC39" i="22"/>
  <c r="BZ39" i="22"/>
  <c r="BX39" i="22"/>
  <c r="BW39" i="22"/>
  <c r="BV39" i="22"/>
  <c r="BU39" i="22"/>
  <c r="BT39" i="22"/>
  <c r="BS39" i="22"/>
  <c r="BP39" i="22"/>
  <c r="BO39" i="22"/>
  <c r="BN39" i="22"/>
  <c r="BM39" i="22"/>
  <c r="BL39" i="22"/>
  <c r="BK39" i="22"/>
  <c r="BJ39" i="22"/>
  <c r="BI39" i="22"/>
  <c r="BF39" i="22"/>
  <c r="BD39" i="22"/>
  <c r="BE39" i="22" s="1"/>
  <c r="BC39" i="22"/>
  <c r="BB39" i="22"/>
  <c r="AZ39" i="22"/>
  <c r="AY39" i="22"/>
  <c r="AQ39" i="22"/>
  <c r="AP39" i="22"/>
  <c r="AK39" i="22"/>
  <c r="AI39" i="22"/>
  <c r="AG39" i="22"/>
  <c r="AF39" i="22"/>
  <c r="AA39" i="22"/>
  <c r="Z39" i="22"/>
  <c r="Y39" i="22"/>
  <c r="X39" i="22"/>
  <c r="W39" i="22"/>
  <c r="D39" i="22"/>
  <c r="C39" i="22"/>
  <c r="C40" i="22" s="1"/>
  <c r="C41" i="22" s="1"/>
  <c r="C42" i="22" s="1"/>
  <c r="C43" i="22" s="1"/>
  <c r="C44" i="22" s="1"/>
  <c r="C45" i="22" s="1"/>
  <c r="C46" i="22" s="1"/>
  <c r="C47" i="22" s="1"/>
  <c r="C48" i="22" s="1"/>
  <c r="C49" i="22" s="1"/>
  <c r="CK38" i="22"/>
  <c r="CJ38" i="22"/>
  <c r="CH38" i="22"/>
  <c r="CF38" i="22"/>
  <c r="CE38" i="22"/>
  <c r="CD38" i="22"/>
  <c r="CC38" i="22"/>
  <c r="BZ38" i="22"/>
  <c r="BX38" i="22"/>
  <c r="BW38" i="22"/>
  <c r="BV38" i="22"/>
  <c r="BU38" i="22"/>
  <c r="BT38" i="22"/>
  <c r="BS38" i="22"/>
  <c r="BP38" i="22"/>
  <c r="BN38" i="22"/>
  <c r="BM38" i="22"/>
  <c r="BO38" i="22" s="1"/>
  <c r="BL38" i="22"/>
  <c r="BK38" i="22"/>
  <c r="BJ38" i="22"/>
  <c r="BI38" i="22"/>
  <c r="BF38" i="22"/>
  <c r="BD38" i="22"/>
  <c r="BC38" i="22"/>
  <c r="BB38" i="22"/>
  <c r="AZ38" i="22"/>
  <c r="AY38" i="22"/>
  <c r="AQ38" i="22"/>
  <c r="AP38" i="22"/>
  <c r="AK38" i="22"/>
  <c r="AI38" i="22"/>
  <c r="AG38" i="22"/>
  <c r="AF38" i="22"/>
  <c r="AA38" i="22"/>
  <c r="Z38" i="22"/>
  <c r="Y38" i="22"/>
  <c r="X38" i="22"/>
  <c r="W38" i="22"/>
  <c r="D38" i="22"/>
  <c r="C38" i="22"/>
  <c r="CK37" i="22"/>
  <c r="CJ37" i="22"/>
  <c r="CH37" i="22"/>
  <c r="CF37" i="22"/>
  <c r="CE37" i="22"/>
  <c r="CD37" i="22"/>
  <c r="CC37" i="22"/>
  <c r="BZ37" i="22"/>
  <c r="BX37" i="22"/>
  <c r="BY37" i="22" s="1"/>
  <c r="BW37" i="22"/>
  <c r="BV37" i="22"/>
  <c r="BU37" i="22"/>
  <c r="BT37" i="22"/>
  <c r="BS37" i="22"/>
  <c r="BP37" i="22"/>
  <c r="BO37" i="22"/>
  <c r="BN37" i="22"/>
  <c r="BM37" i="22"/>
  <c r="BL37" i="22"/>
  <c r="BK37" i="22"/>
  <c r="BJ37" i="22"/>
  <c r="BI37" i="22"/>
  <c r="BF37" i="22"/>
  <c r="BD37" i="22"/>
  <c r="BE37" i="22" s="1"/>
  <c r="BC37" i="22"/>
  <c r="BB37" i="22"/>
  <c r="AZ37" i="22"/>
  <c r="AY37" i="22"/>
  <c r="AQ37" i="22"/>
  <c r="AP37" i="22"/>
  <c r="AI37" i="22"/>
  <c r="AG37" i="22"/>
  <c r="AF37" i="22"/>
  <c r="Z37" i="22"/>
  <c r="Y37" i="22"/>
  <c r="X37" i="22"/>
  <c r="W37" i="22"/>
  <c r="CK36" i="22"/>
  <c r="CJ36" i="22"/>
  <c r="CH36" i="22"/>
  <c r="CF36" i="22"/>
  <c r="CE36" i="22"/>
  <c r="CD36" i="22"/>
  <c r="CC36" i="22"/>
  <c r="BZ36" i="22"/>
  <c r="BX36" i="22"/>
  <c r="BY36" i="22" s="1"/>
  <c r="BW36" i="22"/>
  <c r="BV36" i="22"/>
  <c r="BU36" i="22"/>
  <c r="BT36" i="22"/>
  <c r="BS36" i="22"/>
  <c r="BP36" i="22"/>
  <c r="BN36" i="22"/>
  <c r="BM36" i="22"/>
  <c r="BL36" i="22"/>
  <c r="BO36" i="22" s="1"/>
  <c r="BK36" i="22"/>
  <c r="BJ36" i="22"/>
  <c r="BI36" i="22"/>
  <c r="BF36" i="22"/>
  <c r="BD36" i="22"/>
  <c r="BE36" i="22" s="1"/>
  <c r="BC36" i="22"/>
  <c r="BB36" i="22"/>
  <c r="AZ36" i="22"/>
  <c r="AY36" i="22"/>
  <c r="AQ36" i="22"/>
  <c r="AP36" i="22"/>
  <c r="AI36" i="22"/>
  <c r="AG36" i="22"/>
  <c r="AF36" i="22"/>
  <c r="Z36" i="22"/>
  <c r="Y36" i="22"/>
  <c r="X36" i="22"/>
  <c r="W36" i="22"/>
  <c r="CK35" i="22"/>
  <c r="CJ35" i="22"/>
  <c r="CH35" i="22"/>
  <c r="CF35" i="22"/>
  <c r="CE35" i="22"/>
  <c r="CD35" i="22"/>
  <c r="CC35" i="22"/>
  <c r="BZ35" i="22"/>
  <c r="BX35" i="22"/>
  <c r="BY35" i="22" s="1"/>
  <c r="BW35" i="22"/>
  <c r="BV35" i="22"/>
  <c r="BU35" i="22"/>
  <c r="BT35" i="22"/>
  <c r="BS35" i="22"/>
  <c r="BP35" i="22"/>
  <c r="BN35" i="22"/>
  <c r="BO35" i="22" s="1"/>
  <c r="BM35" i="22"/>
  <c r="BL35" i="22"/>
  <c r="BK35" i="22"/>
  <c r="BJ35" i="22"/>
  <c r="BI35" i="22"/>
  <c r="BF35" i="22"/>
  <c r="BD35" i="22"/>
  <c r="BC35" i="22"/>
  <c r="BB35" i="22"/>
  <c r="AZ35" i="22"/>
  <c r="AY35" i="22"/>
  <c r="AQ35" i="22"/>
  <c r="AP35" i="22"/>
  <c r="AI35" i="22"/>
  <c r="AG35" i="22"/>
  <c r="AF35" i="22"/>
  <c r="Z35" i="22"/>
  <c r="Y35" i="22"/>
  <c r="X35" i="22"/>
  <c r="W35" i="22"/>
  <c r="CK34" i="22"/>
  <c r="CJ34" i="22"/>
  <c r="CH34" i="22"/>
  <c r="CF34" i="22"/>
  <c r="CE34" i="22"/>
  <c r="CD34" i="22"/>
  <c r="CC34" i="22"/>
  <c r="BZ34" i="22"/>
  <c r="BX34" i="22"/>
  <c r="BW34" i="22"/>
  <c r="BV34" i="22"/>
  <c r="BU34" i="22"/>
  <c r="BT34" i="22"/>
  <c r="BS34" i="22"/>
  <c r="BP34" i="22"/>
  <c r="BO34" i="22"/>
  <c r="BN34" i="22"/>
  <c r="BM34" i="22"/>
  <c r="BL34" i="22"/>
  <c r="BK34" i="22"/>
  <c r="BJ34" i="22"/>
  <c r="BI34" i="22"/>
  <c r="BF34" i="22"/>
  <c r="BD34" i="22"/>
  <c r="BE34" i="22" s="1"/>
  <c r="BC34" i="22"/>
  <c r="BB34" i="22"/>
  <c r="AZ34" i="22"/>
  <c r="AY34" i="22"/>
  <c r="AQ34" i="22"/>
  <c r="AP34" i="22"/>
  <c r="AI34" i="22"/>
  <c r="AG34" i="22"/>
  <c r="AF34" i="22"/>
  <c r="Z34" i="22"/>
  <c r="Y34" i="22"/>
  <c r="X34" i="22"/>
  <c r="W34" i="22"/>
  <c r="CK33" i="22"/>
  <c r="CJ33" i="22"/>
  <c r="CH33" i="22"/>
  <c r="CF33" i="22"/>
  <c r="CE33" i="22"/>
  <c r="CD33" i="22"/>
  <c r="CC33" i="22"/>
  <c r="BZ33" i="22"/>
  <c r="BX33" i="22"/>
  <c r="BY33" i="22" s="1"/>
  <c r="BW33" i="22"/>
  <c r="BV33" i="22"/>
  <c r="BU33" i="22"/>
  <c r="BT33" i="22"/>
  <c r="BS33" i="22"/>
  <c r="BP33" i="22"/>
  <c r="BN33" i="22"/>
  <c r="BO33" i="22" s="1"/>
  <c r="BM33" i="22"/>
  <c r="BL33" i="22"/>
  <c r="BK33" i="22"/>
  <c r="BJ33" i="22"/>
  <c r="BI33" i="22"/>
  <c r="BF33" i="22"/>
  <c r="BD33" i="22"/>
  <c r="BC33" i="22"/>
  <c r="BB33" i="22"/>
  <c r="AZ33" i="22"/>
  <c r="AY33" i="22"/>
  <c r="AQ33" i="22"/>
  <c r="AP33" i="22"/>
  <c r="AI33" i="22"/>
  <c r="AG33" i="22"/>
  <c r="AF33" i="22"/>
  <c r="Z33" i="22"/>
  <c r="Y33" i="22"/>
  <c r="X33" i="22"/>
  <c r="W33" i="22"/>
  <c r="CK32" i="22"/>
  <c r="CJ32" i="22"/>
  <c r="CH32" i="22"/>
  <c r="CF32" i="22"/>
  <c r="CE32" i="22"/>
  <c r="CD32" i="22"/>
  <c r="CC32" i="22"/>
  <c r="BZ32" i="22"/>
  <c r="BX32" i="22"/>
  <c r="BW32" i="22"/>
  <c r="BV32" i="22"/>
  <c r="BU32" i="22"/>
  <c r="BT32" i="22"/>
  <c r="BS32" i="22"/>
  <c r="BP32" i="22"/>
  <c r="BN32" i="22"/>
  <c r="BM32" i="22"/>
  <c r="BO32" i="22" s="1"/>
  <c r="BL32" i="22"/>
  <c r="BK32" i="22"/>
  <c r="BJ32" i="22"/>
  <c r="BI32" i="22"/>
  <c r="BF32" i="22"/>
  <c r="BD32" i="22"/>
  <c r="BE32" i="22" s="1"/>
  <c r="BC32" i="22"/>
  <c r="BB32" i="22"/>
  <c r="AZ32" i="22"/>
  <c r="AY32" i="22"/>
  <c r="AQ32" i="22"/>
  <c r="AP32" i="22"/>
  <c r="AI32" i="22"/>
  <c r="AG32" i="22"/>
  <c r="AF32" i="22"/>
  <c r="Z32" i="22"/>
  <c r="Y32" i="22"/>
  <c r="X32" i="22"/>
  <c r="W32" i="22"/>
  <c r="CK31" i="22"/>
  <c r="CJ31" i="22"/>
  <c r="CH31" i="22"/>
  <c r="CF31" i="22"/>
  <c r="CE31" i="22"/>
  <c r="CD31" i="22"/>
  <c r="CC31" i="22"/>
  <c r="BZ31" i="22"/>
  <c r="BX31" i="22"/>
  <c r="BY31" i="22" s="1"/>
  <c r="BW31" i="22"/>
  <c r="BV31" i="22"/>
  <c r="BU31" i="22"/>
  <c r="BT31" i="22"/>
  <c r="BS31" i="22"/>
  <c r="BP31" i="22"/>
  <c r="BN31" i="22"/>
  <c r="BO31" i="22" s="1"/>
  <c r="BM31" i="22"/>
  <c r="BL31" i="22"/>
  <c r="BK31" i="22"/>
  <c r="BJ31" i="22"/>
  <c r="BI31" i="22"/>
  <c r="BF31" i="22"/>
  <c r="BD31" i="22"/>
  <c r="BC31" i="22"/>
  <c r="BB31" i="22"/>
  <c r="AZ31" i="22"/>
  <c r="AY31" i="22"/>
  <c r="AQ31" i="22"/>
  <c r="AP31" i="22"/>
  <c r="AI31" i="22"/>
  <c r="AG31" i="22"/>
  <c r="AF31" i="22"/>
  <c r="Z31" i="22"/>
  <c r="Y31" i="22"/>
  <c r="X31" i="22"/>
  <c r="W31" i="22"/>
  <c r="CK30" i="22"/>
  <c r="CJ30" i="22"/>
  <c r="CH30" i="22"/>
  <c r="CF30" i="22"/>
  <c r="CE30" i="22"/>
  <c r="CD30" i="22"/>
  <c r="CC30" i="22"/>
  <c r="BZ30" i="22"/>
  <c r="BX30" i="22"/>
  <c r="BW30" i="22"/>
  <c r="BV30" i="22"/>
  <c r="BU30" i="22"/>
  <c r="BT30" i="22"/>
  <c r="BS30" i="22"/>
  <c r="BP30" i="22"/>
  <c r="BO30" i="22"/>
  <c r="BN30" i="22"/>
  <c r="BM30" i="22"/>
  <c r="BL30" i="22"/>
  <c r="BK30" i="22"/>
  <c r="BJ30" i="22"/>
  <c r="BI30" i="22"/>
  <c r="BF30" i="22"/>
  <c r="BD30" i="22"/>
  <c r="BC30" i="22"/>
  <c r="BB30" i="22"/>
  <c r="AZ30" i="22"/>
  <c r="AY30" i="22"/>
  <c r="AQ30" i="22"/>
  <c r="AP30" i="22"/>
  <c r="AI30" i="22"/>
  <c r="AG30" i="22"/>
  <c r="AF30" i="22"/>
  <c r="Z30" i="22"/>
  <c r="Y30" i="22"/>
  <c r="X30" i="22"/>
  <c r="W30" i="22"/>
  <c r="CK29" i="22"/>
  <c r="CJ29" i="22"/>
  <c r="CH29" i="22"/>
  <c r="CF29" i="22"/>
  <c r="CE29" i="22"/>
  <c r="CD29" i="22"/>
  <c r="CC29" i="22"/>
  <c r="BZ29" i="22"/>
  <c r="BX29" i="22"/>
  <c r="BY29" i="22" s="1"/>
  <c r="BW29" i="22"/>
  <c r="BV29" i="22"/>
  <c r="BU29" i="22"/>
  <c r="BT29" i="22"/>
  <c r="BS29" i="22"/>
  <c r="BP29" i="22"/>
  <c r="BN29" i="22"/>
  <c r="BO29" i="22" s="1"/>
  <c r="BM29" i="22"/>
  <c r="BL29" i="22"/>
  <c r="BK29" i="22"/>
  <c r="BJ29" i="22"/>
  <c r="BI29" i="22"/>
  <c r="BF29" i="22"/>
  <c r="BD29" i="22"/>
  <c r="BC29" i="22"/>
  <c r="BB29" i="22"/>
  <c r="AZ29" i="22"/>
  <c r="AY29" i="22"/>
  <c r="AQ29" i="22"/>
  <c r="AP29" i="22"/>
  <c r="AI29" i="22"/>
  <c r="AG29" i="22"/>
  <c r="AF29" i="22"/>
  <c r="Z29" i="22"/>
  <c r="Y29" i="22"/>
  <c r="X29" i="22"/>
  <c r="W29" i="22"/>
  <c r="CK28" i="22"/>
  <c r="CJ28" i="22"/>
  <c r="CH28" i="22"/>
  <c r="CF28" i="22"/>
  <c r="CE28" i="22"/>
  <c r="CD28" i="22"/>
  <c r="CC28" i="22"/>
  <c r="BZ28" i="22"/>
  <c r="BX28" i="22"/>
  <c r="BW28" i="22"/>
  <c r="BV28" i="22"/>
  <c r="BU28" i="22"/>
  <c r="BT28" i="22"/>
  <c r="BS28" i="22"/>
  <c r="BP28" i="22"/>
  <c r="BO28" i="22"/>
  <c r="BN28" i="22"/>
  <c r="BM28" i="22"/>
  <c r="BL28" i="22"/>
  <c r="BK28" i="22"/>
  <c r="BJ28" i="22"/>
  <c r="BI28" i="22"/>
  <c r="BF28" i="22"/>
  <c r="BD28" i="22"/>
  <c r="BE28" i="22" s="1"/>
  <c r="BC28" i="22"/>
  <c r="BB28" i="22"/>
  <c r="AZ28" i="22"/>
  <c r="AY28" i="22"/>
  <c r="AQ28" i="22"/>
  <c r="AP28" i="22"/>
  <c r="AI28" i="22"/>
  <c r="AG28" i="22"/>
  <c r="AF28" i="22"/>
  <c r="Z28" i="22"/>
  <c r="Y28" i="22"/>
  <c r="X28" i="22"/>
  <c r="W28" i="22"/>
  <c r="CK27" i="22"/>
  <c r="CJ27" i="22"/>
  <c r="CH27" i="22"/>
  <c r="CF27" i="22"/>
  <c r="CE27" i="22"/>
  <c r="CD27" i="22"/>
  <c r="CC27" i="22"/>
  <c r="BZ27" i="22"/>
  <c r="BX27" i="22"/>
  <c r="BW27" i="22"/>
  <c r="BV27" i="22"/>
  <c r="BU27" i="22"/>
  <c r="BT27" i="22"/>
  <c r="BS27" i="22"/>
  <c r="BP27" i="22"/>
  <c r="BO27" i="22"/>
  <c r="BN27" i="22"/>
  <c r="BM27" i="22"/>
  <c r="BL27" i="22"/>
  <c r="BK27" i="22"/>
  <c r="BJ27" i="22"/>
  <c r="BI27" i="22"/>
  <c r="BF27" i="22"/>
  <c r="BD27" i="22"/>
  <c r="BE27" i="22" s="1"/>
  <c r="BC27" i="22"/>
  <c r="BB27" i="22"/>
  <c r="AZ27" i="22"/>
  <c r="AY27" i="22"/>
  <c r="AQ27" i="22"/>
  <c r="AP27" i="22"/>
  <c r="AI27" i="22"/>
  <c r="AG27" i="22"/>
  <c r="AF27" i="22"/>
  <c r="Z27" i="22"/>
  <c r="Y27" i="22"/>
  <c r="X27" i="22"/>
  <c r="W27" i="22"/>
  <c r="CK26" i="22"/>
  <c r="CJ26" i="22"/>
  <c r="CH26" i="22"/>
  <c r="CF26" i="22"/>
  <c r="CE26" i="22"/>
  <c r="CD26" i="22"/>
  <c r="CC26" i="22"/>
  <c r="BZ26" i="22"/>
  <c r="BX26" i="22"/>
  <c r="BW26" i="22"/>
  <c r="BV26" i="22"/>
  <c r="BU26" i="22"/>
  <c r="BT26" i="22"/>
  <c r="BS26" i="22"/>
  <c r="BP26" i="22"/>
  <c r="BO26" i="22"/>
  <c r="BN26" i="22"/>
  <c r="BM26" i="22"/>
  <c r="BL26" i="22"/>
  <c r="BK26" i="22"/>
  <c r="BJ26" i="22"/>
  <c r="BI26" i="22"/>
  <c r="BF26" i="22"/>
  <c r="BD26" i="22"/>
  <c r="BE26" i="22" s="1"/>
  <c r="BC26" i="22"/>
  <c r="BB26" i="22"/>
  <c r="AZ26" i="22"/>
  <c r="AY26" i="22"/>
  <c r="AQ26" i="22"/>
  <c r="AP26" i="22"/>
  <c r="AI26" i="22"/>
  <c r="AG26" i="22"/>
  <c r="AF26" i="22"/>
  <c r="Z26" i="22"/>
  <c r="Y26" i="22"/>
  <c r="X26" i="22"/>
  <c r="W26" i="22"/>
  <c r="CK25" i="22"/>
  <c r="CJ25" i="22"/>
  <c r="CH25" i="22"/>
  <c r="CF25" i="22"/>
  <c r="CE25" i="22"/>
  <c r="CD25" i="22"/>
  <c r="CC25" i="22"/>
  <c r="BZ25" i="22"/>
  <c r="BX25" i="22"/>
  <c r="BW25" i="22"/>
  <c r="BV25" i="22"/>
  <c r="BU25" i="22"/>
  <c r="BT25" i="22"/>
  <c r="BS25" i="22"/>
  <c r="BP25" i="22"/>
  <c r="BN25" i="22"/>
  <c r="BM25" i="22"/>
  <c r="BO25" i="22" s="1"/>
  <c r="BL25" i="22"/>
  <c r="BK25" i="22"/>
  <c r="BJ25" i="22"/>
  <c r="BI25" i="22"/>
  <c r="BF25" i="22"/>
  <c r="BD25" i="22"/>
  <c r="BC25" i="22"/>
  <c r="BB25" i="22"/>
  <c r="AZ25" i="22"/>
  <c r="AY25" i="22"/>
  <c r="AQ25" i="22"/>
  <c r="AP25" i="22"/>
  <c r="AI25" i="22"/>
  <c r="AG25" i="22"/>
  <c r="AF25" i="22"/>
  <c r="Z25" i="22"/>
  <c r="Y25" i="22"/>
  <c r="X25" i="22"/>
  <c r="W25" i="22"/>
  <c r="CK24" i="22"/>
  <c r="CJ24" i="22"/>
  <c r="CH24" i="22"/>
  <c r="CF24" i="22"/>
  <c r="CE24" i="22"/>
  <c r="CD24" i="22"/>
  <c r="CC24" i="22"/>
  <c r="BZ24" i="22"/>
  <c r="BX24" i="22"/>
  <c r="BW24" i="22"/>
  <c r="BV24" i="22"/>
  <c r="BU24" i="22"/>
  <c r="BT24" i="22"/>
  <c r="BS24" i="22"/>
  <c r="BP24" i="22"/>
  <c r="BN24" i="22"/>
  <c r="BO24" i="22" s="1"/>
  <c r="BM24" i="22"/>
  <c r="BL24" i="22"/>
  <c r="BK24" i="22"/>
  <c r="BJ24" i="22"/>
  <c r="BI24" i="22"/>
  <c r="BF24" i="22"/>
  <c r="BD24" i="22"/>
  <c r="BC24" i="22"/>
  <c r="BB24" i="22"/>
  <c r="AZ24" i="22"/>
  <c r="AY24" i="22"/>
  <c r="AQ24" i="22"/>
  <c r="AP24" i="22"/>
  <c r="AI24" i="22"/>
  <c r="AG24" i="22"/>
  <c r="AF24" i="22"/>
  <c r="Z24" i="22"/>
  <c r="Y24" i="22"/>
  <c r="X24" i="22"/>
  <c r="W24" i="22"/>
  <c r="CK23" i="22"/>
  <c r="CJ23" i="22"/>
  <c r="CH23" i="22"/>
  <c r="CF23" i="22"/>
  <c r="CE23" i="22"/>
  <c r="CD23" i="22"/>
  <c r="CC23" i="22"/>
  <c r="BZ23" i="22"/>
  <c r="BX23" i="22"/>
  <c r="BW23" i="22"/>
  <c r="BV23" i="22"/>
  <c r="BU23" i="22"/>
  <c r="BT23" i="22"/>
  <c r="BS23" i="22"/>
  <c r="BP23" i="22"/>
  <c r="BN23" i="22"/>
  <c r="BO23" i="22" s="1"/>
  <c r="BM23" i="22"/>
  <c r="BL23" i="22"/>
  <c r="BK23" i="22"/>
  <c r="BJ23" i="22"/>
  <c r="BI23" i="22"/>
  <c r="BF23" i="22"/>
  <c r="BD23" i="22"/>
  <c r="BC23" i="22"/>
  <c r="BB23" i="22"/>
  <c r="AZ23" i="22"/>
  <c r="AY23" i="22"/>
  <c r="AQ23" i="22"/>
  <c r="AP23" i="22"/>
  <c r="AI23" i="22"/>
  <c r="AG23" i="22"/>
  <c r="AF23" i="22"/>
  <c r="Z23" i="22"/>
  <c r="Y23" i="22"/>
  <c r="X23" i="22"/>
  <c r="W23" i="22"/>
  <c r="CK22" i="22"/>
  <c r="CJ22" i="22"/>
  <c r="CH22" i="22"/>
  <c r="CF22" i="22"/>
  <c r="CE22" i="22"/>
  <c r="CD22" i="22"/>
  <c r="CC22" i="22"/>
  <c r="BZ22" i="22"/>
  <c r="BX22" i="22"/>
  <c r="BW22" i="22"/>
  <c r="BV22" i="22"/>
  <c r="BU22" i="22"/>
  <c r="BT22" i="22"/>
  <c r="BS22" i="22"/>
  <c r="BP22" i="22"/>
  <c r="BO22" i="22"/>
  <c r="BN22" i="22"/>
  <c r="BM22" i="22"/>
  <c r="BL22" i="22"/>
  <c r="BK22" i="22"/>
  <c r="BJ22" i="22"/>
  <c r="BI22" i="22"/>
  <c r="BF22" i="22"/>
  <c r="BD22" i="22"/>
  <c r="BC22" i="22"/>
  <c r="BB22" i="22"/>
  <c r="AZ22" i="22"/>
  <c r="AY22" i="22"/>
  <c r="AQ22" i="22"/>
  <c r="AP22" i="22"/>
  <c r="AI22" i="22"/>
  <c r="AG22" i="22"/>
  <c r="AF22" i="22"/>
  <c r="Z22" i="22"/>
  <c r="Y22" i="22"/>
  <c r="X22" i="22"/>
  <c r="W22" i="22"/>
  <c r="CK21" i="22"/>
  <c r="CJ21" i="22"/>
  <c r="CH21" i="22"/>
  <c r="CF21" i="22"/>
  <c r="CE21" i="22"/>
  <c r="CD21" i="22"/>
  <c r="CC21" i="22"/>
  <c r="BZ21" i="22"/>
  <c r="BX21" i="22"/>
  <c r="BW21" i="22"/>
  <c r="BV21" i="22"/>
  <c r="BU21" i="22"/>
  <c r="BT21" i="22"/>
  <c r="BS21" i="22"/>
  <c r="BP21" i="22"/>
  <c r="BN21" i="22"/>
  <c r="BM21" i="22"/>
  <c r="BO21" i="22" s="1"/>
  <c r="BL21" i="22"/>
  <c r="BK21" i="22"/>
  <c r="BJ21" i="22"/>
  <c r="BI21" i="22"/>
  <c r="BF21" i="22"/>
  <c r="BD21" i="22"/>
  <c r="BC21" i="22"/>
  <c r="BB21" i="22"/>
  <c r="AZ21" i="22"/>
  <c r="AY21" i="22"/>
  <c r="AQ21" i="22"/>
  <c r="AP21" i="22"/>
  <c r="AI21" i="22"/>
  <c r="AG21" i="22"/>
  <c r="AF21" i="22"/>
  <c r="Z21" i="22"/>
  <c r="Y21" i="22"/>
  <c r="X21" i="22"/>
  <c r="W21" i="22"/>
  <c r="CK20" i="22"/>
  <c r="CJ20" i="22"/>
  <c r="CH20" i="22"/>
  <c r="CF20" i="22"/>
  <c r="CE20" i="22"/>
  <c r="CD20" i="22"/>
  <c r="CC20" i="22"/>
  <c r="BZ20" i="22"/>
  <c r="BX20" i="22"/>
  <c r="BY20" i="22" s="1"/>
  <c r="BW20" i="22"/>
  <c r="BV20" i="22"/>
  <c r="BU20" i="22"/>
  <c r="BT20" i="22"/>
  <c r="BS20" i="22"/>
  <c r="BP20" i="22"/>
  <c r="BN20" i="22"/>
  <c r="BM20" i="22"/>
  <c r="BL20" i="22"/>
  <c r="BO20" i="22" s="1"/>
  <c r="BK20" i="22"/>
  <c r="BJ20" i="22"/>
  <c r="BI20" i="22"/>
  <c r="BF20" i="22"/>
  <c r="BD20" i="22"/>
  <c r="BC20" i="22"/>
  <c r="BB20" i="22"/>
  <c r="AZ20" i="22"/>
  <c r="AY20" i="22"/>
  <c r="AQ20" i="22"/>
  <c r="AP20" i="22"/>
  <c r="AI20" i="22"/>
  <c r="AG20" i="22"/>
  <c r="AF20" i="22"/>
  <c r="Z20" i="22"/>
  <c r="Y20" i="22"/>
  <c r="X20" i="22"/>
  <c r="W20" i="22"/>
  <c r="CK19" i="22"/>
  <c r="CJ19" i="22"/>
  <c r="CH19" i="22"/>
  <c r="CF19" i="22"/>
  <c r="CE19" i="22"/>
  <c r="CD19" i="22"/>
  <c r="CC19" i="22"/>
  <c r="BZ19" i="22"/>
  <c r="BX19" i="22"/>
  <c r="BW19" i="22"/>
  <c r="BV19" i="22"/>
  <c r="BU19" i="22"/>
  <c r="BT19" i="22"/>
  <c r="BS19" i="22"/>
  <c r="BP19" i="22"/>
  <c r="BN19" i="22"/>
  <c r="BO19" i="22" s="1"/>
  <c r="BM19" i="22"/>
  <c r="BL19" i="22"/>
  <c r="BK19" i="22"/>
  <c r="BJ19" i="22"/>
  <c r="BI19" i="22"/>
  <c r="BF19" i="22"/>
  <c r="BD19" i="22"/>
  <c r="BC19" i="22"/>
  <c r="BB19" i="22"/>
  <c r="AZ19" i="22"/>
  <c r="AY19" i="22"/>
  <c r="AQ19" i="22"/>
  <c r="AP19" i="22"/>
  <c r="AI19" i="22"/>
  <c r="AG19" i="22"/>
  <c r="AF19" i="22"/>
  <c r="Z19" i="22"/>
  <c r="Y19" i="22"/>
  <c r="X19" i="22"/>
  <c r="W19" i="22"/>
  <c r="CK18" i="22"/>
  <c r="CJ18" i="22"/>
  <c r="CH18" i="22"/>
  <c r="CF18" i="22"/>
  <c r="CE18" i="22"/>
  <c r="CD18" i="22"/>
  <c r="CC18" i="22"/>
  <c r="BZ18" i="22"/>
  <c r="BX18" i="22"/>
  <c r="BW18" i="22"/>
  <c r="BV18" i="22"/>
  <c r="BU18" i="22"/>
  <c r="BT18" i="22"/>
  <c r="BS18" i="22"/>
  <c r="BP18" i="22"/>
  <c r="BO18" i="22"/>
  <c r="BN18" i="22"/>
  <c r="BM18" i="22"/>
  <c r="BL18" i="22"/>
  <c r="BK18" i="22"/>
  <c r="BJ18" i="22"/>
  <c r="BI18" i="22"/>
  <c r="BF18" i="22"/>
  <c r="BD18" i="22"/>
  <c r="BE18" i="22" s="1"/>
  <c r="BC18" i="22"/>
  <c r="BB18" i="22"/>
  <c r="AZ18" i="22"/>
  <c r="AY18" i="22"/>
  <c r="AQ18" i="22"/>
  <c r="AP18" i="22"/>
  <c r="AI18" i="22"/>
  <c r="AG18" i="22"/>
  <c r="AF18" i="22"/>
  <c r="Z18" i="22"/>
  <c r="Y18" i="22"/>
  <c r="X18" i="22"/>
  <c r="W18" i="22"/>
  <c r="CK17" i="22"/>
  <c r="CJ17" i="22"/>
  <c r="CH17" i="22"/>
  <c r="CF17" i="22"/>
  <c r="CE17" i="22"/>
  <c r="CD17" i="22"/>
  <c r="CC17" i="22"/>
  <c r="BZ17" i="22"/>
  <c r="BX17" i="22"/>
  <c r="BY17" i="22" s="1"/>
  <c r="BW17" i="22"/>
  <c r="BV17" i="22"/>
  <c r="BU17" i="22"/>
  <c r="BT17" i="22"/>
  <c r="BS17" i="22"/>
  <c r="BP17" i="22"/>
  <c r="BN17" i="22"/>
  <c r="BO17" i="22" s="1"/>
  <c r="BM17" i="22"/>
  <c r="BL17" i="22"/>
  <c r="BK17" i="22"/>
  <c r="BJ17" i="22"/>
  <c r="BI17" i="22"/>
  <c r="BF17" i="22"/>
  <c r="BD17" i="22"/>
  <c r="BC17" i="22"/>
  <c r="BB17" i="22"/>
  <c r="AZ17" i="22"/>
  <c r="AY17" i="22"/>
  <c r="AQ17" i="22"/>
  <c r="AP17" i="22"/>
  <c r="AI17" i="22"/>
  <c r="AG17" i="22"/>
  <c r="AF17" i="22"/>
  <c r="Z17" i="22"/>
  <c r="Y17" i="22"/>
  <c r="X17" i="22"/>
  <c r="W17" i="22"/>
  <c r="C17" i="22"/>
  <c r="C18" i="22" s="1"/>
  <c r="C19" i="22" s="1"/>
  <c r="C20" i="22" s="1"/>
  <c r="C21" i="22" s="1"/>
  <c r="C22" i="22" s="1"/>
  <c r="C23" i="22" s="1"/>
  <c r="C24" i="22" s="1"/>
  <c r="C25" i="22" s="1"/>
  <c r="C26" i="22" s="1"/>
  <c r="C27" i="22" s="1"/>
  <c r="C28" i="22" s="1"/>
  <c r="C29" i="22" s="1"/>
  <c r="C30" i="22" s="1"/>
  <c r="C31" i="22" s="1"/>
  <c r="C32" i="22" s="1"/>
  <c r="C33" i="22" s="1"/>
  <c r="C34" i="22" s="1"/>
  <c r="C35" i="22" s="1"/>
  <c r="C36" i="22" s="1"/>
  <c r="C37" i="22" s="1"/>
  <c r="CK16" i="22"/>
  <c r="CJ16" i="22"/>
  <c r="CH16" i="22"/>
  <c r="CF16" i="22"/>
  <c r="CE16" i="22"/>
  <c r="CD16" i="22"/>
  <c r="CC16" i="22"/>
  <c r="BZ16" i="22"/>
  <c r="BX16" i="22"/>
  <c r="BW16" i="22"/>
  <c r="BV16" i="22"/>
  <c r="BU16" i="22"/>
  <c r="BT16" i="22"/>
  <c r="BS16" i="22"/>
  <c r="BP16" i="22"/>
  <c r="BN16" i="22"/>
  <c r="BM16" i="22"/>
  <c r="BO16" i="22" s="1"/>
  <c r="BL16" i="22"/>
  <c r="BK16" i="22"/>
  <c r="BJ16" i="22"/>
  <c r="BI16" i="22"/>
  <c r="BF16" i="22"/>
  <c r="BD16" i="22"/>
  <c r="BE16" i="22" s="1"/>
  <c r="BC16" i="22"/>
  <c r="BB16" i="22"/>
  <c r="AZ16" i="22"/>
  <c r="AY16" i="22"/>
  <c r="AQ16" i="22"/>
  <c r="AP16" i="22"/>
  <c r="AI16" i="22"/>
  <c r="AG16" i="22"/>
  <c r="AF16" i="22"/>
  <c r="Z16" i="22"/>
  <c r="Y16" i="22"/>
  <c r="X16" i="22"/>
  <c r="W16" i="22"/>
  <c r="CK15" i="22"/>
  <c r="CJ15" i="22"/>
  <c r="CH15" i="22"/>
  <c r="CF15" i="22"/>
  <c r="CE15" i="22"/>
  <c r="CD15" i="22"/>
  <c r="CC15" i="22"/>
  <c r="BZ15" i="22"/>
  <c r="BX15" i="22"/>
  <c r="BW15" i="22"/>
  <c r="BV15" i="22"/>
  <c r="BU15" i="22"/>
  <c r="BT15" i="22"/>
  <c r="BS15" i="22"/>
  <c r="BP15" i="22"/>
  <c r="BN15" i="22"/>
  <c r="BO15" i="22" s="1"/>
  <c r="BM15" i="22"/>
  <c r="BL15" i="22"/>
  <c r="BK15" i="22"/>
  <c r="BJ15" i="22"/>
  <c r="BI15" i="22"/>
  <c r="BF15" i="22"/>
  <c r="BD15" i="22"/>
  <c r="BC15" i="22"/>
  <c r="BB15" i="22"/>
  <c r="AZ15" i="22"/>
  <c r="AY15" i="22"/>
  <c r="AQ15" i="22"/>
  <c r="AP15" i="22"/>
  <c r="AI15" i="22"/>
  <c r="AG15" i="22"/>
  <c r="AF15" i="22"/>
  <c r="Z15" i="22"/>
  <c r="Y15" i="22"/>
  <c r="X15" i="22"/>
  <c r="W15" i="22"/>
  <c r="C15" i="22"/>
  <c r="C16" i="22" s="1"/>
  <c r="CK14" i="22"/>
  <c r="CJ14" i="22"/>
  <c r="CH14" i="22"/>
  <c r="CF14" i="22"/>
  <c r="CE14" i="22"/>
  <c r="CD14" i="22"/>
  <c r="CC14" i="22"/>
  <c r="BZ14" i="22"/>
  <c r="BX14" i="22"/>
  <c r="BW14" i="22"/>
  <c r="BV14" i="22"/>
  <c r="BU14" i="22"/>
  <c r="BT14" i="22"/>
  <c r="BS14" i="22"/>
  <c r="BP14" i="22"/>
  <c r="BO14" i="22"/>
  <c r="BN14" i="22"/>
  <c r="BM14" i="22"/>
  <c r="BL14" i="22"/>
  <c r="BK14" i="22"/>
  <c r="BJ14" i="22"/>
  <c r="BI14" i="22"/>
  <c r="BF14" i="22"/>
  <c r="BD14" i="22"/>
  <c r="BC14" i="22"/>
  <c r="BB14" i="22"/>
  <c r="AZ14" i="22"/>
  <c r="AY14" i="22"/>
  <c r="AQ14" i="22"/>
  <c r="AP14" i="22"/>
  <c r="AI14" i="22"/>
  <c r="AG14" i="22"/>
  <c r="AF14" i="22"/>
  <c r="Z14" i="22"/>
  <c r="Y14" i="22"/>
  <c r="X14" i="22"/>
  <c r="W14" i="22"/>
  <c r="CK13" i="22"/>
  <c r="CJ13" i="22"/>
  <c r="CH13" i="22"/>
  <c r="CF13" i="22"/>
  <c r="CE13" i="22"/>
  <c r="CD13" i="22"/>
  <c r="CC13" i="22"/>
  <c r="BZ13" i="22"/>
  <c r="BX13" i="22"/>
  <c r="BY13" i="22" s="1"/>
  <c r="BW13" i="22"/>
  <c r="BV13" i="22"/>
  <c r="BU13" i="22"/>
  <c r="BT13" i="22"/>
  <c r="BS13" i="22"/>
  <c r="BP13" i="22"/>
  <c r="BN13" i="22"/>
  <c r="BM13" i="22"/>
  <c r="BL13" i="22"/>
  <c r="BK13" i="22"/>
  <c r="BJ13" i="22"/>
  <c r="BI13" i="22"/>
  <c r="BF13" i="22"/>
  <c r="BD13" i="22"/>
  <c r="BC13" i="22"/>
  <c r="BB13" i="22"/>
  <c r="AZ13" i="22"/>
  <c r="AY13" i="22"/>
  <c r="AQ13" i="22"/>
  <c r="AP13" i="22"/>
  <c r="AI13" i="22"/>
  <c r="AG13" i="22"/>
  <c r="AF13" i="22"/>
  <c r="Z13" i="22"/>
  <c r="Y13" i="22"/>
  <c r="X13" i="22"/>
  <c r="W13" i="22"/>
  <c r="C13" i="22"/>
  <c r="C14" i="22" s="1"/>
  <c r="CK12" i="22"/>
  <c r="CJ12" i="22"/>
  <c r="CH12" i="22"/>
  <c r="CF12" i="22"/>
  <c r="CE12" i="22"/>
  <c r="CD12" i="22"/>
  <c r="CC12" i="22"/>
  <c r="BZ12" i="22"/>
  <c r="BX12" i="22"/>
  <c r="BW12" i="22"/>
  <c r="BV12" i="22"/>
  <c r="BU12" i="22"/>
  <c r="BT12" i="22"/>
  <c r="BS12" i="22"/>
  <c r="BP12" i="22"/>
  <c r="BN12" i="22"/>
  <c r="BM12" i="22"/>
  <c r="BL12" i="22"/>
  <c r="BO12" i="22" s="1"/>
  <c r="BK12" i="22"/>
  <c r="BJ12" i="22"/>
  <c r="BI12" i="22"/>
  <c r="BF12" i="22"/>
  <c r="BC12" i="22"/>
  <c r="BB12" i="22"/>
  <c r="AZ12" i="22"/>
  <c r="AY12" i="22"/>
  <c r="AQ12" i="22"/>
  <c r="AP12" i="22"/>
  <c r="AK12" i="22"/>
  <c r="AI12" i="22"/>
  <c r="AG12" i="22"/>
  <c r="AF12" i="22"/>
  <c r="AA12" i="22"/>
  <c r="Z12" i="22"/>
  <c r="Y12" i="22"/>
  <c r="X12" i="22"/>
  <c r="W12" i="22"/>
  <c r="CK11" i="22"/>
  <c r="CJ11" i="22"/>
  <c r="CH11" i="22"/>
  <c r="CF11" i="22"/>
  <c r="CE11" i="22"/>
  <c r="CD11" i="22"/>
  <c r="CC11" i="22"/>
  <c r="BZ11" i="22"/>
  <c r="BX11" i="22"/>
  <c r="BY11" i="22" s="1"/>
  <c r="BW11" i="22"/>
  <c r="BV11" i="22"/>
  <c r="BU11" i="22"/>
  <c r="BT11" i="22"/>
  <c r="BS11" i="22"/>
  <c r="BP11" i="22"/>
  <c r="BO11" i="22"/>
  <c r="BN11" i="22"/>
  <c r="BM11" i="22"/>
  <c r="BL11" i="22"/>
  <c r="BK11" i="22"/>
  <c r="BJ11" i="22"/>
  <c r="BI11" i="22"/>
  <c r="BF11" i="22"/>
  <c r="BC11" i="22"/>
  <c r="BB11" i="22"/>
  <c r="AZ11" i="22"/>
  <c r="AY11" i="22"/>
  <c r="AQ11" i="22"/>
  <c r="AP11" i="22"/>
  <c r="AK11" i="22"/>
  <c r="AI11" i="22"/>
  <c r="AG11" i="22"/>
  <c r="AF11" i="22"/>
  <c r="AA11" i="22"/>
  <c r="Z11" i="22"/>
  <c r="Y11" i="22"/>
  <c r="X11" i="22"/>
  <c r="W11" i="22"/>
  <c r="R11" i="22" a="1"/>
  <c r="R11" i="22" s="1"/>
  <c r="C11" i="22"/>
  <c r="C12" i="22" s="1"/>
  <c r="CK10" i="22"/>
  <c r="CJ10" i="22"/>
  <c r="CH10" i="22"/>
  <c r="CF10" i="22"/>
  <c r="CE10" i="22"/>
  <c r="CD10" i="22"/>
  <c r="CC10" i="22"/>
  <c r="BZ10" i="22"/>
  <c r="BW10" i="22"/>
  <c r="BV10" i="22"/>
  <c r="BU10" i="22"/>
  <c r="BT10" i="22"/>
  <c r="BS10" i="22"/>
  <c r="BP10" i="22"/>
  <c r="BN10" i="22"/>
  <c r="BM10" i="22"/>
  <c r="BL10" i="22"/>
  <c r="BO10" i="22" s="1"/>
  <c r="BK10" i="22"/>
  <c r="BJ10" i="22"/>
  <c r="BI10" i="22"/>
  <c r="BF10" i="22"/>
  <c r="BD10" i="22"/>
  <c r="BC10" i="22"/>
  <c r="BB10" i="22"/>
  <c r="AZ10" i="22"/>
  <c r="AY10" i="22"/>
  <c r="AQ10" i="22"/>
  <c r="AP10" i="22"/>
  <c r="AK10" i="22"/>
  <c r="AI10" i="22"/>
  <c r="AG10" i="22"/>
  <c r="AF10" i="22"/>
  <c r="AA10" i="22"/>
  <c r="Z10" i="22"/>
  <c r="Y10" i="22"/>
  <c r="X10" i="22"/>
  <c r="W10" i="22"/>
  <c r="R10" i="22" a="1"/>
  <c r="R10" i="22"/>
  <c r="C10" i="22"/>
  <c r="CK9" i="22"/>
  <c r="CJ9" i="22"/>
  <c r="CH9" i="22"/>
  <c r="CF9" i="22"/>
  <c r="CE9" i="22"/>
  <c r="CD9" i="22"/>
  <c r="CC9" i="22"/>
  <c r="BZ9" i="22"/>
  <c r="BX9" i="22"/>
  <c r="BY9" i="22" s="1"/>
  <c r="BW9" i="22"/>
  <c r="BV9" i="22"/>
  <c r="BU9" i="22"/>
  <c r="BT9" i="22"/>
  <c r="BS9" i="22"/>
  <c r="BP9" i="22"/>
  <c r="BN9" i="22"/>
  <c r="BO9" i="22" s="1"/>
  <c r="BM9" i="22"/>
  <c r="BL9" i="22"/>
  <c r="BK9" i="22"/>
  <c r="BJ9" i="22"/>
  <c r="BI9" i="22"/>
  <c r="BF9" i="22"/>
  <c r="BD9" i="22"/>
  <c r="BC9" i="22"/>
  <c r="BB9" i="22"/>
  <c r="AZ9" i="22"/>
  <c r="AY9" i="22"/>
  <c r="AQ9" i="22"/>
  <c r="AP9" i="22"/>
  <c r="AK9" i="22"/>
  <c r="AI9" i="22"/>
  <c r="AG9" i="22"/>
  <c r="AF9" i="22"/>
  <c r="AA9" i="22"/>
  <c r="Z9" i="22"/>
  <c r="Y9" i="22"/>
  <c r="X9" i="22"/>
  <c r="W9" i="22"/>
  <c r="R9" i="22" a="1"/>
  <c r="R9" i="22" s="1"/>
  <c r="D9" i="22"/>
  <c r="C9" i="22"/>
  <c r="B9" i="22"/>
  <c r="B10" i="22" s="1"/>
  <c r="B11" i="22" s="1"/>
  <c r="D11" i="22" s="1"/>
  <c r="CK109" i="21"/>
  <c r="CJ109" i="21"/>
  <c r="CH109" i="21"/>
  <c r="CF109" i="21"/>
  <c r="CE109" i="21"/>
  <c r="CD109" i="21"/>
  <c r="CC109" i="21"/>
  <c r="BZ109" i="21"/>
  <c r="BY109" i="21"/>
  <c r="BX109" i="21"/>
  <c r="BW109" i="21"/>
  <c r="BV109" i="21"/>
  <c r="BU109" i="21"/>
  <c r="BT109" i="21"/>
  <c r="BS109" i="21"/>
  <c r="BP109" i="21"/>
  <c r="BO109" i="21"/>
  <c r="BN109" i="21"/>
  <c r="BM109" i="21"/>
  <c r="BL109" i="21"/>
  <c r="BK109" i="21"/>
  <c r="BJ109" i="21"/>
  <c r="BI109" i="21"/>
  <c r="BF109" i="21"/>
  <c r="BE109" i="21"/>
  <c r="BD109" i="21"/>
  <c r="BC109" i="21"/>
  <c r="BB109" i="21"/>
  <c r="AZ109" i="21"/>
  <c r="AY109" i="21"/>
  <c r="AQ109" i="21"/>
  <c r="AP109" i="21"/>
  <c r="AK109" i="21"/>
  <c r="AI109" i="21"/>
  <c r="AG109" i="21"/>
  <c r="AF109" i="21"/>
  <c r="AA109" i="21"/>
  <c r="Z109" i="21"/>
  <c r="Y109" i="21"/>
  <c r="X109" i="21"/>
  <c r="W109" i="21"/>
  <c r="D109" i="21"/>
  <c r="F109" i="21" s="1"/>
  <c r="CK108" i="21"/>
  <c r="CJ108" i="21"/>
  <c r="CH108" i="21"/>
  <c r="CF108" i="21"/>
  <c r="CE108" i="21"/>
  <c r="CD108" i="21"/>
  <c r="CC108" i="21"/>
  <c r="BZ108" i="21"/>
  <c r="BX108" i="21"/>
  <c r="BW108" i="21"/>
  <c r="BV108" i="21"/>
  <c r="BU108" i="21"/>
  <c r="BT108" i="21"/>
  <c r="BS108" i="21"/>
  <c r="BP108" i="21"/>
  <c r="BN108" i="21"/>
  <c r="BO108" i="21" s="1"/>
  <c r="BM108" i="21"/>
  <c r="BL108" i="21"/>
  <c r="BK108" i="21"/>
  <c r="BJ108" i="21"/>
  <c r="BI108" i="21"/>
  <c r="BF108" i="21"/>
  <c r="BD108" i="21"/>
  <c r="BC108" i="21"/>
  <c r="BB108" i="21"/>
  <c r="AZ108" i="21"/>
  <c r="AY108" i="21"/>
  <c r="AQ108" i="21"/>
  <c r="AP108" i="21"/>
  <c r="AK108" i="21"/>
  <c r="AI108" i="21"/>
  <c r="AG108" i="21"/>
  <c r="AF108" i="21"/>
  <c r="AA108" i="21"/>
  <c r="Z108" i="21"/>
  <c r="Y108" i="21"/>
  <c r="X108" i="21"/>
  <c r="W108" i="21"/>
  <c r="D108" i="21"/>
  <c r="F108" i="21" s="1"/>
  <c r="CK107" i="21"/>
  <c r="CJ107" i="21"/>
  <c r="CH107" i="21"/>
  <c r="CF107" i="21"/>
  <c r="CE107" i="21"/>
  <c r="CD107" i="21"/>
  <c r="CC107" i="21"/>
  <c r="BZ107" i="21"/>
  <c r="BY107" i="21"/>
  <c r="BX107" i="21"/>
  <c r="BW107" i="21"/>
  <c r="BV107" i="21"/>
  <c r="BU107" i="21"/>
  <c r="BT107" i="21"/>
  <c r="BS107" i="21"/>
  <c r="BP107" i="21"/>
  <c r="BN107" i="21"/>
  <c r="BO107" i="21" s="1"/>
  <c r="BM107" i="21"/>
  <c r="BL107" i="21"/>
  <c r="BK107" i="21"/>
  <c r="BJ107" i="21"/>
  <c r="BI107" i="21"/>
  <c r="BF107" i="21"/>
  <c r="BE107" i="21"/>
  <c r="BD107" i="21"/>
  <c r="BC107" i="21"/>
  <c r="BB107" i="21"/>
  <c r="AZ107" i="21"/>
  <c r="AY107" i="21"/>
  <c r="AQ107" i="21"/>
  <c r="AP107" i="21"/>
  <c r="AK107" i="21"/>
  <c r="AI107" i="21"/>
  <c r="AG107" i="21"/>
  <c r="AF107" i="21"/>
  <c r="AA107" i="21"/>
  <c r="Z107" i="21"/>
  <c r="Y107" i="21"/>
  <c r="X107" i="21"/>
  <c r="W107" i="21"/>
  <c r="D107" i="21"/>
  <c r="F107" i="21" s="1"/>
  <c r="CK106" i="21"/>
  <c r="CJ106" i="21"/>
  <c r="CH106" i="21"/>
  <c r="CF106" i="21"/>
  <c r="CE106" i="21"/>
  <c r="CD106" i="21"/>
  <c r="CC106" i="21"/>
  <c r="BZ106" i="21"/>
  <c r="BX106" i="21"/>
  <c r="BY106" i="21" s="1"/>
  <c r="BW106" i="21"/>
  <c r="BV106" i="21"/>
  <c r="BU106" i="21"/>
  <c r="BT106" i="21"/>
  <c r="BS106" i="21"/>
  <c r="BP106" i="21"/>
  <c r="BN106" i="21"/>
  <c r="BM106" i="21"/>
  <c r="BL106" i="21"/>
  <c r="BK106" i="21"/>
  <c r="BJ106" i="21"/>
  <c r="BI106" i="21"/>
  <c r="BF106" i="21"/>
  <c r="BD106" i="21"/>
  <c r="BC106" i="21"/>
  <c r="BB106" i="21"/>
  <c r="AZ106" i="21"/>
  <c r="AY106" i="21"/>
  <c r="AQ106" i="21"/>
  <c r="AP106" i="21"/>
  <c r="AK106" i="21"/>
  <c r="AI106" i="21"/>
  <c r="AG106" i="21"/>
  <c r="AF106" i="21"/>
  <c r="AA106" i="21"/>
  <c r="Z106" i="21"/>
  <c r="Y106" i="21"/>
  <c r="X106" i="21"/>
  <c r="W106" i="21"/>
  <c r="F106" i="21"/>
  <c r="D106" i="21"/>
  <c r="CK105" i="21"/>
  <c r="CJ105" i="21"/>
  <c r="CH105" i="21"/>
  <c r="CF105" i="21"/>
  <c r="CE105" i="21"/>
  <c r="CD105" i="21"/>
  <c r="CC105" i="21"/>
  <c r="BZ105" i="21"/>
  <c r="BY105" i="21"/>
  <c r="BX105" i="21"/>
  <c r="BW105" i="21"/>
  <c r="BV105" i="21"/>
  <c r="BU105" i="21"/>
  <c r="BT105" i="21"/>
  <c r="BS105" i="21"/>
  <c r="BP105" i="21"/>
  <c r="BO105" i="21"/>
  <c r="BN105" i="21"/>
  <c r="BM105" i="21"/>
  <c r="BL105" i="21"/>
  <c r="BK105" i="21"/>
  <c r="BJ105" i="21"/>
  <c r="BI105" i="21"/>
  <c r="BF105" i="21"/>
  <c r="BE105" i="21"/>
  <c r="BD105" i="21"/>
  <c r="BC105" i="21"/>
  <c r="BB105" i="21"/>
  <c r="AZ105" i="21"/>
  <c r="AY105" i="21"/>
  <c r="AQ105" i="21"/>
  <c r="AP105" i="21"/>
  <c r="AK105" i="21"/>
  <c r="AI105" i="21"/>
  <c r="AG105" i="21"/>
  <c r="AF105" i="21"/>
  <c r="AA105" i="21"/>
  <c r="Z105" i="21"/>
  <c r="Y105" i="21"/>
  <c r="X105" i="21"/>
  <c r="W105" i="21"/>
  <c r="D105" i="21"/>
  <c r="F105" i="21" s="1"/>
  <c r="CK104" i="21"/>
  <c r="CJ104" i="21"/>
  <c r="CH104" i="21"/>
  <c r="CF104" i="21"/>
  <c r="CE104" i="21"/>
  <c r="CD104" i="21"/>
  <c r="CC104" i="21"/>
  <c r="BZ104" i="21"/>
  <c r="BX104" i="21"/>
  <c r="BY104" i="21" s="1"/>
  <c r="BW104" i="21"/>
  <c r="BV104" i="21"/>
  <c r="BU104" i="21"/>
  <c r="BT104" i="21"/>
  <c r="BS104" i="21"/>
  <c r="BP104" i="21"/>
  <c r="BN104" i="21"/>
  <c r="BM104" i="21"/>
  <c r="BL104" i="21"/>
  <c r="BK104" i="21"/>
  <c r="BJ104" i="21"/>
  <c r="BI104" i="21"/>
  <c r="BF104" i="21"/>
  <c r="BD104" i="21"/>
  <c r="BC104" i="21"/>
  <c r="BB104" i="21"/>
  <c r="AZ104" i="21"/>
  <c r="AY104" i="21"/>
  <c r="AQ104" i="21"/>
  <c r="AP104" i="21"/>
  <c r="AK104" i="21"/>
  <c r="AI104" i="21"/>
  <c r="AG104" i="21"/>
  <c r="AF104" i="21"/>
  <c r="AA104" i="21"/>
  <c r="Z104" i="21"/>
  <c r="Y104" i="21"/>
  <c r="X104" i="21"/>
  <c r="W104" i="21"/>
  <c r="F104" i="21"/>
  <c r="D104" i="21"/>
  <c r="CK103" i="21"/>
  <c r="CJ103" i="21"/>
  <c r="CH103" i="21"/>
  <c r="CF103" i="21"/>
  <c r="CE103" i="21"/>
  <c r="CD103" i="21"/>
  <c r="CC103" i="21"/>
  <c r="BZ103" i="21"/>
  <c r="BY103" i="21"/>
  <c r="BX103" i="21"/>
  <c r="BW103" i="21"/>
  <c r="BV103" i="21"/>
  <c r="BU103" i="21"/>
  <c r="BT103" i="21"/>
  <c r="BS103" i="21"/>
  <c r="BP103" i="21"/>
  <c r="BN103" i="21"/>
  <c r="BM103" i="21"/>
  <c r="BL103" i="21"/>
  <c r="BO103" i="21" s="1"/>
  <c r="BK103" i="21"/>
  <c r="BJ103" i="21"/>
  <c r="BI103" i="21"/>
  <c r="BF103" i="21"/>
  <c r="BE103" i="21"/>
  <c r="BD103" i="21"/>
  <c r="BC103" i="21"/>
  <c r="BB103" i="21"/>
  <c r="AZ103" i="21"/>
  <c r="AY103" i="21"/>
  <c r="AQ103" i="21"/>
  <c r="AP103" i="21"/>
  <c r="AK103" i="21"/>
  <c r="AI103" i="21"/>
  <c r="AG103" i="21"/>
  <c r="AF103" i="21"/>
  <c r="AA103" i="21"/>
  <c r="Z103" i="21"/>
  <c r="Y103" i="21"/>
  <c r="X103" i="21"/>
  <c r="W103" i="21"/>
  <c r="D103" i="21"/>
  <c r="F103" i="21" s="1"/>
  <c r="CK102" i="21"/>
  <c r="CJ102" i="21"/>
  <c r="CH102" i="21"/>
  <c r="CF102" i="21"/>
  <c r="CE102" i="21"/>
  <c r="CD102" i="21"/>
  <c r="CC102" i="21"/>
  <c r="BZ102" i="21"/>
  <c r="BX102" i="21"/>
  <c r="BY102" i="21" s="1"/>
  <c r="BW102" i="21"/>
  <c r="BV102" i="21"/>
  <c r="BU102" i="21"/>
  <c r="BT102" i="21"/>
  <c r="BS102" i="21"/>
  <c r="BP102" i="21"/>
  <c r="BN102" i="21"/>
  <c r="BM102" i="21"/>
  <c r="BL102" i="21"/>
  <c r="BK102" i="21"/>
  <c r="BJ102" i="21"/>
  <c r="BI102" i="21"/>
  <c r="BF102" i="21"/>
  <c r="BD102" i="21"/>
  <c r="BC102" i="21"/>
  <c r="BB102" i="21"/>
  <c r="AZ102" i="21"/>
  <c r="AY102" i="21"/>
  <c r="AQ102" i="21"/>
  <c r="AP102" i="21"/>
  <c r="AK102" i="21"/>
  <c r="AI102" i="21"/>
  <c r="AG102" i="21"/>
  <c r="AF102" i="21"/>
  <c r="AA102" i="21"/>
  <c r="Z102" i="21"/>
  <c r="Y102" i="21"/>
  <c r="X102" i="21"/>
  <c r="W102" i="21"/>
  <c r="D102" i="21"/>
  <c r="F102" i="21" s="1"/>
  <c r="CK101" i="21"/>
  <c r="CJ101" i="21"/>
  <c r="CH101" i="21"/>
  <c r="CF101" i="21"/>
  <c r="CE101" i="21"/>
  <c r="CD101" i="21"/>
  <c r="CC101" i="21"/>
  <c r="BZ101" i="21"/>
  <c r="BX101" i="21"/>
  <c r="BY101" i="21" s="1"/>
  <c r="BW101" i="21"/>
  <c r="BV101" i="21"/>
  <c r="BU101" i="21"/>
  <c r="BT101" i="21"/>
  <c r="BS101" i="21"/>
  <c r="BP101" i="21"/>
  <c r="BN101" i="21"/>
  <c r="BO101" i="21" s="1"/>
  <c r="BM101" i="21"/>
  <c r="BL101" i="21"/>
  <c r="BK101" i="21"/>
  <c r="BJ101" i="21"/>
  <c r="BI101" i="21"/>
  <c r="BF101" i="21"/>
  <c r="BD101" i="21"/>
  <c r="BE101" i="21" s="1"/>
  <c r="BC101" i="21"/>
  <c r="BB101" i="21"/>
  <c r="AZ101" i="21"/>
  <c r="AY101" i="21"/>
  <c r="AQ101" i="21"/>
  <c r="AP101" i="21"/>
  <c r="AK101" i="21"/>
  <c r="AI101" i="21"/>
  <c r="AG101" i="21"/>
  <c r="AF101" i="21"/>
  <c r="AA101" i="21"/>
  <c r="Z101" i="21"/>
  <c r="Y101" i="21"/>
  <c r="X101" i="21"/>
  <c r="W101" i="21"/>
  <c r="D101" i="21"/>
  <c r="F101" i="21" s="1"/>
  <c r="CK100" i="21"/>
  <c r="CJ100" i="21"/>
  <c r="CH100" i="21"/>
  <c r="CF100" i="21"/>
  <c r="CE100" i="21"/>
  <c r="CD100" i="21"/>
  <c r="CC100" i="21"/>
  <c r="BZ100" i="21"/>
  <c r="BX100" i="21"/>
  <c r="BY100" i="21" s="1"/>
  <c r="BW100" i="21"/>
  <c r="BV100" i="21"/>
  <c r="BU100" i="21"/>
  <c r="BT100" i="21"/>
  <c r="BS100" i="21"/>
  <c r="BP100" i="21"/>
  <c r="BN100" i="21"/>
  <c r="BM100" i="21"/>
  <c r="BL100" i="21"/>
  <c r="BO100" i="21" s="1"/>
  <c r="BK100" i="21"/>
  <c r="BJ100" i="21"/>
  <c r="BI100" i="21"/>
  <c r="BF100" i="21"/>
  <c r="BD100" i="21"/>
  <c r="BE100" i="21" s="1"/>
  <c r="BC100" i="21"/>
  <c r="BB100" i="21"/>
  <c r="AZ100" i="21"/>
  <c r="AY100" i="21"/>
  <c r="AQ100" i="21"/>
  <c r="AP100" i="21"/>
  <c r="AK100" i="21"/>
  <c r="AI100" i="21"/>
  <c r="AG100" i="21"/>
  <c r="AF100" i="21"/>
  <c r="AA100" i="21"/>
  <c r="Z100" i="21"/>
  <c r="Y100" i="21"/>
  <c r="X100" i="21"/>
  <c r="W100" i="21"/>
  <c r="F100" i="21"/>
  <c r="D100" i="21"/>
  <c r="CK99" i="21"/>
  <c r="CJ99" i="21"/>
  <c r="CH99" i="21"/>
  <c r="CF99" i="21"/>
  <c r="CE99" i="21"/>
  <c r="CD99" i="21"/>
  <c r="CC99" i="21"/>
  <c r="BZ99" i="21"/>
  <c r="BY99" i="21"/>
  <c r="BX99" i="21"/>
  <c r="BW99" i="21"/>
  <c r="BV99" i="21"/>
  <c r="BU99" i="21"/>
  <c r="BT99" i="21"/>
  <c r="BS99" i="21"/>
  <c r="BP99" i="21"/>
  <c r="BN99" i="21"/>
  <c r="BM99" i="21"/>
  <c r="BL99" i="21"/>
  <c r="BO99" i="21" s="1"/>
  <c r="BK99" i="21"/>
  <c r="BJ99" i="21"/>
  <c r="BI99" i="21"/>
  <c r="BF99" i="21"/>
  <c r="BE99" i="21"/>
  <c r="BD99" i="21"/>
  <c r="BC99" i="21"/>
  <c r="BB99" i="21"/>
  <c r="AZ99" i="21"/>
  <c r="AY99" i="21"/>
  <c r="AQ99" i="21"/>
  <c r="AP99" i="21"/>
  <c r="AK99" i="21"/>
  <c r="AI99" i="21"/>
  <c r="AG99" i="21"/>
  <c r="AF99" i="21"/>
  <c r="AA99" i="21"/>
  <c r="Z99" i="21"/>
  <c r="Y99" i="21"/>
  <c r="X99" i="21"/>
  <c r="W99" i="21"/>
  <c r="D99" i="21"/>
  <c r="F99" i="21" s="1"/>
  <c r="CK98" i="21"/>
  <c r="CJ98" i="21"/>
  <c r="CH98" i="21"/>
  <c r="CF98" i="21"/>
  <c r="CE98" i="21"/>
  <c r="CD98" i="21"/>
  <c r="CC98" i="21"/>
  <c r="BZ98" i="21"/>
  <c r="BY98" i="21"/>
  <c r="BX98" i="21"/>
  <c r="BW98" i="21"/>
  <c r="BV98" i="21"/>
  <c r="BU98" i="21"/>
  <c r="BT98" i="21"/>
  <c r="BS98" i="21"/>
  <c r="BP98" i="21"/>
  <c r="BO98" i="21"/>
  <c r="BN98" i="21"/>
  <c r="BM98" i="21"/>
  <c r="BL98" i="21"/>
  <c r="BK98" i="21"/>
  <c r="BJ98" i="21"/>
  <c r="BI98" i="21"/>
  <c r="BF98" i="21"/>
  <c r="BE98" i="21"/>
  <c r="BD98" i="21"/>
  <c r="BC98" i="21"/>
  <c r="BB98" i="21"/>
  <c r="AZ98" i="21"/>
  <c r="AY98" i="21"/>
  <c r="AQ98" i="21"/>
  <c r="AP98" i="21"/>
  <c r="AK98" i="21"/>
  <c r="AI98" i="21"/>
  <c r="AG98" i="21"/>
  <c r="AF98" i="21"/>
  <c r="AA98" i="21"/>
  <c r="Z98" i="21"/>
  <c r="Y98" i="21"/>
  <c r="X98" i="21"/>
  <c r="W98" i="21"/>
  <c r="F98" i="21"/>
  <c r="D98" i="21"/>
  <c r="CK97" i="21"/>
  <c r="CJ97" i="21"/>
  <c r="CH97" i="21"/>
  <c r="CF97" i="21"/>
  <c r="CE97" i="21"/>
  <c r="CD97" i="21"/>
  <c r="CC97" i="21"/>
  <c r="BZ97" i="21"/>
  <c r="BX97" i="21"/>
  <c r="BY97" i="21" s="1"/>
  <c r="BW97" i="21"/>
  <c r="BV97" i="21"/>
  <c r="BU97" i="21"/>
  <c r="BT97" i="21"/>
  <c r="BS97" i="21"/>
  <c r="BP97" i="21"/>
  <c r="BN97" i="21"/>
  <c r="BO97" i="21" s="1"/>
  <c r="BM97" i="21"/>
  <c r="BL97" i="21"/>
  <c r="BK97" i="21"/>
  <c r="BJ97" i="21"/>
  <c r="BI97" i="21"/>
  <c r="BF97" i="21"/>
  <c r="BD97" i="21"/>
  <c r="BC97" i="21"/>
  <c r="BB97" i="21"/>
  <c r="BE97" i="21" s="1"/>
  <c r="AZ97" i="21"/>
  <c r="AY97" i="21"/>
  <c r="AQ97" i="21"/>
  <c r="AP97" i="21"/>
  <c r="AK97" i="21"/>
  <c r="AI97" i="21"/>
  <c r="AG97" i="21"/>
  <c r="AF97" i="21"/>
  <c r="AA97" i="21"/>
  <c r="Z97" i="21"/>
  <c r="Y97" i="21"/>
  <c r="X97" i="21"/>
  <c r="W97" i="21"/>
  <c r="D97" i="21"/>
  <c r="F97" i="21" s="1"/>
  <c r="CK96" i="21"/>
  <c r="CJ96" i="21"/>
  <c r="CH96" i="21"/>
  <c r="CF96" i="21"/>
  <c r="CE96" i="21"/>
  <c r="CD96" i="21"/>
  <c r="CC96" i="21"/>
  <c r="BZ96" i="21"/>
  <c r="BY96" i="21"/>
  <c r="BX96" i="21"/>
  <c r="BW96" i="21"/>
  <c r="BV96" i="21"/>
  <c r="BU96" i="21"/>
  <c r="BT96" i="21"/>
  <c r="BS96" i="21"/>
  <c r="BP96" i="21"/>
  <c r="BN96" i="21"/>
  <c r="BO96" i="21" s="1"/>
  <c r="BM96" i="21"/>
  <c r="BL96" i="21"/>
  <c r="BK96" i="21"/>
  <c r="BJ96" i="21"/>
  <c r="BI96" i="21"/>
  <c r="BF96" i="21"/>
  <c r="BE96" i="21"/>
  <c r="BD96" i="21"/>
  <c r="BC96" i="21"/>
  <c r="BB96" i="21"/>
  <c r="AZ96" i="21"/>
  <c r="AY96" i="21"/>
  <c r="AQ96" i="21"/>
  <c r="AP96" i="21"/>
  <c r="AK96" i="21"/>
  <c r="AI96" i="21"/>
  <c r="AG96" i="21"/>
  <c r="AF96" i="21"/>
  <c r="AA96" i="21"/>
  <c r="Z96" i="21"/>
  <c r="Y96" i="21"/>
  <c r="X96" i="21"/>
  <c r="W96" i="21"/>
  <c r="F96" i="21"/>
  <c r="D96" i="21"/>
  <c r="CK95" i="21"/>
  <c r="CJ95" i="21"/>
  <c r="CH95" i="21"/>
  <c r="CF95" i="21"/>
  <c r="CE95" i="21"/>
  <c r="CD95" i="21"/>
  <c r="CC95" i="21"/>
  <c r="BZ95" i="21"/>
  <c r="BX95" i="21"/>
  <c r="BW95" i="21"/>
  <c r="BV95" i="21"/>
  <c r="BU95" i="21"/>
  <c r="BT95" i="21"/>
  <c r="BS95" i="21"/>
  <c r="BP95" i="21"/>
  <c r="BN95" i="21"/>
  <c r="BM95" i="21"/>
  <c r="BL95" i="21"/>
  <c r="BK95" i="21"/>
  <c r="BJ95" i="21"/>
  <c r="BI95" i="21"/>
  <c r="BF95" i="21"/>
  <c r="BD95" i="21"/>
  <c r="BE95" i="21" s="1"/>
  <c r="BC95" i="21"/>
  <c r="BB95" i="21"/>
  <c r="AZ95" i="21"/>
  <c r="AY95" i="21"/>
  <c r="AQ95" i="21"/>
  <c r="AP95" i="21"/>
  <c r="AK95" i="21"/>
  <c r="AI95" i="21"/>
  <c r="AG95" i="21"/>
  <c r="AF95" i="21"/>
  <c r="AA95" i="21"/>
  <c r="Z95" i="21"/>
  <c r="Y95" i="21"/>
  <c r="X95" i="21"/>
  <c r="W95" i="21"/>
  <c r="D95" i="21"/>
  <c r="F95" i="21" s="1"/>
  <c r="CK94" i="21"/>
  <c r="CJ94" i="21"/>
  <c r="CH94" i="21"/>
  <c r="CF94" i="21"/>
  <c r="CE94" i="21"/>
  <c r="CD94" i="21"/>
  <c r="CC94" i="21"/>
  <c r="BZ94" i="21"/>
  <c r="BY94" i="21"/>
  <c r="BX94" i="21"/>
  <c r="BW94" i="21"/>
  <c r="BV94" i="21"/>
  <c r="BU94" i="21"/>
  <c r="BT94" i="21"/>
  <c r="BS94" i="21"/>
  <c r="BP94" i="21"/>
  <c r="BO94" i="21"/>
  <c r="BN94" i="21"/>
  <c r="BM94" i="21"/>
  <c r="BL94" i="21"/>
  <c r="BK94" i="21"/>
  <c r="BJ94" i="21"/>
  <c r="BI94" i="21"/>
  <c r="BF94" i="21"/>
  <c r="BE94" i="21"/>
  <c r="BD94" i="21"/>
  <c r="BC94" i="21"/>
  <c r="BB94" i="21"/>
  <c r="AZ94" i="21"/>
  <c r="AY94" i="21"/>
  <c r="AQ94" i="21"/>
  <c r="AP94" i="21"/>
  <c r="AK94" i="21"/>
  <c r="AI94" i="21"/>
  <c r="AG94" i="21"/>
  <c r="AF94" i="21"/>
  <c r="AA94" i="21"/>
  <c r="Z94" i="21"/>
  <c r="Y94" i="21"/>
  <c r="X94" i="21"/>
  <c r="W94" i="21"/>
  <c r="F94" i="21"/>
  <c r="D94" i="21"/>
  <c r="CK93" i="21"/>
  <c r="CJ93" i="21"/>
  <c r="CH93" i="21"/>
  <c r="CF93" i="21"/>
  <c r="CE93" i="21"/>
  <c r="CD93" i="21"/>
  <c r="CC93" i="21"/>
  <c r="BZ93" i="21"/>
  <c r="BY93" i="21"/>
  <c r="BX93" i="21"/>
  <c r="BW93" i="21"/>
  <c r="BV93" i="21"/>
  <c r="BU93" i="21"/>
  <c r="BT93" i="21"/>
  <c r="BS93" i="21"/>
  <c r="BP93" i="21"/>
  <c r="BO93" i="21"/>
  <c r="BN93" i="21"/>
  <c r="BM93" i="21"/>
  <c r="BL93" i="21"/>
  <c r="BK93" i="21"/>
  <c r="BJ93" i="21"/>
  <c r="BI93" i="21"/>
  <c r="BF93" i="21"/>
  <c r="BE93" i="21"/>
  <c r="BD93" i="21"/>
  <c r="BC93" i="21"/>
  <c r="BB93" i="21"/>
  <c r="AZ93" i="21"/>
  <c r="AY93" i="21"/>
  <c r="AQ93" i="21"/>
  <c r="AP93" i="21"/>
  <c r="AK93" i="21"/>
  <c r="AI93" i="21"/>
  <c r="AG93" i="21"/>
  <c r="AF93" i="21"/>
  <c r="AA93" i="21"/>
  <c r="Z93" i="21"/>
  <c r="Y93" i="21"/>
  <c r="X93" i="21"/>
  <c r="W93" i="21"/>
  <c r="F93" i="21"/>
  <c r="D93" i="21"/>
  <c r="CK92" i="21"/>
  <c r="CJ92" i="21"/>
  <c r="CH92" i="21"/>
  <c r="CF92" i="21"/>
  <c r="CE92" i="21"/>
  <c r="CD92" i="21"/>
  <c r="CC92" i="21"/>
  <c r="BZ92" i="21"/>
  <c r="BY92" i="21"/>
  <c r="BX92" i="21"/>
  <c r="BW92" i="21"/>
  <c r="BV92" i="21"/>
  <c r="BU92" i="21"/>
  <c r="BT92" i="21"/>
  <c r="BS92" i="21"/>
  <c r="BP92" i="21"/>
  <c r="BO92" i="21"/>
  <c r="BN92" i="21"/>
  <c r="BM92" i="21"/>
  <c r="BL92" i="21"/>
  <c r="BK92" i="21"/>
  <c r="BJ92" i="21"/>
  <c r="BI92" i="21"/>
  <c r="BF92" i="21"/>
  <c r="BE92" i="21"/>
  <c r="BD92" i="21"/>
  <c r="BC92" i="21"/>
  <c r="BB92" i="21"/>
  <c r="AZ92" i="21"/>
  <c r="AY92" i="21"/>
  <c r="AQ92" i="21"/>
  <c r="AP92" i="21"/>
  <c r="AK92" i="21"/>
  <c r="AI92" i="21"/>
  <c r="AG92" i="21"/>
  <c r="AF92" i="21"/>
  <c r="AA92" i="21"/>
  <c r="Z92" i="21"/>
  <c r="Y92" i="21"/>
  <c r="X92" i="21"/>
  <c r="W92" i="21"/>
  <c r="D92" i="21"/>
  <c r="F92" i="21" s="1"/>
  <c r="CK91" i="21"/>
  <c r="CJ91" i="21"/>
  <c r="CH91" i="21"/>
  <c r="CF91" i="21"/>
  <c r="CE91" i="21"/>
  <c r="CD91" i="21"/>
  <c r="CC91" i="21"/>
  <c r="BZ91" i="21"/>
  <c r="BX91" i="21"/>
  <c r="BW91" i="21"/>
  <c r="BV91" i="21"/>
  <c r="BU91" i="21"/>
  <c r="BT91" i="21"/>
  <c r="BS91" i="21"/>
  <c r="BP91" i="21"/>
  <c r="BN91" i="21"/>
  <c r="BM91" i="21"/>
  <c r="BL91" i="21"/>
  <c r="BO91" i="21" s="1"/>
  <c r="BK91" i="21"/>
  <c r="BJ91" i="21"/>
  <c r="BI91" i="21"/>
  <c r="BF91" i="21"/>
  <c r="BD91" i="21"/>
  <c r="BC91" i="21"/>
  <c r="BB91" i="21"/>
  <c r="AZ91" i="21"/>
  <c r="AY91" i="21"/>
  <c r="AQ91" i="21"/>
  <c r="AP91" i="21"/>
  <c r="AK91" i="21"/>
  <c r="AI91" i="21"/>
  <c r="AG91" i="21"/>
  <c r="AF91" i="21"/>
  <c r="AA91" i="21"/>
  <c r="Z91" i="21"/>
  <c r="Y91" i="21"/>
  <c r="X91" i="21"/>
  <c r="W91" i="21"/>
  <c r="F91" i="21"/>
  <c r="D91" i="21"/>
  <c r="CK90" i="21"/>
  <c r="CJ90" i="21"/>
  <c r="CH90" i="21"/>
  <c r="CF90" i="21"/>
  <c r="CE90" i="21"/>
  <c r="CD90" i="21"/>
  <c r="CC90" i="21"/>
  <c r="BZ90" i="21"/>
  <c r="BY90" i="21"/>
  <c r="BX90" i="21"/>
  <c r="BW90" i="21"/>
  <c r="BV90" i="21"/>
  <c r="BU90" i="21"/>
  <c r="BT90" i="21"/>
  <c r="BS90" i="21"/>
  <c r="BP90" i="21"/>
  <c r="BN90" i="21"/>
  <c r="BO90" i="21" s="1"/>
  <c r="BM90" i="21"/>
  <c r="BL90" i="21"/>
  <c r="BK90" i="21"/>
  <c r="BJ90" i="21"/>
  <c r="BI90" i="21"/>
  <c r="BF90" i="21"/>
  <c r="BE90" i="21"/>
  <c r="BD90" i="21"/>
  <c r="BC90" i="21"/>
  <c r="BB90" i="21"/>
  <c r="AZ90" i="21"/>
  <c r="AY90" i="21"/>
  <c r="AQ90" i="21"/>
  <c r="AP90" i="21"/>
  <c r="AK90" i="21"/>
  <c r="AI90" i="21"/>
  <c r="AG90" i="21"/>
  <c r="AF90" i="21"/>
  <c r="AA90" i="21"/>
  <c r="Z90" i="21"/>
  <c r="Y90" i="21"/>
  <c r="X90" i="21"/>
  <c r="W90" i="21"/>
  <c r="D90" i="21"/>
  <c r="F90" i="21" s="1"/>
  <c r="CK89" i="21"/>
  <c r="CJ89" i="21"/>
  <c r="CH89" i="21"/>
  <c r="CF89" i="21"/>
  <c r="CE89" i="21"/>
  <c r="CD89" i="21"/>
  <c r="CC89" i="21"/>
  <c r="BZ89" i="21"/>
  <c r="BY89" i="21"/>
  <c r="BX89" i="21"/>
  <c r="BW89" i="21"/>
  <c r="BV89" i="21"/>
  <c r="BU89" i="21"/>
  <c r="BT89" i="21"/>
  <c r="BS89" i="21"/>
  <c r="BP89" i="21"/>
  <c r="BN89" i="21"/>
  <c r="BO89" i="21" s="1"/>
  <c r="BM89" i="21"/>
  <c r="BL89" i="21"/>
  <c r="BK89" i="21"/>
  <c r="BJ89" i="21"/>
  <c r="BI89" i="21"/>
  <c r="BF89" i="21"/>
  <c r="BE89" i="21"/>
  <c r="BD89" i="21"/>
  <c r="BC89" i="21"/>
  <c r="BB89" i="21"/>
  <c r="AZ89" i="21"/>
  <c r="AY89" i="21"/>
  <c r="AQ89" i="21"/>
  <c r="AP89" i="21"/>
  <c r="AK89" i="21"/>
  <c r="AI89" i="21"/>
  <c r="AG89" i="21"/>
  <c r="AF89" i="21"/>
  <c r="AA89" i="21"/>
  <c r="Z89" i="21"/>
  <c r="Y89" i="21"/>
  <c r="X89" i="21"/>
  <c r="W89" i="21"/>
  <c r="D89" i="21"/>
  <c r="F89" i="21" s="1"/>
  <c r="CK88" i="21"/>
  <c r="CJ88" i="21"/>
  <c r="CH88" i="21"/>
  <c r="CF88" i="21"/>
  <c r="CE88" i="21"/>
  <c r="CD88" i="21"/>
  <c r="CC88" i="21"/>
  <c r="BZ88" i="21"/>
  <c r="BX88" i="21"/>
  <c r="BW88" i="21"/>
  <c r="BV88" i="21"/>
  <c r="BU88" i="21"/>
  <c r="BT88" i="21"/>
  <c r="BS88" i="21"/>
  <c r="BP88" i="21"/>
  <c r="BN88" i="21"/>
  <c r="BM88" i="21"/>
  <c r="BL88" i="21"/>
  <c r="BK88" i="21"/>
  <c r="BJ88" i="21"/>
  <c r="BI88" i="21"/>
  <c r="BF88" i="21"/>
  <c r="BD88" i="21"/>
  <c r="BC88" i="21"/>
  <c r="BB88" i="21"/>
  <c r="AZ88" i="21"/>
  <c r="AY88" i="21"/>
  <c r="AQ88" i="21"/>
  <c r="AP88" i="21"/>
  <c r="AK88" i="21"/>
  <c r="AI88" i="21"/>
  <c r="AG88" i="21"/>
  <c r="AF88" i="21"/>
  <c r="AA88" i="21"/>
  <c r="Z88" i="21"/>
  <c r="Y88" i="21"/>
  <c r="X88" i="21"/>
  <c r="W88" i="21"/>
  <c r="D88" i="21"/>
  <c r="F88" i="21" s="1"/>
  <c r="CK87" i="21"/>
  <c r="CJ87" i="21"/>
  <c r="CH87" i="21"/>
  <c r="CF87" i="21"/>
  <c r="CE87" i="21"/>
  <c r="CD87" i="21"/>
  <c r="CC87" i="21"/>
  <c r="BZ87" i="21"/>
  <c r="BY87" i="21"/>
  <c r="BX87" i="21"/>
  <c r="BW87" i="21"/>
  <c r="BV87" i="21"/>
  <c r="BU87" i="21"/>
  <c r="BT87" i="21"/>
  <c r="BS87" i="21"/>
  <c r="BP87" i="21"/>
  <c r="BO87" i="21"/>
  <c r="BN87" i="21"/>
  <c r="BM87" i="21"/>
  <c r="BL87" i="21"/>
  <c r="BK87" i="21"/>
  <c r="BJ87" i="21"/>
  <c r="BI87" i="21"/>
  <c r="BF87" i="21"/>
  <c r="BE87" i="21"/>
  <c r="BD87" i="21"/>
  <c r="BC87" i="21"/>
  <c r="BB87" i="21"/>
  <c r="AZ87" i="21"/>
  <c r="AY87" i="21"/>
  <c r="AQ87" i="21"/>
  <c r="AP87" i="21"/>
  <c r="AK87" i="21"/>
  <c r="AI87" i="21"/>
  <c r="AG87" i="21"/>
  <c r="AF87" i="21"/>
  <c r="AA87" i="21"/>
  <c r="Z87" i="21"/>
  <c r="Y87" i="21"/>
  <c r="X87" i="21"/>
  <c r="W87" i="21"/>
  <c r="D87" i="21"/>
  <c r="F87" i="21" s="1"/>
  <c r="CK86" i="21"/>
  <c r="CJ86" i="21"/>
  <c r="CH86" i="21"/>
  <c r="CF86" i="21"/>
  <c r="CE86" i="21"/>
  <c r="CD86" i="21"/>
  <c r="CC86" i="21"/>
  <c r="BZ86" i="21"/>
  <c r="BX86" i="21"/>
  <c r="BY86" i="21" s="1"/>
  <c r="BW86" i="21"/>
  <c r="BV86" i="21"/>
  <c r="BU86" i="21"/>
  <c r="BT86" i="21"/>
  <c r="BS86" i="21"/>
  <c r="BP86" i="21"/>
  <c r="BN86" i="21"/>
  <c r="BO86" i="21" s="1"/>
  <c r="BM86" i="21"/>
  <c r="BL86" i="21"/>
  <c r="BK86" i="21"/>
  <c r="BJ86" i="21"/>
  <c r="BI86" i="21"/>
  <c r="BF86" i="21"/>
  <c r="BD86" i="21"/>
  <c r="BE86" i="21" s="1"/>
  <c r="BC86" i="21"/>
  <c r="BB86" i="21"/>
  <c r="AZ86" i="21"/>
  <c r="AY86" i="21"/>
  <c r="AQ86" i="21"/>
  <c r="AP86" i="21"/>
  <c r="AK86" i="21"/>
  <c r="AI86" i="21"/>
  <c r="AG86" i="21"/>
  <c r="AF86" i="21"/>
  <c r="AA86" i="21"/>
  <c r="Z86" i="21"/>
  <c r="Y86" i="21"/>
  <c r="X86" i="21"/>
  <c r="W86" i="21"/>
  <c r="D86" i="21"/>
  <c r="F86" i="21" s="1"/>
  <c r="C86" i="21"/>
  <c r="C87" i="21" s="1"/>
  <c r="C88" i="21" s="1"/>
  <c r="C89" i="21" s="1"/>
  <c r="C90" i="21" s="1"/>
  <c r="C91" i="21" s="1"/>
  <c r="C92" i="21" s="1"/>
  <c r="C93" i="21" s="1"/>
  <c r="C94" i="21" s="1"/>
  <c r="C95" i="21" s="1"/>
  <c r="C96" i="21" s="1"/>
  <c r="C97" i="21" s="1"/>
  <c r="C98" i="21" s="1"/>
  <c r="C99" i="21" s="1"/>
  <c r="C100" i="21" s="1"/>
  <c r="C101" i="21" s="1"/>
  <c r="C102" i="21" s="1"/>
  <c r="C103" i="21" s="1"/>
  <c r="C104" i="21" s="1"/>
  <c r="C105" i="21" s="1"/>
  <c r="C106" i="21" s="1"/>
  <c r="C107" i="21" s="1"/>
  <c r="C108" i="21" s="1"/>
  <c r="C109" i="21" s="1"/>
  <c r="CK85" i="21"/>
  <c r="CJ85" i="21"/>
  <c r="CH85" i="21"/>
  <c r="CF85" i="21"/>
  <c r="CE85" i="21"/>
  <c r="CD85" i="21"/>
  <c r="CC85" i="21"/>
  <c r="BZ85" i="21"/>
  <c r="BX85" i="21"/>
  <c r="BY85" i="21" s="1"/>
  <c r="BW85" i="21"/>
  <c r="BV85" i="21"/>
  <c r="BU85" i="21"/>
  <c r="BT85" i="21"/>
  <c r="BS85" i="21"/>
  <c r="BP85" i="21"/>
  <c r="BN85" i="21"/>
  <c r="BM85" i="21"/>
  <c r="BL85" i="21"/>
  <c r="BK85" i="21"/>
  <c r="BJ85" i="21"/>
  <c r="BI85" i="21"/>
  <c r="BF85" i="21"/>
  <c r="BE85" i="21"/>
  <c r="BD85" i="21"/>
  <c r="BC85" i="21"/>
  <c r="BB85" i="21"/>
  <c r="AZ85" i="21"/>
  <c r="AY85" i="21"/>
  <c r="AQ85" i="21"/>
  <c r="AP85" i="21"/>
  <c r="AK85" i="21"/>
  <c r="AI85" i="21"/>
  <c r="AG85" i="21"/>
  <c r="AF85" i="21"/>
  <c r="AA85" i="21"/>
  <c r="Z85" i="21"/>
  <c r="Y85" i="21"/>
  <c r="X85" i="21"/>
  <c r="W85" i="21"/>
  <c r="D85" i="21"/>
  <c r="F85" i="21" s="1"/>
  <c r="CK84" i="21"/>
  <c r="CJ84" i="21"/>
  <c r="CH84" i="21"/>
  <c r="CF84" i="21"/>
  <c r="CE84" i="21"/>
  <c r="CD84" i="21"/>
  <c r="CC84" i="21"/>
  <c r="BZ84" i="21"/>
  <c r="BX84" i="21"/>
  <c r="BW84" i="21"/>
  <c r="BV84" i="21"/>
  <c r="BU84" i="21"/>
  <c r="BT84" i="21"/>
  <c r="BS84" i="21"/>
  <c r="BP84" i="21"/>
  <c r="BN84" i="21"/>
  <c r="BO84" i="21" s="1"/>
  <c r="BM84" i="21"/>
  <c r="BL84" i="21"/>
  <c r="BK84" i="21"/>
  <c r="BJ84" i="21"/>
  <c r="BI84" i="21"/>
  <c r="BF84" i="21"/>
  <c r="BD84" i="21"/>
  <c r="BE84" i="21" s="1"/>
  <c r="BC84" i="21"/>
  <c r="BB84" i="21"/>
  <c r="AZ84" i="21"/>
  <c r="AY84" i="21"/>
  <c r="AQ84" i="21"/>
  <c r="AP84" i="21"/>
  <c r="AK84" i="21"/>
  <c r="AI84" i="21"/>
  <c r="AG84" i="21"/>
  <c r="AF84" i="21"/>
  <c r="AA84" i="21"/>
  <c r="Z84" i="21"/>
  <c r="Y84" i="21"/>
  <c r="X84" i="21"/>
  <c r="W84" i="21"/>
  <c r="F84" i="21"/>
  <c r="D84" i="21"/>
  <c r="CK83" i="21"/>
  <c r="CJ83" i="21"/>
  <c r="CH83" i="21"/>
  <c r="CF83" i="21"/>
  <c r="CE83" i="21"/>
  <c r="CD83" i="21"/>
  <c r="CC83" i="21"/>
  <c r="BZ83" i="21"/>
  <c r="BY83" i="21"/>
  <c r="BX83" i="21"/>
  <c r="BW83" i="21"/>
  <c r="BV83" i="21"/>
  <c r="BU83" i="21"/>
  <c r="BT83" i="21"/>
  <c r="BS83" i="21"/>
  <c r="BP83" i="21"/>
  <c r="BO83" i="21"/>
  <c r="BN83" i="21"/>
  <c r="BM83" i="21"/>
  <c r="BL83" i="21"/>
  <c r="BK83" i="21"/>
  <c r="BJ83" i="21"/>
  <c r="BI83" i="21"/>
  <c r="BF83" i="21"/>
  <c r="BE83" i="21"/>
  <c r="BD83" i="21"/>
  <c r="BC83" i="21"/>
  <c r="BB83" i="21"/>
  <c r="AZ83" i="21"/>
  <c r="AY83" i="21"/>
  <c r="AQ83" i="21"/>
  <c r="AP83" i="21"/>
  <c r="AK83" i="21"/>
  <c r="AI83" i="21"/>
  <c r="AG83" i="21"/>
  <c r="AF83" i="21"/>
  <c r="AA83" i="21"/>
  <c r="Z83" i="21"/>
  <c r="Y83" i="21"/>
  <c r="X83" i="21"/>
  <c r="W83" i="21"/>
  <c r="D83" i="21"/>
  <c r="F83" i="21" s="1"/>
  <c r="CK82" i="21"/>
  <c r="CJ82" i="21"/>
  <c r="CH82" i="21"/>
  <c r="CF82" i="21"/>
  <c r="CE82" i="21"/>
  <c r="CD82" i="21"/>
  <c r="CC82" i="21"/>
  <c r="BZ82" i="21"/>
  <c r="BY82" i="21"/>
  <c r="BX82" i="21"/>
  <c r="BW82" i="21"/>
  <c r="BV82" i="21"/>
  <c r="BU82" i="21"/>
  <c r="BT82" i="21"/>
  <c r="BS82" i="21"/>
  <c r="BP82" i="21"/>
  <c r="BO82" i="21"/>
  <c r="BN82" i="21"/>
  <c r="BM82" i="21"/>
  <c r="BL82" i="21"/>
  <c r="BK82" i="21"/>
  <c r="BJ82" i="21"/>
  <c r="BI82" i="21"/>
  <c r="BF82" i="21"/>
  <c r="BE82" i="21"/>
  <c r="BD82" i="21"/>
  <c r="BC82" i="21"/>
  <c r="BB82" i="21"/>
  <c r="AZ82" i="21"/>
  <c r="AY82" i="21"/>
  <c r="AQ82" i="21"/>
  <c r="AP82" i="21"/>
  <c r="AK82" i="21"/>
  <c r="AI82" i="21"/>
  <c r="AG82" i="21"/>
  <c r="AF82" i="21"/>
  <c r="AA82" i="21"/>
  <c r="Z82" i="21"/>
  <c r="Y82" i="21"/>
  <c r="X82" i="21"/>
  <c r="W82" i="21"/>
  <c r="D82" i="21"/>
  <c r="F82" i="21" s="1"/>
  <c r="CK81" i="21"/>
  <c r="CJ81" i="21"/>
  <c r="CH81" i="21"/>
  <c r="CF81" i="21"/>
  <c r="CE81" i="21"/>
  <c r="CD81" i="21"/>
  <c r="CC81" i="21"/>
  <c r="BZ81" i="21"/>
  <c r="BX81" i="21"/>
  <c r="BW81" i="21"/>
  <c r="BV81" i="21"/>
  <c r="BU81" i="21"/>
  <c r="BT81" i="21"/>
  <c r="BS81" i="21"/>
  <c r="BP81" i="21"/>
  <c r="BN81" i="21"/>
  <c r="BM81" i="21"/>
  <c r="BL81" i="21"/>
  <c r="BO81" i="21" s="1"/>
  <c r="BK81" i="21"/>
  <c r="BJ81" i="21"/>
  <c r="BI81" i="21"/>
  <c r="BF81" i="21"/>
  <c r="BD81" i="21"/>
  <c r="BC81" i="21"/>
  <c r="BB81" i="21"/>
  <c r="AZ81" i="21"/>
  <c r="AY81" i="21"/>
  <c r="AQ81" i="21"/>
  <c r="AP81" i="21"/>
  <c r="AK81" i="21"/>
  <c r="AI81" i="21"/>
  <c r="AG81" i="21"/>
  <c r="AF81" i="21"/>
  <c r="AA81" i="21"/>
  <c r="Z81" i="21"/>
  <c r="Y81" i="21"/>
  <c r="X81" i="21"/>
  <c r="W81" i="21"/>
  <c r="D81" i="21"/>
  <c r="F81" i="21" s="1"/>
  <c r="CK80" i="21"/>
  <c r="CJ80" i="21"/>
  <c r="CH80" i="21"/>
  <c r="CF80" i="21"/>
  <c r="CE80" i="21"/>
  <c r="CD80" i="21"/>
  <c r="CC80" i="21"/>
  <c r="BZ80" i="21"/>
  <c r="BY80" i="21"/>
  <c r="BX80" i="21"/>
  <c r="BW80" i="21"/>
  <c r="BV80" i="21"/>
  <c r="BU80" i="21"/>
  <c r="BT80" i="21"/>
  <c r="BS80" i="21"/>
  <c r="BP80" i="21"/>
  <c r="BN80" i="21"/>
  <c r="BM80" i="21"/>
  <c r="BL80" i="21"/>
  <c r="BK80" i="21"/>
  <c r="BJ80" i="21"/>
  <c r="BI80" i="21"/>
  <c r="BF80" i="21"/>
  <c r="BD80" i="21"/>
  <c r="BE80" i="21" s="1"/>
  <c r="BC80" i="21"/>
  <c r="BB80" i="21"/>
  <c r="AZ80" i="21"/>
  <c r="AY80" i="21"/>
  <c r="AQ80" i="21"/>
  <c r="AP80" i="21"/>
  <c r="AK80" i="21"/>
  <c r="AI80" i="21"/>
  <c r="AG80" i="21"/>
  <c r="AF80" i="21"/>
  <c r="AA80" i="21"/>
  <c r="Z80" i="21"/>
  <c r="Y80" i="21"/>
  <c r="X80" i="21"/>
  <c r="W80" i="21"/>
  <c r="D80" i="21"/>
  <c r="F80" i="21" s="1"/>
  <c r="CK79" i="21"/>
  <c r="CJ79" i="21"/>
  <c r="CH79" i="21"/>
  <c r="CF79" i="21"/>
  <c r="CE79" i="21"/>
  <c r="CD79" i="21"/>
  <c r="CC79" i="21"/>
  <c r="BZ79" i="21"/>
  <c r="BX79" i="21"/>
  <c r="BY79" i="21" s="1"/>
  <c r="BW79" i="21"/>
  <c r="BV79" i="21"/>
  <c r="BU79" i="21"/>
  <c r="BT79" i="21"/>
  <c r="BS79" i="21"/>
  <c r="BP79" i="21"/>
  <c r="BN79" i="21"/>
  <c r="BM79" i="21"/>
  <c r="BL79" i="21"/>
  <c r="BK79" i="21"/>
  <c r="BJ79" i="21"/>
  <c r="BI79" i="21"/>
  <c r="BF79" i="21"/>
  <c r="BD79" i="21"/>
  <c r="BC79" i="21"/>
  <c r="BB79" i="21"/>
  <c r="AZ79" i="21"/>
  <c r="AY79" i="21"/>
  <c r="AQ79" i="21"/>
  <c r="AP79" i="21"/>
  <c r="AK79" i="21"/>
  <c r="AI79" i="21"/>
  <c r="AG79" i="21"/>
  <c r="AF79" i="21"/>
  <c r="AA79" i="21"/>
  <c r="Z79" i="21"/>
  <c r="Y79" i="21"/>
  <c r="X79" i="21"/>
  <c r="W79" i="21"/>
  <c r="F79" i="21"/>
  <c r="D79" i="21"/>
  <c r="CK78" i="21"/>
  <c r="CJ78" i="21"/>
  <c r="CH78" i="21"/>
  <c r="CF78" i="21"/>
  <c r="CE78" i="21"/>
  <c r="CD78" i="21"/>
  <c r="CC78" i="21"/>
  <c r="BZ78" i="21"/>
  <c r="BY78" i="21"/>
  <c r="BX78" i="21"/>
  <c r="BW78" i="21"/>
  <c r="BV78" i="21"/>
  <c r="BU78" i="21"/>
  <c r="BT78" i="21"/>
  <c r="BS78" i="21"/>
  <c r="BP78" i="21"/>
  <c r="BO78" i="21"/>
  <c r="BN78" i="21"/>
  <c r="BM78" i="21"/>
  <c r="BL78" i="21"/>
  <c r="BK78" i="21"/>
  <c r="BJ78" i="21"/>
  <c r="BI78" i="21"/>
  <c r="BF78" i="21"/>
  <c r="BE78" i="21"/>
  <c r="BD78" i="21"/>
  <c r="BC78" i="21"/>
  <c r="BB78" i="21"/>
  <c r="AZ78" i="21"/>
  <c r="AY78" i="21"/>
  <c r="AQ78" i="21"/>
  <c r="AP78" i="21"/>
  <c r="AK78" i="21"/>
  <c r="AI78" i="21"/>
  <c r="AG78" i="21"/>
  <c r="AF78" i="21"/>
  <c r="AA78" i="21"/>
  <c r="Z78" i="21"/>
  <c r="Y78" i="21"/>
  <c r="X78" i="21"/>
  <c r="W78" i="21"/>
  <c r="F78" i="21"/>
  <c r="D78" i="21"/>
  <c r="CK77" i="21"/>
  <c r="CJ77" i="21"/>
  <c r="CH77" i="21"/>
  <c r="CF77" i="21"/>
  <c r="CE77" i="21"/>
  <c r="CD77" i="21"/>
  <c r="CC77" i="21"/>
  <c r="BZ77" i="21"/>
  <c r="BX77" i="21"/>
  <c r="BY77" i="21" s="1"/>
  <c r="BW77" i="21"/>
  <c r="BV77" i="21"/>
  <c r="BU77" i="21"/>
  <c r="BT77" i="21"/>
  <c r="BS77" i="21"/>
  <c r="BP77" i="21"/>
  <c r="BN77" i="21"/>
  <c r="BO77" i="21" s="1"/>
  <c r="BM77" i="21"/>
  <c r="BL77" i="21"/>
  <c r="BK77" i="21"/>
  <c r="BJ77" i="21"/>
  <c r="BI77" i="21"/>
  <c r="BF77" i="21"/>
  <c r="BE77" i="21"/>
  <c r="BD77" i="21"/>
  <c r="BC77" i="21"/>
  <c r="BB77" i="21"/>
  <c r="AZ77" i="21"/>
  <c r="AY77" i="21"/>
  <c r="AQ77" i="21"/>
  <c r="AP77" i="21"/>
  <c r="AK77" i="21"/>
  <c r="AI77" i="21"/>
  <c r="AG77" i="21"/>
  <c r="AF77" i="21"/>
  <c r="AA77" i="21"/>
  <c r="Z77" i="21"/>
  <c r="Y77" i="21"/>
  <c r="X77" i="21"/>
  <c r="W77" i="21"/>
  <c r="D77" i="21"/>
  <c r="F77" i="21" s="1"/>
  <c r="CK76" i="21"/>
  <c r="CJ76" i="21"/>
  <c r="CH76" i="21"/>
  <c r="CF76" i="21"/>
  <c r="CE76" i="21"/>
  <c r="CD76" i="21"/>
  <c r="CC76" i="21"/>
  <c r="BZ76" i="21"/>
  <c r="BY76" i="21"/>
  <c r="BX76" i="21"/>
  <c r="BW76" i="21"/>
  <c r="BV76" i="21"/>
  <c r="BU76" i="21"/>
  <c r="BT76" i="21"/>
  <c r="BS76" i="21"/>
  <c r="BP76" i="21"/>
  <c r="BO76" i="21"/>
  <c r="BN76" i="21"/>
  <c r="BM76" i="21"/>
  <c r="BL76" i="21"/>
  <c r="BK76" i="21"/>
  <c r="BJ76" i="21"/>
  <c r="BI76" i="21"/>
  <c r="BF76" i="21"/>
  <c r="BE76" i="21"/>
  <c r="BD76" i="21"/>
  <c r="BC76" i="21"/>
  <c r="BB76" i="21"/>
  <c r="AZ76" i="21"/>
  <c r="AY76" i="21"/>
  <c r="AQ76" i="21"/>
  <c r="AP76" i="21"/>
  <c r="AK76" i="21"/>
  <c r="AI76" i="21"/>
  <c r="AG76" i="21"/>
  <c r="AF76" i="21"/>
  <c r="AA76" i="21"/>
  <c r="Z76" i="21"/>
  <c r="Y76" i="21"/>
  <c r="X76" i="21"/>
  <c r="W76" i="21"/>
  <c r="D76" i="21"/>
  <c r="F76" i="21" s="1"/>
  <c r="C76" i="21"/>
  <c r="C77" i="21" s="1"/>
  <c r="C78" i="21" s="1"/>
  <c r="C79" i="21" s="1"/>
  <c r="C80" i="21" s="1"/>
  <c r="C81" i="21" s="1"/>
  <c r="C82" i="21" s="1"/>
  <c r="C83" i="21" s="1"/>
  <c r="C84" i="21" s="1"/>
  <c r="C85" i="21" s="1"/>
  <c r="CK75" i="21"/>
  <c r="CJ75" i="21"/>
  <c r="CH75" i="21"/>
  <c r="CF75" i="21"/>
  <c r="CE75" i="21"/>
  <c r="CD75" i="21"/>
  <c r="CC75" i="21"/>
  <c r="BZ75" i="21"/>
  <c r="BY75" i="21"/>
  <c r="BX75" i="21"/>
  <c r="BW75" i="21"/>
  <c r="BV75" i="21"/>
  <c r="BU75" i="21"/>
  <c r="BT75" i="21"/>
  <c r="BS75" i="21"/>
  <c r="BP75" i="21"/>
  <c r="BN75" i="21"/>
  <c r="BM75" i="21"/>
  <c r="BL75" i="21"/>
  <c r="BK75" i="21"/>
  <c r="BJ75" i="21"/>
  <c r="BI75" i="21"/>
  <c r="BF75" i="21"/>
  <c r="BD75" i="21"/>
  <c r="BE75" i="21" s="1"/>
  <c r="BC75" i="21"/>
  <c r="BB75" i="21"/>
  <c r="AZ75" i="21"/>
  <c r="AY75" i="21"/>
  <c r="AQ75" i="21"/>
  <c r="AP75" i="21"/>
  <c r="AK75" i="21"/>
  <c r="AI75" i="21"/>
  <c r="AG75" i="21"/>
  <c r="AF75" i="21"/>
  <c r="AA75" i="21"/>
  <c r="Z75" i="21"/>
  <c r="Y75" i="21"/>
  <c r="X75" i="21"/>
  <c r="W75" i="21"/>
  <c r="F75" i="21"/>
  <c r="D75" i="21"/>
  <c r="C75" i="21"/>
  <c r="CK74" i="21"/>
  <c r="CJ74" i="21"/>
  <c r="CH74" i="21"/>
  <c r="CF74" i="21"/>
  <c r="CE74" i="21"/>
  <c r="CD74" i="21"/>
  <c r="CC74" i="21"/>
  <c r="BZ74" i="21"/>
  <c r="BX74" i="21"/>
  <c r="BY74" i="21" s="1"/>
  <c r="BW74" i="21"/>
  <c r="BV74" i="21"/>
  <c r="BU74" i="21"/>
  <c r="BT74" i="21"/>
  <c r="BS74" i="21"/>
  <c r="BP74" i="21"/>
  <c r="BN74" i="21"/>
  <c r="BM74" i="21"/>
  <c r="BO74" i="21" s="1"/>
  <c r="BL74" i="21"/>
  <c r="BK74" i="21"/>
  <c r="BJ74" i="21"/>
  <c r="BI74" i="21"/>
  <c r="BF74" i="21"/>
  <c r="BD74" i="21"/>
  <c r="BE74" i="21" s="1"/>
  <c r="BC74" i="21"/>
  <c r="BB74" i="21"/>
  <c r="AZ74" i="21"/>
  <c r="AY74" i="21"/>
  <c r="AQ74" i="21"/>
  <c r="AP74" i="21"/>
  <c r="AK74" i="21"/>
  <c r="AI74" i="21"/>
  <c r="AG74" i="21"/>
  <c r="AF74" i="21"/>
  <c r="AA74" i="21"/>
  <c r="Z74" i="21"/>
  <c r="Y74" i="21"/>
  <c r="X74" i="21"/>
  <c r="W74" i="21"/>
  <c r="F74" i="21"/>
  <c r="D74" i="21"/>
  <c r="C74" i="21"/>
  <c r="CK73" i="21"/>
  <c r="CJ73" i="21"/>
  <c r="CH73" i="21"/>
  <c r="CF73" i="21"/>
  <c r="CE73" i="21"/>
  <c r="CD73" i="21"/>
  <c r="CC73" i="21"/>
  <c r="BZ73" i="21"/>
  <c r="BX73" i="21"/>
  <c r="BW73" i="21"/>
  <c r="BV73" i="21"/>
  <c r="BU73" i="21"/>
  <c r="BT73" i="21"/>
  <c r="BS73" i="21"/>
  <c r="BP73" i="21"/>
  <c r="BN73" i="21"/>
  <c r="BM73" i="21"/>
  <c r="BL73" i="21"/>
  <c r="BK73" i="21"/>
  <c r="BJ73" i="21"/>
  <c r="BI73" i="21"/>
  <c r="BF73" i="21"/>
  <c r="BD73" i="21"/>
  <c r="BC73" i="21"/>
  <c r="BB73" i="21"/>
  <c r="AZ73" i="21"/>
  <c r="AY73" i="21"/>
  <c r="AQ73" i="21"/>
  <c r="AP73" i="21"/>
  <c r="AK73" i="21"/>
  <c r="AI73" i="21"/>
  <c r="AG73" i="21"/>
  <c r="AF73" i="21"/>
  <c r="AA73" i="21"/>
  <c r="Z73" i="21"/>
  <c r="Y73" i="21"/>
  <c r="X73" i="21"/>
  <c r="W73" i="21"/>
  <c r="CK72" i="21"/>
  <c r="CJ72" i="21"/>
  <c r="CH72" i="21"/>
  <c r="CF72" i="21"/>
  <c r="CE72" i="21"/>
  <c r="CD72" i="21"/>
  <c r="CC72" i="21"/>
  <c r="BZ72" i="21"/>
  <c r="BX72" i="21"/>
  <c r="BW72" i="21"/>
  <c r="BV72" i="21"/>
  <c r="BY72" i="21" s="1"/>
  <c r="BU72" i="21"/>
  <c r="BT72" i="21"/>
  <c r="BS72" i="21"/>
  <c r="BP72" i="21"/>
  <c r="BN72" i="21"/>
  <c r="BO72" i="21" s="1"/>
  <c r="BM72" i="21"/>
  <c r="BL72" i="21"/>
  <c r="BK72" i="21"/>
  <c r="BJ72" i="21"/>
  <c r="BI72" i="21"/>
  <c r="BF72" i="21"/>
  <c r="BD72" i="21"/>
  <c r="BC72" i="21"/>
  <c r="BB72" i="21"/>
  <c r="BE72" i="21" s="1"/>
  <c r="AZ72" i="21"/>
  <c r="AY72" i="21"/>
  <c r="AQ72" i="21"/>
  <c r="AP72" i="21"/>
  <c r="AK72" i="21"/>
  <c r="AI72" i="21"/>
  <c r="AG72" i="21"/>
  <c r="AF72" i="21"/>
  <c r="AA72" i="21"/>
  <c r="Z72" i="21"/>
  <c r="Y72" i="21"/>
  <c r="X72" i="21"/>
  <c r="W72" i="21"/>
  <c r="CK71" i="21"/>
  <c r="CJ71" i="21"/>
  <c r="CH71" i="21"/>
  <c r="CF71" i="21"/>
  <c r="CE71" i="21"/>
  <c r="CD71" i="21"/>
  <c r="CC71" i="21"/>
  <c r="BZ71" i="21"/>
  <c r="BY71" i="21"/>
  <c r="BX71" i="21"/>
  <c r="BW71" i="21"/>
  <c r="BV71" i="21"/>
  <c r="BU71" i="21"/>
  <c r="BT71" i="21"/>
  <c r="BS71" i="21"/>
  <c r="BP71" i="21"/>
  <c r="BN71" i="21"/>
  <c r="BM71" i="21"/>
  <c r="BL71" i="21"/>
  <c r="BO71" i="21" s="1"/>
  <c r="BK71" i="21"/>
  <c r="BJ71" i="21"/>
  <c r="BI71" i="21"/>
  <c r="BF71" i="21"/>
  <c r="BE71" i="21"/>
  <c r="BD71" i="21"/>
  <c r="BC71" i="21"/>
  <c r="BB71" i="21"/>
  <c r="AZ71" i="21"/>
  <c r="AY71" i="21"/>
  <c r="AQ71" i="21"/>
  <c r="AP71" i="21"/>
  <c r="AK71" i="21"/>
  <c r="AI71" i="21"/>
  <c r="AG71" i="21"/>
  <c r="AF71" i="21"/>
  <c r="AA71" i="21"/>
  <c r="Z71" i="21"/>
  <c r="Y71" i="21"/>
  <c r="X71" i="21"/>
  <c r="W71" i="21"/>
  <c r="CK70" i="21"/>
  <c r="CJ70" i="21"/>
  <c r="CH70" i="21"/>
  <c r="CF70" i="21"/>
  <c r="CE70" i="21"/>
  <c r="CD70" i="21"/>
  <c r="CC70" i="21"/>
  <c r="BZ70" i="21"/>
  <c r="BY70" i="21"/>
  <c r="BX70" i="21"/>
  <c r="BW70" i="21"/>
  <c r="BV70" i="21"/>
  <c r="BU70" i="21"/>
  <c r="BT70" i="21"/>
  <c r="BS70" i="21"/>
  <c r="BP70" i="21"/>
  <c r="BO70" i="21"/>
  <c r="BN70" i="21"/>
  <c r="BM70" i="21"/>
  <c r="BL70" i="21"/>
  <c r="BK70" i="21"/>
  <c r="BJ70" i="21"/>
  <c r="BI70" i="21"/>
  <c r="BF70" i="21"/>
  <c r="BE70" i="21"/>
  <c r="BD70" i="21"/>
  <c r="BC70" i="21"/>
  <c r="BB70" i="21"/>
  <c r="AZ70" i="21"/>
  <c r="AY70" i="21"/>
  <c r="AQ70" i="21"/>
  <c r="AP70" i="21"/>
  <c r="AK70" i="21"/>
  <c r="AI70" i="21"/>
  <c r="AG70" i="21"/>
  <c r="AF70" i="21"/>
  <c r="AA70" i="21"/>
  <c r="Z70" i="21"/>
  <c r="Y70" i="21"/>
  <c r="X70" i="21"/>
  <c r="W70" i="21"/>
  <c r="CK69" i="21"/>
  <c r="CJ69" i="21"/>
  <c r="CH69" i="21"/>
  <c r="CF69" i="21"/>
  <c r="CE69" i="21"/>
  <c r="CD69" i="21"/>
  <c r="CC69" i="21"/>
  <c r="BZ69" i="21"/>
  <c r="BX69" i="21"/>
  <c r="BY69" i="21" s="1"/>
  <c r="BW69" i="21"/>
  <c r="BV69" i="21"/>
  <c r="BU69" i="21"/>
  <c r="BT69" i="21"/>
  <c r="BS69" i="21"/>
  <c r="BP69" i="21"/>
  <c r="BO69" i="21"/>
  <c r="BN69" i="21"/>
  <c r="BM69" i="21"/>
  <c r="BL69" i="21"/>
  <c r="BK69" i="21"/>
  <c r="BJ69" i="21"/>
  <c r="BI69" i="21"/>
  <c r="BF69" i="21"/>
  <c r="BD69" i="21"/>
  <c r="BE69" i="21" s="1"/>
  <c r="BC69" i="21"/>
  <c r="BB69" i="21"/>
  <c r="AZ69" i="21"/>
  <c r="AY69" i="21"/>
  <c r="AQ69" i="21"/>
  <c r="AP69" i="21"/>
  <c r="AK69" i="21"/>
  <c r="AI69" i="21"/>
  <c r="AG69" i="21"/>
  <c r="AF69" i="21"/>
  <c r="AA69" i="21"/>
  <c r="Z69" i="21"/>
  <c r="Y69" i="21"/>
  <c r="X69" i="21"/>
  <c r="W69" i="21"/>
  <c r="CK68" i="21"/>
  <c r="CJ68" i="21"/>
  <c r="CH68" i="21"/>
  <c r="CF68" i="21"/>
  <c r="CE68" i="21"/>
  <c r="CD68" i="21"/>
  <c r="CC68" i="21"/>
  <c r="BZ68" i="21"/>
  <c r="BX68" i="21"/>
  <c r="BW68" i="21"/>
  <c r="BV68" i="21"/>
  <c r="BU68" i="21"/>
  <c r="BT68" i="21"/>
  <c r="BS68" i="21"/>
  <c r="BP68" i="21"/>
  <c r="BN68" i="21"/>
  <c r="BM68" i="21"/>
  <c r="BL68" i="21"/>
  <c r="BO68" i="21" s="1"/>
  <c r="BK68" i="21"/>
  <c r="BJ68" i="21"/>
  <c r="BI68" i="21"/>
  <c r="BF68" i="21"/>
  <c r="BD68" i="21"/>
  <c r="BC68" i="21"/>
  <c r="BB68" i="21"/>
  <c r="AZ68" i="21"/>
  <c r="AY68" i="21"/>
  <c r="AQ68" i="21"/>
  <c r="AP68" i="21"/>
  <c r="AK68" i="21"/>
  <c r="AI68" i="21"/>
  <c r="AG68" i="21"/>
  <c r="AF68" i="21"/>
  <c r="AA68" i="21"/>
  <c r="Z68" i="21"/>
  <c r="Y68" i="21"/>
  <c r="X68" i="21"/>
  <c r="W68" i="21"/>
  <c r="CK67" i="21"/>
  <c r="CJ67" i="21"/>
  <c r="CH67" i="21"/>
  <c r="CF67" i="21"/>
  <c r="CE67" i="21"/>
  <c r="CD67" i="21"/>
  <c r="CC67" i="21"/>
  <c r="BZ67" i="21"/>
  <c r="BX67" i="21"/>
  <c r="BW67" i="21"/>
  <c r="BV67" i="21"/>
  <c r="BY67" i="21" s="1"/>
  <c r="BU67" i="21"/>
  <c r="BT67" i="21"/>
  <c r="BS67" i="21"/>
  <c r="BP67" i="21"/>
  <c r="BO67" i="21"/>
  <c r="BN67" i="21"/>
  <c r="BM67" i="21"/>
  <c r="BL67" i="21"/>
  <c r="BK67" i="21"/>
  <c r="BJ67" i="21"/>
  <c r="BI67" i="21"/>
  <c r="BF67" i="21"/>
  <c r="BD67" i="21"/>
  <c r="BC67" i="21"/>
  <c r="BB67" i="21"/>
  <c r="BE67" i="21" s="1"/>
  <c r="AZ67" i="21"/>
  <c r="AY67" i="21"/>
  <c r="AQ67" i="21"/>
  <c r="AP67" i="21"/>
  <c r="AK67" i="21"/>
  <c r="AI67" i="21"/>
  <c r="AG67" i="21"/>
  <c r="AF67" i="21"/>
  <c r="AA67" i="21"/>
  <c r="Z67" i="21"/>
  <c r="Y67" i="21"/>
  <c r="X67" i="21"/>
  <c r="W67" i="21"/>
  <c r="CK66" i="21"/>
  <c r="CJ66" i="21"/>
  <c r="CH66" i="21"/>
  <c r="CF66" i="21"/>
  <c r="CE66" i="21"/>
  <c r="CD66" i="21"/>
  <c r="CC66" i="21"/>
  <c r="BZ66" i="21"/>
  <c r="BY66" i="21"/>
  <c r="BX66" i="21"/>
  <c r="BW66" i="21"/>
  <c r="BV66" i="21"/>
  <c r="BU66" i="21"/>
  <c r="BT66" i="21"/>
  <c r="BS66" i="21"/>
  <c r="BP66" i="21"/>
  <c r="BO66" i="21"/>
  <c r="BN66" i="21"/>
  <c r="BM66" i="21"/>
  <c r="BL66" i="21"/>
  <c r="BK66" i="21"/>
  <c r="BJ66" i="21"/>
  <c r="BI66" i="21"/>
  <c r="BF66" i="21"/>
  <c r="BE66" i="21"/>
  <c r="BD66" i="21"/>
  <c r="BC66" i="21"/>
  <c r="BB66" i="21"/>
  <c r="AZ66" i="21"/>
  <c r="AY66" i="21"/>
  <c r="AQ66" i="21"/>
  <c r="AP66" i="21"/>
  <c r="AK66" i="21"/>
  <c r="AI66" i="21"/>
  <c r="AG66" i="21"/>
  <c r="AF66" i="21"/>
  <c r="AA66" i="21"/>
  <c r="Z66" i="21"/>
  <c r="Y66" i="21"/>
  <c r="X66" i="21"/>
  <c r="W66" i="21"/>
  <c r="CK65" i="21"/>
  <c r="CJ65" i="21"/>
  <c r="CH65" i="21"/>
  <c r="CF65" i="21"/>
  <c r="CE65" i="21"/>
  <c r="CD65" i="21"/>
  <c r="CC65" i="21"/>
  <c r="BZ65" i="21"/>
  <c r="BX65" i="21"/>
  <c r="BY65" i="21" s="1"/>
  <c r="BW65" i="21"/>
  <c r="BV65" i="21"/>
  <c r="BU65" i="21"/>
  <c r="BT65" i="21"/>
  <c r="BS65" i="21"/>
  <c r="BP65" i="21"/>
  <c r="BN65" i="21"/>
  <c r="BO65" i="21" s="1"/>
  <c r="BM65" i="21"/>
  <c r="BL65" i="21"/>
  <c r="BK65" i="21"/>
  <c r="BJ65" i="21"/>
  <c r="BI65" i="21"/>
  <c r="BF65" i="21"/>
  <c r="BD65" i="21"/>
  <c r="BE65" i="21" s="1"/>
  <c r="BC65" i="21"/>
  <c r="BB65" i="21"/>
  <c r="AZ65" i="21"/>
  <c r="AY65" i="21"/>
  <c r="AQ65" i="21"/>
  <c r="AP65" i="21"/>
  <c r="AK65" i="21"/>
  <c r="AI65" i="21"/>
  <c r="AG65" i="21"/>
  <c r="AF65" i="21"/>
  <c r="AA65" i="21"/>
  <c r="Z65" i="21"/>
  <c r="Y65" i="21"/>
  <c r="X65" i="21"/>
  <c r="W65" i="21"/>
  <c r="CK64" i="21"/>
  <c r="CJ64" i="21"/>
  <c r="CH64" i="21"/>
  <c r="CF64" i="21"/>
  <c r="CE64" i="21"/>
  <c r="CD64" i="21"/>
  <c r="CC64" i="21"/>
  <c r="BZ64" i="21"/>
  <c r="BX64" i="21"/>
  <c r="BW64" i="21"/>
  <c r="BV64" i="21"/>
  <c r="BU64" i="21"/>
  <c r="BT64" i="21"/>
  <c r="BS64" i="21"/>
  <c r="BP64" i="21"/>
  <c r="BN64" i="21"/>
  <c r="BM64" i="21"/>
  <c r="BL64" i="21"/>
  <c r="BO64" i="21" s="1"/>
  <c r="BK64" i="21"/>
  <c r="BJ64" i="21"/>
  <c r="BI64" i="21"/>
  <c r="BF64" i="21"/>
  <c r="BD64" i="21"/>
  <c r="BE64" i="21" s="1"/>
  <c r="BC64" i="21"/>
  <c r="BB64" i="21"/>
  <c r="AZ64" i="21"/>
  <c r="AY64" i="21"/>
  <c r="AQ64" i="21"/>
  <c r="AP64" i="21"/>
  <c r="AK64" i="21"/>
  <c r="AI64" i="21"/>
  <c r="AG64" i="21"/>
  <c r="AF64" i="21"/>
  <c r="AA64" i="21"/>
  <c r="Z64" i="21"/>
  <c r="Y64" i="21"/>
  <c r="X64" i="21"/>
  <c r="W64" i="21"/>
  <c r="CK63" i="21"/>
  <c r="CJ63" i="21"/>
  <c r="CH63" i="21"/>
  <c r="CF63" i="21"/>
  <c r="CE63" i="21"/>
  <c r="CD63" i="21"/>
  <c r="CC63" i="21"/>
  <c r="BZ63" i="21"/>
  <c r="BX63" i="21"/>
  <c r="BY63" i="21" s="1"/>
  <c r="BW63" i="21"/>
  <c r="BV63" i="21"/>
  <c r="BU63" i="21"/>
  <c r="BT63" i="21"/>
  <c r="BS63" i="21"/>
  <c r="BP63" i="21"/>
  <c r="BN63" i="21"/>
  <c r="BM63" i="21"/>
  <c r="BL63" i="21"/>
  <c r="BK63" i="21"/>
  <c r="BJ63" i="21"/>
  <c r="BI63" i="21"/>
  <c r="BF63" i="21"/>
  <c r="BD63" i="21"/>
  <c r="BC63" i="21"/>
  <c r="BB63" i="21"/>
  <c r="AZ63" i="21"/>
  <c r="AY63" i="21"/>
  <c r="AQ63" i="21"/>
  <c r="AP63" i="21"/>
  <c r="AK63" i="21"/>
  <c r="AI63" i="21"/>
  <c r="AG63" i="21"/>
  <c r="AF63" i="21"/>
  <c r="AA63" i="21"/>
  <c r="Z63" i="21"/>
  <c r="Y63" i="21"/>
  <c r="X63" i="21"/>
  <c r="W63" i="21"/>
  <c r="CK62" i="21"/>
  <c r="CJ62" i="21"/>
  <c r="CH62" i="21"/>
  <c r="CF62" i="21"/>
  <c r="CE62" i="21"/>
  <c r="CD62" i="21"/>
  <c r="CC62" i="21"/>
  <c r="BZ62" i="21"/>
  <c r="BX62" i="21"/>
  <c r="BY62" i="21" s="1"/>
  <c r="BW62" i="21"/>
  <c r="BV62" i="21"/>
  <c r="BU62" i="21"/>
  <c r="BT62" i="21"/>
  <c r="BS62" i="21"/>
  <c r="BP62" i="21"/>
  <c r="BO62" i="21"/>
  <c r="BN62" i="21"/>
  <c r="BM62" i="21"/>
  <c r="BL62" i="21"/>
  <c r="BK62" i="21"/>
  <c r="BJ62" i="21"/>
  <c r="BI62" i="21"/>
  <c r="BF62" i="21"/>
  <c r="BD62" i="21"/>
  <c r="BE62" i="21" s="1"/>
  <c r="BC62" i="21"/>
  <c r="BB62" i="21"/>
  <c r="AZ62" i="21"/>
  <c r="AY62" i="21"/>
  <c r="AQ62" i="21"/>
  <c r="AP62" i="21"/>
  <c r="AK62" i="21"/>
  <c r="AI62" i="21"/>
  <c r="AG62" i="21"/>
  <c r="AF62" i="21"/>
  <c r="AA62" i="21"/>
  <c r="Z62" i="21"/>
  <c r="Y62" i="21"/>
  <c r="X62" i="21"/>
  <c r="W62" i="21"/>
  <c r="CK61" i="21"/>
  <c r="CJ61" i="21"/>
  <c r="CH61" i="21"/>
  <c r="CF61" i="21"/>
  <c r="CE61" i="21"/>
  <c r="CD61" i="21"/>
  <c r="CC61" i="21"/>
  <c r="BZ61" i="21"/>
  <c r="BX61" i="21"/>
  <c r="BY61" i="21" s="1"/>
  <c r="BW61" i="21"/>
  <c r="BV61" i="21"/>
  <c r="BU61" i="21"/>
  <c r="BT61" i="21"/>
  <c r="BS61" i="21"/>
  <c r="BP61" i="21"/>
  <c r="BN61" i="21"/>
  <c r="BM61" i="21"/>
  <c r="BL61" i="21"/>
  <c r="BO61" i="21" s="1"/>
  <c r="BK61" i="21"/>
  <c r="BJ61" i="21"/>
  <c r="BI61" i="21"/>
  <c r="BF61" i="21"/>
  <c r="BD61" i="21"/>
  <c r="BC61" i="21"/>
  <c r="BB61" i="21"/>
  <c r="AZ61" i="21"/>
  <c r="AY61" i="21"/>
  <c r="AQ61" i="21"/>
  <c r="AP61" i="21"/>
  <c r="AK61" i="21"/>
  <c r="AI61" i="21"/>
  <c r="AG61" i="21"/>
  <c r="AF61" i="21"/>
  <c r="AA61" i="21"/>
  <c r="Z61" i="21"/>
  <c r="Y61" i="21"/>
  <c r="X61" i="21"/>
  <c r="W61" i="21"/>
  <c r="CK60" i="21"/>
  <c r="CJ60" i="21"/>
  <c r="CH60" i="21"/>
  <c r="CF60" i="21"/>
  <c r="CE60" i="21"/>
  <c r="CD60" i="21"/>
  <c r="CC60" i="21"/>
  <c r="BZ60" i="21"/>
  <c r="BY60" i="21"/>
  <c r="BX60" i="21"/>
  <c r="BW60" i="21"/>
  <c r="BV60" i="21"/>
  <c r="BU60" i="21"/>
  <c r="BT60" i="21"/>
  <c r="BS60" i="21"/>
  <c r="BP60" i="21"/>
  <c r="BN60" i="21"/>
  <c r="BO60" i="21" s="1"/>
  <c r="BM60" i="21"/>
  <c r="BL60" i="21"/>
  <c r="BK60" i="21"/>
  <c r="BJ60" i="21"/>
  <c r="BI60" i="21"/>
  <c r="BF60" i="21"/>
  <c r="BD60" i="21"/>
  <c r="BE60" i="21" s="1"/>
  <c r="BC60" i="21"/>
  <c r="BB60" i="21"/>
  <c r="AZ60" i="21"/>
  <c r="AY60" i="21"/>
  <c r="AQ60" i="21"/>
  <c r="AP60" i="21"/>
  <c r="AK60" i="21"/>
  <c r="AI60" i="21"/>
  <c r="AG60" i="21"/>
  <c r="AF60" i="21"/>
  <c r="AA60" i="21"/>
  <c r="Z60" i="21"/>
  <c r="Y60" i="21"/>
  <c r="X60" i="21"/>
  <c r="W60" i="21"/>
  <c r="CK59" i="21"/>
  <c r="CJ59" i="21"/>
  <c r="CH59" i="21"/>
  <c r="CF59" i="21"/>
  <c r="CE59" i="21"/>
  <c r="CD59" i="21"/>
  <c r="CC59" i="21"/>
  <c r="BZ59" i="21"/>
  <c r="BX59" i="21"/>
  <c r="BW59" i="21"/>
  <c r="BV59" i="21"/>
  <c r="BU59" i="21"/>
  <c r="BT59" i="21"/>
  <c r="BS59" i="21"/>
  <c r="BP59" i="21"/>
  <c r="BN59" i="21"/>
  <c r="BM59" i="21"/>
  <c r="BL59" i="21"/>
  <c r="BK59" i="21"/>
  <c r="BJ59" i="21"/>
  <c r="BI59" i="21"/>
  <c r="BF59" i="21"/>
  <c r="BD59" i="21"/>
  <c r="BE59" i="21" s="1"/>
  <c r="BC59" i="21"/>
  <c r="BB59" i="21"/>
  <c r="AZ59" i="21"/>
  <c r="AY59" i="21"/>
  <c r="AQ59" i="21"/>
  <c r="AP59" i="21"/>
  <c r="AK59" i="21"/>
  <c r="AI59" i="21"/>
  <c r="AG59" i="21"/>
  <c r="AF59" i="21"/>
  <c r="AA59" i="21"/>
  <c r="Z59" i="21"/>
  <c r="Y59" i="21"/>
  <c r="X59" i="21"/>
  <c r="W59" i="21"/>
  <c r="CK58" i="21"/>
  <c r="CJ58" i="21"/>
  <c r="CH58" i="21"/>
  <c r="CF58" i="21"/>
  <c r="CE58" i="21"/>
  <c r="CD58" i="21"/>
  <c r="CC58" i="21"/>
  <c r="BZ58" i="21"/>
  <c r="BX58" i="21"/>
  <c r="BY58" i="21" s="1"/>
  <c r="BW58" i="21"/>
  <c r="BV58" i="21"/>
  <c r="BU58" i="21"/>
  <c r="BT58" i="21"/>
  <c r="BS58" i="21"/>
  <c r="BP58" i="21"/>
  <c r="BN58" i="21"/>
  <c r="BO58" i="21" s="1"/>
  <c r="BM58" i="21"/>
  <c r="BL58" i="21"/>
  <c r="BK58" i="21"/>
  <c r="BJ58" i="21"/>
  <c r="BI58" i="21"/>
  <c r="BF58" i="21"/>
  <c r="BD58" i="21"/>
  <c r="BC58" i="21"/>
  <c r="BB58" i="21"/>
  <c r="AZ58" i="21"/>
  <c r="AY58" i="21"/>
  <c r="AQ58" i="21"/>
  <c r="AP58" i="21"/>
  <c r="AK58" i="21"/>
  <c r="AI58" i="21"/>
  <c r="AG58" i="21"/>
  <c r="AF58" i="21"/>
  <c r="AA58" i="21"/>
  <c r="Z58" i="21"/>
  <c r="Y58" i="21"/>
  <c r="X58" i="21"/>
  <c r="W58" i="21"/>
  <c r="CK57" i="21"/>
  <c r="CJ57" i="21"/>
  <c r="CH57" i="21"/>
  <c r="CF57" i="21"/>
  <c r="CE57" i="21"/>
  <c r="CD57" i="21"/>
  <c r="CC57" i="21"/>
  <c r="BZ57" i="21"/>
  <c r="BX57" i="21"/>
  <c r="BW57" i="21"/>
  <c r="BV57" i="21"/>
  <c r="BU57" i="21"/>
  <c r="BT57" i="21"/>
  <c r="BS57" i="21"/>
  <c r="BP57" i="21"/>
  <c r="BN57" i="21"/>
  <c r="BM57" i="21"/>
  <c r="BL57" i="21"/>
  <c r="BK57" i="21"/>
  <c r="BJ57" i="21"/>
  <c r="BI57" i="21"/>
  <c r="BF57" i="21"/>
  <c r="BD57" i="21"/>
  <c r="BE57" i="21" s="1"/>
  <c r="BC57" i="21"/>
  <c r="BB57" i="21"/>
  <c r="AZ57" i="21"/>
  <c r="AY57" i="21"/>
  <c r="AQ57" i="21"/>
  <c r="AP57" i="21"/>
  <c r="AK57" i="21"/>
  <c r="AI57" i="21"/>
  <c r="AG57" i="21"/>
  <c r="AF57" i="21"/>
  <c r="AA57" i="21"/>
  <c r="Z57" i="21"/>
  <c r="Y57" i="21"/>
  <c r="X57" i="21"/>
  <c r="W57" i="21"/>
  <c r="CK56" i="21"/>
  <c r="CJ56" i="21"/>
  <c r="CH56" i="21"/>
  <c r="CF56" i="21"/>
  <c r="CE56" i="21"/>
  <c r="CD56" i="21"/>
  <c r="CC56" i="21"/>
  <c r="BZ56" i="21"/>
  <c r="BX56" i="21"/>
  <c r="BY56" i="21" s="1"/>
  <c r="BW56" i="21"/>
  <c r="BV56" i="21"/>
  <c r="BU56" i="21"/>
  <c r="BT56" i="21"/>
  <c r="BS56" i="21"/>
  <c r="BP56" i="21"/>
  <c r="BN56" i="21"/>
  <c r="BO56" i="21" s="1"/>
  <c r="BM56" i="21"/>
  <c r="BL56" i="21"/>
  <c r="BK56" i="21"/>
  <c r="BJ56" i="21"/>
  <c r="BI56" i="21"/>
  <c r="BF56" i="21"/>
  <c r="BD56" i="21"/>
  <c r="BC56" i="21"/>
  <c r="BB56" i="21"/>
  <c r="AZ56" i="21"/>
  <c r="AY56" i="21"/>
  <c r="AQ56" i="21"/>
  <c r="AP56" i="21"/>
  <c r="AK56" i="21"/>
  <c r="AI56" i="21"/>
  <c r="AG56" i="21"/>
  <c r="AF56" i="21"/>
  <c r="AA56" i="21"/>
  <c r="Z56" i="21"/>
  <c r="Y56" i="21"/>
  <c r="X56" i="21"/>
  <c r="W56" i="21"/>
  <c r="CK55" i="21"/>
  <c r="CJ55" i="21"/>
  <c r="CH55" i="21"/>
  <c r="CF55" i="21"/>
  <c r="CE55" i="21"/>
  <c r="CD55" i="21"/>
  <c r="CC55" i="21"/>
  <c r="BZ55" i="21"/>
  <c r="BX55" i="21"/>
  <c r="BW55" i="21"/>
  <c r="BV55" i="21"/>
  <c r="BU55" i="21"/>
  <c r="BT55" i="21"/>
  <c r="BS55" i="21"/>
  <c r="BP55" i="21"/>
  <c r="BN55" i="21"/>
  <c r="BO55" i="21" s="1"/>
  <c r="BM55" i="21"/>
  <c r="BL55" i="21"/>
  <c r="BK55" i="21"/>
  <c r="BJ55" i="21"/>
  <c r="BI55" i="21"/>
  <c r="BF55" i="21"/>
  <c r="BD55" i="21"/>
  <c r="BE55" i="21" s="1"/>
  <c r="BC55" i="21"/>
  <c r="BB55" i="21"/>
  <c r="AZ55" i="21"/>
  <c r="AY55" i="21"/>
  <c r="AQ55" i="21"/>
  <c r="AP55" i="21"/>
  <c r="AK55" i="21"/>
  <c r="AI55" i="21"/>
  <c r="AG55" i="21"/>
  <c r="AF55" i="21"/>
  <c r="AA55" i="21"/>
  <c r="Z55" i="21"/>
  <c r="Y55" i="21"/>
  <c r="X55" i="21"/>
  <c r="W55" i="21"/>
  <c r="CK54" i="21"/>
  <c r="CJ54" i="21"/>
  <c r="CH54" i="21"/>
  <c r="CF54" i="21"/>
  <c r="CE54" i="21"/>
  <c r="CD54" i="21"/>
  <c r="CC54" i="21"/>
  <c r="BZ54" i="21"/>
  <c r="BX54" i="21"/>
  <c r="BY54" i="21" s="1"/>
  <c r="BW54" i="21"/>
  <c r="BV54" i="21"/>
  <c r="BU54" i="21"/>
  <c r="BT54" i="21"/>
  <c r="BS54" i="21"/>
  <c r="BP54" i="21"/>
  <c r="BN54" i="21"/>
  <c r="BO54" i="21" s="1"/>
  <c r="BM54" i="21"/>
  <c r="BL54" i="21"/>
  <c r="BK54" i="21"/>
  <c r="BJ54" i="21"/>
  <c r="BI54" i="21"/>
  <c r="BF54" i="21"/>
  <c r="BD54" i="21"/>
  <c r="BC54" i="21"/>
  <c r="BB54" i="21"/>
  <c r="AZ54" i="21"/>
  <c r="AY54" i="21"/>
  <c r="AQ54" i="21"/>
  <c r="AP54" i="21"/>
  <c r="AK54" i="21"/>
  <c r="AI54" i="21"/>
  <c r="AG54" i="21"/>
  <c r="AF54" i="21"/>
  <c r="AA54" i="21"/>
  <c r="Z54" i="21"/>
  <c r="Y54" i="21"/>
  <c r="X54" i="21"/>
  <c r="W54" i="21"/>
  <c r="CK53" i="21"/>
  <c r="CJ53" i="21"/>
  <c r="CH53" i="21"/>
  <c r="CF53" i="21"/>
  <c r="CE53" i="21"/>
  <c r="CD53" i="21"/>
  <c r="CC53" i="21"/>
  <c r="BZ53" i="21"/>
  <c r="BX53" i="21"/>
  <c r="BW53" i="21"/>
  <c r="BV53" i="21"/>
  <c r="BU53" i="21"/>
  <c r="BT53" i="21"/>
  <c r="BS53" i="21"/>
  <c r="BP53" i="21"/>
  <c r="BN53" i="21"/>
  <c r="BO53" i="21" s="1"/>
  <c r="BM53" i="21"/>
  <c r="BL53" i="21"/>
  <c r="BK53" i="21"/>
  <c r="BJ53" i="21"/>
  <c r="BI53" i="21"/>
  <c r="BF53" i="21"/>
  <c r="BD53" i="21"/>
  <c r="BE53" i="21" s="1"/>
  <c r="BC53" i="21"/>
  <c r="BB53" i="21"/>
  <c r="AZ53" i="21"/>
  <c r="AY53" i="21"/>
  <c r="AQ53" i="21"/>
  <c r="AP53" i="21"/>
  <c r="AK53" i="21"/>
  <c r="AI53" i="21"/>
  <c r="AG53" i="21"/>
  <c r="AF53" i="21"/>
  <c r="AA53" i="21"/>
  <c r="Z53" i="21"/>
  <c r="Y53" i="21"/>
  <c r="X53" i="21"/>
  <c r="W53" i="21"/>
  <c r="C53" i="21"/>
  <c r="C54" i="21" s="1"/>
  <c r="C55" i="21" s="1"/>
  <c r="C56" i="21" s="1"/>
  <c r="C57" i="21" s="1"/>
  <c r="C58" i="21" s="1"/>
  <c r="C59" i="21" s="1"/>
  <c r="C60" i="21" s="1"/>
  <c r="C61" i="21" s="1"/>
  <c r="C62" i="21" s="1"/>
  <c r="C63" i="21" s="1"/>
  <c r="C64" i="21" s="1"/>
  <c r="C65" i="21" s="1"/>
  <c r="C66" i="21" s="1"/>
  <c r="C67" i="21" s="1"/>
  <c r="C68" i="21" s="1"/>
  <c r="C69" i="21" s="1"/>
  <c r="C70" i="21" s="1"/>
  <c r="C71" i="21" s="1"/>
  <c r="C72" i="21" s="1"/>
  <c r="C73" i="21" s="1"/>
  <c r="CK52" i="21"/>
  <c r="CJ52" i="21"/>
  <c r="CH52" i="21"/>
  <c r="CF52" i="21"/>
  <c r="CE52" i="21"/>
  <c r="CD52" i="21"/>
  <c r="CC52" i="21"/>
  <c r="BZ52" i="21"/>
  <c r="BX52" i="21"/>
  <c r="BW52" i="21"/>
  <c r="BV52" i="21"/>
  <c r="BU52" i="21"/>
  <c r="BT52" i="21"/>
  <c r="BS52" i="21"/>
  <c r="BP52" i="21"/>
  <c r="BN52" i="21"/>
  <c r="BO52" i="21" s="1"/>
  <c r="BM52" i="21"/>
  <c r="BL52" i="21"/>
  <c r="BK52" i="21"/>
  <c r="BJ52" i="21"/>
  <c r="BI52" i="21"/>
  <c r="BF52" i="21"/>
  <c r="BD52" i="21"/>
  <c r="BC52" i="21"/>
  <c r="BB52" i="21"/>
  <c r="AZ52" i="21"/>
  <c r="AY52" i="21"/>
  <c r="AQ52" i="21"/>
  <c r="AP52" i="21"/>
  <c r="AK52" i="21"/>
  <c r="AI52" i="21"/>
  <c r="AG52" i="21"/>
  <c r="AF52" i="21"/>
  <c r="AA52" i="21"/>
  <c r="Z52" i="21"/>
  <c r="Y52" i="21"/>
  <c r="X52" i="21"/>
  <c r="W52" i="21"/>
  <c r="CK51" i="21"/>
  <c r="CJ51" i="21"/>
  <c r="CH51" i="21"/>
  <c r="CF51" i="21"/>
  <c r="CE51" i="21"/>
  <c r="CD51" i="21"/>
  <c r="CC51" i="21"/>
  <c r="BZ51" i="21"/>
  <c r="BX51" i="21"/>
  <c r="BW51" i="21"/>
  <c r="BV51" i="21"/>
  <c r="BU51" i="21"/>
  <c r="BT51" i="21"/>
  <c r="BS51" i="21"/>
  <c r="BP51" i="21"/>
  <c r="BN51" i="21"/>
  <c r="BM51" i="21"/>
  <c r="BL51" i="21"/>
  <c r="BK51" i="21"/>
  <c r="BJ51" i="21"/>
  <c r="BI51" i="21"/>
  <c r="BF51" i="21"/>
  <c r="BD51" i="21"/>
  <c r="BE51" i="21" s="1"/>
  <c r="BC51" i="21"/>
  <c r="BB51" i="21"/>
  <c r="AZ51" i="21"/>
  <c r="AY51" i="21"/>
  <c r="AQ51" i="21"/>
  <c r="AP51" i="21"/>
  <c r="AK51" i="21"/>
  <c r="AI51" i="21"/>
  <c r="AG51" i="21"/>
  <c r="AF51" i="21"/>
  <c r="AA51" i="21"/>
  <c r="Z51" i="21"/>
  <c r="Y51" i="21"/>
  <c r="X51" i="21"/>
  <c r="W51" i="21"/>
  <c r="CK50" i="21"/>
  <c r="CJ50" i="21"/>
  <c r="CH50" i="21"/>
  <c r="CF50" i="21"/>
  <c r="CE50" i="21"/>
  <c r="CD50" i="21"/>
  <c r="CC50" i="21"/>
  <c r="BZ50" i="21"/>
  <c r="BX50" i="21"/>
  <c r="BW50" i="21"/>
  <c r="BV50" i="21"/>
  <c r="BU50" i="21"/>
  <c r="BT50" i="21"/>
  <c r="BS50" i="21"/>
  <c r="BP50" i="21"/>
  <c r="BN50" i="21"/>
  <c r="BM50" i="21"/>
  <c r="BL50" i="21"/>
  <c r="BK50" i="21"/>
  <c r="BJ50" i="21"/>
  <c r="BI50" i="21"/>
  <c r="BF50" i="21"/>
  <c r="BD50" i="21"/>
  <c r="BC50" i="21"/>
  <c r="BB50" i="21"/>
  <c r="AZ50" i="21"/>
  <c r="AY50" i="21"/>
  <c r="AQ50" i="21"/>
  <c r="AP50" i="21"/>
  <c r="AK50" i="21"/>
  <c r="AI50" i="21"/>
  <c r="AG50" i="21"/>
  <c r="AF50" i="21"/>
  <c r="AA50" i="21"/>
  <c r="Z50" i="21"/>
  <c r="Y50" i="21"/>
  <c r="X50" i="21"/>
  <c r="W50" i="21"/>
  <c r="C50" i="21"/>
  <c r="C51" i="21" s="1"/>
  <c r="C52" i="21" s="1"/>
  <c r="CK49" i="21"/>
  <c r="CJ49" i="21"/>
  <c r="CH49" i="21"/>
  <c r="CF49" i="21"/>
  <c r="CE49" i="21"/>
  <c r="CD49" i="21"/>
  <c r="CC49" i="21"/>
  <c r="BZ49" i="21"/>
  <c r="BX49" i="21"/>
  <c r="BW49" i="21"/>
  <c r="BV49" i="21"/>
  <c r="BU49" i="21"/>
  <c r="BT49" i="21"/>
  <c r="BS49" i="21"/>
  <c r="BP49" i="21"/>
  <c r="BN49" i="21"/>
  <c r="BM49" i="21"/>
  <c r="BL49" i="21"/>
  <c r="BK49" i="21"/>
  <c r="BJ49" i="21"/>
  <c r="BI49" i="21"/>
  <c r="BF49" i="21"/>
  <c r="BD49" i="21"/>
  <c r="BE49" i="21" s="1"/>
  <c r="BC49" i="21"/>
  <c r="BB49" i="21"/>
  <c r="AZ49" i="21"/>
  <c r="AY49" i="21"/>
  <c r="AQ49" i="21"/>
  <c r="AP49" i="21"/>
  <c r="AK49" i="21"/>
  <c r="AI49" i="21"/>
  <c r="AG49" i="21"/>
  <c r="AF49" i="21"/>
  <c r="AA49" i="21"/>
  <c r="Z49" i="21"/>
  <c r="Y49" i="21"/>
  <c r="X49" i="21"/>
  <c r="W49" i="21"/>
  <c r="D49" i="21"/>
  <c r="CK48" i="21"/>
  <c r="CJ48" i="21"/>
  <c r="CH48" i="21"/>
  <c r="CF48" i="21"/>
  <c r="CE48" i="21"/>
  <c r="CD48" i="21"/>
  <c r="CC48" i="21"/>
  <c r="BZ48" i="21"/>
  <c r="BX48" i="21"/>
  <c r="BW48" i="21"/>
  <c r="BV48" i="21"/>
  <c r="BU48" i="21"/>
  <c r="BT48" i="21"/>
  <c r="BS48" i="21"/>
  <c r="BP48" i="21"/>
  <c r="BN48" i="21"/>
  <c r="BM48" i="21"/>
  <c r="BL48" i="21"/>
  <c r="BK48" i="21"/>
  <c r="BJ48" i="21"/>
  <c r="BI48" i="21"/>
  <c r="BF48" i="21"/>
  <c r="BD48" i="21"/>
  <c r="BE48" i="21" s="1"/>
  <c r="BC48" i="21"/>
  <c r="BB48" i="21"/>
  <c r="AZ48" i="21"/>
  <c r="AY48" i="21"/>
  <c r="AQ48" i="21"/>
  <c r="AP48" i="21"/>
  <c r="AK48" i="21"/>
  <c r="AI48" i="21"/>
  <c r="AG48" i="21"/>
  <c r="AF48" i="21"/>
  <c r="AA48" i="21"/>
  <c r="Z48" i="21"/>
  <c r="Y48" i="21"/>
  <c r="X48" i="21"/>
  <c r="W48" i="21"/>
  <c r="D48" i="21"/>
  <c r="CK47" i="21"/>
  <c r="CJ47" i="21"/>
  <c r="CH47" i="21"/>
  <c r="CF47" i="21"/>
  <c r="CE47" i="21"/>
  <c r="CD47" i="21"/>
  <c r="CC47" i="21"/>
  <c r="BZ47" i="21"/>
  <c r="BX47" i="21"/>
  <c r="BW47" i="21"/>
  <c r="BV47" i="21"/>
  <c r="BU47" i="21"/>
  <c r="BT47" i="21"/>
  <c r="BS47" i="21"/>
  <c r="BP47" i="21"/>
  <c r="BN47" i="21"/>
  <c r="BM47" i="21"/>
  <c r="BL47" i="21"/>
  <c r="BK47" i="21"/>
  <c r="BJ47" i="21"/>
  <c r="BI47" i="21"/>
  <c r="BF47" i="21"/>
  <c r="BD47" i="21"/>
  <c r="BC47" i="21"/>
  <c r="BB47" i="21"/>
  <c r="AZ47" i="21"/>
  <c r="AY47" i="21"/>
  <c r="AQ47" i="21"/>
  <c r="AP47" i="21"/>
  <c r="AK47" i="21"/>
  <c r="AI47" i="21"/>
  <c r="AG47" i="21"/>
  <c r="AF47" i="21"/>
  <c r="AA47" i="21"/>
  <c r="Z47" i="21"/>
  <c r="Y47" i="21"/>
  <c r="X47" i="21"/>
  <c r="W47" i="21"/>
  <c r="D47" i="21"/>
  <c r="CK46" i="21"/>
  <c r="CJ46" i="21"/>
  <c r="CH46" i="21"/>
  <c r="CF46" i="21"/>
  <c r="CE46" i="21"/>
  <c r="CD46" i="21"/>
  <c r="CC46" i="21"/>
  <c r="BZ46" i="21"/>
  <c r="BX46" i="21"/>
  <c r="BW46" i="21"/>
  <c r="BV46" i="21"/>
  <c r="BU46" i="21"/>
  <c r="BT46" i="21"/>
  <c r="BS46" i="21"/>
  <c r="BP46" i="21"/>
  <c r="BN46" i="21"/>
  <c r="BO46" i="21" s="1"/>
  <c r="BM46" i="21"/>
  <c r="BL46" i="21"/>
  <c r="BK46" i="21"/>
  <c r="BJ46" i="21"/>
  <c r="BI46" i="21"/>
  <c r="BF46" i="21"/>
  <c r="BD46" i="21"/>
  <c r="BC46" i="21"/>
  <c r="BB46" i="21"/>
  <c r="AZ46" i="21"/>
  <c r="AY46" i="21"/>
  <c r="AQ46" i="21"/>
  <c r="AP46" i="21"/>
  <c r="AK46" i="21"/>
  <c r="AI46" i="21"/>
  <c r="AG46" i="21"/>
  <c r="AF46" i="21"/>
  <c r="AA46" i="21"/>
  <c r="Z46" i="21"/>
  <c r="Y46" i="21"/>
  <c r="X46" i="21"/>
  <c r="W46" i="21"/>
  <c r="D46" i="21"/>
  <c r="CK45" i="21"/>
  <c r="CJ45" i="21"/>
  <c r="CH45" i="21"/>
  <c r="CF45" i="21"/>
  <c r="CE45" i="21"/>
  <c r="CD45" i="21"/>
  <c r="CC45" i="21"/>
  <c r="BZ45" i="21"/>
  <c r="BX45" i="21"/>
  <c r="BY45" i="21" s="1"/>
  <c r="BW45" i="21"/>
  <c r="BV45" i="21"/>
  <c r="BU45" i="21"/>
  <c r="BT45" i="21"/>
  <c r="BS45" i="21"/>
  <c r="BP45" i="21"/>
  <c r="BN45" i="21"/>
  <c r="BM45" i="21"/>
  <c r="BL45" i="21"/>
  <c r="BK45" i="21"/>
  <c r="BJ45" i="21"/>
  <c r="BI45" i="21"/>
  <c r="BF45" i="21"/>
  <c r="BD45" i="21"/>
  <c r="BE45" i="21" s="1"/>
  <c r="BC45" i="21"/>
  <c r="BB45" i="21"/>
  <c r="AZ45" i="21"/>
  <c r="AY45" i="21"/>
  <c r="AQ45" i="21"/>
  <c r="AP45" i="21"/>
  <c r="AK45" i="21"/>
  <c r="AI45" i="21"/>
  <c r="AG45" i="21"/>
  <c r="AF45" i="21"/>
  <c r="AA45" i="21"/>
  <c r="Z45" i="21"/>
  <c r="Y45" i="21"/>
  <c r="X45" i="21"/>
  <c r="W45" i="21"/>
  <c r="D45" i="21"/>
  <c r="CK44" i="21"/>
  <c r="CJ44" i="21"/>
  <c r="CH44" i="21"/>
  <c r="CF44" i="21"/>
  <c r="CE44" i="21"/>
  <c r="CD44" i="21"/>
  <c r="CC44" i="21"/>
  <c r="BZ44" i="21"/>
  <c r="BX44" i="21"/>
  <c r="BY44" i="21" s="1"/>
  <c r="BW44" i="21"/>
  <c r="BV44" i="21"/>
  <c r="BU44" i="21"/>
  <c r="BT44" i="21"/>
  <c r="BS44" i="21"/>
  <c r="BP44" i="21"/>
  <c r="BN44" i="21"/>
  <c r="BM44" i="21"/>
  <c r="BL44" i="21"/>
  <c r="BK44" i="21"/>
  <c r="BJ44" i="21"/>
  <c r="BI44" i="21"/>
  <c r="BF44" i="21"/>
  <c r="BD44" i="21"/>
  <c r="BC44" i="21"/>
  <c r="BB44" i="21"/>
  <c r="AZ44" i="21"/>
  <c r="AY44" i="21"/>
  <c r="AQ44" i="21"/>
  <c r="AP44" i="21"/>
  <c r="AK44" i="21"/>
  <c r="AI44" i="21"/>
  <c r="AG44" i="21"/>
  <c r="AF44" i="21"/>
  <c r="AA44" i="21"/>
  <c r="Z44" i="21"/>
  <c r="Y44" i="21"/>
  <c r="X44" i="21"/>
  <c r="W44" i="21"/>
  <c r="D44" i="21"/>
  <c r="CK43" i="21"/>
  <c r="CJ43" i="21"/>
  <c r="CH43" i="21"/>
  <c r="CF43" i="21"/>
  <c r="CE43" i="21"/>
  <c r="CD43" i="21"/>
  <c r="CC43" i="21"/>
  <c r="BZ43" i="21"/>
  <c r="BX43" i="21"/>
  <c r="BW43" i="21"/>
  <c r="BV43" i="21"/>
  <c r="BU43" i="21"/>
  <c r="BT43" i="21"/>
  <c r="BS43" i="21"/>
  <c r="BP43" i="21"/>
  <c r="BN43" i="21"/>
  <c r="BM43" i="21"/>
  <c r="BL43" i="21"/>
  <c r="BK43" i="21"/>
  <c r="BJ43" i="21"/>
  <c r="BI43" i="21"/>
  <c r="BF43" i="21"/>
  <c r="BD43" i="21"/>
  <c r="BC43" i="21"/>
  <c r="BB43" i="21"/>
  <c r="AZ43" i="21"/>
  <c r="AY43" i="21"/>
  <c r="AQ43" i="21"/>
  <c r="AP43" i="21"/>
  <c r="AK43" i="21"/>
  <c r="AI43" i="21"/>
  <c r="AG43" i="21"/>
  <c r="AF43" i="21"/>
  <c r="AA43" i="21"/>
  <c r="Z43" i="21"/>
  <c r="Y43" i="21"/>
  <c r="X43" i="21"/>
  <c r="W43" i="21"/>
  <c r="D43" i="21"/>
  <c r="CK42" i="21"/>
  <c r="CJ42" i="21"/>
  <c r="CH42" i="21"/>
  <c r="CF42" i="21"/>
  <c r="CE42" i="21"/>
  <c r="CD42" i="21"/>
  <c r="CC42" i="21"/>
  <c r="BZ42" i="21"/>
  <c r="BX42" i="21"/>
  <c r="BW42" i="21"/>
  <c r="BV42" i="21"/>
  <c r="BU42" i="21"/>
  <c r="BT42" i="21"/>
  <c r="BS42" i="21"/>
  <c r="BP42" i="21"/>
  <c r="BN42" i="21"/>
  <c r="BO42" i="21" s="1"/>
  <c r="BM42" i="21"/>
  <c r="BL42" i="21"/>
  <c r="BK42" i="21"/>
  <c r="BJ42" i="21"/>
  <c r="BI42" i="21"/>
  <c r="BF42" i="21"/>
  <c r="BD42" i="21"/>
  <c r="BC42" i="21"/>
  <c r="BB42" i="21"/>
  <c r="AZ42" i="21"/>
  <c r="AY42" i="21"/>
  <c r="AQ42" i="21"/>
  <c r="AP42" i="21"/>
  <c r="AK42" i="21"/>
  <c r="AI42" i="21"/>
  <c r="AG42" i="21"/>
  <c r="AF42" i="21"/>
  <c r="AA42" i="21"/>
  <c r="Z42" i="21"/>
  <c r="Y42" i="21"/>
  <c r="X42" i="21"/>
  <c r="W42" i="21"/>
  <c r="D42" i="21"/>
  <c r="CK41" i="21"/>
  <c r="CJ41" i="21"/>
  <c r="CH41" i="21"/>
  <c r="CF41" i="21"/>
  <c r="CE41" i="21"/>
  <c r="CD41" i="21"/>
  <c r="CC41" i="21"/>
  <c r="BZ41" i="21"/>
  <c r="BX41" i="21"/>
  <c r="BY41" i="21" s="1"/>
  <c r="BW41" i="21"/>
  <c r="BV41" i="21"/>
  <c r="BU41" i="21"/>
  <c r="BT41" i="21"/>
  <c r="BS41" i="21"/>
  <c r="BP41" i="21"/>
  <c r="BN41" i="21"/>
  <c r="BM41" i="21"/>
  <c r="BL41" i="21"/>
  <c r="BK41" i="21"/>
  <c r="BJ41" i="21"/>
  <c r="BI41" i="21"/>
  <c r="BF41" i="21"/>
  <c r="BD41" i="21"/>
  <c r="BE41" i="21" s="1"/>
  <c r="BC41" i="21"/>
  <c r="BB41" i="21"/>
  <c r="AZ41" i="21"/>
  <c r="AY41" i="21"/>
  <c r="AQ41" i="21"/>
  <c r="AP41" i="21"/>
  <c r="AK41" i="21"/>
  <c r="AI41" i="21"/>
  <c r="AG41" i="21"/>
  <c r="AF41" i="21"/>
  <c r="AA41" i="21"/>
  <c r="Z41" i="21"/>
  <c r="Y41" i="21"/>
  <c r="X41" i="21"/>
  <c r="W41" i="21"/>
  <c r="D41" i="21"/>
  <c r="CK40" i="21"/>
  <c r="CJ40" i="21"/>
  <c r="CH40" i="21"/>
  <c r="CF40" i="21"/>
  <c r="CE40" i="21"/>
  <c r="CD40" i="21"/>
  <c r="CC40" i="21"/>
  <c r="BZ40" i="21"/>
  <c r="BX40" i="21"/>
  <c r="BY40" i="21" s="1"/>
  <c r="BW40" i="21"/>
  <c r="BV40" i="21"/>
  <c r="BU40" i="21"/>
  <c r="BT40" i="21"/>
  <c r="BS40" i="21"/>
  <c r="BP40" i="21"/>
  <c r="BN40" i="21"/>
  <c r="BM40" i="21"/>
  <c r="BL40" i="21"/>
  <c r="BK40" i="21"/>
  <c r="BJ40" i="21"/>
  <c r="BI40" i="21"/>
  <c r="BF40" i="21"/>
  <c r="BD40" i="21"/>
  <c r="BC40" i="21"/>
  <c r="BB40" i="21"/>
  <c r="AZ40" i="21"/>
  <c r="AY40" i="21"/>
  <c r="AQ40" i="21"/>
  <c r="AP40" i="21"/>
  <c r="AK40" i="21"/>
  <c r="AI40" i="21"/>
  <c r="AG40" i="21"/>
  <c r="AF40" i="21"/>
  <c r="AA40" i="21"/>
  <c r="Z40" i="21"/>
  <c r="Y40" i="21"/>
  <c r="X40" i="21"/>
  <c r="W40" i="21"/>
  <c r="D40" i="21"/>
  <c r="CK39" i="21"/>
  <c r="CJ39" i="21"/>
  <c r="CH39" i="21"/>
  <c r="CF39" i="21"/>
  <c r="CE39" i="21"/>
  <c r="CD39" i="21"/>
  <c r="CC39" i="21"/>
  <c r="BZ39" i="21"/>
  <c r="BX39" i="21"/>
  <c r="BW39" i="21"/>
  <c r="BV39" i="21"/>
  <c r="BU39" i="21"/>
  <c r="BT39" i="21"/>
  <c r="BS39" i="21"/>
  <c r="BP39" i="21"/>
  <c r="BN39" i="21"/>
  <c r="BM39" i="21"/>
  <c r="BL39" i="21"/>
  <c r="BK39" i="21"/>
  <c r="BJ39" i="21"/>
  <c r="BI39" i="21"/>
  <c r="BF39" i="21"/>
  <c r="BD39" i="21"/>
  <c r="BC39" i="21"/>
  <c r="BB39" i="21"/>
  <c r="AZ39" i="21"/>
  <c r="AY39" i="21"/>
  <c r="AQ39" i="21"/>
  <c r="AP39" i="21"/>
  <c r="AK39" i="21"/>
  <c r="AI39" i="21"/>
  <c r="AG39" i="21"/>
  <c r="AF39" i="21"/>
  <c r="AA39" i="21"/>
  <c r="Z39" i="21"/>
  <c r="Y39" i="21"/>
  <c r="X39" i="21"/>
  <c r="W39" i="21"/>
  <c r="D39" i="21"/>
  <c r="C39" i="21"/>
  <c r="C40" i="21" s="1"/>
  <c r="C41" i="21" s="1"/>
  <c r="C42" i="21" s="1"/>
  <c r="C43" i="21" s="1"/>
  <c r="C44" i="21" s="1"/>
  <c r="C45" i="21" s="1"/>
  <c r="C46" i="21" s="1"/>
  <c r="C47" i="21" s="1"/>
  <c r="C48" i="21" s="1"/>
  <c r="C49" i="21" s="1"/>
  <c r="CK38" i="21"/>
  <c r="CJ38" i="21"/>
  <c r="CH38" i="21"/>
  <c r="CF38" i="21"/>
  <c r="CE38" i="21"/>
  <c r="CD38" i="21"/>
  <c r="CC38" i="21"/>
  <c r="BZ38" i="21"/>
  <c r="BX38" i="21"/>
  <c r="BW38" i="21"/>
  <c r="BV38" i="21"/>
  <c r="BU38" i="21"/>
  <c r="BT38" i="21"/>
  <c r="BS38" i="21"/>
  <c r="BP38" i="21"/>
  <c r="BN38" i="21"/>
  <c r="BO38" i="21" s="1"/>
  <c r="BM38" i="21"/>
  <c r="BL38" i="21"/>
  <c r="BK38" i="21"/>
  <c r="BJ38" i="21"/>
  <c r="BI38" i="21"/>
  <c r="BF38" i="21"/>
  <c r="BD38" i="21"/>
  <c r="BE38" i="21" s="1"/>
  <c r="BC38" i="21"/>
  <c r="BB38" i="21"/>
  <c r="AZ38" i="21"/>
  <c r="AY38" i="21"/>
  <c r="AQ38" i="21"/>
  <c r="AP38" i="21"/>
  <c r="AK38" i="21"/>
  <c r="AI38" i="21"/>
  <c r="AG38" i="21"/>
  <c r="AF38" i="21"/>
  <c r="AA38" i="21"/>
  <c r="Z38" i="21"/>
  <c r="Y38" i="21"/>
  <c r="X38" i="21"/>
  <c r="W38" i="21"/>
  <c r="D38" i="21"/>
  <c r="C38" i="21"/>
  <c r="CK37" i="21"/>
  <c r="CJ37" i="21"/>
  <c r="CH37" i="21"/>
  <c r="CF37" i="21"/>
  <c r="CE37" i="21"/>
  <c r="CD37" i="21"/>
  <c r="CC37" i="21"/>
  <c r="BZ37" i="21"/>
  <c r="BX37" i="21"/>
  <c r="BW37" i="21"/>
  <c r="BY37" i="21" s="1"/>
  <c r="BV37" i="21"/>
  <c r="BU37" i="21"/>
  <c r="BT37" i="21"/>
  <c r="BS37" i="21"/>
  <c r="BP37" i="21"/>
  <c r="BN37" i="21"/>
  <c r="BM37" i="21"/>
  <c r="BL37" i="21"/>
  <c r="BK37" i="21"/>
  <c r="BJ37" i="21"/>
  <c r="BI37" i="21"/>
  <c r="BF37" i="21"/>
  <c r="BE37" i="21"/>
  <c r="BD37" i="21"/>
  <c r="BC37" i="21"/>
  <c r="BB37" i="21"/>
  <c r="AZ37" i="21"/>
  <c r="AY37" i="21"/>
  <c r="AQ37" i="21"/>
  <c r="AP37" i="21"/>
  <c r="AK37" i="21"/>
  <c r="AI37" i="21"/>
  <c r="AG37" i="21"/>
  <c r="AF37" i="21"/>
  <c r="AA37" i="21"/>
  <c r="Z37" i="21"/>
  <c r="Y37" i="21"/>
  <c r="X37" i="21"/>
  <c r="W37" i="21"/>
  <c r="D37" i="21"/>
  <c r="C37" i="21"/>
  <c r="CK36" i="21"/>
  <c r="CJ36" i="21"/>
  <c r="CH36" i="21"/>
  <c r="CF36" i="21"/>
  <c r="CE36" i="21"/>
  <c r="CD36" i="21"/>
  <c r="CC36" i="21"/>
  <c r="BZ36" i="21"/>
  <c r="BX36" i="21"/>
  <c r="BY36" i="21" s="1"/>
  <c r="BW36" i="21"/>
  <c r="BV36" i="21"/>
  <c r="BU36" i="21"/>
  <c r="BT36" i="21"/>
  <c r="BS36" i="21"/>
  <c r="BP36" i="21"/>
  <c r="BN36" i="21"/>
  <c r="BM36" i="21"/>
  <c r="BL36" i="21"/>
  <c r="BK36" i="21"/>
  <c r="BJ36" i="21"/>
  <c r="BI36" i="21"/>
  <c r="BF36" i="21"/>
  <c r="BE36" i="21"/>
  <c r="BD36" i="21"/>
  <c r="BC36" i="21"/>
  <c r="BB36" i="21"/>
  <c r="AZ36" i="21"/>
  <c r="AY36" i="21"/>
  <c r="AQ36" i="21"/>
  <c r="AP36" i="21"/>
  <c r="AI36" i="21"/>
  <c r="AG36" i="21"/>
  <c r="AF36" i="21"/>
  <c r="Z36" i="21"/>
  <c r="Y36" i="21"/>
  <c r="X36" i="21"/>
  <c r="W36" i="21"/>
  <c r="CK35" i="21"/>
  <c r="CJ35" i="21"/>
  <c r="CH35" i="21"/>
  <c r="CF35" i="21"/>
  <c r="CE35" i="21"/>
  <c r="CD35" i="21"/>
  <c r="CC35" i="21"/>
  <c r="BZ35" i="21"/>
  <c r="BX35" i="21"/>
  <c r="BY35" i="21" s="1"/>
  <c r="BW35" i="21"/>
  <c r="BV35" i="21"/>
  <c r="BU35" i="21"/>
  <c r="BT35" i="21"/>
  <c r="BS35" i="21"/>
  <c r="BP35" i="21"/>
  <c r="BN35" i="21"/>
  <c r="BM35" i="21"/>
  <c r="BL35" i="21"/>
  <c r="BO35" i="21" s="1"/>
  <c r="BK35" i="21"/>
  <c r="BJ35" i="21"/>
  <c r="BI35" i="21"/>
  <c r="BF35" i="21"/>
  <c r="BD35" i="21"/>
  <c r="BC35" i="21"/>
  <c r="BB35" i="21"/>
  <c r="AZ35" i="21"/>
  <c r="AY35" i="21"/>
  <c r="AQ35" i="21"/>
  <c r="AP35" i="21"/>
  <c r="AI35" i="21"/>
  <c r="AG35" i="21"/>
  <c r="AF35" i="21"/>
  <c r="Z35" i="21"/>
  <c r="Y35" i="21"/>
  <c r="X35" i="21"/>
  <c r="W35" i="21"/>
  <c r="CK34" i="21"/>
  <c r="CJ34" i="21"/>
  <c r="CH34" i="21"/>
  <c r="CF34" i="21"/>
  <c r="CE34" i="21"/>
  <c r="CD34" i="21"/>
  <c r="CC34" i="21"/>
  <c r="BZ34" i="21"/>
  <c r="BX34" i="21"/>
  <c r="BW34" i="21"/>
  <c r="BY34" i="21" s="1"/>
  <c r="BV34" i="21"/>
  <c r="BU34" i="21"/>
  <c r="BT34" i="21"/>
  <c r="BS34" i="21"/>
  <c r="BP34" i="21"/>
  <c r="BO34" i="21"/>
  <c r="BN34" i="21"/>
  <c r="BM34" i="21"/>
  <c r="BL34" i="21"/>
  <c r="BK34" i="21"/>
  <c r="BJ34" i="21"/>
  <c r="BI34" i="21"/>
  <c r="BF34" i="21"/>
  <c r="BD34" i="21"/>
  <c r="BC34" i="21"/>
  <c r="BE34" i="21" s="1"/>
  <c r="BB34" i="21"/>
  <c r="AZ34" i="21"/>
  <c r="AY34" i="21"/>
  <c r="AQ34" i="21"/>
  <c r="AP34" i="21"/>
  <c r="AI34" i="21"/>
  <c r="AG34" i="21"/>
  <c r="AF34" i="21"/>
  <c r="Z34" i="21"/>
  <c r="Y34" i="21"/>
  <c r="X34" i="21"/>
  <c r="W34" i="21"/>
  <c r="CK33" i="21"/>
  <c r="CJ33" i="21"/>
  <c r="CH33" i="21"/>
  <c r="CF33" i="21"/>
  <c r="CE33" i="21"/>
  <c r="CD33" i="21"/>
  <c r="CC33" i="21"/>
  <c r="BZ33" i="21"/>
  <c r="BX33" i="21"/>
  <c r="BY33" i="21" s="1"/>
  <c r="BW33" i="21"/>
  <c r="BV33" i="21"/>
  <c r="BU33" i="21"/>
  <c r="BT33" i="21"/>
  <c r="BS33" i="21"/>
  <c r="BP33" i="21"/>
  <c r="BN33" i="21"/>
  <c r="BO33" i="21" s="1"/>
  <c r="BM33" i="21"/>
  <c r="BL33" i="21"/>
  <c r="BK33" i="21"/>
  <c r="BJ33" i="21"/>
  <c r="BI33" i="21"/>
  <c r="BF33" i="21"/>
  <c r="BD33" i="21"/>
  <c r="BE33" i="21" s="1"/>
  <c r="BC33" i="21"/>
  <c r="BB33" i="21"/>
  <c r="AZ33" i="21"/>
  <c r="AY33" i="21"/>
  <c r="AQ33" i="21"/>
  <c r="AP33" i="21"/>
  <c r="AI33" i="21"/>
  <c r="AG33" i="21"/>
  <c r="AF33" i="21"/>
  <c r="Z33" i="21"/>
  <c r="Y33" i="21"/>
  <c r="X33" i="21"/>
  <c r="W33" i="21"/>
  <c r="CK32" i="21"/>
  <c r="CJ32" i="21"/>
  <c r="CH32" i="21"/>
  <c r="CF32" i="21"/>
  <c r="CE32" i="21"/>
  <c r="CD32" i="21"/>
  <c r="CC32" i="21"/>
  <c r="BZ32" i="21"/>
  <c r="BX32" i="21"/>
  <c r="BY32" i="21" s="1"/>
  <c r="BW32" i="21"/>
  <c r="BV32" i="21"/>
  <c r="BU32" i="21"/>
  <c r="BT32" i="21"/>
  <c r="BS32" i="21"/>
  <c r="BP32" i="21"/>
  <c r="BO32" i="21"/>
  <c r="BN32" i="21"/>
  <c r="BM32" i="21"/>
  <c r="BL32" i="21"/>
  <c r="BK32" i="21"/>
  <c r="BJ32" i="21"/>
  <c r="BI32" i="21"/>
  <c r="BF32" i="21"/>
  <c r="BD32" i="21"/>
  <c r="BE32" i="21" s="1"/>
  <c r="BC32" i="21"/>
  <c r="BB32" i="21"/>
  <c r="AZ32" i="21"/>
  <c r="AY32" i="21"/>
  <c r="AQ32" i="21"/>
  <c r="AP32" i="21"/>
  <c r="AI32" i="21"/>
  <c r="AG32" i="21"/>
  <c r="AF32" i="21"/>
  <c r="Z32" i="21"/>
  <c r="Y32" i="21"/>
  <c r="X32" i="21"/>
  <c r="W32" i="21"/>
  <c r="CK31" i="21"/>
  <c r="CJ31" i="21"/>
  <c r="CH31" i="21"/>
  <c r="CF31" i="21"/>
  <c r="CE31" i="21"/>
  <c r="CD31" i="21"/>
  <c r="CC31" i="21"/>
  <c r="BZ31" i="21"/>
  <c r="BX31" i="21"/>
  <c r="BW31" i="21"/>
  <c r="BY31" i="21" s="1"/>
  <c r="BV31" i="21"/>
  <c r="BU31" i="21"/>
  <c r="BT31" i="21"/>
  <c r="BS31" i="21"/>
  <c r="BP31" i="21"/>
  <c r="BO31" i="21"/>
  <c r="BN31" i="21"/>
  <c r="BM31" i="21"/>
  <c r="BL31" i="21"/>
  <c r="BK31" i="21"/>
  <c r="BJ31" i="21"/>
  <c r="BI31" i="21"/>
  <c r="BF31" i="21"/>
  <c r="BD31" i="21"/>
  <c r="BC31" i="21"/>
  <c r="BE31" i="21" s="1"/>
  <c r="BB31" i="21"/>
  <c r="AZ31" i="21"/>
  <c r="AY31" i="21"/>
  <c r="AQ31" i="21"/>
  <c r="AP31" i="21"/>
  <c r="AI31" i="21"/>
  <c r="AG31" i="21"/>
  <c r="AF31" i="21"/>
  <c r="Z31" i="21"/>
  <c r="Y31" i="21"/>
  <c r="X31" i="21"/>
  <c r="W31" i="21"/>
  <c r="CK30" i="21"/>
  <c r="CJ30" i="21"/>
  <c r="CH30" i="21"/>
  <c r="CF30" i="21"/>
  <c r="CE30" i="21"/>
  <c r="CD30" i="21"/>
  <c r="CC30" i="21"/>
  <c r="BZ30" i="21"/>
  <c r="BX30" i="21"/>
  <c r="BY30" i="21" s="1"/>
  <c r="BW30" i="21"/>
  <c r="BV30" i="21"/>
  <c r="BU30" i="21"/>
  <c r="BT30" i="21"/>
  <c r="BS30" i="21"/>
  <c r="BP30" i="21"/>
  <c r="BO30" i="21"/>
  <c r="BN30" i="21"/>
  <c r="BM30" i="21"/>
  <c r="BL30" i="21"/>
  <c r="BK30" i="21"/>
  <c r="BJ30" i="21"/>
  <c r="BI30" i="21"/>
  <c r="BF30" i="21"/>
  <c r="BD30" i="21"/>
  <c r="BE30" i="21" s="1"/>
  <c r="BC30" i="21"/>
  <c r="BB30" i="21"/>
  <c r="AZ30" i="21"/>
  <c r="AY30" i="21"/>
  <c r="AQ30" i="21"/>
  <c r="AP30" i="21"/>
  <c r="AI30" i="21"/>
  <c r="AG30" i="21"/>
  <c r="AF30" i="21"/>
  <c r="Z30" i="21"/>
  <c r="Y30" i="21"/>
  <c r="X30" i="21"/>
  <c r="W30" i="21"/>
  <c r="CK29" i="21"/>
  <c r="CJ29" i="21"/>
  <c r="CH29" i="21"/>
  <c r="CF29" i="21"/>
  <c r="CE29" i="21"/>
  <c r="CD29" i="21"/>
  <c r="CC29" i="21"/>
  <c r="BZ29" i="21"/>
  <c r="BX29" i="21"/>
  <c r="BW29" i="21"/>
  <c r="BV29" i="21"/>
  <c r="BU29" i="21"/>
  <c r="BT29" i="21"/>
  <c r="BS29" i="21"/>
  <c r="BP29" i="21"/>
  <c r="BN29" i="21"/>
  <c r="BO29" i="21" s="1"/>
  <c r="BM29" i="21"/>
  <c r="BL29" i="21"/>
  <c r="BK29" i="21"/>
  <c r="BJ29" i="21"/>
  <c r="BI29" i="21"/>
  <c r="BF29" i="21"/>
  <c r="BD29" i="21"/>
  <c r="BC29" i="21"/>
  <c r="BB29" i="21"/>
  <c r="AZ29" i="21"/>
  <c r="AY29" i="21"/>
  <c r="AQ29" i="21"/>
  <c r="AP29" i="21"/>
  <c r="AI29" i="21"/>
  <c r="AG29" i="21"/>
  <c r="AF29" i="21"/>
  <c r="Z29" i="21"/>
  <c r="Y29" i="21"/>
  <c r="X29" i="21"/>
  <c r="W29" i="21"/>
  <c r="CK28" i="21"/>
  <c r="CJ28" i="21"/>
  <c r="CH28" i="21"/>
  <c r="CF28" i="21"/>
  <c r="CE28" i="21"/>
  <c r="CD28" i="21"/>
  <c r="CC28" i="21"/>
  <c r="BZ28" i="21"/>
  <c r="BX28" i="21"/>
  <c r="BY28" i="21" s="1"/>
  <c r="BW28" i="21"/>
  <c r="BV28" i="21"/>
  <c r="BU28" i="21"/>
  <c r="BT28" i="21"/>
  <c r="BS28" i="21"/>
  <c r="BP28" i="21"/>
  <c r="BN28" i="21"/>
  <c r="BO28" i="21" s="1"/>
  <c r="BM28" i="21"/>
  <c r="BL28" i="21"/>
  <c r="BK28" i="21"/>
  <c r="BJ28" i="21"/>
  <c r="BI28" i="21"/>
  <c r="BF28" i="21"/>
  <c r="BD28" i="21"/>
  <c r="BC28" i="21"/>
  <c r="BB28" i="21"/>
  <c r="AZ28" i="21"/>
  <c r="AY28" i="21"/>
  <c r="AQ28" i="21"/>
  <c r="AP28" i="21"/>
  <c r="AI28" i="21"/>
  <c r="AG28" i="21"/>
  <c r="AF28" i="21"/>
  <c r="Z28" i="21"/>
  <c r="Y28" i="21"/>
  <c r="X28" i="21"/>
  <c r="W28" i="21"/>
  <c r="CK27" i="21"/>
  <c r="CJ27" i="21"/>
  <c r="CH27" i="21"/>
  <c r="CF27" i="21"/>
  <c r="CE27" i="21"/>
  <c r="CD27" i="21"/>
  <c r="CC27" i="21"/>
  <c r="BZ27" i="21"/>
  <c r="BX27" i="21"/>
  <c r="BW27" i="21"/>
  <c r="BV27" i="21"/>
  <c r="BY27" i="21" s="1"/>
  <c r="BU27" i="21"/>
  <c r="BT27" i="21"/>
  <c r="BS27" i="21"/>
  <c r="BP27" i="21"/>
  <c r="BN27" i="21"/>
  <c r="BM27" i="21"/>
  <c r="BL27" i="21"/>
  <c r="BK27" i="21"/>
  <c r="BJ27" i="21"/>
  <c r="BI27" i="21"/>
  <c r="BF27" i="21"/>
  <c r="BD27" i="21"/>
  <c r="BC27" i="21"/>
  <c r="BB27" i="21"/>
  <c r="BE27" i="21" s="1"/>
  <c r="AZ27" i="21"/>
  <c r="AY27" i="21"/>
  <c r="AQ27" i="21"/>
  <c r="AP27" i="21"/>
  <c r="AI27" i="21"/>
  <c r="AG27" i="21"/>
  <c r="AF27" i="21"/>
  <c r="Z27" i="21"/>
  <c r="Y27" i="21"/>
  <c r="X27" i="21"/>
  <c r="W27" i="21"/>
  <c r="CK26" i="21"/>
  <c r="CJ26" i="21"/>
  <c r="CH26" i="21"/>
  <c r="CF26" i="21"/>
  <c r="CE26" i="21"/>
  <c r="CD26" i="21"/>
  <c r="CC26" i="21"/>
  <c r="BZ26" i="21"/>
  <c r="BX26" i="21"/>
  <c r="BW26" i="21"/>
  <c r="BV26" i="21"/>
  <c r="BY26" i="21" s="1"/>
  <c r="BU26" i="21"/>
  <c r="BT26" i="21"/>
  <c r="BS26" i="21"/>
  <c r="BP26" i="21"/>
  <c r="BO26" i="21"/>
  <c r="BN26" i="21"/>
  <c r="BM26" i="21"/>
  <c r="BL26" i="21"/>
  <c r="BK26" i="21"/>
  <c r="BJ26" i="21"/>
  <c r="BI26" i="21"/>
  <c r="BF26" i="21"/>
  <c r="BD26" i="21"/>
  <c r="BC26" i="21"/>
  <c r="BB26" i="21"/>
  <c r="BE26" i="21" s="1"/>
  <c r="AZ26" i="21"/>
  <c r="AY26" i="21"/>
  <c r="AQ26" i="21"/>
  <c r="AP26" i="21"/>
  <c r="AI26" i="21"/>
  <c r="AG26" i="21"/>
  <c r="AF26" i="21"/>
  <c r="Z26" i="21"/>
  <c r="Y26" i="21"/>
  <c r="X26" i="21"/>
  <c r="W26" i="21"/>
  <c r="CK25" i="21"/>
  <c r="CJ25" i="21"/>
  <c r="CH25" i="21"/>
  <c r="CF25" i="21"/>
  <c r="CE25" i="21"/>
  <c r="CD25" i="21"/>
  <c r="CC25" i="21"/>
  <c r="BZ25" i="21"/>
  <c r="BX25" i="21"/>
  <c r="BY25" i="21" s="1"/>
  <c r="BW25" i="21"/>
  <c r="BV25" i="21"/>
  <c r="BU25" i="21"/>
  <c r="BT25" i="21"/>
  <c r="BS25" i="21"/>
  <c r="BP25" i="21"/>
  <c r="BN25" i="21"/>
  <c r="BO25" i="21" s="1"/>
  <c r="BM25" i="21"/>
  <c r="BL25" i="21"/>
  <c r="BK25" i="21"/>
  <c r="BJ25" i="21"/>
  <c r="BI25" i="21"/>
  <c r="BF25" i="21"/>
  <c r="BD25" i="21"/>
  <c r="BE25" i="21" s="1"/>
  <c r="BC25" i="21"/>
  <c r="BB25" i="21"/>
  <c r="AZ25" i="21"/>
  <c r="AY25" i="21"/>
  <c r="AQ25" i="21"/>
  <c r="AP25" i="21"/>
  <c r="AI25" i="21"/>
  <c r="AG25" i="21"/>
  <c r="AF25" i="21"/>
  <c r="Z25" i="21"/>
  <c r="Y25" i="21"/>
  <c r="X25" i="21"/>
  <c r="W25" i="21"/>
  <c r="CK24" i="21"/>
  <c r="CJ24" i="21"/>
  <c r="CH24" i="21"/>
  <c r="CF24" i="21"/>
  <c r="CE24" i="21"/>
  <c r="CD24" i="21"/>
  <c r="CC24" i="21"/>
  <c r="BZ24" i="21"/>
  <c r="BX24" i="21"/>
  <c r="BW24" i="21"/>
  <c r="BY24" i="21" s="1"/>
  <c r="BV24" i="21"/>
  <c r="BU24" i="21"/>
  <c r="BT24" i="21"/>
  <c r="BS24" i="21"/>
  <c r="BP24" i="21"/>
  <c r="BN24" i="21"/>
  <c r="BO24" i="21" s="1"/>
  <c r="BM24" i="21"/>
  <c r="BL24" i="21"/>
  <c r="BK24" i="21"/>
  <c r="BJ24" i="21"/>
  <c r="BI24" i="21"/>
  <c r="BF24" i="21"/>
  <c r="BD24" i="21"/>
  <c r="BC24" i="21"/>
  <c r="BE24" i="21" s="1"/>
  <c r="BB24" i="21"/>
  <c r="AZ24" i="21"/>
  <c r="AY24" i="21"/>
  <c r="AQ24" i="21"/>
  <c r="AP24" i="21"/>
  <c r="AI24" i="21"/>
  <c r="AG24" i="21"/>
  <c r="AF24" i="21"/>
  <c r="Z24" i="21"/>
  <c r="Y24" i="21"/>
  <c r="X24" i="21"/>
  <c r="W24" i="21"/>
  <c r="CK23" i="21"/>
  <c r="CJ23" i="21"/>
  <c r="CH23" i="21"/>
  <c r="CF23" i="21"/>
  <c r="CE23" i="21"/>
  <c r="CD23" i="21"/>
  <c r="CC23" i="21"/>
  <c r="BZ23" i="21"/>
  <c r="BX23" i="21"/>
  <c r="BW23" i="21"/>
  <c r="BV23" i="21"/>
  <c r="BY23" i="21" s="1"/>
  <c r="BU23" i="21"/>
  <c r="BT23" i="21"/>
  <c r="BS23" i="21"/>
  <c r="BP23" i="21"/>
  <c r="BO23" i="21"/>
  <c r="BN23" i="21"/>
  <c r="BM23" i="21"/>
  <c r="BL23" i="21"/>
  <c r="BK23" i="21"/>
  <c r="BJ23" i="21"/>
  <c r="BI23" i="21"/>
  <c r="BF23" i="21"/>
  <c r="BD23" i="21"/>
  <c r="BC23" i="21"/>
  <c r="BB23" i="21"/>
  <c r="BE23" i="21" s="1"/>
  <c r="AZ23" i="21"/>
  <c r="AY23" i="21"/>
  <c r="AQ23" i="21"/>
  <c r="AP23" i="21"/>
  <c r="AI23" i="21"/>
  <c r="AG23" i="21"/>
  <c r="AF23" i="21"/>
  <c r="Z23" i="21"/>
  <c r="Y23" i="21"/>
  <c r="X23" i="21"/>
  <c r="W23" i="21"/>
  <c r="CK22" i="21"/>
  <c r="CJ22" i="21"/>
  <c r="CH22" i="21"/>
  <c r="CF22" i="21"/>
  <c r="CE22" i="21"/>
  <c r="CD22" i="21"/>
  <c r="CC22" i="21"/>
  <c r="BZ22" i="21"/>
  <c r="BX22" i="21"/>
  <c r="BY22" i="21" s="1"/>
  <c r="BW22" i="21"/>
  <c r="BV22" i="21"/>
  <c r="BU22" i="21"/>
  <c r="BT22" i="21"/>
  <c r="BS22" i="21"/>
  <c r="BP22" i="21"/>
  <c r="BN22" i="21"/>
  <c r="BM22" i="21"/>
  <c r="BL22" i="21"/>
  <c r="BK22" i="21"/>
  <c r="BJ22" i="21"/>
  <c r="BI22" i="21"/>
  <c r="BF22" i="21"/>
  <c r="BD22" i="21"/>
  <c r="BE22" i="21" s="1"/>
  <c r="BC22" i="21"/>
  <c r="BB22" i="21"/>
  <c r="AZ22" i="21"/>
  <c r="AY22" i="21"/>
  <c r="AQ22" i="21"/>
  <c r="AP22" i="21"/>
  <c r="AI22" i="21"/>
  <c r="AG22" i="21"/>
  <c r="AF22" i="21"/>
  <c r="Z22" i="21"/>
  <c r="Y22" i="21"/>
  <c r="X22" i="21"/>
  <c r="W22" i="21"/>
  <c r="CK21" i="21"/>
  <c r="CJ21" i="21"/>
  <c r="CH21" i="21"/>
  <c r="CF21" i="21"/>
  <c r="CE21" i="21"/>
  <c r="CD21" i="21"/>
  <c r="CC21" i="21"/>
  <c r="BZ21" i="21"/>
  <c r="BX21" i="21"/>
  <c r="BW21" i="21"/>
  <c r="BV21" i="21"/>
  <c r="BU21" i="21"/>
  <c r="BT21" i="21"/>
  <c r="BS21" i="21"/>
  <c r="BP21" i="21"/>
  <c r="BO21" i="21"/>
  <c r="BN21" i="21"/>
  <c r="BM21" i="21"/>
  <c r="BL21" i="21"/>
  <c r="BK21" i="21"/>
  <c r="BJ21" i="21"/>
  <c r="BI21" i="21"/>
  <c r="BF21" i="21"/>
  <c r="BD21" i="21"/>
  <c r="BC21" i="21"/>
  <c r="BB21" i="21"/>
  <c r="AZ21" i="21"/>
  <c r="AY21" i="21"/>
  <c r="AQ21" i="21"/>
  <c r="AP21" i="21"/>
  <c r="AI21" i="21"/>
  <c r="AG21" i="21"/>
  <c r="AF21" i="21"/>
  <c r="Z21" i="21"/>
  <c r="Y21" i="21"/>
  <c r="X21" i="21"/>
  <c r="W21" i="21"/>
  <c r="CK20" i="21"/>
  <c r="CJ20" i="21"/>
  <c r="CH20" i="21"/>
  <c r="CF20" i="21"/>
  <c r="CE20" i="21"/>
  <c r="CD20" i="21"/>
  <c r="CC20" i="21"/>
  <c r="BZ20" i="21"/>
  <c r="BY20" i="21"/>
  <c r="BX20" i="21"/>
  <c r="BW20" i="21"/>
  <c r="BV20" i="21"/>
  <c r="BU20" i="21"/>
  <c r="BT20" i="21"/>
  <c r="BS20" i="21"/>
  <c r="BP20" i="21"/>
  <c r="BN20" i="21"/>
  <c r="BM20" i="21"/>
  <c r="BL20" i="21"/>
  <c r="BK20" i="21"/>
  <c r="BJ20" i="21"/>
  <c r="BI20" i="21"/>
  <c r="BF20" i="21"/>
  <c r="BD20" i="21"/>
  <c r="BE20" i="21" s="1"/>
  <c r="BC20" i="21"/>
  <c r="BB20" i="21"/>
  <c r="AZ20" i="21"/>
  <c r="AY20" i="21"/>
  <c r="AQ20" i="21"/>
  <c r="AP20" i="21"/>
  <c r="AI20" i="21"/>
  <c r="AG20" i="21"/>
  <c r="AF20" i="21"/>
  <c r="Z20" i="21"/>
  <c r="Y20" i="21"/>
  <c r="X20" i="21"/>
  <c r="W20" i="21"/>
  <c r="CK19" i="21"/>
  <c r="CJ19" i="21"/>
  <c r="CH19" i="21"/>
  <c r="CF19" i="21"/>
  <c r="CE19" i="21"/>
  <c r="CD19" i="21"/>
  <c r="CC19" i="21"/>
  <c r="BZ19" i="21"/>
  <c r="BX19" i="21"/>
  <c r="BW19" i="21"/>
  <c r="BV19" i="21"/>
  <c r="BU19" i="21"/>
  <c r="BT19" i="21"/>
  <c r="BS19" i="21"/>
  <c r="BP19" i="21"/>
  <c r="BN19" i="21"/>
  <c r="BM19" i="21"/>
  <c r="BL19" i="21"/>
  <c r="BO19" i="21" s="1"/>
  <c r="BK19" i="21"/>
  <c r="BJ19" i="21"/>
  <c r="BI19" i="21"/>
  <c r="BF19" i="21"/>
  <c r="BD19" i="21"/>
  <c r="BE19" i="21" s="1"/>
  <c r="BC19" i="21"/>
  <c r="BB19" i="21"/>
  <c r="AZ19" i="21"/>
  <c r="AY19" i="21"/>
  <c r="AQ19" i="21"/>
  <c r="AP19" i="21"/>
  <c r="AI19" i="21"/>
  <c r="AG19" i="21"/>
  <c r="AF19" i="21"/>
  <c r="Z19" i="21"/>
  <c r="Y19" i="21"/>
  <c r="X19" i="21"/>
  <c r="W19" i="21"/>
  <c r="CK18" i="21"/>
  <c r="CJ18" i="21"/>
  <c r="CH18" i="21"/>
  <c r="CF18" i="21"/>
  <c r="CE18" i="21"/>
  <c r="CD18" i="21"/>
  <c r="CC18" i="21"/>
  <c r="BZ18" i="21"/>
  <c r="BX18" i="21"/>
  <c r="BW18" i="21"/>
  <c r="BY18" i="21" s="1"/>
  <c r="BV18" i="21"/>
  <c r="BU18" i="21"/>
  <c r="BT18" i="21"/>
  <c r="BS18" i="21"/>
  <c r="BP18" i="21"/>
  <c r="BN18" i="21"/>
  <c r="BO18" i="21" s="1"/>
  <c r="BM18" i="21"/>
  <c r="BL18" i="21"/>
  <c r="BK18" i="21"/>
  <c r="BJ18" i="21"/>
  <c r="BI18" i="21"/>
  <c r="BF18" i="21"/>
  <c r="BD18" i="21"/>
  <c r="BC18" i="21"/>
  <c r="BB18" i="21"/>
  <c r="AZ18" i="21"/>
  <c r="AY18" i="21"/>
  <c r="AQ18" i="21"/>
  <c r="AP18" i="21"/>
  <c r="AI18" i="21"/>
  <c r="AG18" i="21"/>
  <c r="AF18" i="21"/>
  <c r="Z18" i="21"/>
  <c r="Y18" i="21"/>
  <c r="X18" i="21"/>
  <c r="W18" i="21"/>
  <c r="CK17" i="21"/>
  <c r="CJ17" i="21"/>
  <c r="CH17" i="21"/>
  <c r="CF17" i="21"/>
  <c r="CE17" i="21"/>
  <c r="CD17" i="21"/>
  <c r="CC17" i="21"/>
  <c r="BZ17" i="21"/>
  <c r="BX17" i="21"/>
  <c r="BW17" i="21"/>
  <c r="BV17" i="21"/>
  <c r="BY17" i="21" s="1"/>
  <c r="BU17" i="21"/>
  <c r="BT17" i="21"/>
  <c r="BS17" i="21"/>
  <c r="BP17" i="21"/>
  <c r="BN17" i="21"/>
  <c r="BO17" i="21" s="1"/>
  <c r="BM17" i="21"/>
  <c r="BL17" i="21"/>
  <c r="BK17" i="21"/>
  <c r="BJ17" i="21"/>
  <c r="BI17" i="21"/>
  <c r="BF17" i="21"/>
  <c r="BD17" i="21"/>
  <c r="BC17" i="21"/>
  <c r="BB17" i="21"/>
  <c r="BE17" i="21" s="1"/>
  <c r="AZ17" i="21"/>
  <c r="AY17" i="21"/>
  <c r="AQ17" i="21"/>
  <c r="AP17" i="21"/>
  <c r="AI17" i="21"/>
  <c r="AG17" i="21"/>
  <c r="AF17" i="21"/>
  <c r="Z17" i="21"/>
  <c r="Y17" i="21"/>
  <c r="X17" i="21"/>
  <c r="W17" i="21"/>
  <c r="C17" i="21"/>
  <c r="C18" i="21" s="1"/>
  <c r="C19" i="21" s="1"/>
  <c r="C20" i="21" s="1"/>
  <c r="C21" i="21" s="1"/>
  <c r="C22" i="21" s="1"/>
  <c r="C23" i="21" s="1"/>
  <c r="C24" i="21" s="1"/>
  <c r="C25" i="21" s="1"/>
  <c r="C26" i="21" s="1"/>
  <c r="C27" i="21" s="1"/>
  <c r="C28" i="21" s="1"/>
  <c r="C29" i="21" s="1"/>
  <c r="C30" i="21" s="1"/>
  <c r="C31" i="21" s="1"/>
  <c r="C32" i="21" s="1"/>
  <c r="C33" i="21" s="1"/>
  <c r="C34" i="21" s="1"/>
  <c r="C35" i="21" s="1"/>
  <c r="C36" i="21" s="1"/>
  <c r="CK16" i="21"/>
  <c r="CJ16" i="21"/>
  <c r="CH16" i="21"/>
  <c r="CF16" i="21"/>
  <c r="CE16" i="21"/>
  <c r="CD16" i="21"/>
  <c r="CC16" i="21"/>
  <c r="BZ16" i="21"/>
  <c r="BX16" i="21"/>
  <c r="BW16" i="21"/>
  <c r="BY16" i="21" s="1"/>
  <c r="BV16" i="21"/>
  <c r="BU16" i="21"/>
  <c r="BT16" i="21"/>
  <c r="BS16" i="21"/>
  <c r="BP16" i="21"/>
  <c r="BO16" i="21"/>
  <c r="BN16" i="21"/>
  <c r="BM16" i="21"/>
  <c r="BL16" i="21"/>
  <c r="BK16" i="21"/>
  <c r="BJ16" i="21"/>
  <c r="BI16" i="21"/>
  <c r="BF16" i="21"/>
  <c r="BD16" i="21"/>
  <c r="BC16" i="21"/>
  <c r="BE16" i="21" s="1"/>
  <c r="BB16" i="21"/>
  <c r="AZ16" i="21"/>
  <c r="AY16" i="21"/>
  <c r="AQ16" i="21"/>
  <c r="AP16" i="21"/>
  <c r="AI16" i="21"/>
  <c r="AG16" i="21"/>
  <c r="AF16" i="21"/>
  <c r="Z16" i="21"/>
  <c r="Y16" i="21"/>
  <c r="X16" i="21"/>
  <c r="W16" i="21"/>
  <c r="C16" i="21"/>
  <c r="CK15" i="21"/>
  <c r="CJ15" i="21"/>
  <c r="CH15" i="21"/>
  <c r="CF15" i="21"/>
  <c r="CE15" i="21"/>
  <c r="CD15" i="21"/>
  <c r="CC15" i="21"/>
  <c r="BZ15" i="21"/>
  <c r="BX15" i="21"/>
  <c r="BY15" i="21" s="1"/>
  <c r="BW15" i="21"/>
  <c r="BV15" i="21"/>
  <c r="BU15" i="21"/>
  <c r="BT15" i="21"/>
  <c r="BS15" i="21"/>
  <c r="BP15" i="21"/>
  <c r="BO15" i="21"/>
  <c r="BN15" i="21"/>
  <c r="BM15" i="21"/>
  <c r="BL15" i="21"/>
  <c r="BK15" i="21"/>
  <c r="BJ15" i="21"/>
  <c r="BI15" i="21"/>
  <c r="BF15" i="21"/>
  <c r="BD15" i="21"/>
  <c r="BE15" i="21" s="1"/>
  <c r="BC15" i="21"/>
  <c r="BB15" i="21"/>
  <c r="AZ15" i="21"/>
  <c r="AY15" i="21"/>
  <c r="AQ15" i="21"/>
  <c r="AP15" i="21"/>
  <c r="AI15" i="21"/>
  <c r="AG15" i="21"/>
  <c r="AF15" i="21"/>
  <c r="Z15" i="21"/>
  <c r="Y15" i="21"/>
  <c r="X15" i="21"/>
  <c r="W15" i="21"/>
  <c r="C15" i="21"/>
  <c r="CK14" i="21"/>
  <c r="CJ14" i="21"/>
  <c r="CH14" i="21"/>
  <c r="CF14" i="21"/>
  <c r="CE14" i="21"/>
  <c r="CD14" i="21"/>
  <c r="CC14" i="21"/>
  <c r="BZ14" i="21"/>
  <c r="BX14" i="21"/>
  <c r="BW14" i="21"/>
  <c r="BV14" i="21"/>
  <c r="BY14" i="21" s="1"/>
  <c r="BU14" i="21"/>
  <c r="BT14" i="21"/>
  <c r="BS14" i="21"/>
  <c r="BP14" i="21"/>
  <c r="BN14" i="21"/>
  <c r="BO14" i="21" s="1"/>
  <c r="BM14" i="21"/>
  <c r="BL14" i="21"/>
  <c r="BK14" i="21"/>
  <c r="BJ14" i="21"/>
  <c r="BI14" i="21"/>
  <c r="BF14" i="21"/>
  <c r="BD14" i="21"/>
  <c r="BC14" i="21"/>
  <c r="BB14" i="21"/>
  <c r="BE14" i="21" s="1"/>
  <c r="AZ14" i="21"/>
  <c r="AY14" i="21"/>
  <c r="AQ14" i="21"/>
  <c r="AP14" i="21"/>
  <c r="AI14" i="21"/>
  <c r="AG14" i="21"/>
  <c r="AF14" i="21"/>
  <c r="Z14" i="21"/>
  <c r="Y14" i="21"/>
  <c r="X14" i="21"/>
  <c r="W14" i="21"/>
  <c r="C14" i="21"/>
  <c r="CK13" i="21"/>
  <c r="CJ13" i="21"/>
  <c r="CH13" i="21"/>
  <c r="CF13" i="21"/>
  <c r="CE13" i="21"/>
  <c r="CD13" i="21"/>
  <c r="CC13" i="21"/>
  <c r="BZ13" i="21"/>
  <c r="BX13" i="21"/>
  <c r="BW13" i="21"/>
  <c r="BY13" i="21" s="1"/>
  <c r="BV13" i="21"/>
  <c r="BU13" i="21"/>
  <c r="BT13" i="21"/>
  <c r="BS13" i="21"/>
  <c r="BP13" i="21"/>
  <c r="BN13" i="21"/>
  <c r="BM13" i="21"/>
  <c r="BL13" i="21"/>
  <c r="BO13" i="21" s="1"/>
  <c r="BK13" i="21"/>
  <c r="BJ13" i="21"/>
  <c r="BI13" i="21"/>
  <c r="BF13" i="21"/>
  <c r="BD13" i="21"/>
  <c r="BC13" i="21"/>
  <c r="BE13" i="21" s="1"/>
  <c r="BB13" i="21"/>
  <c r="AZ13" i="21"/>
  <c r="AY13" i="21"/>
  <c r="AQ13" i="21"/>
  <c r="AP13" i="21"/>
  <c r="AI13" i="21"/>
  <c r="AG13" i="21"/>
  <c r="AF13" i="21"/>
  <c r="Z13" i="21"/>
  <c r="Y13" i="21"/>
  <c r="X13" i="21"/>
  <c r="W13" i="21"/>
  <c r="C13" i="21"/>
  <c r="CK12" i="21"/>
  <c r="CJ12" i="21"/>
  <c r="CH12" i="21"/>
  <c r="CF12" i="21"/>
  <c r="CE12" i="21"/>
  <c r="CD12" i="21"/>
  <c r="CC12" i="21"/>
  <c r="BZ12" i="21"/>
  <c r="BX12" i="21"/>
  <c r="BY12" i="21" s="1"/>
  <c r="BW12" i="21"/>
  <c r="BV12" i="21"/>
  <c r="BU12" i="21"/>
  <c r="BT12" i="21"/>
  <c r="BS12" i="21"/>
  <c r="BP12" i="21"/>
  <c r="BN12" i="21"/>
  <c r="BM12" i="21"/>
  <c r="BL12" i="21"/>
  <c r="BO12" i="21" s="1"/>
  <c r="BK12" i="21"/>
  <c r="BJ12" i="21"/>
  <c r="BI12" i="21"/>
  <c r="BF12" i="21"/>
  <c r="BC12" i="21"/>
  <c r="BB12" i="21"/>
  <c r="AZ12" i="21"/>
  <c r="AY12" i="21"/>
  <c r="AQ12" i="21"/>
  <c r="AP12" i="21"/>
  <c r="AK12" i="21"/>
  <c r="AI12" i="21"/>
  <c r="AG12" i="21"/>
  <c r="AF12" i="21"/>
  <c r="AA12" i="21"/>
  <c r="Z12" i="21"/>
  <c r="Y12" i="21"/>
  <c r="X12" i="21"/>
  <c r="W12" i="21"/>
  <c r="CK11" i="21"/>
  <c r="CJ11" i="21"/>
  <c r="CH11" i="21"/>
  <c r="CF11" i="21"/>
  <c r="CE11" i="21"/>
  <c r="CD11" i="21"/>
  <c r="CC11" i="21"/>
  <c r="BZ11" i="21"/>
  <c r="BX11" i="21"/>
  <c r="BW11" i="21"/>
  <c r="BV11" i="21"/>
  <c r="BU11" i="21"/>
  <c r="BT11" i="21"/>
  <c r="BS11" i="21"/>
  <c r="BP11" i="21"/>
  <c r="BO11" i="21"/>
  <c r="BN11" i="21"/>
  <c r="BM11" i="21"/>
  <c r="BL11" i="21"/>
  <c r="BK11" i="21"/>
  <c r="BJ11" i="21"/>
  <c r="BI11" i="21"/>
  <c r="BF11" i="21"/>
  <c r="BC11" i="21"/>
  <c r="BB11" i="21"/>
  <c r="AZ11" i="21"/>
  <c r="AY11" i="21"/>
  <c r="AQ11" i="21"/>
  <c r="AP11" i="21"/>
  <c r="AK11" i="21"/>
  <c r="AI11" i="21"/>
  <c r="AG11" i="21"/>
  <c r="AF11" i="21"/>
  <c r="AA11" i="21"/>
  <c r="Z11" i="21"/>
  <c r="Y11" i="21"/>
  <c r="X11" i="21"/>
  <c r="W11" i="21"/>
  <c r="C11" i="21"/>
  <c r="C12" i="21" s="1"/>
  <c r="CK10" i="21"/>
  <c r="CJ10" i="21"/>
  <c r="CH10" i="21"/>
  <c r="CF10" i="21"/>
  <c r="CE10" i="21"/>
  <c r="CD10" i="21"/>
  <c r="CC10" i="21"/>
  <c r="BZ10" i="21"/>
  <c r="BW10" i="21"/>
  <c r="BV10" i="21"/>
  <c r="BU10" i="21"/>
  <c r="BT10" i="21"/>
  <c r="BS10" i="21"/>
  <c r="BP10" i="21"/>
  <c r="BN10" i="21"/>
  <c r="BM10" i="21"/>
  <c r="BL10" i="21"/>
  <c r="BK10" i="21"/>
  <c r="BJ10" i="21"/>
  <c r="BI10" i="21"/>
  <c r="BF10" i="21"/>
  <c r="BD10" i="21"/>
  <c r="BE10" i="21" s="1"/>
  <c r="BC10" i="21"/>
  <c r="BB10" i="21"/>
  <c r="AZ10" i="21"/>
  <c r="AY10" i="21"/>
  <c r="AQ10" i="21"/>
  <c r="AP10" i="21"/>
  <c r="AK10" i="21"/>
  <c r="AI10" i="21"/>
  <c r="AG10" i="21"/>
  <c r="AF10" i="21"/>
  <c r="AA10" i="21"/>
  <c r="Z10" i="21"/>
  <c r="Y10" i="21"/>
  <c r="X10" i="21"/>
  <c r="W10" i="21"/>
  <c r="C10" i="21"/>
  <c r="B10" i="21"/>
  <c r="D10" i="21" s="1"/>
  <c r="CK9" i="21"/>
  <c r="CJ9" i="21"/>
  <c r="CH9" i="21"/>
  <c r="CF9" i="21"/>
  <c r="CE9" i="21"/>
  <c r="CD9" i="21"/>
  <c r="CC9" i="21"/>
  <c r="BZ9" i="21"/>
  <c r="BX9" i="21"/>
  <c r="BW9" i="21"/>
  <c r="BV9" i="21"/>
  <c r="BU9" i="21"/>
  <c r="BT9" i="21"/>
  <c r="BS9" i="21"/>
  <c r="BP9" i="21"/>
  <c r="BN9" i="21"/>
  <c r="BO9" i="21" s="1"/>
  <c r="BM9" i="21"/>
  <c r="BL9" i="21"/>
  <c r="BK9" i="21"/>
  <c r="BJ9" i="21"/>
  <c r="BI9" i="21"/>
  <c r="BF9" i="21"/>
  <c r="BD9" i="21"/>
  <c r="BC9" i="21"/>
  <c r="BB9" i="21"/>
  <c r="AZ9" i="21"/>
  <c r="AY9" i="21"/>
  <c r="AQ9" i="21"/>
  <c r="AP9" i="21"/>
  <c r="AK9" i="21"/>
  <c r="AI9" i="21"/>
  <c r="AG9" i="21"/>
  <c r="AF9" i="21"/>
  <c r="AA9" i="21"/>
  <c r="Z9" i="21"/>
  <c r="Y9" i="21"/>
  <c r="X9" i="21"/>
  <c r="W9" i="21"/>
  <c r="R9" i="21" a="1"/>
  <c r="R9" i="21" s="1"/>
  <c r="D9" i="21"/>
  <c r="C9" i="21"/>
  <c r="B9" i="21"/>
  <c r="CK109" i="20"/>
  <c r="CJ109" i="20"/>
  <c r="CH109" i="20"/>
  <c r="CF109" i="20"/>
  <c r="CE109" i="20"/>
  <c r="CD109" i="20"/>
  <c r="CC109" i="20"/>
  <c r="BZ109" i="20"/>
  <c r="BX109" i="20"/>
  <c r="BW109" i="20"/>
  <c r="BY109" i="20" s="1"/>
  <c r="BV109" i="20"/>
  <c r="BU109" i="20"/>
  <c r="BT109" i="20"/>
  <c r="BS109" i="20"/>
  <c r="BP109" i="20"/>
  <c r="BN109" i="20"/>
  <c r="BO109" i="20" s="1"/>
  <c r="BM109" i="20"/>
  <c r="BL109" i="20"/>
  <c r="BK109" i="20"/>
  <c r="BJ109" i="20"/>
  <c r="BI109" i="20"/>
  <c r="BF109" i="20"/>
  <c r="BD109" i="20"/>
  <c r="BC109" i="20"/>
  <c r="BE109" i="20" s="1"/>
  <c r="BB109" i="20"/>
  <c r="AZ109" i="20"/>
  <c r="AY109" i="20"/>
  <c r="AQ109" i="20"/>
  <c r="AP109" i="20"/>
  <c r="AK109" i="20"/>
  <c r="AI109" i="20"/>
  <c r="AG109" i="20"/>
  <c r="AF109" i="20"/>
  <c r="AA109" i="20"/>
  <c r="Z109" i="20"/>
  <c r="Y109" i="20"/>
  <c r="X109" i="20"/>
  <c r="W109" i="20"/>
  <c r="F109" i="20"/>
  <c r="D109" i="20"/>
  <c r="CK108" i="20"/>
  <c r="CJ108" i="20"/>
  <c r="CH108" i="20"/>
  <c r="CF108" i="20"/>
  <c r="CE108" i="20"/>
  <c r="CD108" i="20"/>
  <c r="CC108" i="20"/>
  <c r="BZ108" i="20"/>
  <c r="BX108" i="20"/>
  <c r="BW108" i="20"/>
  <c r="BV108" i="20"/>
  <c r="BU108" i="20"/>
  <c r="BT108" i="20"/>
  <c r="BS108" i="20"/>
  <c r="BP108" i="20"/>
  <c r="BN108" i="20"/>
  <c r="BM108" i="20"/>
  <c r="BL108" i="20"/>
  <c r="BK108" i="20"/>
  <c r="BJ108" i="20"/>
  <c r="BI108" i="20"/>
  <c r="BF108" i="20"/>
  <c r="BD108" i="20"/>
  <c r="BE108" i="20" s="1"/>
  <c r="BC108" i="20"/>
  <c r="BB108" i="20"/>
  <c r="AZ108" i="20"/>
  <c r="AY108" i="20"/>
  <c r="AQ108" i="20"/>
  <c r="AP108" i="20"/>
  <c r="AK108" i="20"/>
  <c r="AI108" i="20"/>
  <c r="AG108" i="20"/>
  <c r="AF108" i="20"/>
  <c r="AA108" i="20"/>
  <c r="Z108" i="20"/>
  <c r="Y108" i="20"/>
  <c r="X108" i="20"/>
  <c r="W108" i="20"/>
  <c r="F108" i="20"/>
  <c r="D108" i="20"/>
  <c r="CK107" i="20"/>
  <c r="CJ107" i="20"/>
  <c r="CH107" i="20"/>
  <c r="CF107" i="20"/>
  <c r="CE107" i="20"/>
  <c r="CD107" i="20"/>
  <c r="CC107" i="20"/>
  <c r="BZ107" i="20"/>
  <c r="BX107" i="20"/>
  <c r="BY107" i="20" s="1"/>
  <c r="BW107" i="20"/>
  <c r="BV107" i="20"/>
  <c r="BU107" i="20"/>
  <c r="BT107" i="20"/>
  <c r="BS107" i="20"/>
  <c r="BP107" i="20"/>
  <c r="BN107" i="20"/>
  <c r="BM107" i="20"/>
  <c r="BO107" i="20" s="1"/>
  <c r="BL107" i="20"/>
  <c r="BK107" i="20"/>
  <c r="BJ107" i="20"/>
  <c r="BI107" i="20"/>
  <c r="BF107" i="20"/>
  <c r="BD107" i="20"/>
  <c r="BC107" i="20"/>
  <c r="BB107" i="20"/>
  <c r="AZ107" i="20"/>
  <c r="AY107" i="20"/>
  <c r="AQ107" i="20"/>
  <c r="AP107" i="20"/>
  <c r="AK107" i="20"/>
  <c r="AI107" i="20"/>
  <c r="AG107" i="20"/>
  <c r="AF107" i="20"/>
  <c r="AA107" i="20"/>
  <c r="Z107" i="20"/>
  <c r="Y107" i="20"/>
  <c r="X107" i="20"/>
  <c r="W107" i="20"/>
  <c r="D107" i="20"/>
  <c r="F107" i="20" s="1"/>
  <c r="CK106" i="20"/>
  <c r="CJ106" i="20"/>
  <c r="CH106" i="20"/>
  <c r="CF106" i="20"/>
  <c r="CE106" i="20"/>
  <c r="CD106" i="20"/>
  <c r="CC106" i="20"/>
  <c r="BZ106" i="20"/>
  <c r="BX106" i="20"/>
  <c r="BW106" i="20"/>
  <c r="BY106" i="20" s="1"/>
  <c r="BV106" i="20"/>
  <c r="BU106" i="20"/>
  <c r="BT106" i="20"/>
  <c r="BS106" i="20"/>
  <c r="BP106" i="20"/>
  <c r="BN106" i="20"/>
  <c r="BM106" i="20"/>
  <c r="BL106" i="20"/>
  <c r="BO106" i="20" s="1"/>
  <c r="BK106" i="20"/>
  <c r="BJ106" i="20"/>
  <c r="BI106" i="20"/>
  <c r="BF106" i="20"/>
  <c r="BD106" i="20"/>
  <c r="BC106" i="20"/>
  <c r="BE106" i="20" s="1"/>
  <c r="BB106" i="20"/>
  <c r="AZ106" i="20"/>
  <c r="AY106" i="20"/>
  <c r="AQ106" i="20"/>
  <c r="AP106" i="20"/>
  <c r="AK106" i="20"/>
  <c r="AI106" i="20"/>
  <c r="AG106" i="20"/>
  <c r="AF106" i="20"/>
  <c r="AA106" i="20"/>
  <c r="Z106" i="20"/>
  <c r="Y106" i="20"/>
  <c r="X106" i="20"/>
  <c r="W106" i="20"/>
  <c r="F106" i="20"/>
  <c r="D106" i="20"/>
  <c r="CK105" i="20"/>
  <c r="CJ105" i="20"/>
  <c r="CH105" i="20"/>
  <c r="CF105" i="20"/>
  <c r="CE105" i="20"/>
  <c r="CD105" i="20"/>
  <c r="CC105" i="20"/>
  <c r="BZ105" i="20"/>
  <c r="BY105" i="20"/>
  <c r="BX105" i="20"/>
  <c r="BW105" i="20"/>
  <c r="BV105" i="20"/>
  <c r="BU105" i="20"/>
  <c r="BT105" i="20"/>
  <c r="BS105" i="20"/>
  <c r="BP105" i="20"/>
  <c r="BN105" i="20"/>
  <c r="BO105" i="20" s="1"/>
  <c r="BM105" i="20"/>
  <c r="BL105" i="20"/>
  <c r="BK105" i="20"/>
  <c r="BJ105" i="20"/>
  <c r="BI105" i="20"/>
  <c r="BF105" i="20"/>
  <c r="BD105" i="20"/>
  <c r="BE105" i="20" s="1"/>
  <c r="BC105" i="20"/>
  <c r="BB105" i="20"/>
  <c r="AZ105" i="20"/>
  <c r="AY105" i="20"/>
  <c r="AQ105" i="20"/>
  <c r="AP105" i="20"/>
  <c r="AK105" i="20"/>
  <c r="AI105" i="20"/>
  <c r="AG105" i="20"/>
  <c r="AF105" i="20"/>
  <c r="AA105" i="20"/>
  <c r="Z105" i="20"/>
  <c r="Y105" i="20"/>
  <c r="X105" i="20"/>
  <c r="W105" i="20"/>
  <c r="D105" i="20"/>
  <c r="F105" i="20" s="1"/>
  <c r="CK104" i="20"/>
  <c r="CJ104" i="20"/>
  <c r="CH104" i="20"/>
  <c r="CF104" i="20"/>
  <c r="CE104" i="20"/>
  <c r="CD104" i="20"/>
  <c r="CC104" i="20"/>
  <c r="BZ104" i="20"/>
  <c r="BY104" i="20"/>
  <c r="BX104" i="20"/>
  <c r="BW104" i="20"/>
  <c r="BV104" i="20"/>
  <c r="BU104" i="20"/>
  <c r="BT104" i="20"/>
  <c r="BS104" i="20"/>
  <c r="BP104" i="20"/>
  <c r="BN104" i="20"/>
  <c r="BM104" i="20"/>
  <c r="BL104" i="20"/>
  <c r="BK104" i="20"/>
  <c r="BJ104" i="20"/>
  <c r="BI104" i="20"/>
  <c r="BF104" i="20"/>
  <c r="BE104" i="20"/>
  <c r="BD104" i="20"/>
  <c r="BC104" i="20"/>
  <c r="BB104" i="20"/>
  <c r="AZ104" i="20"/>
  <c r="AY104" i="20"/>
  <c r="AQ104" i="20"/>
  <c r="AP104" i="20"/>
  <c r="AK104" i="20"/>
  <c r="AI104" i="20"/>
  <c r="AG104" i="20"/>
  <c r="AF104" i="20"/>
  <c r="AA104" i="20"/>
  <c r="Z104" i="20"/>
  <c r="Y104" i="20"/>
  <c r="X104" i="20"/>
  <c r="W104" i="20"/>
  <c r="D104" i="20"/>
  <c r="F104" i="20" s="1"/>
  <c r="CK103" i="20"/>
  <c r="CJ103" i="20"/>
  <c r="CH103" i="20"/>
  <c r="CF103" i="20"/>
  <c r="CE103" i="20"/>
  <c r="CD103" i="20"/>
  <c r="CC103" i="20"/>
  <c r="BZ103" i="20"/>
  <c r="BX103" i="20"/>
  <c r="BW103" i="20"/>
  <c r="BV103" i="20"/>
  <c r="BY103" i="20" s="1"/>
  <c r="BU103" i="20"/>
  <c r="BT103" i="20"/>
  <c r="BS103" i="20"/>
  <c r="BP103" i="20"/>
  <c r="BN103" i="20"/>
  <c r="BM103" i="20"/>
  <c r="BL103" i="20"/>
  <c r="BK103" i="20"/>
  <c r="BJ103" i="20"/>
  <c r="BI103" i="20"/>
  <c r="BF103" i="20"/>
  <c r="BD103" i="20"/>
  <c r="BE103" i="20" s="1"/>
  <c r="BC103" i="20"/>
  <c r="BB103" i="20"/>
  <c r="AZ103" i="20"/>
  <c r="AY103" i="20"/>
  <c r="AQ103" i="20"/>
  <c r="AP103" i="20"/>
  <c r="AK103" i="20"/>
  <c r="AI103" i="20"/>
  <c r="AG103" i="20"/>
  <c r="AF103" i="20"/>
  <c r="AA103" i="20"/>
  <c r="Z103" i="20"/>
  <c r="Y103" i="20"/>
  <c r="X103" i="20"/>
  <c r="W103" i="20"/>
  <c r="F103" i="20"/>
  <c r="D103" i="20"/>
  <c r="CK102" i="20"/>
  <c r="CJ102" i="20"/>
  <c r="CH102" i="20"/>
  <c r="CF102" i="20"/>
  <c r="CE102" i="20"/>
  <c r="CD102" i="20"/>
  <c r="CC102" i="20"/>
  <c r="BZ102" i="20"/>
  <c r="BY102" i="20"/>
  <c r="BX102" i="20"/>
  <c r="BW102" i="20"/>
  <c r="BV102" i="20"/>
  <c r="BU102" i="20"/>
  <c r="BT102" i="20"/>
  <c r="BS102" i="20"/>
  <c r="BP102" i="20"/>
  <c r="BO102" i="20"/>
  <c r="BN102" i="20"/>
  <c r="BM102" i="20"/>
  <c r="BL102" i="20"/>
  <c r="BK102" i="20"/>
  <c r="BJ102" i="20"/>
  <c r="BI102" i="20"/>
  <c r="BF102" i="20"/>
  <c r="BE102" i="20"/>
  <c r="BD102" i="20"/>
  <c r="BC102" i="20"/>
  <c r="BB102" i="20"/>
  <c r="AZ102" i="20"/>
  <c r="AY102" i="20"/>
  <c r="AQ102" i="20"/>
  <c r="AP102" i="20"/>
  <c r="AK102" i="20"/>
  <c r="AI102" i="20"/>
  <c r="AG102" i="20"/>
  <c r="AF102" i="20"/>
  <c r="AA102" i="20"/>
  <c r="Z102" i="20"/>
  <c r="Y102" i="20"/>
  <c r="X102" i="20"/>
  <c r="W102" i="20"/>
  <c r="F102" i="20"/>
  <c r="D102" i="20"/>
  <c r="CK101" i="20"/>
  <c r="CJ101" i="20"/>
  <c r="CH101" i="20"/>
  <c r="CF101" i="20"/>
  <c r="CE101" i="20"/>
  <c r="CD101" i="20"/>
  <c r="CC101" i="20"/>
  <c r="BZ101" i="20"/>
  <c r="BX101" i="20"/>
  <c r="BW101" i="20"/>
  <c r="BY101" i="20" s="1"/>
  <c r="BV101" i="20"/>
  <c r="BU101" i="20"/>
  <c r="BT101" i="20"/>
  <c r="BS101" i="20"/>
  <c r="BP101" i="20"/>
  <c r="BN101" i="20"/>
  <c r="BM101" i="20"/>
  <c r="BO101" i="20" s="1"/>
  <c r="BL101" i="20"/>
  <c r="BK101" i="20"/>
  <c r="BJ101" i="20"/>
  <c r="BI101" i="20"/>
  <c r="BF101" i="20"/>
  <c r="BD101" i="20"/>
  <c r="BC101" i="20"/>
  <c r="BE101" i="20" s="1"/>
  <c r="BB101" i="20"/>
  <c r="AZ101" i="20"/>
  <c r="AY101" i="20"/>
  <c r="AQ101" i="20"/>
  <c r="AP101" i="20"/>
  <c r="AK101" i="20"/>
  <c r="AI101" i="20"/>
  <c r="AG101" i="20"/>
  <c r="AF101" i="20"/>
  <c r="AA101" i="20"/>
  <c r="Z101" i="20"/>
  <c r="Y101" i="20"/>
  <c r="X101" i="20"/>
  <c r="W101" i="20"/>
  <c r="F101" i="20"/>
  <c r="D101" i="20"/>
  <c r="CK100" i="20"/>
  <c r="CJ100" i="20"/>
  <c r="CH100" i="20"/>
  <c r="CF100" i="20"/>
  <c r="CE100" i="20"/>
  <c r="CD100" i="20"/>
  <c r="CC100" i="20"/>
  <c r="BZ100" i="20"/>
  <c r="BX100" i="20"/>
  <c r="BY100" i="20" s="1"/>
  <c r="BW100" i="20"/>
  <c r="BV100" i="20"/>
  <c r="BU100" i="20"/>
  <c r="BT100" i="20"/>
  <c r="BS100" i="20"/>
  <c r="BP100" i="20"/>
  <c r="BN100" i="20"/>
  <c r="BM100" i="20"/>
  <c r="BO100" i="20" s="1"/>
  <c r="BL100" i="20"/>
  <c r="BK100" i="20"/>
  <c r="BJ100" i="20"/>
  <c r="BI100" i="20"/>
  <c r="BF100" i="20"/>
  <c r="BD100" i="20"/>
  <c r="BE100" i="20" s="1"/>
  <c r="BC100" i="20"/>
  <c r="BB100" i="20"/>
  <c r="AZ100" i="20"/>
  <c r="AY100" i="20"/>
  <c r="AQ100" i="20"/>
  <c r="AP100" i="20"/>
  <c r="AK100" i="20"/>
  <c r="AI100" i="20"/>
  <c r="AG100" i="20"/>
  <c r="AF100" i="20"/>
  <c r="AA100" i="20"/>
  <c r="Z100" i="20"/>
  <c r="Y100" i="20"/>
  <c r="X100" i="20"/>
  <c r="W100" i="20"/>
  <c r="D100" i="20"/>
  <c r="F100" i="20" s="1"/>
  <c r="CK99" i="20"/>
  <c r="CJ99" i="20"/>
  <c r="CH99" i="20"/>
  <c r="CF99" i="20"/>
  <c r="CE99" i="20"/>
  <c r="CD99" i="20"/>
  <c r="CC99" i="20"/>
  <c r="BZ99" i="20"/>
  <c r="BX99" i="20"/>
  <c r="BY99" i="20" s="1"/>
  <c r="BW99" i="20"/>
  <c r="BV99" i="20"/>
  <c r="BU99" i="20"/>
  <c r="BT99" i="20"/>
  <c r="BS99" i="20"/>
  <c r="BP99" i="20"/>
  <c r="BN99" i="20"/>
  <c r="BM99" i="20"/>
  <c r="BL99" i="20"/>
  <c r="BK99" i="20"/>
  <c r="BJ99" i="20"/>
  <c r="BI99" i="20"/>
  <c r="BF99" i="20"/>
  <c r="BD99" i="20"/>
  <c r="BC99" i="20"/>
  <c r="BE99" i="20" s="1"/>
  <c r="BB99" i="20"/>
  <c r="AZ99" i="20"/>
  <c r="AY99" i="20"/>
  <c r="AQ99" i="20"/>
  <c r="AP99" i="20"/>
  <c r="AK99" i="20"/>
  <c r="AI99" i="20"/>
  <c r="AG99" i="20"/>
  <c r="AF99" i="20"/>
  <c r="AA99" i="20"/>
  <c r="Z99" i="20"/>
  <c r="Y99" i="20"/>
  <c r="X99" i="20"/>
  <c r="W99" i="20"/>
  <c r="D99" i="20"/>
  <c r="F99" i="20" s="1"/>
  <c r="CK98" i="20"/>
  <c r="CJ98" i="20"/>
  <c r="CH98" i="20"/>
  <c r="CF98" i="20"/>
  <c r="CE98" i="20"/>
  <c r="CD98" i="20"/>
  <c r="CC98" i="20"/>
  <c r="BZ98" i="20"/>
  <c r="BY98" i="20"/>
  <c r="BX98" i="20"/>
  <c r="BW98" i="20"/>
  <c r="BV98" i="20"/>
  <c r="BU98" i="20"/>
  <c r="BT98" i="20"/>
  <c r="BS98" i="20"/>
  <c r="BP98" i="20"/>
  <c r="BN98" i="20"/>
  <c r="BM98" i="20"/>
  <c r="BO98" i="20" s="1"/>
  <c r="BL98" i="20"/>
  <c r="BK98" i="20"/>
  <c r="BJ98" i="20"/>
  <c r="BI98" i="20"/>
  <c r="BF98" i="20"/>
  <c r="BE98" i="20"/>
  <c r="BD98" i="20"/>
  <c r="BC98" i="20"/>
  <c r="BB98" i="20"/>
  <c r="AZ98" i="20"/>
  <c r="AY98" i="20"/>
  <c r="AQ98" i="20"/>
  <c r="AP98" i="20"/>
  <c r="AK98" i="20"/>
  <c r="AI98" i="20"/>
  <c r="AG98" i="20"/>
  <c r="AF98" i="20"/>
  <c r="AA98" i="20"/>
  <c r="Z98" i="20"/>
  <c r="Y98" i="20"/>
  <c r="X98" i="20"/>
  <c r="W98" i="20"/>
  <c r="F98" i="20"/>
  <c r="D98" i="20"/>
  <c r="CK97" i="20"/>
  <c r="CJ97" i="20"/>
  <c r="CH97" i="20"/>
  <c r="CF97" i="20"/>
  <c r="CE97" i="20"/>
  <c r="CD97" i="20"/>
  <c r="CC97" i="20"/>
  <c r="BZ97" i="20"/>
  <c r="BX97" i="20"/>
  <c r="BY97" i="20" s="1"/>
  <c r="BW97" i="20"/>
  <c r="BV97" i="20"/>
  <c r="BU97" i="20"/>
  <c r="BT97" i="20"/>
  <c r="BS97" i="20"/>
  <c r="BP97" i="20"/>
  <c r="BO97" i="20"/>
  <c r="BN97" i="20"/>
  <c r="BM97" i="20"/>
  <c r="BL97" i="20"/>
  <c r="BK97" i="20"/>
  <c r="BJ97" i="20"/>
  <c r="BI97" i="20"/>
  <c r="BF97" i="20"/>
  <c r="BD97" i="20"/>
  <c r="BE97" i="20" s="1"/>
  <c r="BC97" i="20"/>
  <c r="BB97" i="20"/>
  <c r="AZ97" i="20"/>
  <c r="AY97" i="20"/>
  <c r="AQ97" i="20"/>
  <c r="AP97" i="20"/>
  <c r="AK97" i="20"/>
  <c r="AI97" i="20"/>
  <c r="AG97" i="20"/>
  <c r="AF97" i="20"/>
  <c r="AA97" i="20"/>
  <c r="Z97" i="20"/>
  <c r="Y97" i="20"/>
  <c r="X97" i="20"/>
  <c r="W97" i="20"/>
  <c r="D97" i="20"/>
  <c r="F97" i="20" s="1"/>
  <c r="CK96" i="20"/>
  <c r="CJ96" i="20"/>
  <c r="CH96" i="20"/>
  <c r="CF96" i="20"/>
  <c r="CE96" i="20"/>
  <c r="CD96" i="20"/>
  <c r="CC96" i="20"/>
  <c r="BZ96" i="20"/>
  <c r="BX96" i="20"/>
  <c r="BW96" i="20"/>
  <c r="BV96" i="20"/>
  <c r="BY96" i="20" s="1"/>
  <c r="BU96" i="20"/>
  <c r="BT96" i="20"/>
  <c r="BS96" i="20"/>
  <c r="BP96" i="20"/>
  <c r="BN96" i="20"/>
  <c r="BM96" i="20"/>
  <c r="BL96" i="20"/>
  <c r="BK96" i="20"/>
  <c r="BJ96" i="20"/>
  <c r="BI96" i="20"/>
  <c r="BF96" i="20"/>
  <c r="BD96" i="20"/>
  <c r="BC96" i="20"/>
  <c r="BB96" i="20"/>
  <c r="BE96" i="20" s="1"/>
  <c r="AZ96" i="20"/>
  <c r="AY96" i="20"/>
  <c r="AQ96" i="20"/>
  <c r="AP96" i="20"/>
  <c r="AK96" i="20"/>
  <c r="AI96" i="20"/>
  <c r="AG96" i="20"/>
  <c r="AF96" i="20"/>
  <c r="AA96" i="20"/>
  <c r="Z96" i="20"/>
  <c r="Y96" i="20"/>
  <c r="X96" i="20"/>
  <c r="W96" i="20"/>
  <c r="F96" i="20"/>
  <c r="D96" i="20"/>
  <c r="CK95" i="20"/>
  <c r="CJ95" i="20"/>
  <c r="CH95" i="20"/>
  <c r="CF95" i="20"/>
  <c r="CE95" i="20"/>
  <c r="CD95" i="20"/>
  <c r="CC95" i="20"/>
  <c r="BZ95" i="20"/>
  <c r="BX95" i="20"/>
  <c r="BY95" i="20" s="1"/>
  <c r="BW95" i="20"/>
  <c r="BV95" i="20"/>
  <c r="BU95" i="20"/>
  <c r="BT95" i="20"/>
  <c r="BS95" i="20"/>
  <c r="BP95" i="20"/>
  <c r="BN95" i="20"/>
  <c r="BO95" i="20" s="1"/>
  <c r="BM95" i="20"/>
  <c r="BL95" i="20"/>
  <c r="BK95" i="20"/>
  <c r="BJ95" i="20"/>
  <c r="BI95" i="20"/>
  <c r="BF95" i="20"/>
  <c r="BD95" i="20"/>
  <c r="BE95" i="20" s="1"/>
  <c r="BC95" i="20"/>
  <c r="BB95" i="20"/>
  <c r="AZ95" i="20"/>
  <c r="AY95" i="20"/>
  <c r="AQ95" i="20"/>
  <c r="AP95" i="20"/>
  <c r="AK95" i="20"/>
  <c r="AI95" i="20"/>
  <c r="AG95" i="20"/>
  <c r="AF95" i="20"/>
  <c r="AA95" i="20"/>
  <c r="Z95" i="20"/>
  <c r="Y95" i="20"/>
  <c r="X95" i="20"/>
  <c r="W95" i="20"/>
  <c r="D95" i="20"/>
  <c r="F95" i="20" s="1"/>
  <c r="CK94" i="20"/>
  <c r="CJ94" i="20"/>
  <c r="CH94" i="20"/>
  <c r="CF94" i="20"/>
  <c r="CE94" i="20"/>
  <c r="CD94" i="20"/>
  <c r="CC94" i="20"/>
  <c r="BZ94" i="20"/>
  <c r="BX94" i="20"/>
  <c r="BY94" i="20" s="1"/>
  <c r="BW94" i="20"/>
  <c r="BV94" i="20"/>
  <c r="BU94" i="20"/>
  <c r="BT94" i="20"/>
  <c r="BS94" i="20"/>
  <c r="BP94" i="20"/>
  <c r="BN94" i="20"/>
  <c r="BO94" i="20" s="1"/>
  <c r="BM94" i="20"/>
  <c r="BL94" i="20"/>
  <c r="BK94" i="20"/>
  <c r="BJ94" i="20"/>
  <c r="BI94" i="20"/>
  <c r="BF94" i="20"/>
  <c r="BD94" i="20"/>
  <c r="BE94" i="20" s="1"/>
  <c r="BC94" i="20"/>
  <c r="BB94" i="20"/>
  <c r="AZ94" i="20"/>
  <c r="AY94" i="20"/>
  <c r="AQ94" i="20"/>
  <c r="AP94" i="20"/>
  <c r="AK94" i="20"/>
  <c r="AI94" i="20"/>
  <c r="AG94" i="20"/>
  <c r="AF94" i="20"/>
  <c r="AA94" i="20"/>
  <c r="Z94" i="20"/>
  <c r="Y94" i="20"/>
  <c r="X94" i="20"/>
  <c r="W94" i="20"/>
  <c r="D94" i="20"/>
  <c r="F94" i="20" s="1"/>
  <c r="CK93" i="20"/>
  <c r="CJ93" i="20"/>
  <c r="CH93" i="20"/>
  <c r="CF93" i="20"/>
  <c r="CE93" i="20"/>
  <c r="CD93" i="20"/>
  <c r="CC93" i="20"/>
  <c r="BZ93" i="20"/>
  <c r="BY93" i="20"/>
  <c r="BX93" i="20"/>
  <c r="BW93" i="20"/>
  <c r="BV93" i="20"/>
  <c r="BU93" i="20"/>
  <c r="BT93" i="20"/>
  <c r="BS93" i="20"/>
  <c r="BP93" i="20"/>
  <c r="BN93" i="20"/>
  <c r="BO93" i="20" s="1"/>
  <c r="BM93" i="20"/>
  <c r="BL93" i="20"/>
  <c r="BK93" i="20"/>
  <c r="BJ93" i="20"/>
  <c r="BI93" i="20"/>
  <c r="BF93" i="20"/>
  <c r="BE93" i="20"/>
  <c r="BD93" i="20"/>
  <c r="BC93" i="20"/>
  <c r="BB93" i="20"/>
  <c r="AZ93" i="20"/>
  <c r="AY93" i="20"/>
  <c r="AQ93" i="20"/>
  <c r="AP93" i="20"/>
  <c r="AK93" i="20"/>
  <c r="AI93" i="20"/>
  <c r="AG93" i="20"/>
  <c r="AF93" i="20"/>
  <c r="AA93" i="20"/>
  <c r="Z93" i="20"/>
  <c r="Y93" i="20"/>
  <c r="X93" i="20"/>
  <c r="W93" i="20"/>
  <c r="D93" i="20"/>
  <c r="F93" i="20" s="1"/>
  <c r="CK92" i="20"/>
  <c r="CJ92" i="20"/>
  <c r="CH92" i="20"/>
  <c r="CF92" i="20"/>
  <c r="CE92" i="20"/>
  <c r="CD92" i="20"/>
  <c r="CC92" i="20"/>
  <c r="BZ92" i="20"/>
  <c r="BX92" i="20"/>
  <c r="BW92" i="20"/>
  <c r="BV92" i="20"/>
  <c r="BU92" i="20"/>
  <c r="BT92" i="20"/>
  <c r="BS92" i="20"/>
  <c r="BP92" i="20"/>
  <c r="BN92" i="20"/>
  <c r="BM92" i="20"/>
  <c r="BL92" i="20"/>
  <c r="BK92" i="20"/>
  <c r="BJ92" i="20"/>
  <c r="BI92" i="20"/>
  <c r="BF92" i="20"/>
  <c r="BE92" i="20"/>
  <c r="BD92" i="20"/>
  <c r="BC92" i="20"/>
  <c r="BB92" i="20"/>
  <c r="AZ92" i="20"/>
  <c r="AY92" i="20"/>
  <c r="AQ92" i="20"/>
  <c r="AP92" i="20"/>
  <c r="AK92" i="20"/>
  <c r="AI92" i="20"/>
  <c r="AG92" i="20"/>
  <c r="AF92" i="20"/>
  <c r="AA92" i="20"/>
  <c r="Z92" i="20"/>
  <c r="Y92" i="20"/>
  <c r="X92" i="20"/>
  <c r="W92" i="20"/>
  <c r="D92" i="20"/>
  <c r="F92" i="20" s="1"/>
  <c r="CK91" i="20"/>
  <c r="CJ91" i="20"/>
  <c r="CH91" i="20"/>
  <c r="CF91" i="20"/>
  <c r="CE91" i="20"/>
  <c r="CD91" i="20"/>
  <c r="CC91" i="20"/>
  <c r="BZ91" i="20"/>
  <c r="BX91" i="20"/>
  <c r="BW91" i="20"/>
  <c r="BV91" i="20"/>
  <c r="BU91" i="20"/>
  <c r="BT91" i="20"/>
  <c r="BS91" i="20"/>
  <c r="BP91" i="20"/>
  <c r="BN91" i="20"/>
  <c r="BM91" i="20"/>
  <c r="BL91" i="20"/>
  <c r="BK91" i="20"/>
  <c r="BJ91" i="20"/>
  <c r="BI91" i="20"/>
  <c r="BF91" i="20"/>
  <c r="BD91" i="20"/>
  <c r="BE91" i="20" s="1"/>
  <c r="BC91" i="20"/>
  <c r="BB91" i="20"/>
  <c r="AZ91" i="20"/>
  <c r="AY91" i="20"/>
  <c r="AQ91" i="20"/>
  <c r="AP91" i="20"/>
  <c r="AK91" i="20"/>
  <c r="AI91" i="20"/>
  <c r="AG91" i="20"/>
  <c r="AF91" i="20"/>
  <c r="AA91" i="20"/>
  <c r="Z91" i="20"/>
  <c r="Y91" i="20"/>
  <c r="X91" i="20"/>
  <c r="W91" i="20"/>
  <c r="D91" i="20"/>
  <c r="F91" i="20" s="1"/>
  <c r="CK90" i="20"/>
  <c r="CJ90" i="20"/>
  <c r="CH90" i="20"/>
  <c r="CF90" i="20"/>
  <c r="CE90" i="20"/>
  <c r="CD90" i="20"/>
  <c r="CC90" i="20"/>
  <c r="BZ90" i="20"/>
  <c r="BX90" i="20"/>
  <c r="BW90" i="20"/>
  <c r="BY90" i="20" s="1"/>
  <c r="BV90" i="20"/>
  <c r="BU90" i="20"/>
  <c r="BT90" i="20"/>
  <c r="BS90" i="20"/>
  <c r="BP90" i="20"/>
  <c r="BO90" i="20"/>
  <c r="BN90" i="20"/>
  <c r="BM90" i="20"/>
  <c r="BL90" i="20"/>
  <c r="BK90" i="20"/>
  <c r="BJ90" i="20"/>
  <c r="BI90" i="20"/>
  <c r="BF90" i="20"/>
  <c r="BD90" i="20"/>
  <c r="BC90" i="20"/>
  <c r="BE90" i="20" s="1"/>
  <c r="BB90" i="20"/>
  <c r="AZ90" i="20"/>
  <c r="AY90" i="20"/>
  <c r="AQ90" i="20"/>
  <c r="AP90" i="20"/>
  <c r="AK90" i="20"/>
  <c r="AI90" i="20"/>
  <c r="AG90" i="20"/>
  <c r="AF90" i="20"/>
  <c r="AA90" i="20"/>
  <c r="Z90" i="20"/>
  <c r="Y90" i="20"/>
  <c r="X90" i="20"/>
  <c r="W90" i="20"/>
  <c r="F90" i="20"/>
  <c r="D90" i="20"/>
  <c r="CK89" i="20"/>
  <c r="CJ89" i="20"/>
  <c r="CH89" i="20"/>
  <c r="CF89" i="20"/>
  <c r="CE89" i="20"/>
  <c r="CD89" i="20"/>
  <c r="CC89" i="20"/>
  <c r="BZ89" i="20"/>
  <c r="BX89" i="20"/>
  <c r="BW89" i="20"/>
  <c r="BV89" i="20"/>
  <c r="BY89" i="20" s="1"/>
  <c r="BU89" i="20"/>
  <c r="BT89" i="20"/>
  <c r="BS89" i="20"/>
  <c r="BP89" i="20"/>
  <c r="BN89" i="20"/>
  <c r="BO89" i="20" s="1"/>
  <c r="BM89" i="20"/>
  <c r="BL89" i="20"/>
  <c r="BK89" i="20"/>
  <c r="BJ89" i="20"/>
  <c r="BI89" i="20"/>
  <c r="BF89" i="20"/>
  <c r="BD89" i="20"/>
  <c r="BC89" i="20"/>
  <c r="BB89" i="20"/>
  <c r="BE89" i="20" s="1"/>
  <c r="AZ89" i="20"/>
  <c r="AY89" i="20"/>
  <c r="AQ89" i="20"/>
  <c r="AP89" i="20"/>
  <c r="AK89" i="20"/>
  <c r="AI89" i="20"/>
  <c r="AG89" i="20"/>
  <c r="AF89" i="20"/>
  <c r="AA89" i="20"/>
  <c r="Z89" i="20"/>
  <c r="Y89" i="20"/>
  <c r="X89" i="20"/>
  <c r="W89" i="20"/>
  <c r="F89" i="20"/>
  <c r="D89" i="20"/>
  <c r="CK88" i="20"/>
  <c r="CJ88" i="20"/>
  <c r="CH88" i="20"/>
  <c r="CF88" i="20"/>
  <c r="CE88" i="20"/>
  <c r="CD88" i="20"/>
  <c r="CC88" i="20"/>
  <c r="BZ88" i="20"/>
  <c r="BX88" i="20"/>
  <c r="BY88" i="20" s="1"/>
  <c r="BW88" i="20"/>
  <c r="BV88" i="20"/>
  <c r="BU88" i="20"/>
  <c r="BT88" i="20"/>
  <c r="BS88" i="20"/>
  <c r="BP88" i="20"/>
  <c r="BN88" i="20"/>
  <c r="BO88" i="20" s="1"/>
  <c r="BM88" i="20"/>
  <c r="BL88" i="20"/>
  <c r="BK88" i="20"/>
  <c r="BJ88" i="20"/>
  <c r="BI88" i="20"/>
  <c r="BF88" i="20"/>
  <c r="BD88" i="20"/>
  <c r="BE88" i="20" s="1"/>
  <c r="BC88" i="20"/>
  <c r="BB88" i="20"/>
  <c r="AZ88" i="20"/>
  <c r="AY88" i="20"/>
  <c r="AQ88" i="20"/>
  <c r="AP88" i="20"/>
  <c r="AK88" i="20"/>
  <c r="AI88" i="20"/>
  <c r="AG88" i="20"/>
  <c r="AF88" i="20"/>
  <c r="AA88" i="20"/>
  <c r="Z88" i="20"/>
  <c r="Y88" i="20"/>
  <c r="X88" i="20"/>
  <c r="W88" i="20"/>
  <c r="D88" i="20"/>
  <c r="F88" i="20" s="1"/>
  <c r="CK87" i="20"/>
  <c r="CJ87" i="20"/>
  <c r="CH87" i="20"/>
  <c r="CF87" i="20"/>
  <c r="CE87" i="20"/>
  <c r="CD87" i="20"/>
  <c r="CC87" i="20"/>
  <c r="BZ87" i="20"/>
  <c r="BX87" i="20"/>
  <c r="BW87" i="20"/>
  <c r="BV87" i="20"/>
  <c r="BU87" i="20"/>
  <c r="BT87" i="20"/>
  <c r="BS87" i="20"/>
  <c r="BP87" i="20"/>
  <c r="BN87" i="20"/>
  <c r="BM87" i="20"/>
  <c r="BO87" i="20" s="1"/>
  <c r="BL87" i="20"/>
  <c r="BK87" i="20"/>
  <c r="BJ87" i="20"/>
  <c r="BI87" i="20"/>
  <c r="BF87" i="20"/>
  <c r="BD87" i="20"/>
  <c r="BC87" i="20"/>
  <c r="BB87" i="20"/>
  <c r="AZ87" i="20"/>
  <c r="AY87" i="20"/>
  <c r="AQ87" i="20"/>
  <c r="AP87" i="20"/>
  <c r="AK87" i="20"/>
  <c r="AI87" i="20"/>
  <c r="AG87" i="20"/>
  <c r="AF87" i="20"/>
  <c r="AA87" i="20"/>
  <c r="Z87" i="20"/>
  <c r="Y87" i="20"/>
  <c r="X87" i="20"/>
  <c r="W87" i="20"/>
  <c r="F87" i="20"/>
  <c r="D87" i="20"/>
  <c r="CK86" i="20"/>
  <c r="CJ86" i="20"/>
  <c r="CH86" i="20"/>
  <c r="CF86" i="20"/>
  <c r="CE86" i="20"/>
  <c r="CD86" i="20"/>
  <c r="CC86" i="20"/>
  <c r="BZ86" i="20"/>
  <c r="BX86" i="20"/>
  <c r="BW86" i="20"/>
  <c r="BV86" i="20"/>
  <c r="BU86" i="20"/>
  <c r="BT86" i="20"/>
  <c r="BS86" i="20"/>
  <c r="BP86" i="20"/>
  <c r="BN86" i="20"/>
  <c r="BM86" i="20"/>
  <c r="BO86" i="20" s="1"/>
  <c r="BL86" i="20"/>
  <c r="BK86" i="20"/>
  <c r="BJ86" i="20"/>
  <c r="BI86" i="20"/>
  <c r="BF86" i="20"/>
  <c r="BD86" i="20"/>
  <c r="BC86" i="20"/>
  <c r="BE86" i="20" s="1"/>
  <c r="BB86" i="20"/>
  <c r="AZ86" i="20"/>
  <c r="AY86" i="20"/>
  <c r="AQ86" i="20"/>
  <c r="AP86" i="20"/>
  <c r="AK86" i="20"/>
  <c r="AI86" i="20"/>
  <c r="AG86" i="20"/>
  <c r="AF86" i="20"/>
  <c r="AA86" i="20"/>
  <c r="Z86" i="20"/>
  <c r="Y86" i="20"/>
  <c r="X86" i="20"/>
  <c r="W86" i="20"/>
  <c r="D86" i="20"/>
  <c r="F86" i="20" s="1"/>
  <c r="CK85" i="20"/>
  <c r="CJ85" i="20"/>
  <c r="CH85" i="20"/>
  <c r="CF85" i="20"/>
  <c r="CE85" i="20"/>
  <c r="CD85" i="20"/>
  <c r="CC85" i="20"/>
  <c r="BZ85" i="20"/>
  <c r="BY85" i="20"/>
  <c r="BX85" i="20"/>
  <c r="BW85" i="20"/>
  <c r="BV85" i="20"/>
  <c r="BU85" i="20"/>
  <c r="BT85" i="20"/>
  <c r="BS85" i="20"/>
  <c r="BP85" i="20"/>
  <c r="BO85" i="20"/>
  <c r="BN85" i="20"/>
  <c r="BM85" i="20"/>
  <c r="BL85" i="20"/>
  <c r="BK85" i="20"/>
  <c r="BJ85" i="20"/>
  <c r="BI85" i="20"/>
  <c r="BF85" i="20"/>
  <c r="BE85" i="20"/>
  <c r="BD85" i="20"/>
  <c r="BC85" i="20"/>
  <c r="BB85" i="20"/>
  <c r="AZ85" i="20"/>
  <c r="AY85" i="20"/>
  <c r="AQ85" i="20"/>
  <c r="AP85" i="20"/>
  <c r="AK85" i="20"/>
  <c r="AI85" i="20"/>
  <c r="AG85" i="20"/>
  <c r="AF85" i="20"/>
  <c r="AA85" i="20"/>
  <c r="Z85" i="20"/>
  <c r="Y85" i="20"/>
  <c r="X85" i="20"/>
  <c r="W85" i="20"/>
  <c r="F85" i="20"/>
  <c r="D85" i="20"/>
  <c r="CK84" i="20"/>
  <c r="CJ84" i="20"/>
  <c r="CH84" i="20"/>
  <c r="CF84" i="20"/>
  <c r="CE84" i="20"/>
  <c r="CD84" i="20"/>
  <c r="CC84" i="20"/>
  <c r="BZ84" i="20"/>
  <c r="BX84" i="20"/>
  <c r="BW84" i="20"/>
  <c r="BY84" i="20" s="1"/>
  <c r="BV84" i="20"/>
  <c r="BU84" i="20"/>
  <c r="BT84" i="20"/>
  <c r="BS84" i="20"/>
  <c r="BP84" i="20"/>
  <c r="BN84" i="20"/>
  <c r="BM84" i="20"/>
  <c r="BL84" i="20"/>
  <c r="BK84" i="20"/>
  <c r="BJ84" i="20"/>
  <c r="BI84" i="20"/>
  <c r="BF84" i="20"/>
  <c r="BD84" i="20"/>
  <c r="BC84" i="20"/>
  <c r="BE84" i="20" s="1"/>
  <c r="BB84" i="20"/>
  <c r="AZ84" i="20"/>
  <c r="AY84" i="20"/>
  <c r="AQ84" i="20"/>
  <c r="AP84" i="20"/>
  <c r="AK84" i="20"/>
  <c r="AI84" i="20"/>
  <c r="AG84" i="20"/>
  <c r="AF84" i="20"/>
  <c r="AA84" i="20"/>
  <c r="Z84" i="20"/>
  <c r="Y84" i="20"/>
  <c r="X84" i="20"/>
  <c r="W84" i="20"/>
  <c r="F84" i="20"/>
  <c r="D84" i="20"/>
  <c r="CK83" i="20"/>
  <c r="CJ83" i="20"/>
  <c r="CH83" i="20"/>
  <c r="CF83" i="20"/>
  <c r="CE83" i="20"/>
  <c r="CD83" i="20"/>
  <c r="CC83" i="20"/>
  <c r="BZ83" i="20"/>
  <c r="BX83" i="20"/>
  <c r="BY83" i="20" s="1"/>
  <c r="BW83" i="20"/>
  <c r="BV83" i="20"/>
  <c r="BU83" i="20"/>
  <c r="BT83" i="20"/>
  <c r="BS83" i="20"/>
  <c r="BP83" i="20"/>
  <c r="BO83" i="20"/>
  <c r="BN83" i="20"/>
  <c r="BM83" i="20"/>
  <c r="BL83" i="20"/>
  <c r="BK83" i="20"/>
  <c r="BJ83" i="20"/>
  <c r="BI83" i="20"/>
  <c r="BF83" i="20"/>
  <c r="BD83" i="20"/>
  <c r="BE83" i="20" s="1"/>
  <c r="BC83" i="20"/>
  <c r="BB83" i="20"/>
  <c r="AZ83" i="20"/>
  <c r="AY83" i="20"/>
  <c r="AQ83" i="20"/>
  <c r="AP83" i="20"/>
  <c r="AK83" i="20"/>
  <c r="AI83" i="20"/>
  <c r="AG83" i="20"/>
  <c r="AF83" i="20"/>
  <c r="AA83" i="20"/>
  <c r="Z83" i="20"/>
  <c r="Y83" i="20"/>
  <c r="X83" i="20"/>
  <c r="W83" i="20"/>
  <c r="F83" i="20"/>
  <c r="D83" i="20"/>
  <c r="CK82" i="20"/>
  <c r="CJ82" i="20"/>
  <c r="CH82" i="20"/>
  <c r="CF82" i="20"/>
  <c r="CE82" i="20"/>
  <c r="CD82" i="20"/>
  <c r="CC82" i="20"/>
  <c r="BZ82" i="20"/>
  <c r="BY82" i="20"/>
  <c r="BX82" i="20"/>
  <c r="BW82" i="20"/>
  <c r="BV82" i="20"/>
  <c r="BU82" i="20"/>
  <c r="BT82" i="20"/>
  <c r="BS82" i="20"/>
  <c r="BP82" i="20"/>
  <c r="BO82" i="20"/>
  <c r="BN82" i="20"/>
  <c r="BM82" i="20"/>
  <c r="BL82" i="20"/>
  <c r="BK82" i="20"/>
  <c r="BJ82" i="20"/>
  <c r="BI82" i="20"/>
  <c r="BF82" i="20"/>
  <c r="BE82" i="20"/>
  <c r="BD82" i="20"/>
  <c r="BC82" i="20"/>
  <c r="BB82" i="20"/>
  <c r="AZ82" i="20"/>
  <c r="AY82" i="20"/>
  <c r="AQ82" i="20"/>
  <c r="AP82" i="20"/>
  <c r="AK82" i="20"/>
  <c r="AI82" i="20"/>
  <c r="AG82" i="20"/>
  <c r="AF82" i="20"/>
  <c r="AA82" i="20"/>
  <c r="Z82" i="20"/>
  <c r="Y82" i="20"/>
  <c r="X82" i="20"/>
  <c r="W82" i="20"/>
  <c r="F82" i="20"/>
  <c r="D82" i="20"/>
  <c r="CK81" i="20"/>
  <c r="CJ81" i="20"/>
  <c r="CH81" i="20"/>
  <c r="CF81" i="20"/>
  <c r="CE81" i="20"/>
  <c r="CD81" i="20"/>
  <c r="CC81" i="20"/>
  <c r="BZ81" i="20"/>
  <c r="BX81" i="20"/>
  <c r="BW81" i="20"/>
  <c r="BV81" i="20"/>
  <c r="BU81" i="20"/>
  <c r="BT81" i="20"/>
  <c r="BS81" i="20"/>
  <c r="BP81" i="20"/>
  <c r="BN81" i="20"/>
  <c r="BM81" i="20"/>
  <c r="BL81" i="20"/>
  <c r="BK81" i="20"/>
  <c r="BJ81" i="20"/>
  <c r="BI81" i="20"/>
  <c r="BF81" i="20"/>
  <c r="BD81" i="20"/>
  <c r="BE81" i="20" s="1"/>
  <c r="BC81" i="20"/>
  <c r="BB81" i="20"/>
  <c r="AZ81" i="20"/>
  <c r="AY81" i="20"/>
  <c r="AQ81" i="20"/>
  <c r="AP81" i="20"/>
  <c r="AK81" i="20"/>
  <c r="AI81" i="20"/>
  <c r="AG81" i="20"/>
  <c r="AF81" i="20"/>
  <c r="AA81" i="20"/>
  <c r="Z81" i="20"/>
  <c r="Y81" i="20"/>
  <c r="X81" i="20"/>
  <c r="W81" i="20"/>
  <c r="F81" i="20"/>
  <c r="D81" i="20"/>
  <c r="CK80" i="20"/>
  <c r="CJ80" i="20"/>
  <c r="CH80" i="20"/>
  <c r="CF80" i="20"/>
  <c r="CE80" i="20"/>
  <c r="CD80" i="20"/>
  <c r="CC80" i="20"/>
  <c r="BZ80" i="20"/>
  <c r="BY80" i="20"/>
  <c r="BX80" i="20"/>
  <c r="BW80" i="20"/>
  <c r="BV80" i="20"/>
  <c r="BU80" i="20"/>
  <c r="BT80" i="20"/>
  <c r="BS80" i="20"/>
  <c r="BP80" i="20"/>
  <c r="BN80" i="20"/>
  <c r="BM80" i="20"/>
  <c r="BO80" i="20" s="1"/>
  <c r="BL80" i="20"/>
  <c r="BK80" i="20"/>
  <c r="BJ80" i="20"/>
  <c r="BI80" i="20"/>
  <c r="BF80" i="20"/>
  <c r="BE80" i="20"/>
  <c r="BD80" i="20"/>
  <c r="BC80" i="20"/>
  <c r="BB80" i="20"/>
  <c r="AZ80" i="20"/>
  <c r="AY80" i="20"/>
  <c r="AQ80" i="20"/>
  <c r="AP80" i="20"/>
  <c r="AK80" i="20"/>
  <c r="AI80" i="20"/>
  <c r="AG80" i="20"/>
  <c r="AF80" i="20"/>
  <c r="AA80" i="20"/>
  <c r="Z80" i="20"/>
  <c r="Y80" i="20"/>
  <c r="X80" i="20"/>
  <c r="W80" i="20"/>
  <c r="D80" i="20"/>
  <c r="F80" i="20" s="1"/>
  <c r="CK79" i="20"/>
  <c r="CJ79" i="20"/>
  <c r="CH79" i="20"/>
  <c r="CF79" i="20"/>
  <c r="CE79" i="20"/>
  <c r="CD79" i="20"/>
  <c r="CC79" i="20"/>
  <c r="BZ79" i="20"/>
  <c r="BX79" i="20"/>
  <c r="BY79" i="20" s="1"/>
  <c r="BW79" i="20"/>
  <c r="BV79" i="20"/>
  <c r="BU79" i="20"/>
  <c r="BT79" i="20"/>
  <c r="BS79" i="20"/>
  <c r="BP79" i="20"/>
  <c r="BN79" i="20"/>
  <c r="BM79" i="20"/>
  <c r="BL79" i="20"/>
  <c r="BO79" i="20" s="1"/>
  <c r="BK79" i="20"/>
  <c r="BJ79" i="20"/>
  <c r="BI79" i="20"/>
  <c r="BF79" i="20"/>
  <c r="BD79" i="20"/>
  <c r="BE79" i="20" s="1"/>
  <c r="BC79" i="20"/>
  <c r="BB79" i="20"/>
  <c r="AZ79" i="20"/>
  <c r="AY79" i="20"/>
  <c r="AQ79" i="20"/>
  <c r="AP79" i="20"/>
  <c r="AK79" i="20"/>
  <c r="AI79" i="20"/>
  <c r="AG79" i="20"/>
  <c r="AF79" i="20"/>
  <c r="AA79" i="20"/>
  <c r="Z79" i="20"/>
  <c r="Y79" i="20"/>
  <c r="X79" i="20"/>
  <c r="W79" i="20"/>
  <c r="D79" i="20"/>
  <c r="F79" i="20" s="1"/>
  <c r="CK78" i="20"/>
  <c r="CJ78" i="20"/>
  <c r="CH78" i="20"/>
  <c r="CF78" i="20"/>
  <c r="CE78" i="20"/>
  <c r="CD78" i="20"/>
  <c r="CC78" i="20"/>
  <c r="BZ78" i="20"/>
  <c r="BX78" i="20"/>
  <c r="BY78" i="20" s="1"/>
  <c r="BW78" i="20"/>
  <c r="BV78" i="20"/>
  <c r="BU78" i="20"/>
  <c r="BT78" i="20"/>
  <c r="BS78" i="20"/>
  <c r="BP78" i="20"/>
  <c r="BO78" i="20"/>
  <c r="BN78" i="20"/>
  <c r="BM78" i="20"/>
  <c r="BL78" i="20"/>
  <c r="BK78" i="20"/>
  <c r="BJ78" i="20"/>
  <c r="BI78" i="20"/>
  <c r="BF78" i="20"/>
  <c r="BD78" i="20"/>
  <c r="BE78" i="20" s="1"/>
  <c r="BC78" i="20"/>
  <c r="BB78" i="20"/>
  <c r="AZ78" i="20"/>
  <c r="AY78" i="20"/>
  <c r="AQ78" i="20"/>
  <c r="AP78" i="20"/>
  <c r="AK78" i="20"/>
  <c r="AI78" i="20"/>
  <c r="AG78" i="20"/>
  <c r="AF78" i="20"/>
  <c r="AA78" i="20"/>
  <c r="Z78" i="20"/>
  <c r="Y78" i="20"/>
  <c r="X78" i="20"/>
  <c r="W78" i="20"/>
  <c r="D78" i="20"/>
  <c r="F78" i="20" s="1"/>
  <c r="CK77" i="20"/>
  <c r="CJ77" i="20"/>
  <c r="CH77" i="20"/>
  <c r="CF77" i="20"/>
  <c r="CE77" i="20"/>
  <c r="CD77" i="20"/>
  <c r="CC77" i="20"/>
  <c r="BZ77" i="20"/>
  <c r="BX77" i="20"/>
  <c r="BW77" i="20"/>
  <c r="BV77" i="20"/>
  <c r="BU77" i="20"/>
  <c r="BT77" i="20"/>
  <c r="BS77" i="20"/>
  <c r="BP77" i="20"/>
  <c r="BO77" i="20"/>
  <c r="BN77" i="20"/>
  <c r="BM77" i="20"/>
  <c r="BL77" i="20"/>
  <c r="BK77" i="20"/>
  <c r="BJ77" i="20"/>
  <c r="BI77" i="20"/>
  <c r="BF77" i="20"/>
  <c r="BD77" i="20"/>
  <c r="BE77" i="20" s="1"/>
  <c r="BC77" i="20"/>
  <c r="BB77" i="20"/>
  <c r="AZ77" i="20"/>
  <c r="AY77" i="20"/>
  <c r="AQ77" i="20"/>
  <c r="AP77" i="20"/>
  <c r="AK77" i="20"/>
  <c r="AI77" i="20"/>
  <c r="AG77" i="20"/>
  <c r="AF77" i="20"/>
  <c r="AA77" i="20"/>
  <c r="Z77" i="20"/>
  <c r="Y77" i="20"/>
  <c r="X77" i="20"/>
  <c r="W77" i="20"/>
  <c r="D77" i="20"/>
  <c r="F77" i="20" s="1"/>
  <c r="CK76" i="20"/>
  <c r="CJ76" i="20"/>
  <c r="CH76" i="20"/>
  <c r="CF76" i="20"/>
  <c r="CE76" i="20"/>
  <c r="CD76" i="20"/>
  <c r="CC76" i="20"/>
  <c r="BZ76" i="20"/>
  <c r="BX76" i="20"/>
  <c r="BW76" i="20"/>
  <c r="BY76" i="20" s="1"/>
  <c r="BV76" i="20"/>
  <c r="BU76" i="20"/>
  <c r="BT76" i="20"/>
  <c r="BS76" i="20"/>
  <c r="BP76" i="20"/>
  <c r="BN76" i="20"/>
  <c r="BO76" i="20" s="1"/>
  <c r="BM76" i="20"/>
  <c r="BL76" i="20"/>
  <c r="BK76" i="20"/>
  <c r="BJ76" i="20"/>
  <c r="BI76" i="20"/>
  <c r="BF76" i="20"/>
  <c r="BD76" i="20"/>
  <c r="BC76" i="20"/>
  <c r="BE76" i="20" s="1"/>
  <c r="BB76" i="20"/>
  <c r="AZ76" i="20"/>
  <c r="AY76" i="20"/>
  <c r="AQ76" i="20"/>
  <c r="AP76" i="20"/>
  <c r="AK76" i="20"/>
  <c r="AI76" i="20"/>
  <c r="AG76" i="20"/>
  <c r="AF76" i="20"/>
  <c r="AA76" i="20"/>
  <c r="Z76" i="20"/>
  <c r="Y76" i="20"/>
  <c r="X76" i="20"/>
  <c r="W76" i="20"/>
  <c r="D76" i="20"/>
  <c r="F76" i="20" s="1"/>
  <c r="CK75" i="20"/>
  <c r="CJ75" i="20"/>
  <c r="CH75" i="20"/>
  <c r="CF75" i="20"/>
  <c r="CE75" i="20"/>
  <c r="CD75" i="20"/>
  <c r="CC75" i="20"/>
  <c r="BZ75" i="20"/>
  <c r="BY75" i="20"/>
  <c r="BX75" i="20"/>
  <c r="BW75" i="20"/>
  <c r="BV75" i="20"/>
  <c r="BU75" i="20"/>
  <c r="BT75" i="20"/>
  <c r="BS75" i="20"/>
  <c r="BP75" i="20"/>
  <c r="BN75" i="20"/>
  <c r="BO75" i="20" s="1"/>
  <c r="BM75" i="20"/>
  <c r="BL75" i="20"/>
  <c r="BK75" i="20"/>
  <c r="BJ75" i="20"/>
  <c r="BI75" i="20"/>
  <c r="BF75" i="20"/>
  <c r="BE75" i="20"/>
  <c r="BD75" i="20"/>
  <c r="BC75" i="20"/>
  <c r="BB75" i="20"/>
  <c r="AZ75" i="20"/>
  <c r="AY75" i="20"/>
  <c r="AQ75" i="20"/>
  <c r="AP75" i="20"/>
  <c r="AK75" i="20"/>
  <c r="AI75" i="20"/>
  <c r="AG75" i="20"/>
  <c r="AF75" i="20"/>
  <c r="AA75" i="20"/>
  <c r="Z75" i="20"/>
  <c r="Y75" i="20"/>
  <c r="X75" i="20"/>
  <c r="W75" i="20"/>
  <c r="F75" i="20"/>
  <c r="D75" i="20"/>
  <c r="CK74" i="20"/>
  <c r="CJ74" i="20"/>
  <c r="CH74" i="20"/>
  <c r="CF74" i="20"/>
  <c r="CE74" i="20"/>
  <c r="CD74" i="20"/>
  <c r="CC74" i="20"/>
  <c r="BZ74" i="20"/>
  <c r="BX74" i="20"/>
  <c r="BY74" i="20" s="1"/>
  <c r="BW74" i="20"/>
  <c r="BV74" i="20"/>
  <c r="BU74" i="20"/>
  <c r="BT74" i="20"/>
  <c r="BS74" i="20"/>
  <c r="BP74" i="20"/>
  <c r="BO74" i="20"/>
  <c r="BN74" i="20"/>
  <c r="BM74" i="20"/>
  <c r="BL74" i="20"/>
  <c r="BK74" i="20"/>
  <c r="BJ74" i="20"/>
  <c r="BI74" i="20"/>
  <c r="BF74" i="20"/>
  <c r="BD74" i="20"/>
  <c r="BE74" i="20" s="1"/>
  <c r="BC74" i="20"/>
  <c r="BB74" i="20"/>
  <c r="AZ74" i="20"/>
  <c r="AY74" i="20"/>
  <c r="AQ74" i="20"/>
  <c r="AP74" i="20"/>
  <c r="AK74" i="20"/>
  <c r="AI74" i="20"/>
  <c r="AG74" i="20"/>
  <c r="AF74" i="20"/>
  <c r="AA74" i="20"/>
  <c r="Z74" i="20"/>
  <c r="Y74" i="20"/>
  <c r="X74" i="20"/>
  <c r="W74" i="20"/>
  <c r="D74" i="20"/>
  <c r="F74" i="20" s="1"/>
  <c r="C74" i="20"/>
  <c r="C75" i="20" s="1"/>
  <c r="C76" i="20" s="1"/>
  <c r="C77" i="20" s="1"/>
  <c r="C78" i="20" s="1"/>
  <c r="C79" i="20" s="1"/>
  <c r="C80" i="20" s="1"/>
  <c r="C81" i="20" s="1"/>
  <c r="C82" i="20" s="1"/>
  <c r="C83" i="20" s="1"/>
  <c r="C84" i="20" s="1"/>
  <c r="C85" i="20" s="1"/>
  <c r="C86" i="20" s="1"/>
  <c r="C87" i="20" s="1"/>
  <c r="C88" i="20" s="1"/>
  <c r="C89" i="20" s="1"/>
  <c r="C90" i="20" s="1"/>
  <c r="C91" i="20" s="1"/>
  <c r="C92" i="20" s="1"/>
  <c r="C93" i="20" s="1"/>
  <c r="C94" i="20" s="1"/>
  <c r="C95" i="20" s="1"/>
  <c r="C96" i="20" s="1"/>
  <c r="C97" i="20" s="1"/>
  <c r="C98" i="20" s="1"/>
  <c r="C99" i="20" s="1"/>
  <c r="C100" i="20" s="1"/>
  <c r="C101" i="20" s="1"/>
  <c r="C102" i="20" s="1"/>
  <c r="C103" i="20" s="1"/>
  <c r="C104" i="20" s="1"/>
  <c r="C105" i="20" s="1"/>
  <c r="C106" i="20" s="1"/>
  <c r="C107" i="20" s="1"/>
  <c r="C108" i="20" s="1"/>
  <c r="C109" i="20" s="1"/>
  <c r="CK73" i="20"/>
  <c r="CJ73" i="20"/>
  <c r="CH73" i="20"/>
  <c r="CF73" i="20"/>
  <c r="CE73" i="20"/>
  <c r="CD73" i="20"/>
  <c r="CC73" i="20"/>
  <c r="BZ73" i="20"/>
  <c r="BX73" i="20"/>
  <c r="BW73" i="20"/>
  <c r="BV73" i="20"/>
  <c r="BY73" i="20" s="1"/>
  <c r="BU73" i="20"/>
  <c r="BT73" i="20"/>
  <c r="BS73" i="20"/>
  <c r="BP73" i="20"/>
  <c r="BN73" i="20"/>
  <c r="BO73" i="20" s="1"/>
  <c r="BM73" i="20"/>
  <c r="BL73" i="20"/>
  <c r="BK73" i="20"/>
  <c r="BJ73" i="20"/>
  <c r="BI73" i="20"/>
  <c r="BF73" i="20"/>
  <c r="BD73" i="20"/>
  <c r="BC73" i="20"/>
  <c r="BB73" i="20"/>
  <c r="BE73" i="20" s="1"/>
  <c r="AZ73" i="20"/>
  <c r="AY73" i="20"/>
  <c r="AQ73" i="20"/>
  <c r="AP73" i="20"/>
  <c r="AK73" i="20"/>
  <c r="AI73" i="20"/>
  <c r="AG73" i="20"/>
  <c r="AF73" i="20"/>
  <c r="AA73" i="20"/>
  <c r="Z73" i="20"/>
  <c r="Y73" i="20"/>
  <c r="X73" i="20"/>
  <c r="W73" i="20"/>
  <c r="CK72" i="20"/>
  <c r="CJ72" i="20"/>
  <c r="CH72" i="20"/>
  <c r="CF72" i="20"/>
  <c r="CE72" i="20"/>
  <c r="CD72" i="20"/>
  <c r="CC72" i="20"/>
  <c r="BZ72" i="20"/>
  <c r="BX72" i="20"/>
  <c r="BY72" i="20" s="1"/>
  <c r="BW72" i="20"/>
  <c r="BV72" i="20"/>
  <c r="BU72" i="20"/>
  <c r="BT72" i="20"/>
  <c r="BS72" i="20"/>
  <c r="BP72" i="20"/>
  <c r="BN72" i="20"/>
  <c r="BO72" i="20" s="1"/>
  <c r="BM72" i="20"/>
  <c r="BL72" i="20"/>
  <c r="BK72" i="20"/>
  <c r="BJ72" i="20"/>
  <c r="BI72" i="20"/>
  <c r="BF72" i="20"/>
  <c r="BD72" i="20"/>
  <c r="BE72" i="20" s="1"/>
  <c r="BC72" i="20"/>
  <c r="BB72" i="20"/>
  <c r="AZ72" i="20"/>
  <c r="AY72" i="20"/>
  <c r="AQ72" i="20"/>
  <c r="AP72" i="20"/>
  <c r="AK72" i="20"/>
  <c r="AI72" i="20"/>
  <c r="AG72" i="20"/>
  <c r="AF72" i="20"/>
  <c r="AA72" i="20"/>
  <c r="Z72" i="20"/>
  <c r="Y72" i="20"/>
  <c r="X72" i="20"/>
  <c r="W72" i="20"/>
  <c r="CK71" i="20"/>
  <c r="CJ71" i="20"/>
  <c r="CH71" i="20"/>
  <c r="CF71" i="20"/>
  <c r="CE71" i="20"/>
  <c r="CD71" i="20"/>
  <c r="CC71" i="20"/>
  <c r="BZ71" i="20"/>
  <c r="BY71" i="20"/>
  <c r="BX71" i="20"/>
  <c r="BW71" i="20"/>
  <c r="BV71" i="20"/>
  <c r="BU71" i="20"/>
  <c r="BT71" i="20"/>
  <c r="BS71" i="20"/>
  <c r="BP71" i="20"/>
  <c r="BO71" i="20"/>
  <c r="BN71" i="20"/>
  <c r="BM71" i="20"/>
  <c r="BL71" i="20"/>
  <c r="BK71" i="20"/>
  <c r="BJ71" i="20"/>
  <c r="BI71" i="20"/>
  <c r="BF71" i="20"/>
  <c r="BE71" i="20"/>
  <c r="BD71" i="20"/>
  <c r="BC71" i="20"/>
  <c r="BB71" i="20"/>
  <c r="AZ71" i="20"/>
  <c r="AY71" i="20"/>
  <c r="AQ71" i="20"/>
  <c r="AP71" i="20"/>
  <c r="AK71" i="20"/>
  <c r="AI71" i="20"/>
  <c r="AG71" i="20"/>
  <c r="AF71" i="20"/>
  <c r="AA71" i="20"/>
  <c r="Z71" i="20"/>
  <c r="Y71" i="20"/>
  <c r="X71" i="20"/>
  <c r="W71" i="20"/>
  <c r="CK70" i="20"/>
  <c r="CJ70" i="20"/>
  <c r="CH70" i="20"/>
  <c r="CF70" i="20"/>
  <c r="CE70" i="20"/>
  <c r="CD70" i="20"/>
  <c r="CC70" i="20"/>
  <c r="BZ70" i="20"/>
  <c r="BX70" i="20"/>
  <c r="BY70" i="20" s="1"/>
  <c r="BW70" i="20"/>
  <c r="BV70" i="20"/>
  <c r="BU70" i="20"/>
  <c r="BT70" i="20"/>
  <c r="BS70" i="20"/>
  <c r="BP70" i="20"/>
  <c r="BN70" i="20"/>
  <c r="BO70" i="20" s="1"/>
  <c r="BM70" i="20"/>
  <c r="BL70" i="20"/>
  <c r="BK70" i="20"/>
  <c r="BJ70" i="20"/>
  <c r="BI70" i="20"/>
  <c r="BF70" i="20"/>
  <c r="BD70" i="20"/>
  <c r="BE70" i="20" s="1"/>
  <c r="BC70" i="20"/>
  <c r="BB70" i="20"/>
  <c r="AZ70" i="20"/>
  <c r="AY70" i="20"/>
  <c r="AQ70" i="20"/>
  <c r="AP70" i="20"/>
  <c r="AK70" i="20"/>
  <c r="AI70" i="20"/>
  <c r="AG70" i="20"/>
  <c r="AF70" i="20"/>
  <c r="AA70" i="20"/>
  <c r="Z70" i="20"/>
  <c r="Y70" i="20"/>
  <c r="X70" i="20"/>
  <c r="W70" i="20"/>
  <c r="CK69" i="20"/>
  <c r="CJ69" i="20"/>
  <c r="CH69" i="20"/>
  <c r="CF69" i="20"/>
  <c r="CE69" i="20"/>
  <c r="CD69" i="20"/>
  <c r="CC69" i="20"/>
  <c r="BZ69" i="20"/>
  <c r="BX69" i="20"/>
  <c r="BW69" i="20"/>
  <c r="BV69" i="20"/>
  <c r="BU69" i="20"/>
  <c r="BT69" i="20"/>
  <c r="BS69" i="20"/>
  <c r="BP69" i="20"/>
  <c r="BN69" i="20"/>
  <c r="BM69" i="20"/>
  <c r="BO69" i="20" s="1"/>
  <c r="BL69" i="20"/>
  <c r="BK69" i="20"/>
  <c r="BJ69" i="20"/>
  <c r="BI69" i="20"/>
  <c r="BF69" i="20"/>
  <c r="BD69" i="20"/>
  <c r="BE69" i="20" s="1"/>
  <c r="BC69" i="20"/>
  <c r="BB69" i="20"/>
  <c r="AZ69" i="20"/>
  <c r="AY69" i="20"/>
  <c r="AQ69" i="20"/>
  <c r="AP69" i="20"/>
  <c r="AK69" i="20"/>
  <c r="AI69" i="20"/>
  <c r="AG69" i="20"/>
  <c r="AF69" i="20"/>
  <c r="AA69" i="20"/>
  <c r="Z69" i="20"/>
  <c r="Y69" i="20"/>
  <c r="X69" i="20"/>
  <c r="W69" i="20"/>
  <c r="CK68" i="20"/>
  <c r="CJ68" i="20"/>
  <c r="CH68" i="20"/>
  <c r="CF68" i="20"/>
  <c r="CE68" i="20"/>
  <c r="CD68" i="20"/>
  <c r="CC68" i="20"/>
  <c r="BZ68" i="20"/>
  <c r="BX68" i="20"/>
  <c r="BW68" i="20"/>
  <c r="BV68" i="20"/>
  <c r="BU68" i="20"/>
  <c r="BT68" i="20"/>
  <c r="BS68" i="20"/>
  <c r="BP68" i="20"/>
  <c r="BO68" i="20"/>
  <c r="BN68" i="20"/>
  <c r="BM68" i="20"/>
  <c r="BL68" i="20"/>
  <c r="BK68" i="20"/>
  <c r="BJ68" i="20"/>
  <c r="BI68" i="20"/>
  <c r="BF68" i="20"/>
  <c r="BD68" i="20"/>
  <c r="BC68" i="20"/>
  <c r="BB68" i="20"/>
  <c r="AZ68" i="20"/>
  <c r="AY68" i="20"/>
  <c r="AQ68" i="20"/>
  <c r="AP68" i="20"/>
  <c r="AK68" i="20"/>
  <c r="AI68" i="20"/>
  <c r="AG68" i="20"/>
  <c r="AF68" i="20"/>
  <c r="AA68" i="20"/>
  <c r="Z68" i="20"/>
  <c r="Y68" i="20"/>
  <c r="X68" i="20"/>
  <c r="W68" i="20"/>
  <c r="CK67" i="20"/>
  <c r="CJ67" i="20"/>
  <c r="CH67" i="20"/>
  <c r="CF67" i="20"/>
  <c r="CE67" i="20"/>
  <c r="CD67" i="20"/>
  <c r="CC67" i="20"/>
  <c r="BZ67" i="20"/>
  <c r="BY67" i="20"/>
  <c r="BX67" i="20"/>
  <c r="BW67" i="20"/>
  <c r="BV67" i="20"/>
  <c r="BU67" i="20"/>
  <c r="BT67" i="20"/>
  <c r="BS67" i="20"/>
  <c r="BP67" i="20"/>
  <c r="BN67" i="20"/>
  <c r="BO67" i="20" s="1"/>
  <c r="BM67" i="20"/>
  <c r="BL67" i="20"/>
  <c r="BK67" i="20"/>
  <c r="BJ67" i="20"/>
  <c r="BI67" i="20"/>
  <c r="BF67" i="20"/>
  <c r="BE67" i="20"/>
  <c r="BD67" i="20"/>
  <c r="BC67" i="20"/>
  <c r="BB67" i="20"/>
  <c r="AZ67" i="20"/>
  <c r="AY67" i="20"/>
  <c r="AQ67" i="20"/>
  <c r="AP67" i="20"/>
  <c r="AK67" i="20"/>
  <c r="AI67" i="20"/>
  <c r="AG67" i="20"/>
  <c r="AF67" i="20"/>
  <c r="AA67" i="20"/>
  <c r="Z67" i="20"/>
  <c r="Y67" i="20"/>
  <c r="X67" i="20"/>
  <c r="W67" i="20"/>
  <c r="CK66" i="20"/>
  <c r="CJ66" i="20"/>
  <c r="CH66" i="20"/>
  <c r="CF66" i="20"/>
  <c r="CE66" i="20"/>
  <c r="CD66" i="20"/>
  <c r="CC66" i="20"/>
  <c r="BZ66" i="20"/>
  <c r="BX66" i="20"/>
  <c r="BY66" i="20" s="1"/>
  <c r="BW66" i="20"/>
  <c r="BV66" i="20"/>
  <c r="BU66" i="20"/>
  <c r="BT66" i="20"/>
  <c r="BS66" i="20"/>
  <c r="BP66" i="20"/>
  <c r="BN66" i="20"/>
  <c r="BO66" i="20" s="1"/>
  <c r="BM66" i="20"/>
  <c r="BL66" i="20"/>
  <c r="BK66" i="20"/>
  <c r="BJ66" i="20"/>
  <c r="BI66" i="20"/>
  <c r="BF66" i="20"/>
  <c r="BD66" i="20"/>
  <c r="BE66" i="20" s="1"/>
  <c r="BC66" i="20"/>
  <c r="BB66" i="20"/>
  <c r="AZ66" i="20"/>
  <c r="AY66" i="20"/>
  <c r="AQ66" i="20"/>
  <c r="AP66" i="20"/>
  <c r="AK66" i="20"/>
  <c r="AI66" i="20"/>
  <c r="AG66" i="20"/>
  <c r="AF66" i="20"/>
  <c r="AA66" i="20"/>
  <c r="Z66" i="20"/>
  <c r="Y66" i="20"/>
  <c r="X66" i="20"/>
  <c r="W66" i="20"/>
  <c r="CK65" i="20"/>
  <c r="CJ65" i="20"/>
  <c r="CH65" i="20"/>
  <c r="CF65" i="20"/>
  <c r="CE65" i="20"/>
  <c r="CD65" i="20"/>
  <c r="CC65" i="20"/>
  <c r="BZ65" i="20"/>
  <c r="BX65" i="20"/>
  <c r="BY65" i="20" s="1"/>
  <c r="BW65" i="20"/>
  <c r="BV65" i="20"/>
  <c r="BU65" i="20"/>
  <c r="BT65" i="20"/>
  <c r="BS65" i="20"/>
  <c r="BP65" i="20"/>
  <c r="BO65" i="20"/>
  <c r="BN65" i="20"/>
  <c r="BM65" i="20"/>
  <c r="BL65" i="20"/>
  <c r="BK65" i="20"/>
  <c r="BJ65" i="20"/>
  <c r="BI65" i="20"/>
  <c r="BF65" i="20"/>
  <c r="BD65" i="20"/>
  <c r="BC65" i="20"/>
  <c r="BB65" i="20"/>
  <c r="AZ65" i="20"/>
  <c r="AY65" i="20"/>
  <c r="AQ65" i="20"/>
  <c r="AP65" i="20"/>
  <c r="AK65" i="20"/>
  <c r="AI65" i="20"/>
  <c r="AG65" i="20"/>
  <c r="AF65" i="20"/>
  <c r="AA65" i="20"/>
  <c r="Z65" i="20"/>
  <c r="Y65" i="20"/>
  <c r="X65" i="20"/>
  <c r="W65" i="20"/>
  <c r="CK64" i="20"/>
  <c r="CJ64" i="20"/>
  <c r="CH64" i="20"/>
  <c r="CF64" i="20"/>
  <c r="CE64" i="20"/>
  <c r="CD64" i="20"/>
  <c r="CC64" i="20"/>
  <c r="BZ64" i="20"/>
  <c r="BX64" i="20"/>
  <c r="BY64" i="20" s="1"/>
  <c r="BW64" i="20"/>
  <c r="BV64" i="20"/>
  <c r="BU64" i="20"/>
  <c r="BT64" i="20"/>
  <c r="BS64" i="20"/>
  <c r="BP64" i="20"/>
  <c r="BN64" i="20"/>
  <c r="BO64" i="20" s="1"/>
  <c r="BM64" i="20"/>
  <c r="BL64" i="20"/>
  <c r="BK64" i="20"/>
  <c r="BJ64" i="20"/>
  <c r="BI64" i="20"/>
  <c r="BF64" i="20"/>
  <c r="BD64" i="20"/>
  <c r="BE64" i="20" s="1"/>
  <c r="BC64" i="20"/>
  <c r="BB64" i="20"/>
  <c r="AZ64" i="20"/>
  <c r="AY64" i="20"/>
  <c r="AQ64" i="20"/>
  <c r="AP64" i="20"/>
  <c r="AK64" i="20"/>
  <c r="AI64" i="20"/>
  <c r="AG64" i="20"/>
  <c r="AF64" i="20"/>
  <c r="AA64" i="20"/>
  <c r="Z64" i="20"/>
  <c r="Y64" i="20"/>
  <c r="X64" i="20"/>
  <c r="W64" i="20"/>
  <c r="CK63" i="20"/>
  <c r="CJ63" i="20"/>
  <c r="CH63" i="20"/>
  <c r="CF63" i="20"/>
  <c r="CE63" i="20"/>
  <c r="CD63" i="20"/>
  <c r="CC63" i="20"/>
  <c r="BZ63" i="20"/>
  <c r="BY63" i="20"/>
  <c r="BX63" i="20"/>
  <c r="BW63" i="20"/>
  <c r="BV63" i="20"/>
  <c r="BU63" i="20"/>
  <c r="BT63" i="20"/>
  <c r="BS63" i="20"/>
  <c r="BP63" i="20"/>
  <c r="BO63" i="20"/>
  <c r="BN63" i="20"/>
  <c r="BM63" i="20"/>
  <c r="BL63" i="20"/>
  <c r="BK63" i="20"/>
  <c r="BJ63" i="20"/>
  <c r="BI63" i="20"/>
  <c r="BF63" i="20"/>
  <c r="BE63" i="20"/>
  <c r="BD63" i="20"/>
  <c r="BC63" i="20"/>
  <c r="BB63" i="20"/>
  <c r="AZ63" i="20"/>
  <c r="AY63" i="20"/>
  <c r="AQ63" i="20"/>
  <c r="AP63" i="20"/>
  <c r="AK63" i="20"/>
  <c r="AI63" i="20"/>
  <c r="AG63" i="20"/>
  <c r="AF63" i="20"/>
  <c r="AA63" i="20"/>
  <c r="Z63" i="20"/>
  <c r="Y63" i="20"/>
  <c r="X63" i="20"/>
  <c r="W63" i="20"/>
  <c r="CK62" i="20"/>
  <c r="CJ62" i="20"/>
  <c r="CH62" i="20"/>
  <c r="CF62" i="20"/>
  <c r="CE62" i="20"/>
  <c r="CD62" i="20"/>
  <c r="CC62" i="20"/>
  <c r="BZ62" i="20"/>
  <c r="BX62" i="20"/>
  <c r="BY62" i="20" s="1"/>
  <c r="BW62" i="20"/>
  <c r="BV62" i="20"/>
  <c r="BU62" i="20"/>
  <c r="BT62" i="20"/>
  <c r="BS62" i="20"/>
  <c r="BP62" i="20"/>
  <c r="BN62" i="20"/>
  <c r="BM62" i="20"/>
  <c r="BL62" i="20"/>
  <c r="BK62" i="20"/>
  <c r="BJ62" i="20"/>
  <c r="BI62" i="20"/>
  <c r="BF62" i="20"/>
  <c r="BD62" i="20"/>
  <c r="BE62" i="20" s="1"/>
  <c r="BC62" i="20"/>
  <c r="BB62" i="20"/>
  <c r="AZ62" i="20"/>
  <c r="AY62" i="20"/>
  <c r="AQ62" i="20"/>
  <c r="AP62" i="20"/>
  <c r="AK62" i="20"/>
  <c r="AI62" i="20"/>
  <c r="AG62" i="20"/>
  <c r="AF62" i="20"/>
  <c r="AA62" i="20"/>
  <c r="Z62" i="20"/>
  <c r="Y62" i="20"/>
  <c r="X62" i="20"/>
  <c r="W62" i="20"/>
  <c r="CK61" i="20"/>
  <c r="CJ61" i="20"/>
  <c r="CH61" i="20"/>
  <c r="CF61" i="20"/>
  <c r="CE61" i="20"/>
  <c r="CD61" i="20"/>
  <c r="CC61" i="20"/>
  <c r="BZ61" i="20"/>
  <c r="BX61" i="20"/>
  <c r="BW61" i="20"/>
  <c r="BY61" i="20" s="1"/>
  <c r="BV61" i="20"/>
  <c r="BU61" i="20"/>
  <c r="BT61" i="20"/>
  <c r="BS61" i="20"/>
  <c r="BP61" i="20"/>
  <c r="BN61" i="20"/>
  <c r="BO61" i="20" s="1"/>
  <c r="BM61" i="20"/>
  <c r="BL61" i="20"/>
  <c r="BK61" i="20"/>
  <c r="BJ61" i="20"/>
  <c r="BI61" i="20"/>
  <c r="BF61" i="20"/>
  <c r="BD61" i="20"/>
  <c r="BC61" i="20"/>
  <c r="BE61" i="20" s="1"/>
  <c r="BB61" i="20"/>
  <c r="AZ61" i="20"/>
  <c r="AY61" i="20"/>
  <c r="AQ61" i="20"/>
  <c r="AP61" i="20"/>
  <c r="AK61" i="20"/>
  <c r="AI61" i="20"/>
  <c r="AG61" i="20"/>
  <c r="AF61" i="20"/>
  <c r="AA61" i="20"/>
  <c r="Z61" i="20"/>
  <c r="Y61" i="20"/>
  <c r="X61" i="20"/>
  <c r="W61" i="20"/>
  <c r="CK60" i="20"/>
  <c r="CJ60" i="20"/>
  <c r="CH60" i="20"/>
  <c r="CF60" i="20"/>
  <c r="CE60" i="20"/>
  <c r="CD60" i="20"/>
  <c r="CC60" i="20"/>
  <c r="BZ60" i="20"/>
  <c r="BY60" i="20"/>
  <c r="BX60" i="20"/>
  <c r="BW60" i="20"/>
  <c r="BV60" i="20"/>
  <c r="BU60" i="20"/>
  <c r="BT60" i="20"/>
  <c r="BS60" i="20"/>
  <c r="BP60" i="20"/>
  <c r="BN60" i="20"/>
  <c r="BM60" i="20"/>
  <c r="BL60" i="20"/>
  <c r="BK60" i="20"/>
  <c r="BJ60" i="20"/>
  <c r="BI60" i="20"/>
  <c r="BF60" i="20"/>
  <c r="BE60" i="20"/>
  <c r="BD60" i="20"/>
  <c r="BC60" i="20"/>
  <c r="BB60" i="20"/>
  <c r="AZ60" i="20"/>
  <c r="AY60" i="20"/>
  <c r="AQ60" i="20"/>
  <c r="AP60" i="20"/>
  <c r="AK60" i="20"/>
  <c r="AI60" i="20"/>
  <c r="AG60" i="20"/>
  <c r="AF60" i="20"/>
  <c r="AA60" i="20"/>
  <c r="Z60" i="20"/>
  <c r="Y60" i="20"/>
  <c r="X60" i="20"/>
  <c r="W60" i="20"/>
  <c r="CK59" i="20"/>
  <c r="CJ59" i="20"/>
  <c r="CH59" i="20"/>
  <c r="CF59" i="20"/>
  <c r="CE59" i="20"/>
  <c r="CD59" i="20"/>
  <c r="CC59" i="20"/>
  <c r="BZ59" i="20"/>
  <c r="BX59" i="20"/>
  <c r="BY59" i="20" s="1"/>
  <c r="BW59" i="20"/>
  <c r="BV59" i="20"/>
  <c r="BU59" i="20"/>
  <c r="BT59" i="20"/>
  <c r="BS59" i="20"/>
  <c r="BP59" i="20"/>
  <c r="BO59" i="20"/>
  <c r="BN59" i="20"/>
  <c r="BM59" i="20"/>
  <c r="BL59" i="20"/>
  <c r="BK59" i="20"/>
  <c r="BJ59" i="20"/>
  <c r="BI59" i="20"/>
  <c r="BF59" i="20"/>
  <c r="BD59" i="20"/>
  <c r="BE59" i="20" s="1"/>
  <c r="BC59" i="20"/>
  <c r="BB59" i="20"/>
  <c r="AZ59" i="20"/>
  <c r="AY59" i="20"/>
  <c r="AQ59" i="20"/>
  <c r="AP59" i="20"/>
  <c r="AK59" i="20"/>
  <c r="AI59" i="20"/>
  <c r="AG59" i="20"/>
  <c r="AF59" i="20"/>
  <c r="AA59" i="20"/>
  <c r="Z59" i="20"/>
  <c r="Y59" i="20"/>
  <c r="X59" i="20"/>
  <c r="W59" i="20"/>
  <c r="CK58" i="20"/>
  <c r="CJ58" i="20"/>
  <c r="CH58" i="20"/>
  <c r="CF58" i="20"/>
  <c r="CE58" i="20"/>
  <c r="CD58" i="20"/>
  <c r="CC58" i="20"/>
  <c r="BZ58" i="20"/>
  <c r="BX58" i="20"/>
  <c r="BY58" i="20" s="1"/>
  <c r="BW58" i="20"/>
  <c r="BV58" i="20"/>
  <c r="BU58" i="20"/>
  <c r="BT58" i="20"/>
  <c r="BS58" i="20"/>
  <c r="BP58" i="20"/>
  <c r="BN58" i="20"/>
  <c r="BO58" i="20" s="1"/>
  <c r="BM58" i="20"/>
  <c r="BL58" i="20"/>
  <c r="BK58" i="20"/>
  <c r="BJ58" i="20"/>
  <c r="BI58" i="20"/>
  <c r="BF58" i="20"/>
  <c r="BD58" i="20"/>
  <c r="BC58" i="20"/>
  <c r="BB58" i="20"/>
  <c r="AZ58" i="20"/>
  <c r="AY58" i="20"/>
  <c r="AQ58" i="20"/>
  <c r="AP58" i="20"/>
  <c r="AK58" i="20"/>
  <c r="AI58" i="20"/>
  <c r="AG58" i="20"/>
  <c r="AF58" i="20"/>
  <c r="AA58" i="20"/>
  <c r="Z58" i="20"/>
  <c r="Y58" i="20"/>
  <c r="X58" i="20"/>
  <c r="W58" i="20"/>
  <c r="CK57" i="20"/>
  <c r="CJ57" i="20"/>
  <c r="CH57" i="20"/>
  <c r="CF57" i="20"/>
  <c r="CE57" i="20"/>
  <c r="CD57" i="20"/>
  <c r="CC57" i="20"/>
  <c r="BZ57" i="20"/>
  <c r="BY57" i="20"/>
  <c r="BX57" i="20"/>
  <c r="BW57" i="20"/>
  <c r="BV57" i="20"/>
  <c r="BU57" i="20"/>
  <c r="BT57" i="20"/>
  <c r="BS57" i="20"/>
  <c r="BP57" i="20"/>
  <c r="BN57" i="20"/>
  <c r="BO57" i="20" s="1"/>
  <c r="BM57" i="20"/>
  <c r="BL57" i="20"/>
  <c r="BK57" i="20"/>
  <c r="BJ57" i="20"/>
  <c r="BI57" i="20"/>
  <c r="BF57" i="20"/>
  <c r="BD57" i="20"/>
  <c r="BC57" i="20"/>
  <c r="BB57" i="20"/>
  <c r="BE57" i="20" s="1"/>
  <c r="AZ57" i="20"/>
  <c r="AY57" i="20"/>
  <c r="AQ57" i="20"/>
  <c r="AP57" i="20"/>
  <c r="AK57" i="20"/>
  <c r="AI57" i="20"/>
  <c r="AG57" i="20"/>
  <c r="AF57" i="20"/>
  <c r="AA57" i="20"/>
  <c r="Z57" i="20"/>
  <c r="Y57" i="20"/>
  <c r="X57" i="20"/>
  <c r="W57" i="20"/>
  <c r="CK56" i="20"/>
  <c r="CJ56" i="20"/>
  <c r="CH56" i="20"/>
  <c r="CF56" i="20"/>
  <c r="CE56" i="20"/>
  <c r="CD56" i="20"/>
  <c r="CC56" i="20"/>
  <c r="BZ56" i="20"/>
  <c r="BX56" i="20"/>
  <c r="BY56" i="20" s="1"/>
  <c r="BW56" i="20"/>
  <c r="BV56" i="20"/>
  <c r="BU56" i="20"/>
  <c r="BT56" i="20"/>
  <c r="BS56" i="20"/>
  <c r="BP56" i="20"/>
  <c r="BN56" i="20"/>
  <c r="BO56" i="20" s="1"/>
  <c r="BM56" i="20"/>
  <c r="BL56" i="20"/>
  <c r="BK56" i="20"/>
  <c r="BJ56" i="20"/>
  <c r="BI56" i="20"/>
  <c r="BF56" i="20"/>
  <c r="BD56" i="20"/>
  <c r="BE56" i="20" s="1"/>
  <c r="BC56" i="20"/>
  <c r="BB56" i="20"/>
  <c r="AZ56" i="20"/>
  <c r="AY56" i="20"/>
  <c r="AQ56" i="20"/>
  <c r="AP56" i="20"/>
  <c r="AK56" i="20"/>
  <c r="AI56" i="20"/>
  <c r="AG56" i="20"/>
  <c r="AF56" i="20"/>
  <c r="AA56" i="20"/>
  <c r="Z56" i="20"/>
  <c r="Y56" i="20"/>
  <c r="X56" i="20"/>
  <c r="W56" i="20"/>
  <c r="CK55" i="20"/>
  <c r="CJ55" i="20"/>
  <c r="CH55" i="20"/>
  <c r="CF55" i="20"/>
  <c r="CE55" i="20"/>
  <c r="CD55" i="20"/>
  <c r="CC55" i="20"/>
  <c r="BZ55" i="20"/>
  <c r="BY55" i="20"/>
  <c r="BX55" i="20"/>
  <c r="BW55" i="20"/>
  <c r="BV55" i="20"/>
  <c r="BU55" i="20"/>
  <c r="BT55" i="20"/>
  <c r="BS55" i="20"/>
  <c r="BP55" i="20"/>
  <c r="BO55" i="20"/>
  <c r="BN55" i="20"/>
  <c r="BM55" i="20"/>
  <c r="BL55" i="20"/>
  <c r="BK55" i="20"/>
  <c r="BJ55" i="20"/>
  <c r="BI55" i="20"/>
  <c r="BF55" i="20"/>
  <c r="BE55" i="20"/>
  <c r="BD55" i="20"/>
  <c r="BC55" i="20"/>
  <c r="BB55" i="20"/>
  <c r="AZ55" i="20"/>
  <c r="AY55" i="20"/>
  <c r="AQ55" i="20"/>
  <c r="AP55" i="20"/>
  <c r="AK55" i="20"/>
  <c r="AI55" i="20"/>
  <c r="AG55" i="20"/>
  <c r="AF55" i="20"/>
  <c r="AA55" i="20"/>
  <c r="Z55" i="20"/>
  <c r="Y55" i="20"/>
  <c r="X55" i="20"/>
  <c r="W55" i="20"/>
  <c r="CK54" i="20"/>
  <c r="CJ54" i="20"/>
  <c r="CH54" i="20"/>
  <c r="CF54" i="20"/>
  <c r="CE54" i="20"/>
  <c r="CD54" i="20"/>
  <c r="CC54" i="20"/>
  <c r="BZ54" i="20"/>
  <c r="BX54" i="20"/>
  <c r="BW54" i="20"/>
  <c r="BV54" i="20"/>
  <c r="BU54" i="20"/>
  <c r="BT54" i="20"/>
  <c r="BS54" i="20"/>
  <c r="BP54" i="20"/>
  <c r="BN54" i="20"/>
  <c r="BO54" i="20" s="1"/>
  <c r="BM54" i="20"/>
  <c r="BL54" i="20"/>
  <c r="BK54" i="20"/>
  <c r="BJ54" i="20"/>
  <c r="BI54" i="20"/>
  <c r="BF54" i="20"/>
  <c r="BD54" i="20"/>
  <c r="BC54" i="20"/>
  <c r="BB54" i="20"/>
  <c r="AZ54" i="20"/>
  <c r="AY54" i="20"/>
  <c r="AQ54" i="20"/>
  <c r="AP54" i="20"/>
  <c r="AK54" i="20"/>
  <c r="AI54" i="20"/>
  <c r="AG54" i="20"/>
  <c r="AF54" i="20"/>
  <c r="AA54" i="20"/>
  <c r="Z54" i="20"/>
  <c r="Y54" i="20"/>
  <c r="X54" i="20"/>
  <c r="W54" i="20"/>
  <c r="CK53" i="20"/>
  <c r="CJ53" i="20"/>
  <c r="CH53" i="20"/>
  <c r="CF53" i="20"/>
  <c r="CE53" i="20"/>
  <c r="CD53" i="20"/>
  <c r="CC53" i="20"/>
  <c r="BZ53" i="20"/>
  <c r="BX53" i="20"/>
  <c r="BY53" i="20" s="1"/>
  <c r="BW53" i="20"/>
  <c r="BV53" i="20"/>
  <c r="BU53" i="20"/>
  <c r="BT53" i="20"/>
  <c r="BS53" i="20"/>
  <c r="BP53" i="20"/>
  <c r="BN53" i="20"/>
  <c r="BM53" i="20"/>
  <c r="BO53" i="20" s="1"/>
  <c r="BL53" i="20"/>
  <c r="BK53" i="20"/>
  <c r="BJ53" i="20"/>
  <c r="BI53" i="20"/>
  <c r="BF53" i="20"/>
  <c r="BD53" i="20"/>
  <c r="BC53" i="20"/>
  <c r="BB53" i="20"/>
  <c r="AZ53" i="20"/>
  <c r="AY53" i="20"/>
  <c r="AQ53" i="20"/>
  <c r="AP53" i="20"/>
  <c r="AK53" i="20"/>
  <c r="AI53" i="20"/>
  <c r="AG53" i="20"/>
  <c r="AF53" i="20"/>
  <c r="AA53" i="20"/>
  <c r="Z53" i="20"/>
  <c r="Y53" i="20"/>
  <c r="X53" i="20"/>
  <c r="W53" i="20"/>
  <c r="CK52" i="20"/>
  <c r="CJ52" i="20"/>
  <c r="CH52" i="20"/>
  <c r="CF52" i="20"/>
  <c r="CE52" i="20"/>
  <c r="CD52" i="20"/>
  <c r="CC52" i="20"/>
  <c r="BZ52" i="20"/>
  <c r="BX52" i="20"/>
  <c r="BY52" i="20" s="1"/>
  <c r="BW52" i="20"/>
  <c r="BV52" i="20"/>
  <c r="BU52" i="20"/>
  <c r="BT52" i="20"/>
  <c r="BS52" i="20"/>
  <c r="BP52" i="20"/>
  <c r="BO52" i="20"/>
  <c r="BN52" i="20"/>
  <c r="BM52" i="20"/>
  <c r="BL52" i="20"/>
  <c r="BK52" i="20"/>
  <c r="BJ52" i="20"/>
  <c r="BI52" i="20"/>
  <c r="BF52" i="20"/>
  <c r="BD52" i="20"/>
  <c r="BC52" i="20"/>
  <c r="BB52" i="20"/>
  <c r="AZ52" i="20"/>
  <c r="AY52" i="20"/>
  <c r="AQ52" i="20"/>
  <c r="AP52" i="20"/>
  <c r="AK52" i="20"/>
  <c r="AI52" i="20"/>
  <c r="AG52" i="20"/>
  <c r="AF52" i="20"/>
  <c r="AA52" i="20"/>
  <c r="Z52" i="20"/>
  <c r="Y52" i="20"/>
  <c r="X52" i="20"/>
  <c r="W52" i="20"/>
  <c r="C52" i="20"/>
  <c r="C53" i="20" s="1"/>
  <c r="C54" i="20" s="1"/>
  <c r="C55" i="20" s="1"/>
  <c r="C56" i="20" s="1"/>
  <c r="C57" i="20" s="1"/>
  <c r="C58" i="20" s="1"/>
  <c r="C59" i="20" s="1"/>
  <c r="C60" i="20" s="1"/>
  <c r="C61" i="20" s="1"/>
  <c r="C62" i="20" s="1"/>
  <c r="C63" i="20" s="1"/>
  <c r="C64" i="20" s="1"/>
  <c r="C65" i="20" s="1"/>
  <c r="C66" i="20" s="1"/>
  <c r="C67" i="20" s="1"/>
  <c r="C68" i="20" s="1"/>
  <c r="C69" i="20" s="1"/>
  <c r="C70" i="20" s="1"/>
  <c r="C71" i="20" s="1"/>
  <c r="C72" i="20" s="1"/>
  <c r="C73" i="20" s="1"/>
  <c r="CK51" i="20"/>
  <c r="CJ51" i="20"/>
  <c r="CH51" i="20"/>
  <c r="CF51" i="20"/>
  <c r="CE51" i="20"/>
  <c r="CD51" i="20"/>
  <c r="CC51" i="20"/>
  <c r="BZ51" i="20"/>
  <c r="BY51" i="20"/>
  <c r="BX51" i="20"/>
  <c r="BW51" i="20"/>
  <c r="BV51" i="20"/>
  <c r="BU51" i="20"/>
  <c r="BT51" i="20"/>
  <c r="BS51" i="20"/>
  <c r="BP51" i="20"/>
  <c r="BN51" i="20"/>
  <c r="BO51" i="20" s="1"/>
  <c r="BM51" i="20"/>
  <c r="BL51" i="20"/>
  <c r="BK51" i="20"/>
  <c r="BJ51" i="20"/>
  <c r="BI51" i="20"/>
  <c r="BF51" i="20"/>
  <c r="BE51" i="20"/>
  <c r="BD51" i="20"/>
  <c r="BC51" i="20"/>
  <c r="BB51" i="20"/>
  <c r="AZ51" i="20"/>
  <c r="AY51" i="20"/>
  <c r="AQ51" i="20"/>
  <c r="AP51" i="20"/>
  <c r="AK51" i="20"/>
  <c r="AI51" i="20"/>
  <c r="AG51" i="20"/>
  <c r="AF51" i="20"/>
  <c r="AA51" i="20"/>
  <c r="Z51" i="20"/>
  <c r="Y51" i="20"/>
  <c r="X51" i="20"/>
  <c r="W51" i="20"/>
  <c r="CK50" i="20"/>
  <c r="CJ50" i="20"/>
  <c r="CH50" i="20"/>
  <c r="CF50" i="20"/>
  <c r="CE50" i="20"/>
  <c r="CD50" i="20"/>
  <c r="CC50" i="20"/>
  <c r="BZ50" i="20"/>
  <c r="BX50" i="20"/>
  <c r="BY50" i="20" s="1"/>
  <c r="BW50" i="20"/>
  <c r="BV50" i="20"/>
  <c r="BU50" i="20"/>
  <c r="BT50" i="20"/>
  <c r="BS50" i="20"/>
  <c r="BP50" i="20"/>
  <c r="BN50" i="20"/>
  <c r="BM50" i="20"/>
  <c r="BL50" i="20"/>
  <c r="BK50" i="20"/>
  <c r="BJ50" i="20"/>
  <c r="BI50" i="20"/>
  <c r="BF50" i="20"/>
  <c r="BD50" i="20"/>
  <c r="BE50" i="20" s="1"/>
  <c r="BC50" i="20"/>
  <c r="BB50" i="20"/>
  <c r="AZ50" i="20"/>
  <c r="AY50" i="20"/>
  <c r="AQ50" i="20"/>
  <c r="AP50" i="20"/>
  <c r="AK50" i="20"/>
  <c r="AI50" i="20"/>
  <c r="AG50" i="20"/>
  <c r="AF50" i="20"/>
  <c r="AA50" i="20"/>
  <c r="Z50" i="20"/>
  <c r="Y50" i="20"/>
  <c r="X50" i="20"/>
  <c r="W50" i="20"/>
  <c r="C50" i="20"/>
  <c r="C51" i="20" s="1"/>
  <c r="CK49" i="20"/>
  <c r="CJ49" i="20"/>
  <c r="CH49" i="20"/>
  <c r="CF49" i="20"/>
  <c r="CE49" i="20"/>
  <c r="CD49" i="20"/>
  <c r="CC49" i="20"/>
  <c r="BZ49" i="20"/>
  <c r="BX49" i="20"/>
  <c r="BW49" i="20"/>
  <c r="BV49" i="20"/>
  <c r="BU49" i="20"/>
  <c r="BT49" i="20"/>
  <c r="BS49" i="20"/>
  <c r="BP49" i="20"/>
  <c r="BO49" i="20"/>
  <c r="BN49" i="20"/>
  <c r="BM49" i="20"/>
  <c r="BL49" i="20"/>
  <c r="BK49" i="20"/>
  <c r="BJ49" i="20"/>
  <c r="BI49" i="20"/>
  <c r="BF49" i="20"/>
  <c r="BD49" i="20"/>
  <c r="BE49" i="20" s="1"/>
  <c r="BC49" i="20"/>
  <c r="BB49" i="20"/>
  <c r="AZ49" i="20"/>
  <c r="AY49" i="20"/>
  <c r="AQ49" i="20"/>
  <c r="AP49" i="20"/>
  <c r="AK49" i="20"/>
  <c r="AI49" i="20"/>
  <c r="AG49" i="20"/>
  <c r="AF49" i="20"/>
  <c r="AA49" i="20"/>
  <c r="Z49" i="20"/>
  <c r="Y49" i="20"/>
  <c r="X49" i="20"/>
  <c r="W49" i="20"/>
  <c r="D49" i="20"/>
  <c r="CK48" i="20"/>
  <c r="CJ48" i="20"/>
  <c r="CH48" i="20"/>
  <c r="CF48" i="20"/>
  <c r="CE48" i="20"/>
  <c r="CD48" i="20"/>
  <c r="CC48" i="20"/>
  <c r="BZ48" i="20"/>
  <c r="BX48" i="20"/>
  <c r="BW48" i="20"/>
  <c r="BV48" i="20"/>
  <c r="BU48" i="20"/>
  <c r="BT48" i="20"/>
  <c r="BS48" i="20"/>
  <c r="BP48" i="20"/>
  <c r="BN48" i="20"/>
  <c r="BO48" i="20" s="1"/>
  <c r="BM48" i="20"/>
  <c r="BL48" i="20"/>
  <c r="BK48" i="20"/>
  <c r="BJ48" i="20"/>
  <c r="BI48" i="20"/>
  <c r="BF48" i="20"/>
  <c r="BD48" i="20"/>
  <c r="BC48" i="20"/>
  <c r="BB48" i="20"/>
  <c r="AZ48" i="20"/>
  <c r="AY48" i="20"/>
  <c r="AQ48" i="20"/>
  <c r="AP48" i="20"/>
  <c r="AK48" i="20"/>
  <c r="AI48" i="20"/>
  <c r="AG48" i="20"/>
  <c r="AF48" i="20"/>
  <c r="AA48" i="20"/>
  <c r="Z48" i="20"/>
  <c r="Y48" i="20"/>
  <c r="X48" i="20"/>
  <c r="W48" i="20"/>
  <c r="D48" i="20"/>
  <c r="CK47" i="20"/>
  <c r="CJ47" i="20"/>
  <c r="CH47" i="20"/>
  <c r="CF47" i="20"/>
  <c r="CE47" i="20"/>
  <c r="CD47" i="20"/>
  <c r="CC47" i="20"/>
  <c r="BZ47" i="20"/>
  <c r="BY47" i="20"/>
  <c r="BX47" i="20"/>
  <c r="BW47" i="20"/>
  <c r="BV47" i="20"/>
  <c r="BU47" i="20"/>
  <c r="BT47" i="20"/>
  <c r="BS47" i="20"/>
  <c r="BP47" i="20"/>
  <c r="BN47" i="20"/>
  <c r="BM47" i="20"/>
  <c r="BO47" i="20" s="1"/>
  <c r="BL47" i="20"/>
  <c r="BK47" i="20"/>
  <c r="BJ47" i="20"/>
  <c r="BI47" i="20"/>
  <c r="BF47" i="20"/>
  <c r="BE47" i="20"/>
  <c r="BD47" i="20"/>
  <c r="BC47" i="20"/>
  <c r="BB47" i="20"/>
  <c r="AZ47" i="20"/>
  <c r="AY47" i="20"/>
  <c r="AQ47" i="20"/>
  <c r="AP47" i="20"/>
  <c r="AK47" i="20"/>
  <c r="AI47" i="20"/>
  <c r="AG47" i="20"/>
  <c r="AF47" i="20"/>
  <c r="AA47" i="20"/>
  <c r="Z47" i="20"/>
  <c r="Y47" i="20"/>
  <c r="X47" i="20"/>
  <c r="W47" i="20"/>
  <c r="D47" i="20"/>
  <c r="CK46" i="20"/>
  <c r="CJ46" i="20"/>
  <c r="CH46" i="20"/>
  <c r="CF46" i="20"/>
  <c r="CE46" i="20"/>
  <c r="CD46" i="20"/>
  <c r="CC46" i="20"/>
  <c r="BZ46" i="20"/>
  <c r="BX46" i="20"/>
  <c r="BY46" i="20" s="1"/>
  <c r="BW46" i="20"/>
  <c r="BV46" i="20"/>
  <c r="BU46" i="20"/>
  <c r="BT46" i="20"/>
  <c r="BS46" i="20"/>
  <c r="BP46" i="20"/>
  <c r="BO46" i="20"/>
  <c r="BN46" i="20"/>
  <c r="BM46" i="20"/>
  <c r="BL46" i="20"/>
  <c r="BK46" i="20"/>
  <c r="BJ46" i="20"/>
  <c r="BI46" i="20"/>
  <c r="BF46" i="20"/>
  <c r="BD46" i="20"/>
  <c r="BE46" i="20" s="1"/>
  <c r="BC46" i="20"/>
  <c r="BB46" i="20"/>
  <c r="AZ46" i="20"/>
  <c r="AY46" i="20"/>
  <c r="AQ46" i="20"/>
  <c r="AP46" i="20"/>
  <c r="AK46" i="20"/>
  <c r="AI46" i="20"/>
  <c r="AG46" i="20"/>
  <c r="AF46" i="20"/>
  <c r="AA46" i="20"/>
  <c r="Z46" i="20"/>
  <c r="Y46" i="20"/>
  <c r="X46" i="20"/>
  <c r="W46" i="20"/>
  <c r="D46" i="20"/>
  <c r="CK45" i="20"/>
  <c r="CJ45" i="20"/>
  <c r="CH45" i="20"/>
  <c r="CF45" i="20"/>
  <c r="CE45" i="20"/>
  <c r="CD45" i="20"/>
  <c r="CC45" i="20"/>
  <c r="BZ45" i="20"/>
  <c r="BX45" i="20"/>
  <c r="BW45" i="20"/>
  <c r="BY45" i="20" s="1"/>
  <c r="BV45" i="20"/>
  <c r="BU45" i="20"/>
  <c r="BT45" i="20"/>
  <c r="BS45" i="20"/>
  <c r="BP45" i="20"/>
  <c r="BN45" i="20"/>
  <c r="BO45" i="20" s="1"/>
  <c r="BM45" i="20"/>
  <c r="BL45" i="20"/>
  <c r="BK45" i="20"/>
  <c r="BJ45" i="20"/>
  <c r="BI45" i="20"/>
  <c r="BF45" i="20"/>
  <c r="BD45" i="20"/>
  <c r="BC45" i="20"/>
  <c r="BE45" i="20" s="1"/>
  <c r="BB45" i="20"/>
  <c r="AZ45" i="20"/>
  <c r="AY45" i="20"/>
  <c r="AQ45" i="20"/>
  <c r="AP45" i="20"/>
  <c r="AK45" i="20"/>
  <c r="AI45" i="20"/>
  <c r="AG45" i="20"/>
  <c r="AF45" i="20"/>
  <c r="AA45" i="20"/>
  <c r="Z45" i="20"/>
  <c r="Y45" i="20"/>
  <c r="X45" i="20"/>
  <c r="W45" i="20"/>
  <c r="D45" i="20"/>
  <c r="CK44" i="20"/>
  <c r="CJ44" i="20"/>
  <c r="CH44" i="20"/>
  <c r="CF44" i="20"/>
  <c r="CE44" i="20"/>
  <c r="CD44" i="20"/>
  <c r="CC44" i="20"/>
  <c r="BZ44" i="20"/>
  <c r="BY44" i="20"/>
  <c r="BX44" i="20"/>
  <c r="BW44" i="20"/>
  <c r="BV44" i="20"/>
  <c r="BU44" i="20"/>
  <c r="BT44" i="20"/>
  <c r="BS44" i="20"/>
  <c r="BP44" i="20"/>
  <c r="BN44" i="20"/>
  <c r="BO44" i="20" s="1"/>
  <c r="BM44" i="20"/>
  <c r="BL44" i="20"/>
  <c r="BK44" i="20"/>
  <c r="BJ44" i="20"/>
  <c r="BI44" i="20"/>
  <c r="BF44" i="20"/>
  <c r="BD44" i="20"/>
  <c r="BC44" i="20"/>
  <c r="BB44" i="20"/>
  <c r="BE44" i="20" s="1"/>
  <c r="AZ44" i="20"/>
  <c r="AY44" i="20"/>
  <c r="AQ44" i="20"/>
  <c r="AP44" i="20"/>
  <c r="AK44" i="20"/>
  <c r="AI44" i="20"/>
  <c r="AG44" i="20"/>
  <c r="AF44" i="20"/>
  <c r="AA44" i="20"/>
  <c r="Z44" i="20"/>
  <c r="Y44" i="20"/>
  <c r="X44" i="20"/>
  <c r="W44" i="20"/>
  <c r="D44" i="20"/>
  <c r="CK43" i="20"/>
  <c r="CJ43" i="20"/>
  <c r="CH43" i="20"/>
  <c r="CF43" i="20"/>
  <c r="CE43" i="20"/>
  <c r="CD43" i="20"/>
  <c r="CC43" i="20"/>
  <c r="BZ43" i="20"/>
  <c r="BX43" i="20"/>
  <c r="BY43" i="20" s="1"/>
  <c r="BW43" i="20"/>
  <c r="BV43" i="20"/>
  <c r="BU43" i="20"/>
  <c r="BT43" i="20"/>
  <c r="BS43" i="20"/>
  <c r="BP43" i="20"/>
  <c r="BN43" i="20"/>
  <c r="BM43" i="20"/>
  <c r="BL43" i="20"/>
  <c r="BK43" i="20"/>
  <c r="BJ43" i="20"/>
  <c r="BI43" i="20"/>
  <c r="BF43" i="20"/>
  <c r="BD43" i="20"/>
  <c r="BE43" i="20" s="1"/>
  <c r="BC43" i="20"/>
  <c r="BB43" i="20"/>
  <c r="AZ43" i="20"/>
  <c r="AY43" i="20"/>
  <c r="AQ43" i="20"/>
  <c r="AP43" i="20"/>
  <c r="AK43" i="20"/>
  <c r="AI43" i="20"/>
  <c r="AG43" i="20"/>
  <c r="AF43" i="20"/>
  <c r="AA43" i="20"/>
  <c r="Z43" i="20"/>
  <c r="Y43" i="20"/>
  <c r="X43" i="20"/>
  <c r="W43" i="20"/>
  <c r="D43" i="20"/>
  <c r="CK42" i="20"/>
  <c r="CJ42" i="20"/>
  <c r="CH42" i="20"/>
  <c r="CF42" i="20"/>
  <c r="CE42" i="20"/>
  <c r="CD42" i="20"/>
  <c r="CC42" i="20"/>
  <c r="BZ42" i="20"/>
  <c r="BX42" i="20"/>
  <c r="BY42" i="20" s="1"/>
  <c r="BW42" i="20"/>
  <c r="BV42" i="20"/>
  <c r="BU42" i="20"/>
  <c r="BT42" i="20"/>
  <c r="BS42" i="20"/>
  <c r="BP42" i="20"/>
  <c r="BN42" i="20"/>
  <c r="BM42" i="20"/>
  <c r="BL42" i="20"/>
  <c r="BK42" i="20"/>
  <c r="BJ42" i="20"/>
  <c r="BI42" i="20"/>
  <c r="BF42" i="20"/>
  <c r="BD42" i="20"/>
  <c r="BE42" i="20" s="1"/>
  <c r="BC42" i="20"/>
  <c r="BB42" i="20"/>
  <c r="AZ42" i="20"/>
  <c r="AY42" i="20"/>
  <c r="AQ42" i="20"/>
  <c r="AP42" i="20"/>
  <c r="AK42" i="20"/>
  <c r="AI42" i="20"/>
  <c r="AG42" i="20"/>
  <c r="AF42" i="20"/>
  <c r="AA42" i="20"/>
  <c r="Z42" i="20"/>
  <c r="Y42" i="20"/>
  <c r="X42" i="20"/>
  <c r="W42" i="20"/>
  <c r="D42" i="20"/>
  <c r="CK41" i="20"/>
  <c r="CJ41" i="20"/>
  <c r="CH41" i="20"/>
  <c r="CF41" i="20"/>
  <c r="CE41" i="20"/>
  <c r="CD41" i="20"/>
  <c r="CC41" i="20"/>
  <c r="BZ41" i="20"/>
  <c r="BY41" i="20"/>
  <c r="BX41" i="20"/>
  <c r="BW41" i="20"/>
  <c r="BV41" i="20"/>
  <c r="BU41" i="20"/>
  <c r="BT41" i="20"/>
  <c r="BS41" i="20"/>
  <c r="BP41" i="20"/>
  <c r="BN41" i="20"/>
  <c r="BM41" i="20"/>
  <c r="BO41" i="20" s="1"/>
  <c r="BL41" i="20"/>
  <c r="BK41" i="20"/>
  <c r="BJ41" i="20"/>
  <c r="BI41" i="20"/>
  <c r="BF41" i="20"/>
  <c r="BE41" i="20"/>
  <c r="BD41" i="20"/>
  <c r="BC41" i="20"/>
  <c r="BB41" i="20"/>
  <c r="AZ41" i="20"/>
  <c r="AY41" i="20"/>
  <c r="AQ41" i="20"/>
  <c r="AP41" i="20"/>
  <c r="AK41" i="20"/>
  <c r="AI41" i="20"/>
  <c r="AG41" i="20"/>
  <c r="AF41" i="20"/>
  <c r="AA41" i="20"/>
  <c r="Z41" i="20"/>
  <c r="Y41" i="20"/>
  <c r="X41" i="20"/>
  <c r="W41" i="20"/>
  <c r="D41" i="20"/>
  <c r="CK40" i="20"/>
  <c r="CJ40" i="20"/>
  <c r="CH40" i="20"/>
  <c r="CF40" i="20"/>
  <c r="CE40" i="20"/>
  <c r="CD40" i="20"/>
  <c r="CC40" i="20"/>
  <c r="BZ40" i="20"/>
  <c r="BX40" i="20"/>
  <c r="BY40" i="20" s="1"/>
  <c r="BW40" i="20"/>
  <c r="BV40" i="20"/>
  <c r="BU40" i="20"/>
  <c r="BT40" i="20"/>
  <c r="BS40" i="20"/>
  <c r="BP40" i="20"/>
  <c r="BN40" i="20"/>
  <c r="BO40" i="20" s="1"/>
  <c r="BM40" i="20"/>
  <c r="BL40" i="20"/>
  <c r="BK40" i="20"/>
  <c r="BJ40" i="20"/>
  <c r="BI40" i="20"/>
  <c r="BF40" i="20"/>
  <c r="BD40" i="20"/>
  <c r="BE40" i="20" s="1"/>
  <c r="BC40" i="20"/>
  <c r="BB40" i="20"/>
  <c r="AZ40" i="20"/>
  <c r="AY40" i="20"/>
  <c r="AQ40" i="20"/>
  <c r="AP40" i="20"/>
  <c r="AK40" i="20"/>
  <c r="AI40" i="20"/>
  <c r="AG40" i="20"/>
  <c r="AF40" i="20"/>
  <c r="AA40" i="20"/>
  <c r="Z40" i="20"/>
  <c r="Y40" i="20"/>
  <c r="X40" i="20"/>
  <c r="W40" i="20"/>
  <c r="D40" i="20"/>
  <c r="C40" i="20"/>
  <c r="C41" i="20" s="1"/>
  <c r="C42" i="20" s="1"/>
  <c r="C43" i="20" s="1"/>
  <c r="C44" i="20" s="1"/>
  <c r="C45" i="20" s="1"/>
  <c r="C46" i="20" s="1"/>
  <c r="C47" i="20" s="1"/>
  <c r="C48" i="20" s="1"/>
  <c r="C49" i="20" s="1"/>
  <c r="CK39" i="20"/>
  <c r="CJ39" i="20"/>
  <c r="CH39" i="20"/>
  <c r="CF39" i="20"/>
  <c r="CE39" i="20"/>
  <c r="CD39" i="20"/>
  <c r="CC39" i="20"/>
  <c r="BZ39" i="20"/>
  <c r="BX39" i="20"/>
  <c r="BW39" i="20"/>
  <c r="BY39" i="20" s="1"/>
  <c r="BV39" i="20"/>
  <c r="BU39" i="20"/>
  <c r="BT39" i="20"/>
  <c r="BS39" i="20"/>
  <c r="BP39" i="20"/>
  <c r="BO39" i="20"/>
  <c r="BN39" i="20"/>
  <c r="BM39" i="20"/>
  <c r="BL39" i="20"/>
  <c r="BK39" i="20"/>
  <c r="BJ39" i="20"/>
  <c r="BI39" i="20"/>
  <c r="BF39" i="20"/>
  <c r="BD39" i="20"/>
  <c r="BC39" i="20"/>
  <c r="BE39" i="20" s="1"/>
  <c r="BB39" i="20"/>
  <c r="AZ39" i="20"/>
  <c r="AY39" i="20"/>
  <c r="AQ39" i="20"/>
  <c r="AP39" i="20"/>
  <c r="AK39" i="20"/>
  <c r="AI39" i="20"/>
  <c r="AG39" i="20"/>
  <c r="AF39" i="20"/>
  <c r="AA39" i="20"/>
  <c r="Z39" i="20"/>
  <c r="Y39" i="20"/>
  <c r="X39" i="20"/>
  <c r="W39" i="20"/>
  <c r="D39" i="20"/>
  <c r="C39" i="20"/>
  <c r="CK38" i="20"/>
  <c r="CJ38" i="20"/>
  <c r="CH38" i="20"/>
  <c r="CF38" i="20"/>
  <c r="CE38" i="20"/>
  <c r="CD38" i="20"/>
  <c r="CC38" i="20"/>
  <c r="BZ38" i="20"/>
  <c r="BX38" i="20"/>
  <c r="BY38" i="20" s="1"/>
  <c r="BW38" i="20"/>
  <c r="BV38" i="20"/>
  <c r="BU38" i="20"/>
  <c r="BT38" i="20"/>
  <c r="BS38" i="20"/>
  <c r="BP38" i="20"/>
  <c r="BO38" i="20"/>
  <c r="BN38" i="20"/>
  <c r="BM38" i="20"/>
  <c r="BL38" i="20"/>
  <c r="BK38" i="20"/>
  <c r="BJ38" i="20"/>
  <c r="BI38" i="20"/>
  <c r="BF38" i="20"/>
  <c r="BD38" i="20"/>
  <c r="BE38" i="20" s="1"/>
  <c r="BC38" i="20"/>
  <c r="BB38" i="20"/>
  <c r="AZ38" i="20"/>
  <c r="AY38" i="20"/>
  <c r="AQ38" i="20"/>
  <c r="AP38" i="20"/>
  <c r="AK38" i="20"/>
  <c r="AI38" i="20"/>
  <c r="AG38" i="20"/>
  <c r="AF38" i="20"/>
  <c r="AA38" i="20"/>
  <c r="Z38" i="20"/>
  <c r="Y38" i="20"/>
  <c r="X38" i="20"/>
  <c r="W38" i="20"/>
  <c r="D38" i="20"/>
  <c r="CK37" i="20"/>
  <c r="CJ37" i="20"/>
  <c r="CH37" i="20"/>
  <c r="CF37" i="20"/>
  <c r="CE37" i="20"/>
  <c r="CD37" i="20"/>
  <c r="CC37" i="20"/>
  <c r="BZ37" i="20"/>
  <c r="BY37" i="20"/>
  <c r="BX37" i="20"/>
  <c r="BW37" i="20"/>
  <c r="BV37" i="20"/>
  <c r="BU37" i="20"/>
  <c r="BT37" i="20"/>
  <c r="BS37" i="20"/>
  <c r="BP37" i="20"/>
  <c r="BN37" i="20"/>
  <c r="BM37" i="20"/>
  <c r="BO37" i="20" s="1"/>
  <c r="BL37" i="20"/>
  <c r="BK37" i="20"/>
  <c r="BJ37" i="20"/>
  <c r="BI37" i="20"/>
  <c r="BF37" i="20"/>
  <c r="BE37" i="20"/>
  <c r="BD37" i="20"/>
  <c r="BC37" i="20"/>
  <c r="BB37" i="20"/>
  <c r="AZ37" i="20"/>
  <c r="AY37" i="20"/>
  <c r="AQ37" i="20"/>
  <c r="AP37" i="20"/>
  <c r="AK37" i="20"/>
  <c r="AI37" i="20"/>
  <c r="AG37" i="20"/>
  <c r="AF37" i="20"/>
  <c r="AA37" i="20"/>
  <c r="Z37" i="20"/>
  <c r="Y37" i="20"/>
  <c r="X37" i="20"/>
  <c r="W37" i="20"/>
  <c r="D37" i="20"/>
  <c r="C37" i="20"/>
  <c r="C38" i="20" s="1"/>
  <c r="CK36" i="20"/>
  <c r="CJ36" i="20"/>
  <c r="CH36" i="20"/>
  <c r="CF36" i="20"/>
  <c r="CE36" i="20"/>
  <c r="CD36" i="20"/>
  <c r="CC36" i="20"/>
  <c r="BZ36" i="20"/>
  <c r="BX36" i="20"/>
  <c r="BY36" i="20" s="1"/>
  <c r="BW36" i="20"/>
  <c r="BV36" i="20"/>
  <c r="BU36" i="20"/>
  <c r="BT36" i="20"/>
  <c r="BS36" i="20"/>
  <c r="BP36" i="20"/>
  <c r="BN36" i="20"/>
  <c r="BO36" i="20" s="1"/>
  <c r="BM36" i="20"/>
  <c r="BL36" i="20"/>
  <c r="BK36" i="20"/>
  <c r="BJ36" i="20"/>
  <c r="BI36" i="20"/>
  <c r="BF36" i="20"/>
  <c r="BD36" i="20"/>
  <c r="BE36" i="20" s="1"/>
  <c r="BC36" i="20"/>
  <c r="BB36" i="20"/>
  <c r="AZ36" i="20"/>
  <c r="AY36" i="20"/>
  <c r="AQ36" i="20"/>
  <c r="AP36" i="20"/>
  <c r="AI36" i="20"/>
  <c r="AG36" i="20"/>
  <c r="AF36" i="20"/>
  <c r="Z36" i="20"/>
  <c r="Y36" i="20"/>
  <c r="X36" i="20"/>
  <c r="W36" i="20"/>
  <c r="CK35" i="20"/>
  <c r="CJ35" i="20"/>
  <c r="CH35" i="20"/>
  <c r="CF35" i="20"/>
  <c r="CE35" i="20"/>
  <c r="CD35" i="20"/>
  <c r="CC35" i="20"/>
  <c r="BZ35" i="20"/>
  <c r="BY35" i="20"/>
  <c r="BX35" i="20"/>
  <c r="BW35" i="20"/>
  <c r="BV35" i="20"/>
  <c r="BU35" i="20"/>
  <c r="BT35" i="20"/>
  <c r="BS35" i="20"/>
  <c r="BP35" i="20"/>
  <c r="BN35" i="20"/>
  <c r="BM35" i="20"/>
  <c r="BO35" i="20" s="1"/>
  <c r="BL35" i="20"/>
  <c r="BK35" i="20"/>
  <c r="BJ35" i="20"/>
  <c r="BI35" i="20"/>
  <c r="BF35" i="20"/>
  <c r="BE35" i="20"/>
  <c r="BD35" i="20"/>
  <c r="BC35" i="20"/>
  <c r="BB35" i="20"/>
  <c r="AZ35" i="20"/>
  <c r="AY35" i="20"/>
  <c r="AQ35" i="20"/>
  <c r="AP35" i="20"/>
  <c r="AI35" i="20"/>
  <c r="AG35" i="20"/>
  <c r="AF35" i="20"/>
  <c r="Z35" i="20"/>
  <c r="Y35" i="20"/>
  <c r="X35" i="20"/>
  <c r="W35" i="20"/>
  <c r="CK34" i="20"/>
  <c r="CJ34" i="20"/>
  <c r="CH34" i="20"/>
  <c r="CF34" i="20"/>
  <c r="CE34" i="20"/>
  <c r="CD34" i="20"/>
  <c r="CC34" i="20"/>
  <c r="BZ34" i="20"/>
  <c r="BX34" i="20"/>
  <c r="BW34" i="20"/>
  <c r="BV34" i="20"/>
  <c r="BU34" i="20"/>
  <c r="BT34" i="20"/>
  <c r="BS34" i="20"/>
  <c r="BP34" i="20"/>
  <c r="BO34" i="20"/>
  <c r="BN34" i="20"/>
  <c r="BM34" i="20"/>
  <c r="BL34" i="20"/>
  <c r="BK34" i="20"/>
  <c r="BJ34" i="20"/>
  <c r="BI34" i="20"/>
  <c r="BF34" i="20"/>
  <c r="BD34" i="20"/>
  <c r="BC34" i="20"/>
  <c r="BE34" i="20" s="1"/>
  <c r="BB34" i="20"/>
  <c r="AZ34" i="20"/>
  <c r="AY34" i="20"/>
  <c r="AQ34" i="20"/>
  <c r="AP34" i="20"/>
  <c r="AI34" i="20"/>
  <c r="AG34" i="20"/>
  <c r="AF34" i="20"/>
  <c r="Z34" i="20"/>
  <c r="Y34" i="20"/>
  <c r="X34" i="20"/>
  <c r="W34" i="20"/>
  <c r="CK33" i="20"/>
  <c r="CJ33" i="20"/>
  <c r="CH33" i="20"/>
  <c r="CF33" i="20"/>
  <c r="CE33" i="20"/>
  <c r="CD33" i="20"/>
  <c r="CC33" i="20"/>
  <c r="BZ33" i="20"/>
  <c r="BX33" i="20"/>
  <c r="BW33" i="20"/>
  <c r="BY33" i="20" s="1"/>
  <c r="BV33" i="20"/>
  <c r="BU33" i="20"/>
  <c r="BT33" i="20"/>
  <c r="BS33" i="20"/>
  <c r="BP33" i="20"/>
  <c r="BO33" i="20"/>
  <c r="BN33" i="20"/>
  <c r="BM33" i="20"/>
  <c r="BL33" i="20"/>
  <c r="BK33" i="20"/>
  <c r="BJ33" i="20"/>
  <c r="BI33" i="20"/>
  <c r="BF33" i="20"/>
  <c r="BD33" i="20"/>
  <c r="BC33" i="20"/>
  <c r="BE33" i="20" s="1"/>
  <c r="BB33" i="20"/>
  <c r="AZ33" i="20"/>
  <c r="AY33" i="20"/>
  <c r="AQ33" i="20"/>
  <c r="AP33" i="20"/>
  <c r="AI33" i="20"/>
  <c r="AG33" i="20"/>
  <c r="AF33" i="20"/>
  <c r="Z33" i="20"/>
  <c r="Y33" i="20"/>
  <c r="X33" i="20"/>
  <c r="W33" i="20"/>
  <c r="CK32" i="20"/>
  <c r="CJ32" i="20"/>
  <c r="CH32" i="20"/>
  <c r="CF32" i="20"/>
  <c r="CE32" i="20"/>
  <c r="CD32" i="20"/>
  <c r="CC32" i="20"/>
  <c r="BZ32" i="20"/>
  <c r="BX32" i="20"/>
  <c r="BY32" i="20" s="1"/>
  <c r="BW32" i="20"/>
  <c r="BV32" i="20"/>
  <c r="BU32" i="20"/>
  <c r="BT32" i="20"/>
  <c r="BS32" i="20"/>
  <c r="BP32" i="20"/>
  <c r="BO32" i="20"/>
  <c r="BN32" i="20"/>
  <c r="BM32" i="20"/>
  <c r="BL32" i="20"/>
  <c r="BK32" i="20"/>
  <c r="BJ32" i="20"/>
  <c r="BI32" i="20"/>
  <c r="BF32" i="20"/>
  <c r="BD32" i="20"/>
  <c r="BC32" i="20"/>
  <c r="BB32" i="20"/>
  <c r="AZ32" i="20"/>
  <c r="AY32" i="20"/>
  <c r="AQ32" i="20"/>
  <c r="AP32" i="20"/>
  <c r="AI32" i="20"/>
  <c r="AG32" i="20"/>
  <c r="AF32" i="20"/>
  <c r="Z32" i="20"/>
  <c r="Y32" i="20"/>
  <c r="X32" i="20"/>
  <c r="W32" i="20"/>
  <c r="CK31" i="20"/>
  <c r="CJ31" i="20"/>
  <c r="CH31" i="20"/>
  <c r="CF31" i="20"/>
  <c r="CE31" i="20"/>
  <c r="CD31" i="20"/>
  <c r="CC31" i="20"/>
  <c r="BZ31" i="20"/>
  <c r="BX31" i="20"/>
  <c r="BY31" i="20" s="1"/>
  <c r="BW31" i="20"/>
  <c r="BV31" i="20"/>
  <c r="BU31" i="20"/>
  <c r="BT31" i="20"/>
  <c r="BS31" i="20"/>
  <c r="BP31" i="20"/>
  <c r="BN31" i="20"/>
  <c r="BM31" i="20"/>
  <c r="BL31" i="20"/>
  <c r="BO31" i="20" s="1"/>
  <c r="BK31" i="20"/>
  <c r="BJ31" i="20"/>
  <c r="BI31" i="20"/>
  <c r="BF31" i="20"/>
  <c r="BD31" i="20"/>
  <c r="BE31" i="20" s="1"/>
  <c r="BC31" i="20"/>
  <c r="BB31" i="20"/>
  <c r="AZ31" i="20"/>
  <c r="AY31" i="20"/>
  <c r="AQ31" i="20"/>
  <c r="AP31" i="20"/>
  <c r="AI31" i="20"/>
  <c r="AG31" i="20"/>
  <c r="AF31" i="20"/>
  <c r="Z31" i="20"/>
  <c r="Y31" i="20"/>
  <c r="X31" i="20"/>
  <c r="W31" i="20"/>
  <c r="CK30" i="20"/>
  <c r="CJ30" i="20"/>
  <c r="CH30" i="20"/>
  <c r="CF30" i="20"/>
  <c r="CE30" i="20"/>
  <c r="CD30" i="20"/>
  <c r="CC30" i="20"/>
  <c r="BZ30" i="20"/>
  <c r="BX30" i="20"/>
  <c r="BY30" i="20" s="1"/>
  <c r="BW30" i="20"/>
  <c r="BV30" i="20"/>
  <c r="BU30" i="20"/>
  <c r="BT30" i="20"/>
  <c r="BS30" i="20"/>
  <c r="BP30" i="20"/>
  <c r="BN30" i="20"/>
  <c r="BO30" i="20" s="1"/>
  <c r="BM30" i="20"/>
  <c r="BL30" i="20"/>
  <c r="BK30" i="20"/>
  <c r="BJ30" i="20"/>
  <c r="BI30" i="20"/>
  <c r="BF30" i="20"/>
  <c r="BD30" i="20"/>
  <c r="BE30" i="20" s="1"/>
  <c r="BC30" i="20"/>
  <c r="BB30" i="20"/>
  <c r="AZ30" i="20"/>
  <c r="AY30" i="20"/>
  <c r="AQ30" i="20"/>
  <c r="AP30" i="20"/>
  <c r="AI30" i="20"/>
  <c r="AG30" i="20"/>
  <c r="AF30" i="20"/>
  <c r="Z30" i="20"/>
  <c r="Y30" i="20"/>
  <c r="X30" i="20"/>
  <c r="W30" i="20"/>
  <c r="CK29" i="20"/>
  <c r="CJ29" i="20"/>
  <c r="CH29" i="20"/>
  <c r="CF29" i="20"/>
  <c r="CE29" i="20"/>
  <c r="CD29" i="20"/>
  <c r="CC29" i="20"/>
  <c r="BZ29" i="20"/>
  <c r="BY29" i="20"/>
  <c r="BX29" i="20"/>
  <c r="BW29" i="20"/>
  <c r="BV29" i="20"/>
  <c r="BU29" i="20"/>
  <c r="BT29" i="20"/>
  <c r="BS29" i="20"/>
  <c r="BP29" i="20"/>
  <c r="BN29" i="20"/>
  <c r="BO29" i="20" s="1"/>
  <c r="BM29" i="20"/>
  <c r="BL29" i="20"/>
  <c r="BK29" i="20"/>
  <c r="BJ29" i="20"/>
  <c r="BI29" i="20"/>
  <c r="BF29" i="20"/>
  <c r="BE29" i="20"/>
  <c r="BD29" i="20"/>
  <c r="BC29" i="20"/>
  <c r="BB29" i="20"/>
  <c r="AZ29" i="20"/>
  <c r="AY29" i="20"/>
  <c r="AQ29" i="20"/>
  <c r="AP29" i="20"/>
  <c r="AI29" i="20"/>
  <c r="AG29" i="20"/>
  <c r="AF29" i="20"/>
  <c r="Z29" i="20"/>
  <c r="Y29" i="20"/>
  <c r="X29" i="20"/>
  <c r="W29" i="20"/>
  <c r="CK28" i="20"/>
  <c r="CJ28" i="20"/>
  <c r="CH28" i="20"/>
  <c r="CF28" i="20"/>
  <c r="CE28" i="20"/>
  <c r="CD28" i="20"/>
  <c r="CC28" i="20"/>
  <c r="BZ28" i="20"/>
  <c r="BY28" i="20"/>
  <c r="BX28" i="20"/>
  <c r="BW28" i="20"/>
  <c r="BV28" i="20"/>
  <c r="BU28" i="20"/>
  <c r="BT28" i="20"/>
  <c r="BS28" i="20"/>
  <c r="BP28" i="20"/>
  <c r="BN28" i="20"/>
  <c r="BO28" i="20" s="1"/>
  <c r="BM28" i="20"/>
  <c r="BL28" i="20"/>
  <c r="BK28" i="20"/>
  <c r="BJ28" i="20"/>
  <c r="BI28" i="20"/>
  <c r="BF28" i="20"/>
  <c r="BD28" i="20"/>
  <c r="BE28" i="20" s="1"/>
  <c r="BC28" i="20"/>
  <c r="BB28" i="20"/>
  <c r="AZ28" i="20"/>
  <c r="AY28" i="20"/>
  <c r="AQ28" i="20"/>
  <c r="AP28" i="20"/>
  <c r="AI28" i="20"/>
  <c r="AG28" i="20"/>
  <c r="AF28" i="20"/>
  <c r="Z28" i="20"/>
  <c r="Y28" i="20"/>
  <c r="X28" i="20"/>
  <c r="W28" i="20"/>
  <c r="CK27" i="20"/>
  <c r="CJ27" i="20"/>
  <c r="CH27" i="20"/>
  <c r="CF27" i="20"/>
  <c r="CE27" i="20"/>
  <c r="CD27" i="20"/>
  <c r="CC27" i="20"/>
  <c r="BZ27" i="20"/>
  <c r="BX27" i="20"/>
  <c r="BY27" i="20" s="1"/>
  <c r="BW27" i="20"/>
  <c r="BV27" i="20"/>
  <c r="BU27" i="20"/>
  <c r="BT27" i="20"/>
  <c r="BS27" i="20"/>
  <c r="BP27" i="20"/>
  <c r="BO27" i="20"/>
  <c r="BN27" i="20"/>
  <c r="BM27" i="20"/>
  <c r="BL27" i="20"/>
  <c r="BK27" i="20"/>
  <c r="BJ27" i="20"/>
  <c r="BI27" i="20"/>
  <c r="BF27" i="20"/>
  <c r="BD27" i="20"/>
  <c r="BE27" i="20" s="1"/>
  <c r="BC27" i="20"/>
  <c r="BB27" i="20"/>
  <c r="AZ27" i="20"/>
  <c r="AY27" i="20"/>
  <c r="AQ27" i="20"/>
  <c r="AP27" i="20"/>
  <c r="AI27" i="20"/>
  <c r="AG27" i="20"/>
  <c r="AF27" i="20"/>
  <c r="Z27" i="20"/>
  <c r="Y27" i="20"/>
  <c r="X27" i="20"/>
  <c r="W27" i="20"/>
  <c r="CK26" i="20"/>
  <c r="CJ26" i="20"/>
  <c r="CH26" i="20"/>
  <c r="CF26" i="20"/>
  <c r="CE26" i="20"/>
  <c r="CD26" i="20"/>
  <c r="CC26" i="20"/>
  <c r="BZ26" i="20"/>
  <c r="BX26" i="20"/>
  <c r="BW26" i="20"/>
  <c r="BV26" i="20"/>
  <c r="BU26" i="20"/>
  <c r="BT26" i="20"/>
  <c r="BS26" i="20"/>
  <c r="BP26" i="20"/>
  <c r="BN26" i="20"/>
  <c r="BO26" i="20" s="1"/>
  <c r="BM26" i="20"/>
  <c r="BL26" i="20"/>
  <c r="BK26" i="20"/>
  <c r="BJ26" i="20"/>
  <c r="BI26" i="20"/>
  <c r="BF26" i="20"/>
  <c r="BD26" i="20"/>
  <c r="BC26" i="20"/>
  <c r="BE26" i="20" s="1"/>
  <c r="BB26" i="20"/>
  <c r="AZ26" i="20"/>
  <c r="AY26" i="20"/>
  <c r="AQ26" i="20"/>
  <c r="AP26" i="20"/>
  <c r="AI26" i="20"/>
  <c r="AG26" i="20"/>
  <c r="AF26" i="20"/>
  <c r="Z26" i="20"/>
  <c r="Y26" i="20"/>
  <c r="X26" i="20"/>
  <c r="W26" i="20"/>
  <c r="CK25" i="20"/>
  <c r="CJ25" i="20"/>
  <c r="CH25" i="20"/>
  <c r="CF25" i="20"/>
  <c r="CE25" i="20"/>
  <c r="CD25" i="20"/>
  <c r="CC25" i="20"/>
  <c r="BZ25" i="20"/>
  <c r="BX25" i="20"/>
  <c r="BW25" i="20"/>
  <c r="BV25" i="20"/>
  <c r="BY25" i="20" s="1"/>
  <c r="BU25" i="20"/>
  <c r="BT25" i="20"/>
  <c r="BS25" i="20"/>
  <c r="BP25" i="20"/>
  <c r="BO25" i="20"/>
  <c r="BN25" i="20"/>
  <c r="BM25" i="20"/>
  <c r="BL25" i="20"/>
  <c r="BK25" i="20"/>
  <c r="BJ25" i="20"/>
  <c r="BI25" i="20"/>
  <c r="BF25" i="20"/>
  <c r="BD25" i="20"/>
  <c r="BC25" i="20"/>
  <c r="BB25" i="20"/>
  <c r="BE25" i="20" s="1"/>
  <c r="AZ25" i="20"/>
  <c r="AY25" i="20"/>
  <c r="AQ25" i="20"/>
  <c r="AP25" i="20"/>
  <c r="AI25" i="20"/>
  <c r="AG25" i="20"/>
  <c r="AF25" i="20"/>
  <c r="Z25" i="20"/>
  <c r="Y25" i="20"/>
  <c r="X25" i="20"/>
  <c r="W25" i="20"/>
  <c r="CK24" i="20"/>
  <c r="CJ24" i="20"/>
  <c r="CH24" i="20"/>
  <c r="CF24" i="20"/>
  <c r="CE24" i="20"/>
  <c r="CD24" i="20"/>
  <c r="CC24" i="20"/>
  <c r="BZ24" i="20"/>
  <c r="BX24" i="20"/>
  <c r="BY24" i="20" s="1"/>
  <c r="BW24" i="20"/>
  <c r="BV24" i="20"/>
  <c r="BU24" i="20"/>
  <c r="BT24" i="20"/>
  <c r="BS24" i="20"/>
  <c r="BP24" i="20"/>
  <c r="BN24" i="20"/>
  <c r="BO24" i="20" s="1"/>
  <c r="BM24" i="20"/>
  <c r="BL24" i="20"/>
  <c r="BK24" i="20"/>
  <c r="BJ24" i="20"/>
  <c r="BI24" i="20"/>
  <c r="BF24" i="20"/>
  <c r="BD24" i="20"/>
  <c r="BE24" i="20" s="1"/>
  <c r="BC24" i="20"/>
  <c r="BB24" i="20"/>
  <c r="AZ24" i="20"/>
  <c r="AY24" i="20"/>
  <c r="AQ24" i="20"/>
  <c r="AP24" i="20"/>
  <c r="AI24" i="20"/>
  <c r="AG24" i="20"/>
  <c r="AF24" i="20"/>
  <c r="Z24" i="20"/>
  <c r="Y24" i="20"/>
  <c r="X24" i="20"/>
  <c r="W24" i="20"/>
  <c r="CK23" i="20"/>
  <c r="CJ23" i="20"/>
  <c r="CH23" i="20"/>
  <c r="CF23" i="20"/>
  <c r="CE23" i="20"/>
  <c r="CD23" i="20"/>
  <c r="CC23" i="20"/>
  <c r="BZ23" i="20"/>
  <c r="BX23" i="20"/>
  <c r="BW23" i="20"/>
  <c r="BY23" i="20" s="1"/>
  <c r="BV23" i="20"/>
  <c r="BU23" i="20"/>
  <c r="BT23" i="20"/>
  <c r="BS23" i="20"/>
  <c r="BP23" i="20"/>
  <c r="BO23" i="20"/>
  <c r="BN23" i="20"/>
  <c r="BM23" i="20"/>
  <c r="BL23" i="20"/>
  <c r="BK23" i="20"/>
  <c r="BJ23" i="20"/>
  <c r="BI23" i="20"/>
  <c r="BF23" i="20"/>
  <c r="BD23" i="20"/>
  <c r="BC23" i="20"/>
  <c r="BE23" i="20" s="1"/>
  <c r="BB23" i="20"/>
  <c r="AZ23" i="20"/>
  <c r="AY23" i="20"/>
  <c r="AQ23" i="20"/>
  <c r="AP23" i="20"/>
  <c r="AI23" i="20"/>
  <c r="AG23" i="20"/>
  <c r="AF23" i="20"/>
  <c r="Z23" i="20"/>
  <c r="Y23" i="20"/>
  <c r="X23" i="20"/>
  <c r="W23" i="20"/>
  <c r="CK22" i="20"/>
  <c r="CJ22" i="20"/>
  <c r="CH22" i="20"/>
  <c r="CF22" i="20"/>
  <c r="CE22" i="20"/>
  <c r="CD22" i="20"/>
  <c r="CC22" i="20"/>
  <c r="BZ22" i="20"/>
  <c r="BX22" i="20"/>
  <c r="BY22" i="20" s="1"/>
  <c r="BW22" i="20"/>
  <c r="BV22" i="20"/>
  <c r="BU22" i="20"/>
  <c r="BT22" i="20"/>
  <c r="BS22" i="20"/>
  <c r="BP22" i="20"/>
  <c r="BN22" i="20"/>
  <c r="BO22" i="20" s="1"/>
  <c r="BM22" i="20"/>
  <c r="BL22" i="20"/>
  <c r="BK22" i="20"/>
  <c r="BJ22" i="20"/>
  <c r="BI22" i="20"/>
  <c r="BF22" i="20"/>
  <c r="BD22" i="20"/>
  <c r="BC22" i="20"/>
  <c r="BB22" i="20"/>
  <c r="AZ22" i="20"/>
  <c r="AY22" i="20"/>
  <c r="AQ22" i="20"/>
  <c r="AP22" i="20"/>
  <c r="AI22" i="20"/>
  <c r="AG22" i="20"/>
  <c r="AF22" i="20"/>
  <c r="Z22" i="20"/>
  <c r="Y22" i="20"/>
  <c r="X22" i="20"/>
  <c r="W22" i="20"/>
  <c r="CK21" i="20"/>
  <c r="CJ21" i="20"/>
  <c r="CH21" i="20"/>
  <c r="CF21" i="20"/>
  <c r="CE21" i="20"/>
  <c r="CD21" i="20"/>
  <c r="CC21" i="20"/>
  <c r="BZ21" i="20"/>
  <c r="BX21" i="20"/>
  <c r="BY21" i="20" s="1"/>
  <c r="BW21" i="20"/>
  <c r="BV21" i="20"/>
  <c r="BU21" i="20"/>
  <c r="BT21" i="20"/>
  <c r="BS21" i="20"/>
  <c r="BP21" i="20"/>
  <c r="BO21" i="20"/>
  <c r="BN21" i="20"/>
  <c r="BM21" i="20"/>
  <c r="BL21" i="20"/>
  <c r="BK21" i="20"/>
  <c r="BJ21" i="20"/>
  <c r="BI21" i="20"/>
  <c r="BF21" i="20"/>
  <c r="BD21" i="20"/>
  <c r="BC21" i="20"/>
  <c r="BB21" i="20"/>
  <c r="AZ21" i="20"/>
  <c r="AY21" i="20"/>
  <c r="AQ21" i="20"/>
  <c r="AP21" i="20"/>
  <c r="AI21" i="20"/>
  <c r="AG21" i="20"/>
  <c r="AF21" i="20"/>
  <c r="Z21" i="20"/>
  <c r="Y21" i="20"/>
  <c r="X21" i="20"/>
  <c r="W21" i="20"/>
  <c r="CK20" i="20"/>
  <c r="CJ20" i="20"/>
  <c r="CH20" i="20"/>
  <c r="CF20" i="20"/>
  <c r="CE20" i="20"/>
  <c r="CD20" i="20"/>
  <c r="CC20" i="20"/>
  <c r="BZ20" i="20"/>
  <c r="BX20" i="20"/>
  <c r="BW20" i="20"/>
  <c r="BV20" i="20"/>
  <c r="BU20" i="20"/>
  <c r="BT20" i="20"/>
  <c r="BS20" i="20"/>
  <c r="BP20" i="20"/>
  <c r="BN20" i="20"/>
  <c r="BO20" i="20" s="1"/>
  <c r="BM20" i="20"/>
  <c r="BL20" i="20"/>
  <c r="BK20" i="20"/>
  <c r="BJ20" i="20"/>
  <c r="BI20" i="20"/>
  <c r="BF20" i="20"/>
  <c r="BD20" i="20"/>
  <c r="BE20" i="20" s="1"/>
  <c r="BC20" i="20"/>
  <c r="BB20" i="20"/>
  <c r="AZ20" i="20"/>
  <c r="AY20" i="20"/>
  <c r="AQ20" i="20"/>
  <c r="AP20" i="20"/>
  <c r="AI20" i="20"/>
  <c r="AG20" i="20"/>
  <c r="AF20" i="20"/>
  <c r="Z20" i="20"/>
  <c r="Y20" i="20"/>
  <c r="X20" i="20"/>
  <c r="W20" i="20"/>
  <c r="C20" i="20"/>
  <c r="C21" i="20" s="1"/>
  <c r="C22" i="20" s="1"/>
  <c r="C23" i="20" s="1"/>
  <c r="C24" i="20" s="1"/>
  <c r="C25" i="20" s="1"/>
  <c r="C26" i="20" s="1"/>
  <c r="C27" i="20" s="1"/>
  <c r="C28" i="20" s="1"/>
  <c r="C29" i="20" s="1"/>
  <c r="C30" i="20" s="1"/>
  <c r="C31" i="20" s="1"/>
  <c r="C32" i="20" s="1"/>
  <c r="C33" i="20" s="1"/>
  <c r="C34" i="20" s="1"/>
  <c r="C35" i="20" s="1"/>
  <c r="C36" i="20" s="1"/>
  <c r="CK19" i="20"/>
  <c r="CJ19" i="20"/>
  <c r="CH19" i="20"/>
  <c r="CF19" i="20"/>
  <c r="CE19" i="20"/>
  <c r="CD19" i="20"/>
  <c r="CC19" i="20"/>
  <c r="BZ19" i="20"/>
  <c r="BY19" i="20"/>
  <c r="BX19" i="20"/>
  <c r="BW19" i="20"/>
  <c r="BV19" i="20"/>
  <c r="BU19" i="20"/>
  <c r="BT19" i="20"/>
  <c r="BS19" i="20"/>
  <c r="BP19" i="20"/>
  <c r="BN19" i="20"/>
  <c r="BM19" i="20"/>
  <c r="BL19" i="20"/>
  <c r="BK19" i="20"/>
  <c r="BJ19" i="20"/>
  <c r="BI19" i="20"/>
  <c r="BF19" i="20"/>
  <c r="BE19" i="20"/>
  <c r="BD19" i="20"/>
  <c r="BC19" i="20"/>
  <c r="BB19" i="20"/>
  <c r="AZ19" i="20"/>
  <c r="AY19" i="20"/>
  <c r="AQ19" i="20"/>
  <c r="AP19" i="20"/>
  <c r="AI19" i="20"/>
  <c r="AG19" i="20"/>
  <c r="AF19" i="20"/>
  <c r="Z19" i="20"/>
  <c r="Y19" i="20"/>
  <c r="X19" i="20"/>
  <c r="W19" i="20"/>
  <c r="CK18" i="20"/>
  <c r="CJ18" i="20"/>
  <c r="CH18" i="20"/>
  <c r="CF18" i="20"/>
  <c r="CE18" i="20"/>
  <c r="CD18" i="20"/>
  <c r="CC18" i="20"/>
  <c r="BZ18" i="20"/>
  <c r="BX18" i="20"/>
  <c r="BY18" i="20" s="1"/>
  <c r="BW18" i="20"/>
  <c r="BV18" i="20"/>
  <c r="BU18" i="20"/>
  <c r="BT18" i="20"/>
  <c r="BS18" i="20"/>
  <c r="BP18" i="20"/>
  <c r="BN18" i="20"/>
  <c r="BM18" i="20"/>
  <c r="BO18" i="20" s="1"/>
  <c r="BL18" i="20"/>
  <c r="BK18" i="20"/>
  <c r="BJ18" i="20"/>
  <c r="BI18" i="20"/>
  <c r="BF18" i="20"/>
  <c r="BD18" i="20"/>
  <c r="BE18" i="20" s="1"/>
  <c r="BC18" i="20"/>
  <c r="BB18" i="20"/>
  <c r="AZ18" i="20"/>
  <c r="AY18" i="20"/>
  <c r="AQ18" i="20"/>
  <c r="AP18" i="20"/>
  <c r="AI18" i="20"/>
  <c r="AG18" i="20"/>
  <c r="AF18" i="20"/>
  <c r="Z18" i="20"/>
  <c r="Y18" i="20"/>
  <c r="X18" i="20"/>
  <c r="W18" i="20"/>
  <c r="C18" i="20"/>
  <c r="C19" i="20" s="1"/>
  <c r="CK17" i="20"/>
  <c r="CJ17" i="20"/>
  <c r="CH17" i="20"/>
  <c r="CF17" i="20"/>
  <c r="CE17" i="20"/>
  <c r="CD17" i="20"/>
  <c r="CC17" i="20"/>
  <c r="BZ17" i="20"/>
  <c r="BY17" i="20"/>
  <c r="BX17" i="20"/>
  <c r="BW17" i="20"/>
  <c r="BV17" i="20"/>
  <c r="BU17" i="20"/>
  <c r="BT17" i="20"/>
  <c r="BS17" i="20"/>
  <c r="BP17" i="20"/>
  <c r="BO17" i="20"/>
  <c r="BN17" i="20"/>
  <c r="BM17" i="20"/>
  <c r="BL17" i="20"/>
  <c r="BK17" i="20"/>
  <c r="BJ17" i="20"/>
  <c r="BI17" i="20"/>
  <c r="BF17" i="20"/>
  <c r="BE17" i="20"/>
  <c r="BD17" i="20"/>
  <c r="BC17" i="20"/>
  <c r="BB17" i="20"/>
  <c r="AZ17" i="20"/>
  <c r="AY17" i="20"/>
  <c r="AQ17" i="20"/>
  <c r="AP17" i="20"/>
  <c r="AI17" i="20"/>
  <c r="AG17" i="20"/>
  <c r="AF17" i="20"/>
  <c r="Z17" i="20"/>
  <c r="Y17" i="20"/>
  <c r="X17" i="20"/>
  <c r="W17" i="20"/>
  <c r="C17" i="20"/>
  <c r="CK16" i="20"/>
  <c r="CJ16" i="20"/>
  <c r="CH16" i="20"/>
  <c r="CF16" i="20"/>
  <c r="CE16" i="20"/>
  <c r="CD16" i="20"/>
  <c r="CC16" i="20"/>
  <c r="BZ16" i="20"/>
  <c r="BX16" i="20"/>
  <c r="BY16" i="20" s="1"/>
  <c r="BW16" i="20"/>
  <c r="BV16" i="20"/>
  <c r="BU16" i="20"/>
  <c r="BT16" i="20"/>
  <c r="BS16" i="20"/>
  <c r="BP16" i="20"/>
  <c r="BN16" i="20"/>
  <c r="BO16" i="20" s="1"/>
  <c r="BM16" i="20"/>
  <c r="BL16" i="20"/>
  <c r="BK16" i="20"/>
  <c r="BJ16" i="20"/>
  <c r="BI16" i="20"/>
  <c r="BF16" i="20"/>
  <c r="BD16" i="20"/>
  <c r="BE16" i="20" s="1"/>
  <c r="BC16" i="20"/>
  <c r="BB16" i="20"/>
  <c r="AZ16" i="20"/>
  <c r="AY16" i="20"/>
  <c r="AQ16" i="20"/>
  <c r="AP16" i="20"/>
  <c r="AI16" i="20"/>
  <c r="AG16" i="20"/>
  <c r="AF16" i="20"/>
  <c r="Z16" i="20"/>
  <c r="Y16" i="20"/>
  <c r="X16" i="20"/>
  <c r="W16" i="20"/>
  <c r="C16" i="20"/>
  <c r="CK15" i="20"/>
  <c r="CJ15" i="20"/>
  <c r="CH15" i="20"/>
  <c r="CF15" i="20"/>
  <c r="CE15" i="20"/>
  <c r="CD15" i="20"/>
  <c r="CC15" i="20"/>
  <c r="BZ15" i="20"/>
  <c r="BY15" i="20"/>
  <c r="BX15" i="20"/>
  <c r="BW15" i="20"/>
  <c r="BV15" i="20"/>
  <c r="BU15" i="20"/>
  <c r="BT15" i="20"/>
  <c r="BS15" i="20"/>
  <c r="BP15" i="20"/>
  <c r="BO15" i="20"/>
  <c r="BN15" i="20"/>
  <c r="BM15" i="20"/>
  <c r="BL15" i="20"/>
  <c r="BK15" i="20"/>
  <c r="BJ15" i="20"/>
  <c r="BI15" i="20"/>
  <c r="BF15" i="20"/>
  <c r="BE15" i="20"/>
  <c r="BD15" i="20"/>
  <c r="BC15" i="20"/>
  <c r="BB15" i="20"/>
  <c r="AZ15" i="20"/>
  <c r="AY15" i="20"/>
  <c r="AQ15" i="20"/>
  <c r="AP15" i="20"/>
  <c r="AI15" i="20"/>
  <c r="AG15" i="20"/>
  <c r="AF15" i="20"/>
  <c r="Z15" i="20"/>
  <c r="Y15" i="20"/>
  <c r="X15" i="20"/>
  <c r="W15" i="20"/>
  <c r="C15" i="20"/>
  <c r="CK14" i="20"/>
  <c r="CJ14" i="20"/>
  <c r="CH14" i="20"/>
  <c r="CF14" i="20"/>
  <c r="CE14" i="20"/>
  <c r="CD14" i="20"/>
  <c r="CC14" i="20"/>
  <c r="BZ14" i="20"/>
  <c r="BY14" i="20"/>
  <c r="BX14" i="20"/>
  <c r="BW14" i="20"/>
  <c r="BV14" i="20"/>
  <c r="BU14" i="20"/>
  <c r="BT14" i="20"/>
  <c r="BS14" i="20"/>
  <c r="BP14" i="20"/>
  <c r="BN14" i="20"/>
  <c r="BO14" i="20" s="1"/>
  <c r="BM14" i="20"/>
  <c r="BL14" i="20"/>
  <c r="BK14" i="20"/>
  <c r="BJ14" i="20"/>
  <c r="BI14" i="20"/>
  <c r="BF14" i="20"/>
  <c r="BE14" i="20"/>
  <c r="BD14" i="20"/>
  <c r="BC14" i="20"/>
  <c r="BB14" i="20"/>
  <c r="AZ14" i="20"/>
  <c r="AY14" i="20"/>
  <c r="AQ14" i="20"/>
  <c r="AP14" i="20"/>
  <c r="AI14" i="20"/>
  <c r="AG14" i="20"/>
  <c r="AF14" i="20"/>
  <c r="Z14" i="20"/>
  <c r="Y14" i="20"/>
  <c r="X14" i="20"/>
  <c r="W14" i="20"/>
  <c r="CK13" i="20"/>
  <c r="CJ13" i="20"/>
  <c r="CH13" i="20"/>
  <c r="CF13" i="20"/>
  <c r="CE13" i="20"/>
  <c r="CD13" i="20"/>
  <c r="CC13" i="20"/>
  <c r="BZ13" i="20"/>
  <c r="BX13" i="20"/>
  <c r="BY13" i="20" s="1"/>
  <c r="BW13" i="20"/>
  <c r="BV13" i="20"/>
  <c r="BU13" i="20"/>
  <c r="BT13" i="20"/>
  <c r="BS13" i="20"/>
  <c r="BP13" i="20"/>
  <c r="BN13" i="20"/>
  <c r="BO13" i="20" s="1"/>
  <c r="BM13" i="20"/>
  <c r="BL13" i="20"/>
  <c r="BK13" i="20"/>
  <c r="BJ13" i="20"/>
  <c r="BI13" i="20"/>
  <c r="BF13" i="20"/>
  <c r="BD13" i="20"/>
  <c r="BC13" i="20"/>
  <c r="BE13" i="20" s="1"/>
  <c r="BB13" i="20"/>
  <c r="AZ13" i="20"/>
  <c r="AY13" i="20"/>
  <c r="AQ13" i="20"/>
  <c r="AP13" i="20"/>
  <c r="AI13" i="20"/>
  <c r="AG13" i="20"/>
  <c r="AF13" i="20"/>
  <c r="Z13" i="20"/>
  <c r="Y13" i="20"/>
  <c r="X13" i="20"/>
  <c r="W13" i="20"/>
  <c r="C13" i="20"/>
  <c r="C14" i="20" s="1"/>
  <c r="CK12" i="20"/>
  <c r="CJ12" i="20"/>
  <c r="CH12" i="20"/>
  <c r="CF12" i="20"/>
  <c r="CE12" i="20"/>
  <c r="CD12" i="20"/>
  <c r="CC12" i="20"/>
  <c r="BZ12" i="20"/>
  <c r="BX12" i="20"/>
  <c r="BY12" i="20" s="1"/>
  <c r="BW12" i="20"/>
  <c r="BV12" i="20"/>
  <c r="BU12" i="20"/>
  <c r="BT12" i="20"/>
  <c r="BS12" i="20"/>
  <c r="BP12" i="20"/>
  <c r="BN12" i="20"/>
  <c r="BM12" i="20"/>
  <c r="BL12" i="20"/>
  <c r="BK12" i="20"/>
  <c r="BJ12" i="20"/>
  <c r="BI12" i="20"/>
  <c r="BF12" i="20"/>
  <c r="BC12" i="20"/>
  <c r="BB12" i="20"/>
  <c r="AZ12" i="20"/>
  <c r="AY12" i="20"/>
  <c r="AQ12" i="20"/>
  <c r="AP12" i="20"/>
  <c r="AK12" i="20"/>
  <c r="AI12" i="20"/>
  <c r="AG12" i="20"/>
  <c r="AF12" i="20"/>
  <c r="AA12" i="20"/>
  <c r="Z12" i="20"/>
  <c r="Y12" i="20"/>
  <c r="X12" i="20"/>
  <c r="W12" i="20"/>
  <c r="CK11" i="20"/>
  <c r="CJ11" i="20"/>
  <c r="CH11" i="20"/>
  <c r="CF11" i="20"/>
  <c r="CE11" i="20"/>
  <c r="CD11" i="20"/>
  <c r="CC11" i="20"/>
  <c r="BZ11" i="20"/>
  <c r="BX11" i="20"/>
  <c r="BY11" i="20" s="1"/>
  <c r="BW11" i="20"/>
  <c r="BV11" i="20"/>
  <c r="BU11" i="20"/>
  <c r="BT11" i="20"/>
  <c r="BS11" i="20"/>
  <c r="BP11" i="20"/>
  <c r="BN11" i="20"/>
  <c r="BM11" i="20"/>
  <c r="BL11" i="20"/>
  <c r="BO11" i="20" s="1"/>
  <c r="BK11" i="20"/>
  <c r="BJ11" i="20"/>
  <c r="BI11" i="20"/>
  <c r="BF11" i="20"/>
  <c r="BC11" i="20"/>
  <c r="BB11" i="20"/>
  <c r="AZ11" i="20"/>
  <c r="AY11" i="20"/>
  <c r="AQ11" i="20"/>
  <c r="AP11" i="20"/>
  <c r="AK11" i="20"/>
  <c r="AI11" i="20"/>
  <c r="AG11" i="20"/>
  <c r="AF11" i="20"/>
  <c r="AA11" i="20"/>
  <c r="Z11" i="20"/>
  <c r="Y11" i="20"/>
  <c r="X11" i="20"/>
  <c r="W11" i="20"/>
  <c r="C11" i="20"/>
  <c r="C12" i="20" s="1"/>
  <c r="CK10" i="20"/>
  <c r="CJ10" i="20"/>
  <c r="CH10" i="20"/>
  <c r="CF10" i="20"/>
  <c r="CE10" i="20"/>
  <c r="CD10" i="20"/>
  <c r="CC10" i="20"/>
  <c r="BZ10" i="20"/>
  <c r="BW10" i="20"/>
  <c r="BV10" i="20"/>
  <c r="BU10" i="20"/>
  <c r="BT10" i="20"/>
  <c r="BS10" i="20"/>
  <c r="BP10" i="20"/>
  <c r="BN10" i="20"/>
  <c r="BO10" i="20" s="1"/>
  <c r="BM10" i="20"/>
  <c r="BL10" i="20"/>
  <c r="BK10" i="20"/>
  <c r="BJ10" i="20"/>
  <c r="BI10" i="20"/>
  <c r="BF10" i="20"/>
  <c r="BD10" i="20"/>
  <c r="BC10" i="20"/>
  <c r="BB10" i="20"/>
  <c r="AZ10" i="20"/>
  <c r="AY10" i="20"/>
  <c r="AQ10" i="20"/>
  <c r="AP10" i="20"/>
  <c r="AK10" i="20"/>
  <c r="AI10" i="20"/>
  <c r="AG10" i="20"/>
  <c r="AF10" i="20"/>
  <c r="AA10" i="20"/>
  <c r="Z10" i="20"/>
  <c r="Y10" i="20"/>
  <c r="X10" i="20"/>
  <c r="W10" i="20"/>
  <c r="C10" i="20"/>
  <c r="CK9" i="20"/>
  <c r="CJ9" i="20"/>
  <c r="CH9" i="20"/>
  <c r="CF9" i="20"/>
  <c r="CE9" i="20"/>
  <c r="CD9" i="20"/>
  <c r="CC9" i="20"/>
  <c r="BZ9" i="20"/>
  <c r="BY9" i="20"/>
  <c r="BX9" i="20"/>
  <c r="BW9" i="20"/>
  <c r="BV9" i="20"/>
  <c r="BU9" i="20"/>
  <c r="BT9" i="20"/>
  <c r="BS9" i="20"/>
  <c r="BP9" i="20"/>
  <c r="BO9" i="20"/>
  <c r="BN9" i="20"/>
  <c r="BM9" i="20"/>
  <c r="BL9" i="20"/>
  <c r="BK9" i="20"/>
  <c r="BJ9" i="20"/>
  <c r="BI9" i="20"/>
  <c r="BF9" i="20"/>
  <c r="BE9" i="20"/>
  <c r="BD9" i="20"/>
  <c r="BC9" i="20"/>
  <c r="BB9" i="20"/>
  <c r="AZ9" i="20"/>
  <c r="AY9" i="20"/>
  <c r="AQ9" i="20"/>
  <c r="AP9" i="20"/>
  <c r="AK9" i="20"/>
  <c r="AI9" i="20"/>
  <c r="AG9" i="20"/>
  <c r="AF9" i="20"/>
  <c r="AA9" i="20"/>
  <c r="Z9" i="20"/>
  <c r="Y9" i="20"/>
  <c r="X9" i="20"/>
  <c r="W9" i="20"/>
  <c r="R9" i="20" a="1"/>
  <c r="R9" i="20"/>
  <c r="D9" i="20"/>
  <c r="C9" i="20"/>
  <c r="B9" i="20"/>
  <c r="B10" i="20" s="1"/>
  <c r="CK109" i="19"/>
  <c r="CJ109" i="19"/>
  <c r="CH109" i="19"/>
  <c r="CF109" i="19"/>
  <c r="CE109" i="19"/>
  <c r="CD109" i="19"/>
  <c r="CC109" i="19"/>
  <c r="BZ109" i="19"/>
  <c r="BX109" i="19"/>
  <c r="BW109" i="19"/>
  <c r="BV109" i="19"/>
  <c r="BU109" i="19"/>
  <c r="BT109" i="19"/>
  <c r="BS109" i="19"/>
  <c r="BP109" i="19"/>
  <c r="BO109" i="19"/>
  <c r="BN109" i="19"/>
  <c r="BM109" i="19"/>
  <c r="BL109" i="19"/>
  <c r="BK109" i="19"/>
  <c r="BJ109" i="19"/>
  <c r="BI109" i="19"/>
  <c r="BF109" i="19"/>
  <c r="BD109" i="19"/>
  <c r="BC109" i="19"/>
  <c r="BB109" i="19"/>
  <c r="AZ109" i="19"/>
  <c r="AY109" i="19"/>
  <c r="AQ109" i="19"/>
  <c r="AP109" i="19"/>
  <c r="AK109" i="19"/>
  <c r="AI109" i="19"/>
  <c r="AG109" i="19"/>
  <c r="AF109" i="19"/>
  <c r="AA109" i="19"/>
  <c r="Z109" i="19"/>
  <c r="Y109" i="19"/>
  <c r="X109" i="19"/>
  <c r="W109" i="19"/>
  <c r="F109" i="19"/>
  <c r="D109" i="19"/>
  <c r="CK108" i="19"/>
  <c r="CJ108" i="19"/>
  <c r="CH108" i="19"/>
  <c r="CF108" i="19"/>
  <c r="CE108" i="19"/>
  <c r="CD108" i="19"/>
  <c r="CC108" i="19"/>
  <c r="BZ108" i="19"/>
  <c r="BX108" i="19"/>
  <c r="BW108" i="19"/>
  <c r="BV108" i="19"/>
  <c r="BY108" i="19" s="1"/>
  <c r="BU108" i="19"/>
  <c r="BT108" i="19"/>
  <c r="BS108" i="19"/>
  <c r="BP108" i="19"/>
  <c r="BO108" i="19"/>
  <c r="BN108" i="19"/>
  <c r="BM108" i="19"/>
  <c r="BL108" i="19"/>
  <c r="BK108" i="19"/>
  <c r="BJ108" i="19"/>
  <c r="BI108" i="19"/>
  <c r="BF108" i="19"/>
  <c r="BD108" i="19"/>
  <c r="BC108" i="19"/>
  <c r="BB108" i="19"/>
  <c r="BE108" i="19" s="1"/>
  <c r="AZ108" i="19"/>
  <c r="AY108" i="19"/>
  <c r="AQ108" i="19"/>
  <c r="AP108" i="19"/>
  <c r="AK108" i="19"/>
  <c r="AI108" i="19"/>
  <c r="AG108" i="19"/>
  <c r="AF108" i="19"/>
  <c r="AA108" i="19"/>
  <c r="Z108" i="19"/>
  <c r="Y108" i="19"/>
  <c r="X108" i="19"/>
  <c r="W108" i="19"/>
  <c r="D108" i="19"/>
  <c r="F108" i="19" s="1"/>
  <c r="CK107" i="19"/>
  <c r="CJ107" i="19"/>
  <c r="CH107" i="19"/>
  <c r="CF107" i="19"/>
  <c r="CE107" i="19"/>
  <c r="CD107" i="19"/>
  <c r="CC107" i="19"/>
  <c r="BZ107" i="19"/>
  <c r="BX107" i="19"/>
  <c r="BW107" i="19"/>
  <c r="BV107" i="19"/>
  <c r="BU107" i="19"/>
  <c r="BT107" i="19"/>
  <c r="BS107" i="19"/>
  <c r="BP107" i="19"/>
  <c r="BN107" i="19"/>
  <c r="BO107" i="19" s="1"/>
  <c r="BM107" i="19"/>
  <c r="BL107" i="19"/>
  <c r="BK107" i="19"/>
  <c r="BJ107" i="19"/>
  <c r="BI107" i="19"/>
  <c r="BF107" i="19"/>
  <c r="BD107" i="19"/>
  <c r="BE107" i="19" s="1"/>
  <c r="BC107" i="19"/>
  <c r="BB107" i="19"/>
  <c r="AZ107" i="19"/>
  <c r="AY107" i="19"/>
  <c r="AQ107" i="19"/>
  <c r="AP107" i="19"/>
  <c r="AK107" i="19"/>
  <c r="AI107" i="19"/>
  <c r="AG107" i="19"/>
  <c r="AF107" i="19"/>
  <c r="AA107" i="19"/>
  <c r="Z107" i="19"/>
  <c r="Y107" i="19"/>
  <c r="X107" i="19"/>
  <c r="W107" i="19"/>
  <c r="F107" i="19"/>
  <c r="D107" i="19"/>
  <c r="CK106" i="19"/>
  <c r="CJ106" i="19"/>
  <c r="CH106" i="19"/>
  <c r="CF106" i="19"/>
  <c r="CE106" i="19"/>
  <c r="CD106" i="19"/>
  <c r="CC106" i="19"/>
  <c r="BZ106" i="19"/>
  <c r="BY106" i="19"/>
  <c r="BX106" i="19"/>
  <c r="BW106" i="19"/>
  <c r="BV106" i="19"/>
  <c r="BU106" i="19"/>
  <c r="BT106" i="19"/>
  <c r="BS106" i="19"/>
  <c r="BP106" i="19"/>
  <c r="BN106" i="19"/>
  <c r="BM106" i="19"/>
  <c r="BL106" i="19"/>
  <c r="BK106" i="19"/>
  <c r="BJ106" i="19"/>
  <c r="BI106" i="19"/>
  <c r="BF106" i="19"/>
  <c r="BE106" i="19"/>
  <c r="BD106" i="19"/>
  <c r="BC106" i="19"/>
  <c r="BB106" i="19"/>
  <c r="AZ106" i="19"/>
  <c r="AY106" i="19"/>
  <c r="AQ106" i="19"/>
  <c r="AP106" i="19"/>
  <c r="AK106" i="19"/>
  <c r="AI106" i="19"/>
  <c r="AG106" i="19"/>
  <c r="AF106" i="19"/>
  <c r="AA106" i="19"/>
  <c r="Z106" i="19"/>
  <c r="Y106" i="19"/>
  <c r="X106" i="19"/>
  <c r="W106" i="19"/>
  <c r="D106" i="19"/>
  <c r="F106" i="19" s="1"/>
  <c r="CK105" i="19"/>
  <c r="CJ105" i="19"/>
  <c r="CH105" i="19"/>
  <c r="CF105" i="19"/>
  <c r="CE105" i="19"/>
  <c r="CD105" i="19"/>
  <c r="CC105" i="19"/>
  <c r="BZ105" i="19"/>
  <c r="BX105" i="19"/>
  <c r="BY105" i="19" s="1"/>
  <c r="BW105" i="19"/>
  <c r="BV105" i="19"/>
  <c r="BU105" i="19"/>
  <c r="BT105" i="19"/>
  <c r="BS105" i="19"/>
  <c r="BP105" i="19"/>
  <c r="BN105" i="19"/>
  <c r="BM105" i="19"/>
  <c r="BL105" i="19"/>
  <c r="BK105" i="19"/>
  <c r="BJ105" i="19"/>
  <c r="BI105" i="19"/>
  <c r="BF105" i="19"/>
  <c r="BD105" i="19"/>
  <c r="BE105" i="19" s="1"/>
  <c r="BC105" i="19"/>
  <c r="BB105" i="19"/>
  <c r="AZ105" i="19"/>
  <c r="AY105" i="19"/>
  <c r="AQ105" i="19"/>
  <c r="AP105" i="19"/>
  <c r="AK105" i="19"/>
  <c r="AI105" i="19"/>
  <c r="AG105" i="19"/>
  <c r="AF105" i="19"/>
  <c r="AA105" i="19"/>
  <c r="Z105" i="19"/>
  <c r="Y105" i="19"/>
  <c r="X105" i="19"/>
  <c r="W105" i="19"/>
  <c r="F105" i="19"/>
  <c r="D105" i="19"/>
  <c r="CK104" i="19"/>
  <c r="CJ104" i="19"/>
  <c r="CH104" i="19"/>
  <c r="CF104" i="19"/>
  <c r="CE104" i="19"/>
  <c r="CD104" i="19"/>
  <c r="CC104" i="19"/>
  <c r="BZ104" i="19"/>
  <c r="BX104" i="19"/>
  <c r="BY104" i="19" s="1"/>
  <c r="BW104" i="19"/>
  <c r="BV104" i="19"/>
  <c r="BU104" i="19"/>
  <c r="BT104" i="19"/>
  <c r="BS104" i="19"/>
  <c r="BP104" i="19"/>
  <c r="BO104" i="19"/>
  <c r="BN104" i="19"/>
  <c r="BM104" i="19"/>
  <c r="BL104" i="19"/>
  <c r="BK104" i="19"/>
  <c r="BJ104" i="19"/>
  <c r="BI104" i="19"/>
  <c r="BF104" i="19"/>
  <c r="BD104" i="19"/>
  <c r="BE104" i="19" s="1"/>
  <c r="BC104" i="19"/>
  <c r="BB104" i="19"/>
  <c r="AZ104" i="19"/>
  <c r="AY104" i="19"/>
  <c r="AQ104" i="19"/>
  <c r="AP104" i="19"/>
  <c r="AK104" i="19"/>
  <c r="AI104" i="19"/>
  <c r="AG104" i="19"/>
  <c r="AF104" i="19"/>
  <c r="AA104" i="19"/>
  <c r="Z104" i="19"/>
  <c r="Y104" i="19"/>
  <c r="X104" i="19"/>
  <c r="W104" i="19"/>
  <c r="D104" i="19"/>
  <c r="F104" i="19" s="1"/>
  <c r="CK103" i="19"/>
  <c r="CJ103" i="19"/>
  <c r="CH103" i="19"/>
  <c r="CF103" i="19"/>
  <c r="CE103" i="19"/>
  <c r="CD103" i="19"/>
  <c r="CC103" i="19"/>
  <c r="BZ103" i="19"/>
  <c r="BX103" i="19"/>
  <c r="BY103" i="19" s="1"/>
  <c r="BW103" i="19"/>
  <c r="BV103" i="19"/>
  <c r="BU103" i="19"/>
  <c r="BT103" i="19"/>
  <c r="BS103" i="19"/>
  <c r="BP103" i="19"/>
  <c r="BN103" i="19"/>
  <c r="BO103" i="19" s="1"/>
  <c r="BM103" i="19"/>
  <c r="BL103" i="19"/>
  <c r="BK103" i="19"/>
  <c r="BJ103" i="19"/>
  <c r="BI103" i="19"/>
  <c r="BF103" i="19"/>
  <c r="BE103" i="19"/>
  <c r="BD103" i="19"/>
  <c r="BC103" i="19"/>
  <c r="BB103" i="19"/>
  <c r="AZ103" i="19"/>
  <c r="AY103" i="19"/>
  <c r="AQ103" i="19"/>
  <c r="AP103" i="19"/>
  <c r="AK103" i="19"/>
  <c r="AI103" i="19"/>
  <c r="AG103" i="19"/>
  <c r="AF103" i="19"/>
  <c r="AA103" i="19"/>
  <c r="Z103" i="19"/>
  <c r="Y103" i="19"/>
  <c r="X103" i="19"/>
  <c r="W103" i="19"/>
  <c r="F103" i="19"/>
  <c r="D103" i="19"/>
  <c r="CK102" i="19"/>
  <c r="CJ102" i="19"/>
  <c r="CH102" i="19"/>
  <c r="CF102" i="19"/>
  <c r="CE102" i="19"/>
  <c r="CD102" i="19"/>
  <c r="CC102" i="19"/>
  <c r="BZ102" i="19"/>
  <c r="BX102" i="19"/>
  <c r="BW102" i="19"/>
  <c r="BV102" i="19"/>
  <c r="BU102" i="19"/>
  <c r="BT102" i="19"/>
  <c r="BS102" i="19"/>
  <c r="BP102" i="19"/>
  <c r="BO102" i="19"/>
  <c r="BN102" i="19"/>
  <c r="BM102" i="19"/>
  <c r="BL102" i="19"/>
  <c r="BK102" i="19"/>
  <c r="BJ102" i="19"/>
  <c r="BI102" i="19"/>
  <c r="BF102" i="19"/>
  <c r="BD102" i="19"/>
  <c r="BC102" i="19"/>
  <c r="BB102" i="19"/>
  <c r="AZ102" i="19"/>
  <c r="AY102" i="19"/>
  <c r="AQ102" i="19"/>
  <c r="AP102" i="19"/>
  <c r="AK102" i="19"/>
  <c r="AI102" i="19"/>
  <c r="AG102" i="19"/>
  <c r="AF102" i="19"/>
  <c r="AA102" i="19"/>
  <c r="Z102" i="19"/>
  <c r="Y102" i="19"/>
  <c r="X102" i="19"/>
  <c r="W102" i="19"/>
  <c r="F102" i="19"/>
  <c r="D102" i="19"/>
  <c r="CK101" i="19"/>
  <c r="CJ101" i="19"/>
  <c r="CH101" i="19"/>
  <c r="CF101" i="19"/>
  <c r="CE101" i="19"/>
  <c r="CD101" i="19"/>
  <c r="CC101" i="19"/>
  <c r="BZ101" i="19"/>
  <c r="BY101" i="19"/>
  <c r="BX101" i="19"/>
  <c r="BW101" i="19"/>
  <c r="BV101" i="19"/>
  <c r="BU101" i="19"/>
  <c r="BT101" i="19"/>
  <c r="BS101" i="19"/>
  <c r="BP101" i="19"/>
  <c r="BN101" i="19"/>
  <c r="BO101" i="19" s="1"/>
  <c r="BM101" i="19"/>
  <c r="BL101" i="19"/>
  <c r="BK101" i="19"/>
  <c r="BJ101" i="19"/>
  <c r="BI101" i="19"/>
  <c r="BF101" i="19"/>
  <c r="BE101" i="19"/>
  <c r="BD101" i="19"/>
  <c r="BC101" i="19"/>
  <c r="BB101" i="19"/>
  <c r="AZ101" i="19"/>
  <c r="AY101" i="19"/>
  <c r="AQ101" i="19"/>
  <c r="AP101" i="19"/>
  <c r="AK101" i="19"/>
  <c r="AI101" i="19"/>
  <c r="AG101" i="19"/>
  <c r="AF101" i="19"/>
  <c r="AA101" i="19"/>
  <c r="Z101" i="19"/>
  <c r="Y101" i="19"/>
  <c r="X101" i="19"/>
  <c r="W101" i="19"/>
  <c r="D101" i="19"/>
  <c r="F101" i="19" s="1"/>
  <c r="CK100" i="19"/>
  <c r="CJ100" i="19"/>
  <c r="CH100" i="19"/>
  <c r="CF100" i="19"/>
  <c r="CE100" i="19"/>
  <c r="CD100" i="19"/>
  <c r="CC100" i="19"/>
  <c r="BZ100" i="19"/>
  <c r="BX100" i="19"/>
  <c r="BY100" i="19" s="1"/>
  <c r="BW100" i="19"/>
  <c r="BV100" i="19"/>
  <c r="BU100" i="19"/>
  <c r="BT100" i="19"/>
  <c r="BS100" i="19"/>
  <c r="BP100" i="19"/>
  <c r="BN100" i="19"/>
  <c r="BO100" i="19" s="1"/>
  <c r="BM100" i="19"/>
  <c r="BL100" i="19"/>
  <c r="BK100" i="19"/>
  <c r="BJ100" i="19"/>
  <c r="BI100" i="19"/>
  <c r="BF100" i="19"/>
  <c r="BD100" i="19"/>
  <c r="BE100" i="19" s="1"/>
  <c r="BC100" i="19"/>
  <c r="BB100" i="19"/>
  <c r="AZ100" i="19"/>
  <c r="AY100" i="19"/>
  <c r="AQ100" i="19"/>
  <c r="AP100" i="19"/>
  <c r="AK100" i="19"/>
  <c r="AI100" i="19"/>
  <c r="AG100" i="19"/>
  <c r="AF100" i="19"/>
  <c r="AA100" i="19"/>
  <c r="Z100" i="19"/>
  <c r="Y100" i="19"/>
  <c r="X100" i="19"/>
  <c r="W100" i="19"/>
  <c r="D100" i="19"/>
  <c r="F100" i="19" s="1"/>
  <c r="CK99" i="19"/>
  <c r="CJ99" i="19"/>
  <c r="CH99" i="19"/>
  <c r="CF99" i="19"/>
  <c r="CE99" i="19"/>
  <c r="CD99" i="19"/>
  <c r="CC99" i="19"/>
  <c r="BZ99" i="19"/>
  <c r="BX99" i="19"/>
  <c r="BW99" i="19"/>
  <c r="BV99" i="19"/>
  <c r="BU99" i="19"/>
  <c r="BT99" i="19"/>
  <c r="BS99" i="19"/>
  <c r="BP99" i="19"/>
  <c r="BN99" i="19"/>
  <c r="BO99" i="19" s="1"/>
  <c r="BM99" i="19"/>
  <c r="BL99" i="19"/>
  <c r="BK99" i="19"/>
  <c r="BJ99" i="19"/>
  <c r="BI99" i="19"/>
  <c r="BF99" i="19"/>
  <c r="BE99" i="19"/>
  <c r="BD99" i="19"/>
  <c r="BC99" i="19"/>
  <c r="BB99" i="19"/>
  <c r="AZ99" i="19"/>
  <c r="AY99" i="19"/>
  <c r="AQ99" i="19"/>
  <c r="AP99" i="19"/>
  <c r="AK99" i="19"/>
  <c r="AI99" i="19"/>
  <c r="AG99" i="19"/>
  <c r="AF99" i="19"/>
  <c r="AA99" i="19"/>
  <c r="Z99" i="19"/>
  <c r="Y99" i="19"/>
  <c r="X99" i="19"/>
  <c r="W99" i="19"/>
  <c r="F99" i="19"/>
  <c r="D99" i="19"/>
  <c r="CK98" i="19"/>
  <c r="CJ98" i="19"/>
  <c r="CH98" i="19"/>
  <c r="CF98" i="19"/>
  <c r="CE98" i="19"/>
  <c r="CD98" i="19"/>
  <c r="CC98" i="19"/>
  <c r="BZ98" i="19"/>
  <c r="BY98" i="19"/>
  <c r="BX98" i="19"/>
  <c r="BW98" i="19"/>
  <c r="BV98" i="19"/>
  <c r="BU98" i="19"/>
  <c r="BT98" i="19"/>
  <c r="BS98" i="19"/>
  <c r="BP98" i="19"/>
  <c r="BN98" i="19"/>
  <c r="BM98" i="19"/>
  <c r="BO98" i="19" s="1"/>
  <c r="BL98" i="19"/>
  <c r="BK98" i="19"/>
  <c r="BJ98" i="19"/>
  <c r="BI98" i="19"/>
  <c r="BF98" i="19"/>
  <c r="BE98" i="19"/>
  <c r="BD98" i="19"/>
  <c r="BC98" i="19"/>
  <c r="BB98" i="19"/>
  <c r="AZ98" i="19"/>
  <c r="AY98" i="19"/>
  <c r="AQ98" i="19"/>
  <c r="AP98" i="19"/>
  <c r="AK98" i="19"/>
  <c r="AI98" i="19"/>
  <c r="AG98" i="19"/>
  <c r="AF98" i="19"/>
  <c r="AA98" i="19"/>
  <c r="Z98" i="19"/>
  <c r="Y98" i="19"/>
  <c r="X98" i="19"/>
  <c r="W98" i="19"/>
  <c r="D98" i="19"/>
  <c r="F98" i="19" s="1"/>
  <c r="CK97" i="19"/>
  <c r="CJ97" i="19"/>
  <c r="CH97" i="19"/>
  <c r="CF97" i="19"/>
  <c r="CE97" i="19"/>
  <c r="CD97" i="19"/>
  <c r="CC97" i="19"/>
  <c r="BZ97" i="19"/>
  <c r="BX97" i="19"/>
  <c r="BY97" i="19" s="1"/>
  <c r="BW97" i="19"/>
  <c r="BV97" i="19"/>
  <c r="BU97" i="19"/>
  <c r="BT97" i="19"/>
  <c r="BS97" i="19"/>
  <c r="BP97" i="19"/>
  <c r="BN97" i="19"/>
  <c r="BO97" i="19" s="1"/>
  <c r="BM97" i="19"/>
  <c r="BL97" i="19"/>
  <c r="BK97" i="19"/>
  <c r="BJ97" i="19"/>
  <c r="BI97" i="19"/>
  <c r="BF97" i="19"/>
  <c r="BD97" i="19"/>
  <c r="BC97" i="19"/>
  <c r="BB97" i="19"/>
  <c r="AZ97" i="19"/>
  <c r="AY97" i="19"/>
  <c r="AQ97" i="19"/>
  <c r="AP97" i="19"/>
  <c r="AK97" i="19"/>
  <c r="AI97" i="19"/>
  <c r="AG97" i="19"/>
  <c r="AF97" i="19"/>
  <c r="AA97" i="19"/>
  <c r="Z97" i="19"/>
  <c r="Y97" i="19"/>
  <c r="X97" i="19"/>
  <c r="W97" i="19"/>
  <c r="F97" i="19"/>
  <c r="D97" i="19"/>
  <c r="CK96" i="19"/>
  <c r="CJ96" i="19"/>
  <c r="CH96" i="19"/>
  <c r="CF96" i="19"/>
  <c r="CE96" i="19"/>
  <c r="CD96" i="19"/>
  <c r="CC96" i="19"/>
  <c r="BZ96" i="19"/>
  <c r="BX96" i="19"/>
  <c r="BW96" i="19"/>
  <c r="BY96" i="19" s="1"/>
  <c r="BV96" i="19"/>
  <c r="BU96" i="19"/>
  <c r="BT96" i="19"/>
  <c r="BS96" i="19"/>
  <c r="BP96" i="19"/>
  <c r="BO96" i="19"/>
  <c r="BN96" i="19"/>
  <c r="BM96" i="19"/>
  <c r="BL96" i="19"/>
  <c r="BK96" i="19"/>
  <c r="BJ96" i="19"/>
  <c r="BI96" i="19"/>
  <c r="BF96" i="19"/>
  <c r="BD96" i="19"/>
  <c r="BC96" i="19"/>
  <c r="BE96" i="19" s="1"/>
  <c r="BB96" i="19"/>
  <c r="AZ96" i="19"/>
  <c r="AY96" i="19"/>
  <c r="AQ96" i="19"/>
  <c r="AP96" i="19"/>
  <c r="AK96" i="19"/>
  <c r="AI96" i="19"/>
  <c r="AG96" i="19"/>
  <c r="AF96" i="19"/>
  <c r="AA96" i="19"/>
  <c r="Z96" i="19"/>
  <c r="Y96" i="19"/>
  <c r="X96" i="19"/>
  <c r="W96" i="19"/>
  <c r="D96" i="19"/>
  <c r="F96" i="19" s="1"/>
  <c r="CK95" i="19"/>
  <c r="CJ95" i="19"/>
  <c r="CH95" i="19"/>
  <c r="CF95" i="19"/>
  <c r="CE95" i="19"/>
  <c r="CD95" i="19"/>
  <c r="CC95" i="19"/>
  <c r="BZ95" i="19"/>
  <c r="BX95" i="19"/>
  <c r="BY95" i="19" s="1"/>
  <c r="BW95" i="19"/>
  <c r="BV95" i="19"/>
  <c r="BU95" i="19"/>
  <c r="BT95" i="19"/>
  <c r="BS95" i="19"/>
  <c r="BP95" i="19"/>
  <c r="BN95" i="19"/>
  <c r="BM95" i="19"/>
  <c r="BL95" i="19"/>
  <c r="BK95" i="19"/>
  <c r="BJ95" i="19"/>
  <c r="BI95" i="19"/>
  <c r="BF95" i="19"/>
  <c r="BD95" i="19"/>
  <c r="BE95" i="19" s="1"/>
  <c r="BC95" i="19"/>
  <c r="BB95" i="19"/>
  <c r="AZ95" i="19"/>
  <c r="AY95" i="19"/>
  <c r="AQ95" i="19"/>
  <c r="AP95" i="19"/>
  <c r="AK95" i="19"/>
  <c r="AI95" i="19"/>
  <c r="AG95" i="19"/>
  <c r="AF95" i="19"/>
  <c r="AA95" i="19"/>
  <c r="Z95" i="19"/>
  <c r="Y95" i="19"/>
  <c r="X95" i="19"/>
  <c r="W95" i="19"/>
  <c r="F95" i="19"/>
  <c r="D95" i="19"/>
  <c r="CK94" i="19"/>
  <c r="CJ94" i="19"/>
  <c r="CH94" i="19"/>
  <c r="CF94" i="19"/>
  <c r="CE94" i="19"/>
  <c r="CD94" i="19"/>
  <c r="CC94" i="19"/>
  <c r="BZ94" i="19"/>
  <c r="BY94" i="19"/>
  <c r="BX94" i="19"/>
  <c r="BW94" i="19"/>
  <c r="BV94" i="19"/>
  <c r="BU94" i="19"/>
  <c r="BT94" i="19"/>
  <c r="BS94" i="19"/>
  <c r="BP94" i="19"/>
  <c r="BN94" i="19"/>
  <c r="BM94" i="19"/>
  <c r="BL94" i="19"/>
  <c r="BK94" i="19"/>
  <c r="BJ94" i="19"/>
  <c r="BI94" i="19"/>
  <c r="BF94" i="19"/>
  <c r="BE94" i="19"/>
  <c r="BD94" i="19"/>
  <c r="BC94" i="19"/>
  <c r="BB94" i="19"/>
  <c r="AZ94" i="19"/>
  <c r="AY94" i="19"/>
  <c r="AQ94" i="19"/>
  <c r="AP94" i="19"/>
  <c r="AK94" i="19"/>
  <c r="AI94" i="19"/>
  <c r="AG94" i="19"/>
  <c r="AF94" i="19"/>
  <c r="AA94" i="19"/>
  <c r="Z94" i="19"/>
  <c r="Y94" i="19"/>
  <c r="X94" i="19"/>
  <c r="W94" i="19"/>
  <c r="D94" i="19"/>
  <c r="F94" i="19" s="1"/>
  <c r="CK93" i="19"/>
  <c r="CJ93" i="19"/>
  <c r="CH93" i="19"/>
  <c r="CF93" i="19"/>
  <c r="CE93" i="19"/>
  <c r="CD93" i="19"/>
  <c r="CC93" i="19"/>
  <c r="BZ93" i="19"/>
  <c r="BX93" i="19"/>
  <c r="BW93" i="19"/>
  <c r="BV93" i="19"/>
  <c r="BU93" i="19"/>
  <c r="BT93" i="19"/>
  <c r="BS93" i="19"/>
  <c r="BP93" i="19"/>
  <c r="BO93" i="19"/>
  <c r="BN93" i="19"/>
  <c r="BM93" i="19"/>
  <c r="BL93" i="19"/>
  <c r="BK93" i="19"/>
  <c r="BJ93" i="19"/>
  <c r="BI93" i="19"/>
  <c r="BF93" i="19"/>
  <c r="BD93" i="19"/>
  <c r="BC93" i="19"/>
  <c r="BE93" i="19" s="1"/>
  <c r="BB93" i="19"/>
  <c r="AZ93" i="19"/>
  <c r="AY93" i="19"/>
  <c r="AQ93" i="19"/>
  <c r="AP93" i="19"/>
  <c r="AK93" i="19"/>
  <c r="AI93" i="19"/>
  <c r="AG93" i="19"/>
  <c r="AF93" i="19"/>
  <c r="AA93" i="19"/>
  <c r="Z93" i="19"/>
  <c r="Y93" i="19"/>
  <c r="X93" i="19"/>
  <c r="W93" i="19"/>
  <c r="F93" i="19"/>
  <c r="D93" i="19"/>
  <c r="CK92" i="19"/>
  <c r="CJ92" i="19"/>
  <c r="CH92" i="19"/>
  <c r="CF92" i="19"/>
  <c r="CE92" i="19"/>
  <c r="CD92" i="19"/>
  <c r="CC92" i="19"/>
  <c r="BZ92" i="19"/>
  <c r="BX92" i="19"/>
  <c r="BW92" i="19"/>
  <c r="BV92" i="19"/>
  <c r="BY92" i="19" s="1"/>
  <c r="BU92" i="19"/>
  <c r="BT92" i="19"/>
  <c r="BS92" i="19"/>
  <c r="BP92" i="19"/>
  <c r="BN92" i="19"/>
  <c r="BO92" i="19" s="1"/>
  <c r="BM92" i="19"/>
  <c r="BL92" i="19"/>
  <c r="BK92" i="19"/>
  <c r="BJ92" i="19"/>
  <c r="BI92" i="19"/>
  <c r="BF92" i="19"/>
  <c r="BD92" i="19"/>
  <c r="BC92" i="19"/>
  <c r="BB92" i="19"/>
  <c r="BE92" i="19" s="1"/>
  <c r="AZ92" i="19"/>
  <c r="AY92" i="19"/>
  <c r="AQ92" i="19"/>
  <c r="AP92" i="19"/>
  <c r="AK92" i="19"/>
  <c r="AI92" i="19"/>
  <c r="AG92" i="19"/>
  <c r="AF92" i="19"/>
  <c r="AA92" i="19"/>
  <c r="Z92" i="19"/>
  <c r="Y92" i="19"/>
  <c r="X92" i="19"/>
  <c r="W92" i="19"/>
  <c r="F92" i="19"/>
  <c r="D92" i="19"/>
  <c r="CK91" i="19"/>
  <c r="CJ91" i="19"/>
  <c r="CH91" i="19"/>
  <c r="CF91" i="19"/>
  <c r="CE91" i="19"/>
  <c r="CD91" i="19"/>
  <c r="CC91" i="19"/>
  <c r="BZ91" i="19"/>
  <c r="BX91" i="19"/>
  <c r="BW91" i="19"/>
  <c r="BV91" i="19"/>
  <c r="BU91" i="19"/>
  <c r="BT91" i="19"/>
  <c r="BS91" i="19"/>
  <c r="BP91" i="19"/>
  <c r="BO91" i="19"/>
  <c r="BN91" i="19"/>
  <c r="BM91" i="19"/>
  <c r="BL91" i="19"/>
  <c r="BK91" i="19"/>
  <c r="BJ91" i="19"/>
  <c r="BI91" i="19"/>
  <c r="BF91" i="19"/>
  <c r="BD91" i="19"/>
  <c r="BC91" i="19"/>
  <c r="BB91" i="19"/>
  <c r="AZ91" i="19"/>
  <c r="AY91" i="19"/>
  <c r="AQ91" i="19"/>
  <c r="AP91" i="19"/>
  <c r="AK91" i="19"/>
  <c r="AI91" i="19"/>
  <c r="AG91" i="19"/>
  <c r="AF91" i="19"/>
  <c r="AA91" i="19"/>
  <c r="Z91" i="19"/>
  <c r="Y91" i="19"/>
  <c r="X91" i="19"/>
  <c r="W91" i="19"/>
  <c r="F91" i="19"/>
  <c r="D91" i="19"/>
  <c r="CK90" i="19"/>
  <c r="CJ90" i="19"/>
  <c r="CH90" i="19"/>
  <c r="CF90" i="19"/>
  <c r="CE90" i="19"/>
  <c r="CD90" i="19"/>
  <c r="CC90" i="19"/>
  <c r="BZ90" i="19"/>
  <c r="BY90" i="19"/>
  <c r="BX90" i="19"/>
  <c r="BW90" i="19"/>
  <c r="BV90" i="19"/>
  <c r="BU90" i="19"/>
  <c r="BT90" i="19"/>
  <c r="BS90" i="19"/>
  <c r="BP90" i="19"/>
  <c r="BN90" i="19"/>
  <c r="BM90" i="19"/>
  <c r="BL90" i="19"/>
  <c r="BK90" i="19"/>
  <c r="BJ90" i="19"/>
  <c r="BI90" i="19"/>
  <c r="BF90" i="19"/>
  <c r="BE90" i="19"/>
  <c r="BD90" i="19"/>
  <c r="BC90" i="19"/>
  <c r="BB90" i="19"/>
  <c r="AZ90" i="19"/>
  <c r="AY90" i="19"/>
  <c r="AQ90" i="19"/>
  <c r="AP90" i="19"/>
  <c r="AK90" i="19"/>
  <c r="AI90" i="19"/>
  <c r="AG90" i="19"/>
  <c r="AF90" i="19"/>
  <c r="AA90" i="19"/>
  <c r="Z90" i="19"/>
  <c r="Y90" i="19"/>
  <c r="X90" i="19"/>
  <c r="W90" i="19"/>
  <c r="D90" i="19"/>
  <c r="F90" i="19" s="1"/>
  <c r="CK89" i="19"/>
  <c r="CJ89" i="19"/>
  <c r="CH89" i="19"/>
  <c r="CF89" i="19"/>
  <c r="CE89" i="19"/>
  <c r="CD89" i="19"/>
  <c r="CC89" i="19"/>
  <c r="BZ89" i="19"/>
  <c r="BX89" i="19"/>
  <c r="BY89" i="19" s="1"/>
  <c r="BW89" i="19"/>
  <c r="BV89" i="19"/>
  <c r="BU89" i="19"/>
  <c r="BT89" i="19"/>
  <c r="BS89" i="19"/>
  <c r="BP89" i="19"/>
  <c r="BN89" i="19"/>
  <c r="BM89" i="19"/>
  <c r="BL89" i="19"/>
  <c r="BK89" i="19"/>
  <c r="BJ89" i="19"/>
  <c r="BI89" i="19"/>
  <c r="BF89" i="19"/>
  <c r="BE89" i="19"/>
  <c r="BD89" i="19"/>
  <c r="BC89" i="19"/>
  <c r="BB89" i="19"/>
  <c r="AZ89" i="19"/>
  <c r="AY89" i="19"/>
  <c r="AQ89" i="19"/>
  <c r="AP89" i="19"/>
  <c r="AK89" i="19"/>
  <c r="AI89" i="19"/>
  <c r="AG89" i="19"/>
  <c r="AF89" i="19"/>
  <c r="AA89" i="19"/>
  <c r="Z89" i="19"/>
  <c r="Y89" i="19"/>
  <c r="X89" i="19"/>
  <c r="W89" i="19"/>
  <c r="F89" i="19"/>
  <c r="D89" i="19"/>
  <c r="CK88" i="19"/>
  <c r="CJ88" i="19"/>
  <c r="CH88" i="19"/>
  <c r="CF88" i="19"/>
  <c r="CE88" i="19"/>
  <c r="CD88" i="19"/>
  <c r="CC88" i="19"/>
  <c r="BZ88" i="19"/>
  <c r="BX88" i="19"/>
  <c r="BW88" i="19"/>
  <c r="BY88" i="19" s="1"/>
  <c r="BV88" i="19"/>
  <c r="BU88" i="19"/>
  <c r="BT88" i="19"/>
  <c r="BS88" i="19"/>
  <c r="BP88" i="19"/>
  <c r="BN88" i="19"/>
  <c r="BM88" i="19"/>
  <c r="BL88" i="19"/>
  <c r="BO88" i="19" s="1"/>
  <c r="BK88" i="19"/>
  <c r="BJ88" i="19"/>
  <c r="BI88" i="19"/>
  <c r="BF88" i="19"/>
  <c r="BD88" i="19"/>
  <c r="BC88" i="19"/>
  <c r="BE88" i="19" s="1"/>
  <c r="BB88" i="19"/>
  <c r="AZ88" i="19"/>
  <c r="AY88" i="19"/>
  <c r="AQ88" i="19"/>
  <c r="AP88" i="19"/>
  <c r="AK88" i="19"/>
  <c r="AI88" i="19"/>
  <c r="AG88" i="19"/>
  <c r="AF88" i="19"/>
  <c r="AA88" i="19"/>
  <c r="Z88" i="19"/>
  <c r="Y88" i="19"/>
  <c r="X88" i="19"/>
  <c r="W88" i="19"/>
  <c r="D88" i="19"/>
  <c r="F88" i="19" s="1"/>
  <c r="CK87" i="19"/>
  <c r="CJ87" i="19"/>
  <c r="CH87" i="19"/>
  <c r="CF87" i="19"/>
  <c r="CE87" i="19"/>
  <c r="CD87" i="19"/>
  <c r="CC87" i="19"/>
  <c r="BZ87" i="19"/>
  <c r="BX87" i="19"/>
  <c r="BY87" i="19" s="1"/>
  <c r="BW87" i="19"/>
  <c r="BV87" i="19"/>
  <c r="BU87" i="19"/>
  <c r="BT87" i="19"/>
  <c r="BS87" i="19"/>
  <c r="BP87" i="19"/>
  <c r="BN87" i="19"/>
  <c r="BO87" i="19" s="1"/>
  <c r="BM87" i="19"/>
  <c r="BL87" i="19"/>
  <c r="BK87" i="19"/>
  <c r="BJ87" i="19"/>
  <c r="BI87" i="19"/>
  <c r="BF87" i="19"/>
  <c r="BD87" i="19"/>
  <c r="BE87" i="19" s="1"/>
  <c r="BC87" i="19"/>
  <c r="BB87" i="19"/>
  <c r="AZ87" i="19"/>
  <c r="AY87" i="19"/>
  <c r="AQ87" i="19"/>
  <c r="AP87" i="19"/>
  <c r="AK87" i="19"/>
  <c r="AI87" i="19"/>
  <c r="AG87" i="19"/>
  <c r="AF87" i="19"/>
  <c r="AA87" i="19"/>
  <c r="Z87" i="19"/>
  <c r="Y87" i="19"/>
  <c r="X87" i="19"/>
  <c r="W87" i="19"/>
  <c r="F87" i="19"/>
  <c r="D87" i="19"/>
  <c r="CK86" i="19"/>
  <c r="CJ86" i="19"/>
  <c r="CH86" i="19"/>
  <c r="CF86" i="19"/>
  <c r="CE86" i="19"/>
  <c r="CD86" i="19"/>
  <c r="CC86" i="19"/>
  <c r="BZ86" i="19"/>
  <c r="BX86" i="19"/>
  <c r="BW86" i="19"/>
  <c r="BV86" i="19"/>
  <c r="BU86" i="19"/>
  <c r="BT86" i="19"/>
  <c r="BS86" i="19"/>
  <c r="BP86" i="19"/>
  <c r="BO86" i="19"/>
  <c r="BN86" i="19"/>
  <c r="BM86" i="19"/>
  <c r="BL86" i="19"/>
  <c r="BK86" i="19"/>
  <c r="BJ86" i="19"/>
  <c r="BI86" i="19"/>
  <c r="BF86" i="19"/>
  <c r="BD86" i="19"/>
  <c r="BC86" i="19"/>
  <c r="BB86" i="19"/>
  <c r="AZ86" i="19"/>
  <c r="AY86" i="19"/>
  <c r="AQ86" i="19"/>
  <c r="AP86" i="19"/>
  <c r="AK86" i="19"/>
  <c r="AI86" i="19"/>
  <c r="AG86" i="19"/>
  <c r="AF86" i="19"/>
  <c r="AA86" i="19"/>
  <c r="Z86" i="19"/>
  <c r="Y86" i="19"/>
  <c r="X86" i="19"/>
  <c r="W86" i="19"/>
  <c r="D86" i="19"/>
  <c r="F86" i="19" s="1"/>
  <c r="CK85" i="19"/>
  <c r="CJ85" i="19"/>
  <c r="CH85" i="19"/>
  <c r="CF85" i="19"/>
  <c r="CE85" i="19"/>
  <c r="CD85" i="19"/>
  <c r="CC85" i="19"/>
  <c r="BZ85" i="19"/>
  <c r="BX85" i="19"/>
  <c r="BW85" i="19"/>
  <c r="BV85" i="19"/>
  <c r="BY85" i="19" s="1"/>
  <c r="BU85" i="19"/>
  <c r="BT85" i="19"/>
  <c r="BS85" i="19"/>
  <c r="BP85" i="19"/>
  <c r="BN85" i="19"/>
  <c r="BM85" i="19"/>
  <c r="BO85" i="19" s="1"/>
  <c r="BL85" i="19"/>
  <c r="BK85" i="19"/>
  <c r="BJ85" i="19"/>
  <c r="BI85" i="19"/>
  <c r="BF85" i="19"/>
  <c r="BD85" i="19"/>
  <c r="BC85" i="19"/>
  <c r="BB85" i="19"/>
  <c r="BE85" i="19" s="1"/>
  <c r="AZ85" i="19"/>
  <c r="AY85" i="19"/>
  <c r="AQ85" i="19"/>
  <c r="AP85" i="19"/>
  <c r="AK85" i="19"/>
  <c r="AI85" i="19"/>
  <c r="AG85" i="19"/>
  <c r="AF85" i="19"/>
  <c r="AA85" i="19"/>
  <c r="Z85" i="19"/>
  <c r="Y85" i="19"/>
  <c r="X85" i="19"/>
  <c r="W85" i="19"/>
  <c r="D85" i="19"/>
  <c r="F85" i="19" s="1"/>
  <c r="CK84" i="19"/>
  <c r="CJ84" i="19"/>
  <c r="CH84" i="19"/>
  <c r="CF84" i="19"/>
  <c r="CE84" i="19"/>
  <c r="CD84" i="19"/>
  <c r="CC84" i="19"/>
  <c r="BZ84" i="19"/>
  <c r="BX84" i="19"/>
  <c r="BY84" i="19" s="1"/>
  <c r="BW84" i="19"/>
  <c r="BV84" i="19"/>
  <c r="BU84" i="19"/>
  <c r="BT84" i="19"/>
  <c r="BS84" i="19"/>
  <c r="BP84" i="19"/>
  <c r="BN84" i="19"/>
  <c r="BO84" i="19" s="1"/>
  <c r="BM84" i="19"/>
  <c r="BL84" i="19"/>
  <c r="BK84" i="19"/>
  <c r="BJ84" i="19"/>
  <c r="BI84" i="19"/>
  <c r="BF84" i="19"/>
  <c r="BD84" i="19"/>
  <c r="BE84" i="19" s="1"/>
  <c r="BC84" i="19"/>
  <c r="BB84" i="19"/>
  <c r="AZ84" i="19"/>
  <c r="AY84" i="19"/>
  <c r="AQ84" i="19"/>
  <c r="AP84" i="19"/>
  <c r="AK84" i="19"/>
  <c r="AI84" i="19"/>
  <c r="AG84" i="19"/>
  <c r="AF84" i="19"/>
  <c r="AA84" i="19"/>
  <c r="Z84" i="19"/>
  <c r="Y84" i="19"/>
  <c r="X84" i="19"/>
  <c r="W84" i="19"/>
  <c r="D84" i="19"/>
  <c r="F84" i="19" s="1"/>
  <c r="CK83" i="19"/>
  <c r="CJ83" i="19"/>
  <c r="CH83" i="19"/>
  <c r="CF83" i="19"/>
  <c r="CE83" i="19"/>
  <c r="CD83" i="19"/>
  <c r="CC83" i="19"/>
  <c r="BZ83" i="19"/>
  <c r="BX83" i="19"/>
  <c r="BY83" i="19" s="1"/>
  <c r="BW83" i="19"/>
  <c r="BV83" i="19"/>
  <c r="BU83" i="19"/>
  <c r="BT83" i="19"/>
  <c r="BS83" i="19"/>
  <c r="BP83" i="19"/>
  <c r="BN83" i="19"/>
  <c r="BO83" i="19" s="1"/>
  <c r="BM83" i="19"/>
  <c r="BL83" i="19"/>
  <c r="BK83" i="19"/>
  <c r="BJ83" i="19"/>
  <c r="BI83" i="19"/>
  <c r="BF83" i="19"/>
  <c r="BD83" i="19"/>
  <c r="BC83" i="19"/>
  <c r="BB83" i="19"/>
  <c r="BE83" i="19" s="1"/>
  <c r="AZ83" i="19"/>
  <c r="AY83" i="19"/>
  <c r="AQ83" i="19"/>
  <c r="AP83" i="19"/>
  <c r="AK83" i="19"/>
  <c r="AI83" i="19"/>
  <c r="AG83" i="19"/>
  <c r="AF83" i="19"/>
  <c r="AA83" i="19"/>
  <c r="Z83" i="19"/>
  <c r="Y83" i="19"/>
  <c r="X83" i="19"/>
  <c r="W83" i="19"/>
  <c r="D83" i="19"/>
  <c r="CK82" i="19"/>
  <c r="CJ82" i="19"/>
  <c r="CH82" i="19"/>
  <c r="CF82" i="19"/>
  <c r="CE82" i="19"/>
  <c r="CD82" i="19"/>
  <c r="CC82" i="19"/>
  <c r="BZ82" i="19"/>
  <c r="BX82" i="19"/>
  <c r="BW82" i="19"/>
  <c r="BV82" i="19"/>
  <c r="BU82" i="19"/>
  <c r="BT82" i="19"/>
  <c r="BS82" i="19"/>
  <c r="BP82" i="19"/>
  <c r="BN82" i="19"/>
  <c r="BO82" i="19" s="1"/>
  <c r="BM82" i="19"/>
  <c r="BL82" i="19"/>
  <c r="BK82" i="19"/>
  <c r="BJ82" i="19"/>
  <c r="BI82" i="19"/>
  <c r="BF82" i="19"/>
  <c r="BD82" i="19"/>
  <c r="BE82" i="19" s="1"/>
  <c r="BC82" i="19"/>
  <c r="BB82" i="19"/>
  <c r="AZ82" i="19"/>
  <c r="AY82" i="19"/>
  <c r="AQ82" i="19"/>
  <c r="AP82" i="19"/>
  <c r="AK82" i="19"/>
  <c r="AI82" i="19"/>
  <c r="AG82" i="19"/>
  <c r="AF82" i="19"/>
  <c r="AA82" i="19"/>
  <c r="Z82" i="19"/>
  <c r="Y82" i="19"/>
  <c r="X82" i="19"/>
  <c r="W82" i="19"/>
  <c r="D82" i="19"/>
  <c r="C82" i="19"/>
  <c r="C83" i="19" s="1"/>
  <c r="C84" i="19" s="1"/>
  <c r="C85" i="19" s="1"/>
  <c r="C86" i="19" s="1"/>
  <c r="C87" i="19" s="1"/>
  <c r="C88" i="19" s="1"/>
  <c r="C89" i="19" s="1"/>
  <c r="C90" i="19" s="1"/>
  <c r="C91" i="19" s="1"/>
  <c r="C92" i="19" s="1"/>
  <c r="C93" i="19" s="1"/>
  <c r="C94" i="19" s="1"/>
  <c r="C95" i="19" s="1"/>
  <c r="C96" i="19" s="1"/>
  <c r="C97" i="19" s="1"/>
  <c r="C98" i="19" s="1"/>
  <c r="C99" i="19" s="1"/>
  <c r="C100" i="19" s="1"/>
  <c r="C101" i="19" s="1"/>
  <c r="C102" i="19" s="1"/>
  <c r="C103" i="19" s="1"/>
  <c r="C104" i="19" s="1"/>
  <c r="C105" i="19" s="1"/>
  <c r="C106" i="19" s="1"/>
  <c r="C107" i="19" s="1"/>
  <c r="C108" i="19" s="1"/>
  <c r="C109" i="19" s="1"/>
  <c r="CK81" i="19"/>
  <c r="CJ81" i="19"/>
  <c r="CH81" i="19"/>
  <c r="CF81" i="19"/>
  <c r="CE81" i="19"/>
  <c r="CD81" i="19"/>
  <c r="CC81" i="19"/>
  <c r="BZ81" i="19"/>
  <c r="BY81" i="19"/>
  <c r="BX81" i="19"/>
  <c r="BW81" i="19"/>
  <c r="BV81" i="19"/>
  <c r="BU81" i="19"/>
  <c r="BT81" i="19"/>
  <c r="BS81" i="19"/>
  <c r="BP81" i="19"/>
  <c r="BN81" i="19"/>
  <c r="BM81" i="19"/>
  <c r="BL81" i="19"/>
  <c r="BK81" i="19"/>
  <c r="BJ81" i="19"/>
  <c r="BI81" i="19"/>
  <c r="BF81" i="19"/>
  <c r="BD81" i="19"/>
  <c r="BE81" i="19" s="1"/>
  <c r="BC81" i="19"/>
  <c r="BB81" i="19"/>
  <c r="AZ81" i="19"/>
  <c r="AY81" i="19"/>
  <c r="AQ81" i="19"/>
  <c r="AP81" i="19"/>
  <c r="AK81" i="19"/>
  <c r="AI81" i="19"/>
  <c r="AG81" i="19"/>
  <c r="AF81" i="19"/>
  <c r="AA81" i="19"/>
  <c r="Z81" i="19"/>
  <c r="Y81" i="19"/>
  <c r="X81" i="19"/>
  <c r="W81" i="19"/>
  <c r="D81" i="19"/>
  <c r="C81" i="19"/>
  <c r="CK80" i="19"/>
  <c r="CJ80" i="19"/>
  <c r="CH80" i="19"/>
  <c r="CF80" i="19"/>
  <c r="CE80" i="19"/>
  <c r="CD80" i="19"/>
  <c r="CC80" i="19"/>
  <c r="BZ80" i="19"/>
  <c r="BX80" i="19"/>
  <c r="BY80" i="19" s="1"/>
  <c r="BW80" i="19"/>
  <c r="BV80" i="19"/>
  <c r="BU80" i="19"/>
  <c r="BT80" i="19"/>
  <c r="BS80" i="19"/>
  <c r="BP80" i="19"/>
  <c r="BO80" i="19"/>
  <c r="BN80" i="19"/>
  <c r="BM80" i="19"/>
  <c r="BL80" i="19"/>
  <c r="BK80" i="19"/>
  <c r="BJ80" i="19"/>
  <c r="BI80" i="19"/>
  <c r="BF80" i="19"/>
  <c r="BD80" i="19"/>
  <c r="BC80" i="19"/>
  <c r="BB80" i="19"/>
  <c r="AZ80" i="19"/>
  <c r="AY80" i="19"/>
  <c r="AQ80" i="19"/>
  <c r="AP80" i="19"/>
  <c r="AK80" i="19"/>
  <c r="AI80" i="19"/>
  <c r="AG80" i="19"/>
  <c r="AF80" i="19"/>
  <c r="AA80" i="19"/>
  <c r="Z80" i="19"/>
  <c r="Y80" i="19"/>
  <c r="X80" i="19"/>
  <c r="W80" i="19"/>
  <c r="D80" i="19"/>
  <c r="C80" i="19"/>
  <c r="CK79" i="19"/>
  <c r="CJ79" i="19"/>
  <c r="CH79" i="19"/>
  <c r="CF79" i="19"/>
  <c r="CE79" i="19"/>
  <c r="CD79" i="19"/>
  <c r="CC79" i="19"/>
  <c r="BZ79" i="19"/>
  <c r="BX79" i="19"/>
  <c r="BY79" i="19" s="1"/>
  <c r="BW79" i="19"/>
  <c r="BV79" i="19"/>
  <c r="BU79" i="19"/>
  <c r="BT79" i="19"/>
  <c r="BS79" i="19"/>
  <c r="BP79" i="19"/>
  <c r="BN79" i="19"/>
  <c r="BO79" i="19" s="1"/>
  <c r="BM79" i="19"/>
  <c r="BL79" i="19"/>
  <c r="BK79" i="19"/>
  <c r="BJ79" i="19"/>
  <c r="BI79" i="19"/>
  <c r="BF79" i="19"/>
  <c r="BD79" i="19"/>
  <c r="BC79" i="19"/>
  <c r="BB79" i="19"/>
  <c r="AZ79" i="19"/>
  <c r="AY79" i="19"/>
  <c r="AQ79" i="19"/>
  <c r="AP79" i="19"/>
  <c r="AK79" i="19"/>
  <c r="AI79" i="19"/>
  <c r="AG79" i="19"/>
  <c r="AF79" i="19"/>
  <c r="AA79" i="19"/>
  <c r="Z79" i="19"/>
  <c r="Y79" i="19"/>
  <c r="X79" i="19"/>
  <c r="W79" i="19"/>
  <c r="CK78" i="19"/>
  <c r="CJ78" i="19"/>
  <c r="CH78" i="19"/>
  <c r="CF78" i="19"/>
  <c r="CE78" i="19"/>
  <c r="CD78" i="19"/>
  <c r="CC78" i="19"/>
  <c r="BZ78" i="19"/>
  <c r="BX78" i="19"/>
  <c r="BW78" i="19"/>
  <c r="BV78" i="19"/>
  <c r="BU78" i="19"/>
  <c r="BT78" i="19"/>
  <c r="BS78" i="19"/>
  <c r="BP78" i="19"/>
  <c r="BN78" i="19"/>
  <c r="BM78" i="19"/>
  <c r="BL78" i="19"/>
  <c r="BK78" i="19"/>
  <c r="BJ78" i="19"/>
  <c r="BI78" i="19"/>
  <c r="BF78" i="19"/>
  <c r="BD78" i="19"/>
  <c r="BC78" i="19"/>
  <c r="BB78" i="19"/>
  <c r="BE78" i="19" s="1"/>
  <c r="AZ78" i="19"/>
  <c r="AY78" i="19"/>
  <c r="AQ78" i="19"/>
  <c r="AP78" i="19"/>
  <c r="AK78" i="19"/>
  <c r="AI78" i="19"/>
  <c r="AG78" i="19"/>
  <c r="AF78" i="19"/>
  <c r="AA78" i="19"/>
  <c r="Z78" i="19"/>
  <c r="Y78" i="19"/>
  <c r="X78" i="19"/>
  <c r="W78" i="19"/>
  <c r="CK77" i="19"/>
  <c r="CJ77" i="19"/>
  <c r="CH77" i="19"/>
  <c r="CF77" i="19"/>
  <c r="CE77" i="19"/>
  <c r="CD77" i="19"/>
  <c r="CC77" i="19"/>
  <c r="BZ77" i="19"/>
  <c r="BX77" i="19"/>
  <c r="BY77" i="19" s="1"/>
  <c r="BW77" i="19"/>
  <c r="BV77" i="19"/>
  <c r="BU77" i="19"/>
  <c r="BT77" i="19"/>
  <c r="BS77" i="19"/>
  <c r="BP77" i="19"/>
  <c r="BO77" i="19"/>
  <c r="BN77" i="19"/>
  <c r="BM77" i="19"/>
  <c r="BL77" i="19"/>
  <c r="BK77" i="19"/>
  <c r="BJ77" i="19"/>
  <c r="BI77" i="19"/>
  <c r="BF77" i="19"/>
  <c r="BD77" i="19"/>
  <c r="BE77" i="19" s="1"/>
  <c r="BC77" i="19"/>
  <c r="BB77" i="19"/>
  <c r="AZ77" i="19"/>
  <c r="AY77" i="19"/>
  <c r="AQ77" i="19"/>
  <c r="AP77" i="19"/>
  <c r="AK77" i="19"/>
  <c r="AI77" i="19"/>
  <c r="AG77" i="19"/>
  <c r="AF77" i="19"/>
  <c r="AA77" i="19"/>
  <c r="Z77" i="19"/>
  <c r="Y77" i="19"/>
  <c r="X77" i="19"/>
  <c r="W77" i="19"/>
  <c r="CK76" i="19"/>
  <c r="CJ76" i="19"/>
  <c r="CH76" i="19"/>
  <c r="CF76" i="19"/>
  <c r="CE76" i="19"/>
  <c r="CD76" i="19"/>
  <c r="CC76" i="19"/>
  <c r="BZ76" i="19"/>
  <c r="BX76" i="19"/>
  <c r="BY76" i="19" s="1"/>
  <c r="BW76" i="19"/>
  <c r="BV76" i="19"/>
  <c r="BU76" i="19"/>
  <c r="BT76" i="19"/>
  <c r="BS76" i="19"/>
  <c r="BP76" i="19"/>
  <c r="BN76" i="19"/>
  <c r="BO76" i="19" s="1"/>
  <c r="BM76" i="19"/>
  <c r="BL76" i="19"/>
  <c r="BK76" i="19"/>
  <c r="BJ76" i="19"/>
  <c r="BI76" i="19"/>
  <c r="BF76" i="19"/>
  <c r="BD76" i="19"/>
  <c r="BE76" i="19" s="1"/>
  <c r="BC76" i="19"/>
  <c r="BB76" i="19"/>
  <c r="AZ76" i="19"/>
  <c r="AY76" i="19"/>
  <c r="AQ76" i="19"/>
  <c r="AP76" i="19"/>
  <c r="AK76" i="19"/>
  <c r="AI76" i="19"/>
  <c r="AG76" i="19"/>
  <c r="AF76" i="19"/>
  <c r="AA76" i="19"/>
  <c r="Z76" i="19"/>
  <c r="Y76" i="19"/>
  <c r="X76" i="19"/>
  <c r="W76" i="19"/>
  <c r="CK75" i="19"/>
  <c r="CJ75" i="19"/>
  <c r="CH75" i="19"/>
  <c r="CF75" i="19"/>
  <c r="CE75" i="19"/>
  <c r="CD75" i="19"/>
  <c r="CC75" i="19"/>
  <c r="BZ75" i="19"/>
  <c r="BX75" i="19"/>
  <c r="BY75" i="19" s="1"/>
  <c r="BW75" i="19"/>
  <c r="BV75" i="19"/>
  <c r="BU75" i="19"/>
  <c r="BT75" i="19"/>
  <c r="BS75" i="19"/>
  <c r="BP75" i="19"/>
  <c r="BN75" i="19"/>
  <c r="BM75" i="19"/>
  <c r="BL75" i="19"/>
  <c r="BK75" i="19"/>
  <c r="BJ75" i="19"/>
  <c r="BI75" i="19"/>
  <c r="BF75" i="19"/>
  <c r="BD75" i="19"/>
  <c r="BC75" i="19"/>
  <c r="BB75" i="19"/>
  <c r="AZ75" i="19"/>
  <c r="AY75" i="19"/>
  <c r="AQ75" i="19"/>
  <c r="AP75" i="19"/>
  <c r="AK75" i="19"/>
  <c r="AI75" i="19"/>
  <c r="AG75" i="19"/>
  <c r="AF75" i="19"/>
  <c r="AA75" i="19"/>
  <c r="Z75" i="19"/>
  <c r="Y75" i="19"/>
  <c r="X75" i="19"/>
  <c r="W75" i="19"/>
  <c r="C75" i="19"/>
  <c r="C76" i="19" s="1"/>
  <c r="C77" i="19" s="1"/>
  <c r="C78" i="19" s="1"/>
  <c r="C79" i="19" s="1"/>
  <c r="CK74" i="19"/>
  <c r="CJ74" i="19"/>
  <c r="CH74" i="19"/>
  <c r="CF74" i="19"/>
  <c r="CE74" i="19"/>
  <c r="CD74" i="19"/>
  <c r="CC74" i="19"/>
  <c r="BZ74" i="19"/>
  <c r="BX74" i="19"/>
  <c r="BY74" i="19" s="1"/>
  <c r="BW74" i="19"/>
  <c r="BV74" i="19"/>
  <c r="BU74" i="19"/>
  <c r="BT74" i="19"/>
  <c r="BS74" i="19"/>
  <c r="BP74" i="19"/>
  <c r="BN74" i="19"/>
  <c r="BM74" i="19"/>
  <c r="BL74" i="19"/>
  <c r="BO74" i="19" s="1"/>
  <c r="BK74" i="19"/>
  <c r="BJ74" i="19"/>
  <c r="BI74" i="19"/>
  <c r="BF74" i="19"/>
  <c r="BD74" i="19"/>
  <c r="BE74" i="19" s="1"/>
  <c r="BC74" i="19"/>
  <c r="BB74" i="19"/>
  <c r="AZ74" i="19"/>
  <c r="AY74" i="19"/>
  <c r="AQ74" i="19"/>
  <c r="AP74" i="19"/>
  <c r="AK74" i="19"/>
  <c r="AI74" i="19"/>
  <c r="AG74" i="19"/>
  <c r="AF74" i="19"/>
  <c r="AA74" i="19"/>
  <c r="Z74" i="19"/>
  <c r="Y74" i="19"/>
  <c r="X74" i="19"/>
  <c r="W74" i="19"/>
  <c r="CK73" i="19"/>
  <c r="CJ73" i="19"/>
  <c r="CH73" i="19"/>
  <c r="CF73" i="19"/>
  <c r="CE73" i="19"/>
  <c r="CD73" i="19"/>
  <c r="CC73" i="19"/>
  <c r="BZ73" i="19"/>
  <c r="BX73" i="19"/>
  <c r="BY73" i="19" s="1"/>
  <c r="BW73" i="19"/>
  <c r="BV73" i="19"/>
  <c r="BU73" i="19"/>
  <c r="BT73" i="19"/>
  <c r="BS73" i="19"/>
  <c r="BP73" i="19"/>
  <c r="BN73" i="19"/>
  <c r="BO73" i="19" s="1"/>
  <c r="BM73" i="19"/>
  <c r="BL73" i="19"/>
  <c r="BK73" i="19"/>
  <c r="BJ73" i="19"/>
  <c r="BI73" i="19"/>
  <c r="BF73" i="19"/>
  <c r="BD73" i="19"/>
  <c r="BE73" i="19" s="1"/>
  <c r="BC73" i="19"/>
  <c r="BB73" i="19"/>
  <c r="AZ73" i="19"/>
  <c r="AY73" i="19"/>
  <c r="AQ73" i="19"/>
  <c r="AP73" i="19"/>
  <c r="AK73" i="19"/>
  <c r="AI73" i="19"/>
  <c r="AG73" i="19"/>
  <c r="AF73" i="19"/>
  <c r="AA73" i="19"/>
  <c r="Z73" i="19"/>
  <c r="Y73" i="19"/>
  <c r="X73" i="19"/>
  <c r="W73" i="19"/>
  <c r="CK72" i="19"/>
  <c r="CJ72" i="19"/>
  <c r="CH72" i="19"/>
  <c r="CF72" i="19"/>
  <c r="CE72" i="19"/>
  <c r="CD72" i="19"/>
  <c r="CC72" i="19"/>
  <c r="BZ72" i="19"/>
  <c r="BX72" i="19"/>
  <c r="BW72" i="19"/>
  <c r="BV72" i="19"/>
  <c r="BU72" i="19"/>
  <c r="BT72" i="19"/>
  <c r="BS72" i="19"/>
  <c r="BP72" i="19"/>
  <c r="BN72" i="19"/>
  <c r="BO72" i="19" s="1"/>
  <c r="BM72" i="19"/>
  <c r="BL72" i="19"/>
  <c r="BK72" i="19"/>
  <c r="BJ72" i="19"/>
  <c r="BI72" i="19"/>
  <c r="BF72" i="19"/>
  <c r="BD72" i="19"/>
  <c r="BE72" i="19" s="1"/>
  <c r="BC72" i="19"/>
  <c r="BB72" i="19"/>
  <c r="AZ72" i="19"/>
  <c r="AY72" i="19"/>
  <c r="AQ72" i="19"/>
  <c r="AP72" i="19"/>
  <c r="AK72" i="19"/>
  <c r="AI72" i="19"/>
  <c r="AG72" i="19"/>
  <c r="AF72" i="19"/>
  <c r="AA72" i="19"/>
  <c r="Z72" i="19"/>
  <c r="Y72" i="19"/>
  <c r="X72" i="19"/>
  <c r="W72" i="19"/>
  <c r="CK71" i="19"/>
  <c r="CJ71" i="19"/>
  <c r="CH71" i="19"/>
  <c r="CF71" i="19"/>
  <c r="CE71" i="19"/>
  <c r="CD71" i="19"/>
  <c r="CC71" i="19"/>
  <c r="BZ71" i="19"/>
  <c r="BX71" i="19"/>
  <c r="BW71" i="19"/>
  <c r="BV71" i="19"/>
  <c r="BU71" i="19"/>
  <c r="BT71" i="19"/>
  <c r="BS71" i="19"/>
  <c r="BP71" i="19"/>
  <c r="BO71" i="19"/>
  <c r="BN71" i="19"/>
  <c r="BM71" i="19"/>
  <c r="BL71" i="19"/>
  <c r="BK71" i="19"/>
  <c r="BJ71" i="19"/>
  <c r="BI71" i="19"/>
  <c r="BF71" i="19"/>
  <c r="BD71" i="19"/>
  <c r="BC71" i="19"/>
  <c r="BB71" i="19"/>
  <c r="AZ71" i="19"/>
  <c r="AY71" i="19"/>
  <c r="AQ71" i="19"/>
  <c r="AP71" i="19"/>
  <c r="AK71" i="19"/>
  <c r="AI71" i="19"/>
  <c r="AG71" i="19"/>
  <c r="AF71" i="19"/>
  <c r="AA71" i="19"/>
  <c r="Z71" i="19"/>
  <c r="Y71" i="19"/>
  <c r="X71" i="19"/>
  <c r="W71" i="19"/>
  <c r="CK70" i="19"/>
  <c r="CJ70" i="19"/>
  <c r="CH70" i="19"/>
  <c r="CF70" i="19"/>
  <c r="CE70" i="19"/>
  <c r="CD70" i="19"/>
  <c r="CC70" i="19"/>
  <c r="BZ70" i="19"/>
  <c r="BX70" i="19"/>
  <c r="BW70" i="19"/>
  <c r="BV70" i="19"/>
  <c r="BU70" i="19"/>
  <c r="BT70" i="19"/>
  <c r="BS70" i="19"/>
  <c r="BP70" i="19"/>
  <c r="BO70" i="19"/>
  <c r="BN70" i="19"/>
  <c r="BM70" i="19"/>
  <c r="BL70" i="19"/>
  <c r="BK70" i="19"/>
  <c r="BJ70" i="19"/>
  <c r="BI70" i="19"/>
  <c r="BF70" i="19"/>
  <c r="BD70" i="19"/>
  <c r="BC70" i="19"/>
  <c r="BB70" i="19"/>
  <c r="AZ70" i="19"/>
  <c r="AY70" i="19"/>
  <c r="AQ70" i="19"/>
  <c r="AP70" i="19"/>
  <c r="AK70" i="19"/>
  <c r="AI70" i="19"/>
  <c r="AG70" i="19"/>
  <c r="AF70" i="19"/>
  <c r="AA70" i="19"/>
  <c r="Z70" i="19"/>
  <c r="Y70" i="19"/>
  <c r="X70" i="19"/>
  <c r="W70" i="19"/>
  <c r="CK69" i="19"/>
  <c r="CJ69" i="19"/>
  <c r="CH69" i="19"/>
  <c r="CF69" i="19"/>
  <c r="CE69" i="19"/>
  <c r="CD69" i="19"/>
  <c r="CC69" i="19"/>
  <c r="BZ69" i="19"/>
  <c r="BX69" i="19"/>
  <c r="BY69" i="19" s="1"/>
  <c r="BW69" i="19"/>
  <c r="BV69" i="19"/>
  <c r="BU69" i="19"/>
  <c r="BT69" i="19"/>
  <c r="BS69" i="19"/>
  <c r="BP69" i="19"/>
  <c r="BN69" i="19"/>
  <c r="BO69" i="19" s="1"/>
  <c r="BM69" i="19"/>
  <c r="BL69" i="19"/>
  <c r="BK69" i="19"/>
  <c r="BJ69" i="19"/>
  <c r="BI69" i="19"/>
  <c r="BF69" i="19"/>
  <c r="BD69" i="19"/>
  <c r="BC69" i="19"/>
  <c r="BB69" i="19"/>
  <c r="AZ69" i="19"/>
  <c r="AY69" i="19"/>
  <c r="AQ69" i="19"/>
  <c r="AP69" i="19"/>
  <c r="AK69" i="19"/>
  <c r="AI69" i="19"/>
  <c r="AG69" i="19"/>
  <c r="AF69" i="19"/>
  <c r="AA69" i="19"/>
  <c r="Z69" i="19"/>
  <c r="Y69" i="19"/>
  <c r="X69" i="19"/>
  <c r="W69" i="19"/>
  <c r="CK68" i="19"/>
  <c r="CJ68" i="19"/>
  <c r="CH68" i="19"/>
  <c r="CF68" i="19"/>
  <c r="CE68" i="19"/>
  <c r="CD68" i="19"/>
  <c r="CC68" i="19"/>
  <c r="BZ68" i="19"/>
  <c r="BX68" i="19"/>
  <c r="BW68" i="19"/>
  <c r="BV68" i="19"/>
  <c r="BU68" i="19"/>
  <c r="BT68" i="19"/>
  <c r="BS68" i="19"/>
  <c r="BP68" i="19"/>
  <c r="BN68" i="19"/>
  <c r="BO68" i="19" s="1"/>
  <c r="BM68" i="19"/>
  <c r="BL68" i="19"/>
  <c r="BK68" i="19"/>
  <c r="BJ68" i="19"/>
  <c r="BI68" i="19"/>
  <c r="BF68" i="19"/>
  <c r="BD68" i="19"/>
  <c r="BC68" i="19"/>
  <c r="BB68" i="19"/>
  <c r="AZ68" i="19"/>
  <c r="AY68" i="19"/>
  <c r="AQ68" i="19"/>
  <c r="AP68" i="19"/>
  <c r="AK68" i="19"/>
  <c r="AI68" i="19"/>
  <c r="AG68" i="19"/>
  <c r="AF68" i="19"/>
  <c r="AA68" i="19"/>
  <c r="Z68" i="19"/>
  <c r="Y68" i="19"/>
  <c r="X68" i="19"/>
  <c r="W68" i="19"/>
  <c r="CK67" i="19"/>
  <c r="CJ67" i="19"/>
  <c r="CH67" i="19"/>
  <c r="CF67" i="19"/>
  <c r="CE67" i="19"/>
  <c r="CD67" i="19"/>
  <c r="CC67" i="19"/>
  <c r="BZ67" i="19"/>
  <c r="BX67" i="19"/>
  <c r="BW67" i="19"/>
  <c r="BV67" i="19"/>
  <c r="BU67" i="19"/>
  <c r="BT67" i="19"/>
  <c r="BS67" i="19"/>
  <c r="BP67" i="19"/>
  <c r="BN67" i="19"/>
  <c r="BO67" i="19" s="1"/>
  <c r="BM67" i="19"/>
  <c r="BL67" i="19"/>
  <c r="BK67" i="19"/>
  <c r="BJ67" i="19"/>
  <c r="BI67" i="19"/>
  <c r="BF67" i="19"/>
  <c r="BD67" i="19"/>
  <c r="BE67" i="19" s="1"/>
  <c r="BC67" i="19"/>
  <c r="BB67" i="19"/>
  <c r="AZ67" i="19"/>
  <c r="AY67" i="19"/>
  <c r="AQ67" i="19"/>
  <c r="AP67" i="19"/>
  <c r="AK67" i="19"/>
  <c r="AI67" i="19"/>
  <c r="AG67" i="19"/>
  <c r="AF67" i="19"/>
  <c r="AA67" i="19"/>
  <c r="Z67" i="19"/>
  <c r="Y67" i="19"/>
  <c r="X67" i="19"/>
  <c r="W67" i="19"/>
  <c r="CK66" i="19"/>
  <c r="CJ66" i="19"/>
  <c r="CH66" i="19"/>
  <c r="CF66" i="19"/>
  <c r="CE66" i="19"/>
  <c r="CD66" i="19"/>
  <c r="CC66" i="19"/>
  <c r="BZ66" i="19"/>
  <c r="BX66" i="19"/>
  <c r="BW66" i="19"/>
  <c r="BV66" i="19"/>
  <c r="BU66" i="19"/>
  <c r="BT66" i="19"/>
  <c r="BS66" i="19"/>
  <c r="BP66" i="19"/>
  <c r="BN66" i="19"/>
  <c r="BO66" i="19" s="1"/>
  <c r="BM66" i="19"/>
  <c r="BL66" i="19"/>
  <c r="BK66" i="19"/>
  <c r="BJ66" i="19"/>
  <c r="BI66" i="19"/>
  <c r="BF66" i="19"/>
  <c r="BD66" i="19"/>
  <c r="BC66" i="19"/>
  <c r="BB66" i="19"/>
  <c r="AZ66" i="19"/>
  <c r="AY66" i="19"/>
  <c r="AQ66" i="19"/>
  <c r="AP66" i="19"/>
  <c r="AK66" i="19"/>
  <c r="AI66" i="19"/>
  <c r="AG66" i="19"/>
  <c r="AF66" i="19"/>
  <c r="AA66" i="19"/>
  <c r="Z66" i="19"/>
  <c r="Y66" i="19"/>
  <c r="X66" i="19"/>
  <c r="W66" i="19"/>
  <c r="CK65" i="19"/>
  <c r="CJ65" i="19"/>
  <c r="CH65" i="19"/>
  <c r="CF65" i="19"/>
  <c r="CE65" i="19"/>
  <c r="CD65" i="19"/>
  <c r="CC65" i="19"/>
  <c r="BZ65" i="19"/>
  <c r="BX65" i="19"/>
  <c r="BW65" i="19"/>
  <c r="BV65" i="19"/>
  <c r="BU65" i="19"/>
  <c r="BT65" i="19"/>
  <c r="BS65" i="19"/>
  <c r="BP65" i="19"/>
  <c r="BN65" i="19"/>
  <c r="BO65" i="19" s="1"/>
  <c r="BM65" i="19"/>
  <c r="BL65" i="19"/>
  <c r="BK65" i="19"/>
  <c r="BJ65" i="19"/>
  <c r="BI65" i="19"/>
  <c r="BF65" i="19"/>
  <c r="BD65" i="19"/>
  <c r="BE65" i="19" s="1"/>
  <c r="BC65" i="19"/>
  <c r="BB65" i="19"/>
  <c r="AZ65" i="19"/>
  <c r="AY65" i="19"/>
  <c r="AQ65" i="19"/>
  <c r="AP65" i="19"/>
  <c r="AK65" i="19"/>
  <c r="AI65" i="19"/>
  <c r="AG65" i="19"/>
  <c r="AF65" i="19"/>
  <c r="AA65" i="19"/>
  <c r="Z65" i="19"/>
  <c r="Y65" i="19"/>
  <c r="X65" i="19"/>
  <c r="W65" i="19"/>
  <c r="CK64" i="19"/>
  <c r="CJ64" i="19"/>
  <c r="CH64" i="19"/>
  <c r="CF64" i="19"/>
  <c r="CE64" i="19"/>
  <c r="CD64" i="19"/>
  <c r="CC64" i="19"/>
  <c r="BZ64" i="19"/>
  <c r="BX64" i="19"/>
  <c r="BY64" i="19" s="1"/>
  <c r="BW64" i="19"/>
  <c r="BV64" i="19"/>
  <c r="BU64" i="19"/>
  <c r="BT64" i="19"/>
  <c r="BS64" i="19"/>
  <c r="BP64" i="19"/>
  <c r="BN64" i="19"/>
  <c r="BO64" i="19" s="1"/>
  <c r="BM64" i="19"/>
  <c r="BL64" i="19"/>
  <c r="BK64" i="19"/>
  <c r="BJ64" i="19"/>
  <c r="BI64" i="19"/>
  <c r="BF64" i="19"/>
  <c r="BD64" i="19"/>
  <c r="BC64" i="19"/>
  <c r="BB64" i="19"/>
  <c r="AZ64" i="19"/>
  <c r="AY64" i="19"/>
  <c r="AQ64" i="19"/>
  <c r="AP64" i="19"/>
  <c r="AK64" i="19"/>
  <c r="AI64" i="19"/>
  <c r="AG64" i="19"/>
  <c r="AF64" i="19"/>
  <c r="AA64" i="19"/>
  <c r="Z64" i="19"/>
  <c r="Y64" i="19"/>
  <c r="X64" i="19"/>
  <c r="W64" i="19"/>
  <c r="CK63" i="19"/>
  <c r="CJ63" i="19"/>
  <c r="CH63" i="19"/>
  <c r="CF63" i="19"/>
  <c r="CE63" i="19"/>
  <c r="CD63" i="19"/>
  <c r="CC63" i="19"/>
  <c r="BZ63" i="19"/>
  <c r="BX63" i="19"/>
  <c r="BY63" i="19" s="1"/>
  <c r="BW63" i="19"/>
  <c r="BV63" i="19"/>
  <c r="BU63" i="19"/>
  <c r="BT63" i="19"/>
  <c r="BS63" i="19"/>
  <c r="BP63" i="19"/>
  <c r="BO63" i="19"/>
  <c r="BN63" i="19"/>
  <c r="BM63" i="19"/>
  <c r="BL63" i="19"/>
  <c r="BK63" i="19"/>
  <c r="BJ63" i="19"/>
  <c r="BI63" i="19"/>
  <c r="BF63" i="19"/>
  <c r="BD63" i="19"/>
  <c r="BC63" i="19"/>
  <c r="BB63" i="19"/>
  <c r="AZ63" i="19"/>
  <c r="AY63" i="19"/>
  <c r="AQ63" i="19"/>
  <c r="AP63" i="19"/>
  <c r="AK63" i="19"/>
  <c r="AI63" i="19"/>
  <c r="AG63" i="19"/>
  <c r="AF63" i="19"/>
  <c r="AA63" i="19"/>
  <c r="Z63" i="19"/>
  <c r="Y63" i="19"/>
  <c r="X63" i="19"/>
  <c r="W63" i="19"/>
  <c r="CK62" i="19"/>
  <c r="CJ62" i="19"/>
  <c r="CH62" i="19"/>
  <c r="CF62" i="19"/>
  <c r="CE62" i="19"/>
  <c r="CD62" i="19"/>
  <c r="CC62" i="19"/>
  <c r="BZ62" i="19"/>
  <c r="BX62" i="19"/>
  <c r="BY62" i="19" s="1"/>
  <c r="BW62" i="19"/>
  <c r="BV62" i="19"/>
  <c r="BU62" i="19"/>
  <c r="BT62" i="19"/>
  <c r="BS62" i="19"/>
  <c r="BP62" i="19"/>
  <c r="BN62" i="19"/>
  <c r="BM62" i="19"/>
  <c r="BL62" i="19"/>
  <c r="BK62" i="19"/>
  <c r="BJ62" i="19"/>
  <c r="BI62" i="19"/>
  <c r="BF62" i="19"/>
  <c r="BD62" i="19"/>
  <c r="BE62" i="19" s="1"/>
  <c r="BC62" i="19"/>
  <c r="BB62" i="19"/>
  <c r="AZ62" i="19"/>
  <c r="AY62" i="19"/>
  <c r="AQ62" i="19"/>
  <c r="AP62" i="19"/>
  <c r="AK62" i="19"/>
  <c r="AI62" i="19"/>
  <c r="AG62" i="19"/>
  <c r="AF62" i="19"/>
  <c r="AA62" i="19"/>
  <c r="Z62" i="19"/>
  <c r="Y62" i="19"/>
  <c r="X62" i="19"/>
  <c r="W62" i="19"/>
  <c r="CK61" i="19"/>
  <c r="CJ61" i="19"/>
  <c r="CH61" i="19"/>
  <c r="CF61" i="19"/>
  <c r="CE61" i="19"/>
  <c r="CD61" i="19"/>
  <c r="CC61" i="19"/>
  <c r="BZ61" i="19"/>
  <c r="BX61" i="19"/>
  <c r="BY61" i="19" s="1"/>
  <c r="BW61" i="19"/>
  <c r="BV61" i="19"/>
  <c r="BU61" i="19"/>
  <c r="BT61" i="19"/>
  <c r="BS61" i="19"/>
  <c r="BP61" i="19"/>
  <c r="BN61" i="19"/>
  <c r="BO61" i="19" s="1"/>
  <c r="BM61" i="19"/>
  <c r="BL61" i="19"/>
  <c r="BK61" i="19"/>
  <c r="BJ61" i="19"/>
  <c r="BI61" i="19"/>
  <c r="BF61" i="19"/>
  <c r="BD61" i="19"/>
  <c r="BC61" i="19"/>
  <c r="BB61" i="19"/>
  <c r="AZ61" i="19"/>
  <c r="AY61" i="19"/>
  <c r="AQ61" i="19"/>
  <c r="AP61" i="19"/>
  <c r="AK61" i="19"/>
  <c r="AI61" i="19"/>
  <c r="AG61" i="19"/>
  <c r="AF61" i="19"/>
  <c r="AA61" i="19"/>
  <c r="Z61" i="19"/>
  <c r="Y61" i="19"/>
  <c r="X61" i="19"/>
  <c r="W61" i="19"/>
  <c r="CK60" i="19"/>
  <c r="CJ60" i="19"/>
  <c r="CH60" i="19"/>
  <c r="CF60" i="19"/>
  <c r="CE60" i="19"/>
  <c r="CD60" i="19"/>
  <c r="CC60" i="19"/>
  <c r="BZ60" i="19"/>
  <c r="BX60" i="19"/>
  <c r="BW60" i="19"/>
  <c r="BV60" i="19"/>
  <c r="BU60" i="19"/>
  <c r="BT60" i="19"/>
  <c r="BS60" i="19"/>
  <c r="BP60" i="19"/>
  <c r="BN60" i="19"/>
  <c r="BM60" i="19"/>
  <c r="BL60" i="19"/>
  <c r="BK60" i="19"/>
  <c r="BJ60" i="19"/>
  <c r="BI60" i="19"/>
  <c r="BF60" i="19"/>
  <c r="BD60" i="19"/>
  <c r="BE60" i="19" s="1"/>
  <c r="BC60" i="19"/>
  <c r="BB60" i="19"/>
  <c r="AZ60" i="19"/>
  <c r="AY60" i="19"/>
  <c r="AQ60" i="19"/>
  <c r="AP60" i="19"/>
  <c r="AK60" i="19"/>
  <c r="AI60" i="19"/>
  <c r="AG60" i="19"/>
  <c r="AF60" i="19"/>
  <c r="AA60" i="19"/>
  <c r="Z60" i="19"/>
  <c r="Y60" i="19"/>
  <c r="X60" i="19"/>
  <c r="W60" i="19"/>
  <c r="CK59" i="19"/>
  <c r="CJ59" i="19"/>
  <c r="CH59" i="19"/>
  <c r="CF59" i="19"/>
  <c r="CE59" i="19"/>
  <c r="CD59" i="19"/>
  <c r="CC59" i="19"/>
  <c r="BZ59" i="19"/>
  <c r="BX59" i="19"/>
  <c r="BW59" i="19"/>
  <c r="BV59" i="19"/>
  <c r="BU59" i="19"/>
  <c r="BT59" i="19"/>
  <c r="BS59" i="19"/>
  <c r="BP59" i="19"/>
  <c r="BN59" i="19"/>
  <c r="BM59" i="19"/>
  <c r="BL59" i="19"/>
  <c r="BK59" i="19"/>
  <c r="BJ59" i="19"/>
  <c r="BI59" i="19"/>
  <c r="BF59" i="19"/>
  <c r="BD59" i="19"/>
  <c r="BE59" i="19" s="1"/>
  <c r="BC59" i="19"/>
  <c r="BB59" i="19"/>
  <c r="AZ59" i="19"/>
  <c r="AY59" i="19"/>
  <c r="AQ59" i="19"/>
  <c r="AP59" i="19"/>
  <c r="AK59" i="19"/>
  <c r="AI59" i="19"/>
  <c r="AG59" i="19"/>
  <c r="AF59" i="19"/>
  <c r="AA59" i="19"/>
  <c r="Z59" i="19"/>
  <c r="Y59" i="19"/>
  <c r="X59" i="19"/>
  <c r="W59" i="19"/>
  <c r="CK58" i="19"/>
  <c r="CJ58" i="19"/>
  <c r="CH58" i="19"/>
  <c r="CF58" i="19"/>
  <c r="CE58" i="19"/>
  <c r="CD58" i="19"/>
  <c r="CC58" i="19"/>
  <c r="BZ58" i="19"/>
  <c r="BX58" i="19"/>
  <c r="BY58" i="19" s="1"/>
  <c r="BW58" i="19"/>
  <c r="BV58" i="19"/>
  <c r="BU58" i="19"/>
  <c r="BT58" i="19"/>
  <c r="BS58" i="19"/>
  <c r="BP58" i="19"/>
  <c r="BN58" i="19"/>
  <c r="BM58" i="19"/>
  <c r="BO58" i="19" s="1"/>
  <c r="BL58" i="19"/>
  <c r="BK58" i="19"/>
  <c r="BJ58" i="19"/>
  <c r="BI58" i="19"/>
  <c r="BF58" i="19"/>
  <c r="BD58" i="19"/>
  <c r="BE58" i="19" s="1"/>
  <c r="BC58" i="19"/>
  <c r="BB58" i="19"/>
  <c r="AZ58" i="19"/>
  <c r="AY58" i="19"/>
  <c r="AQ58" i="19"/>
  <c r="AP58" i="19"/>
  <c r="AK58" i="19"/>
  <c r="AI58" i="19"/>
  <c r="AG58" i="19"/>
  <c r="AF58" i="19"/>
  <c r="AA58" i="19"/>
  <c r="Z58" i="19"/>
  <c r="Y58" i="19"/>
  <c r="X58" i="19"/>
  <c r="W58" i="19"/>
  <c r="CK57" i="19"/>
  <c r="CJ57" i="19"/>
  <c r="CH57" i="19"/>
  <c r="CF57" i="19"/>
  <c r="CE57" i="19"/>
  <c r="CD57" i="19"/>
  <c r="CC57" i="19"/>
  <c r="BZ57" i="19"/>
  <c r="BX57" i="19"/>
  <c r="BW57" i="19"/>
  <c r="BV57" i="19"/>
  <c r="BU57" i="19"/>
  <c r="BT57" i="19"/>
  <c r="BS57" i="19"/>
  <c r="BP57" i="19"/>
  <c r="BN57" i="19"/>
  <c r="BO57" i="19" s="1"/>
  <c r="BM57" i="19"/>
  <c r="BL57" i="19"/>
  <c r="BK57" i="19"/>
  <c r="BJ57" i="19"/>
  <c r="BI57" i="19"/>
  <c r="BF57" i="19"/>
  <c r="BD57" i="19"/>
  <c r="BC57" i="19"/>
  <c r="BB57" i="19"/>
  <c r="AZ57" i="19"/>
  <c r="AY57" i="19"/>
  <c r="AQ57" i="19"/>
  <c r="AP57" i="19"/>
  <c r="AK57" i="19"/>
  <c r="AI57" i="19"/>
  <c r="AG57" i="19"/>
  <c r="AF57" i="19"/>
  <c r="AA57" i="19"/>
  <c r="Z57" i="19"/>
  <c r="Y57" i="19"/>
  <c r="X57" i="19"/>
  <c r="W57" i="19"/>
  <c r="CK56" i="19"/>
  <c r="CJ56" i="19"/>
  <c r="CH56" i="19"/>
  <c r="CF56" i="19"/>
  <c r="CE56" i="19"/>
  <c r="CD56" i="19"/>
  <c r="CC56" i="19"/>
  <c r="BZ56" i="19"/>
  <c r="BX56" i="19"/>
  <c r="BY56" i="19" s="1"/>
  <c r="BW56" i="19"/>
  <c r="BV56" i="19"/>
  <c r="BU56" i="19"/>
  <c r="BT56" i="19"/>
  <c r="BS56" i="19"/>
  <c r="BP56" i="19"/>
  <c r="BN56" i="19"/>
  <c r="BM56" i="19"/>
  <c r="BL56" i="19"/>
  <c r="BO56" i="19" s="1"/>
  <c r="BK56" i="19"/>
  <c r="BJ56" i="19"/>
  <c r="BI56" i="19"/>
  <c r="BF56" i="19"/>
  <c r="BD56" i="19"/>
  <c r="BC56" i="19"/>
  <c r="BB56" i="19"/>
  <c r="AZ56" i="19"/>
  <c r="AY56" i="19"/>
  <c r="AQ56" i="19"/>
  <c r="AP56" i="19"/>
  <c r="AK56" i="19"/>
  <c r="AI56" i="19"/>
  <c r="AG56" i="19"/>
  <c r="AF56" i="19"/>
  <c r="AA56" i="19"/>
  <c r="Z56" i="19"/>
  <c r="Y56" i="19"/>
  <c r="X56" i="19"/>
  <c r="W56" i="19"/>
  <c r="CK55" i="19"/>
  <c r="CJ55" i="19"/>
  <c r="CH55" i="19"/>
  <c r="CF55" i="19"/>
  <c r="CE55" i="19"/>
  <c r="CD55" i="19"/>
  <c r="CC55" i="19"/>
  <c r="BZ55" i="19"/>
  <c r="BX55" i="19"/>
  <c r="BW55" i="19"/>
  <c r="BV55" i="19"/>
  <c r="BU55" i="19"/>
  <c r="BT55" i="19"/>
  <c r="BS55" i="19"/>
  <c r="BP55" i="19"/>
  <c r="BN55" i="19"/>
  <c r="BO55" i="19" s="1"/>
  <c r="BM55" i="19"/>
  <c r="BL55" i="19"/>
  <c r="BK55" i="19"/>
  <c r="BJ55" i="19"/>
  <c r="BI55" i="19"/>
  <c r="BF55" i="19"/>
  <c r="BD55" i="19"/>
  <c r="BE55" i="19" s="1"/>
  <c r="BC55" i="19"/>
  <c r="BB55" i="19"/>
  <c r="AZ55" i="19"/>
  <c r="AY55" i="19"/>
  <c r="AQ55" i="19"/>
  <c r="AP55" i="19"/>
  <c r="AK55" i="19"/>
  <c r="AI55" i="19"/>
  <c r="AG55" i="19"/>
  <c r="AF55" i="19"/>
  <c r="AA55" i="19"/>
  <c r="Z55" i="19"/>
  <c r="Y55" i="19"/>
  <c r="X55" i="19"/>
  <c r="W55" i="19"/>
  <c r="CK54" i="19"/>
  <c r="CJ54" i="19"/>
  <c r="CH54" i="19"/>
  <c r="CF54" i="19"/>
  <c r="CE54" i="19"/>
  <c r="CD54" i="19"/>
  <c r="CC54" i="19"/>
  <c r="BZ54" i="19"/>
  <c r="BX54" i="19"/>
  <c r="BW54" i="19"/>
  <c r="BV54" i="19"/>
  <c r="BU54" i="19"/>
  <c r="BT54" i="19"/>
  <c r="BS54" i="19"/>
  <c r="BP54" i="19"/>
  <c r="BN54" i="19"/>
  <c r="BO54" i="19" s="1"/>
  <c r="BM54" i="19"/>
  <c r="BL54" i="19"/>
  <c r="BK54" i="19"/>
  <c r="BJ54" i="19"/>
  <c r="BI54" i="19"/>
  <c r="BF54" i="19"/>
  <c r="BD54" i="19"/>
  <c r="BC54" i="19"/>
  <c r="BB54" i="19"/>
  <c r="AZ54" i="19"/>
  <c r="AY54" i="19"/>
  <c r="AQ54" i="19"/>
  <c r="AP54" i="19"/>
  <c r="AK54" i="19"/>
  <c r="AI54" i="19"/>
  <c r="AG54" i="19"/>
  <c r="AF54" i="19"/>
  <c r="AA54" i="19"/>
  <c r="Z54" i="19"/>
  <c r="Y54" i="19"/>
  <c r="X54" i="19"/>
  <c r="W54" i="19"/>
  <c r="CK53" i="19"/>
  <c r="CJ53" i="19"/>
  <c r="CH53" i="19"/>
  <c r="CF53" i="19"/>
  <c r="CE53" i="19"/>
  <c r="CD53" i="19"/>
  <c r="CC53" i="19"/>
  <c r="BZ53" i="19"/>
  <c r="BX53" i="19"/>
  <c r="BW53" i="19"/>
  <c r="BV53" i="19"/>
  <c r="BU53" i="19"/>
  <c r="BT53" i="19"/>
  <c r="BS53" i="19"/>
  <c r="BP53" i="19"/>
  <c r="BN53" i="19"/>
  <c r="BO53" i="19" s="1"/>
  <c r="BM53" i="19"/>
  <c r="BL53" i="19"/>
  <c r="BK53" i="19"/>
  <c r="BJ53" i="19"/>
  <c r="BI53" i="19"/>
  <c r="BF53" i="19"/>
  <c r="BD53" i="19"/>
  <c r="BE53" i="19" s="1"/>
  <c r="BC53" i="19"/>
  <c r="BB53" i="19"/>
  <c r="AZ53" i="19"/>
  <c r="AY53" i="19"/>
  <c r="AQ53" i="19"/>
  <c r="AP53" i="19"/>
  <c r="AK53" i="19"/>
  <c r="AI53" i="19"/>
  <c r="AG53" i="19"/>
  <c r="AF53" i="19"/>
  <c r="AA53" i="19"/>
  <c r="Z53" i="19"/>
  <c r="Y53" i="19"/>
  <c r="X53" i="19"/>
  <c r="W53" i="19"/>
  <c r="CK52" i="19"/>
  <c r="CJ52" i="19"/>
  <c r="CH52" i="19"/>
  <c r="CF52" i="19"/>
  <c r="CE52" i="19"/>
  <c r="CD52" i="19"/>
  <c r="CC52" i="19"/>
  <c r="BZ52" i="19"/>
  <c r="BX52" i="19"/>
  <c r="BY52" i="19" s="1"/>
  <c r="BW52" i="19"/>
  <c r="BV52" i="19"/>
  <c r="BU52" i="19"/>
  <c r="BT52" i="19"/>
  <c r="BS52" i="19"/>
  <c r="BP52" i="19"/>
  <c r="BN52" i="19"/>
  <c r="BM52" i="19"/>
  <c r="BL52" i="19"/>
  <c r="BO52" i="19" s="1"/>
  <c r="BK52" i="19"/>
  <c r="BJ52" i="19"/>
  <c r="BI52" i="19"/>
  <c r="BF52" i="19"/>
  <c r="BD52" i="19"/>
  <c r="BC52" i="19"/>
  <c r="BB52" i="19"/>
  <c r="AZ52" i="19"/>
  <c r="AY52" i="19"/>
  <c r="AQ52" i="19"/>
  <c r="AP52" i="19"/>
  <c r="AK52" i="19"/>
  <c r="AI52" i="19"/>
  <c r="AG52" i="19"/>
  <c r="AF52" i="19"/>
  <c r="AA52" i="19"/>
  <c r="Z52" i="19"/>
  <c r="Y52" i="19"/>
  <c r="X52" i="19"/>
  <c r="W52" i="19"/>
  <c r="CK51" i="19"/>
  <c r="CJ51" i="19"/>
  <c r="CH51" i="19"/>
  <c r="CF51" i="19"/>
  <c r="CE51" i="19"/>
  <c r="CD51" i="19"/>
  <c r="CC51" i="19"/>
  <c r="BZ51" i="19"/>
  <c r="BX51" i="19"/>
  <c r="BY51" i="19" s="1"/>
  <c r="BW51" i="19"/>
  <c r="BV51" i="19"/>
  <c r="BU51" i="19"/>
  <c r="BT51" i="19"/>
  <c r="BS51" i="19"/>
  <c r="BP51" i="19"/>
  <c r="BO51" i="19"/>
  <c r="BN51" i="19"/>
  <c r="BM51" i="19"/>
  <c r="BL51" i="19"/>
  <c r="BK51" i="19"/>
  <c r="BJ51" i="19"/>
  <c r="BI51" i="19"/>
  <c r="BF51" i="19"/>
  <c r="BD51" i="19"/>
  <c r="BC51" i="19"/>
  <c r="BB51" i="19"/>
  <c r="AZ51" i="19"/>
  <c r="AY51" i="19"/>
  <c r="AQ51" i="19"/>
  <c r="AP51" i="19"/>
  <c r="AK51" i="19"/>
  <c r="AI51" i="19"/>
  <c r="AG51" i="19"/>
  <c r="AF51" i="19"/>
  <c r="AA51" i="19"/>
  <c r="Z51" i="19"/>
  <c r="Y51" i="19"/>
  <c r="X51" i="19"/>
  <c r="W51" i="19"/>
  <c r="CK50" i="19"/>
  <c r="CJ50" i="19"/>
  <c r="CH50" i="19"/>
  <c r="CF50" i="19"/>
  <c r="CE50" i="19"/>
  <c r="CD50" i="19"/>
  <c r="CC50" i="19"/>
  <c r="BZ50" i="19"/>
  <c r="BX50" i="19"/>
  <c r="BY50" i="19" s="1"/>
  <c r="BW50" i="19"/>
  <c r="BV50" i="19"/>
  <c r="BU50" i="19"/>
  <c r="BT50" i="19"/>
  <c r="BS50" i="19"/>
  <c r="BP50" i="19"/>
  <c r="BO50" i="19"/>
  <c r="BN50" i="19"/>
  <c r="BM50" i="19"/>
  <c r="BL50" i="19"/>
  <c r="BK50" i="19"/>
  <c r="BJ50" i="19"/>
  <c r="BI50" i="19"/>
  <c r="BF50" i="19"/>
  <c r="BD50" i="19"/>
  <c r="BC50" i="19"/>
  <c r="BB50" i="19"/>
  <c r="AZ50" i="19"/>
  <c r="AY50" i="19"/>
  <c r="AQ50" i="19"/>
  <c r="AP50" i="19"/>
  <c r="AK50" i="19"/>
  <c r="AI50" i="19"/>
  <c r="AG50" i="19"/>
  <c r="AF50" i="19"/>
  <c r="AA50" i="19"/>
  <c r="Z50" i="19"/>
  <c r="Y50" i="19"/>
  <c r="X50" i="19"/>
  <c r="W50" i="19"/>
  <c r="C50" i="19"/>
  <c r="C51" i="19" s="1"/>
  <c r="C52" i="19" s="1"/>
  <c r="C53" i="19" s="1"/>
  <c r="C54" i="19" s="1"/>
  <c r="C55" i="19" s="1"/>
  <c r="C56" i="19" s="1"/>
  <c r="C57" i="19" s="1"/>
  <c r="C58" i="19" s="1"/>
  <c r="C59" i="19" s="1"/>
  <c r="C60" i="19" s="1"/>
  <c r="C61" i="19" s="1"/>
  <c r="C62" i="19" s="1"/>
  <c r="C63" i="19" s="1"/>
  <c r="C64" i="19" s="1"/>
  <c r="C65" i="19" s="1"/>
  <c r="C66" i="19" s="1"/>
  <c r="C67" i="19" s="1"/>
  <c r="C68" i="19" s="1"/>
  <c r="C69" i="19" s="1"/>
  <c r="C70" i="19" s="1"/>
  <c r="C71" i="19" s="1"/>
  <c r="C72" i="19" s="1"/>
  <c r="C73" i="19" s="1"/>
  <c r="C74" i="19" s="1"/>
  <c r="CK49" i="19"/>
  <c r="CJ49" i="19"/>
  <c r="CH49" i="19"/>
  <c r="CF49" i="19"/>
  <c r="CE49" i="19"/>
  <c r="CD49" i="19"/>
  <c r="CC49" i="19"/>
  <c r="BZ49" i="19"/>
  <c r="BX49" i="19"/>
  <c r="BW49" i="19"/>
  <c r="BV49" i="19"/>
  <c r="BU49" i="19"/>
  <c r="BT49" i="19"/>
  <c r="BS49" i="19"/>
  <c r="BP49" i="19"/>
  <c r="BN49" i="19"/>
  <c r="BO49" i="19" s="1"/>
  <c r="BM49" i="19"/>
  <c r="BL49" i="19"/>
  <c r="BK49" i="19"/>
  <c r="BJ49" i="19"/>
  <c r="BI49" i="19"/>
  <c r="BF49" i="19"/>
  <c r="BD49" i="19"/>
  <c r="BC49" i="19"/>
  <c r="BB49" i="19"/>
  <c r="AZ49" i="19"/>
  <c r="AY49" i="19"/>
  <c r="AQ49" i="19"/>
  <c r="AP49" i="19"/>
  <c r="AK49" i="19"/>
  <c r="AI49" i="19"/>
  <c r="AG49" i="19"/>
  <c r="AF49" i="19"/>
  <c r="AA49" i="19"/>
  <c r="Z49" i="19"/>
  <c r="Y49" i="19"/>
  <c r="X49" i="19"/>
  <c r="W49" i="19"/>
  <c r="D49" i="19"/>
  <c r="CK48" i="19"/>
  <c r="CJ48" i="19"/>
  <c r="CH48" i="19"/>
  <c r="CF48" i="19"/>
  <c r="CE48" i="19"/>
  <c r="CD48" i="19"/>
  <c r="CC48" i="19"/>
  <c r="BZ48" i="19"/>
  <c r="BX48" i="19"/>
  <c r="BY48" i="19" s="1"/>
  <c r="BW48" i="19"/>
  <c r="BV48" i="19"/>
  <c r="BU48" i="19"/>
  <c r="BT48" i="19"/>
  <c r="BS48" i="19"/>
  <c r="BP48" i="19"/>
  <c r="BO48" i="19"/>
  <c r="BN48" i="19"/>
  <c r="BM48" i="19"/>
  <c r="BL48" i="19"/>
  <c r="BK48" i="19"/>
  <c r="BJ48" i="19"/>
  <c r="BI48" i="19"/>
  <c r="BF48" i="19"/>
  <c r="BD48" i="19"/>
  <c r="BC48" i="19"/>
  <c r="BB48" i="19"/>
  <c r="AZ48" i="19"/>
  <c r="AY48" i="19"/>
  <c r="AQ48" i="19"/>
  <c r="AP48" i="19"/>
  <c r="AK48" i="19"/>
  <c r="AI48" i="19"/>
  <c r="AG48" i="19"/>
  <c r="AF48" i="19"/>
  <c r="AA48" i="19"/>
  <c r="Z48" i="19"/>
  <c r="Y48" i="19"/>
  <c r="X48" i="19"/>
  <c r="W48" i="19"/>
  <c r="D48" i="19"/>
  <c r="CK47" i="19"/>
  <c r="CJ47" i="19"/>
  <c r="CH47" i="19"/>
  <c r="CF47" i="19"/>
  <c r="CE47" i="19"/>
  <c r="CD47" i="19"/>
  <c r="CC47" i="19"/>
  <c r="BZ47" i="19"/>
  <c r="BX47" i="19"/>
  <c r="BW47" i="19"/>
  <c r="BV47" i="19"/>
  <c r="BU47" i="19"/>
  <c r="BT47" i="19"/>
  <c r="BS47" i="19"/>
  <c r="BP47" i="19"/>
  <c r="BN47" i="19"/>
  <c r="BM47" i="19"/>
  <c r="BL47" i="19"/>
  <c r="BK47" i="19"/>
  <c r="BJ47" i="19"/>
  <c r="BI47" i="19"/>
  <c r="BF47" i="19"/>
  <c r="BD47" i="19"/>
  <c r="BE47" i="19" s="1"/>
  <c r="BC47" i="19"/>
  <c r="BB47" i="19"/>
  <c r="AZ47" i="19"/>
  <c r="AY47" i="19"/>
  <c r="AQ47" i="19"/>
  <c r="AP47" i="19"/>
  <c r="AK47" i="19"/>
  <c r="AI47" i="19"/>
  <c r="AG47" i="19"/>
  <c r="AF47" i="19"/>
  <c r="AA47" i="19"/>
  <c r="Z47" i="19"/>
  <c r="Y47" i="19"/>
  <c r="X47" i="19"/>
  <c r="W47" i="19"/>
  <c r="D47" i="19"/>
  <c r="CK46" i="19"/>
  <c r="CJ46" i="19"/>
  <c r="CH46" i="19"/>
  <c r="CF46" i="19"/>
  <c r="CE46" i="19"/>
  <c r="CD46" i="19"/>
  <c r="CC46" i="19"/>
  <c r="BZ46" i="19"/>
  <c r="BX46" i="19"/>
  <c r="BY46" i="19" s="1"/>
  <c r="BW46" i="19"/>
  <c r="BV46" i="19"/>
  <c r="BU46" i="19"/>
  <c r="BT46" i="19"/>
  <c r="BS46" i="19"/>
  <c r="BP46" i="19"/>
  <c r="BO46" i="19"/>
  <c r="BN46" i="19"/>
  <c r="BM46" i="19"/>
  <c r="BL46" i="19"/>
  <c r="BK46" i="19"/>
  <c r="BJ46" i="19"/>
  <c r="BI46" i="19"/>
  <c r="BF46" i="19"/>
  <c r="BD46" i="19"/>
  <c r="BC46" i="19"/>
  <c r="BB46" i="19"/>
  <c r="AZ46" i="19"/>
  <c r="AY46" i="19"/>
  <c r="AQ46" i="19"/>
  <c r="AP46" i="19"/>
  <c r="AK46" i="19"/>
  <c r="AI46" i="19"/>
  <c r="AG46" i="19"/>
  <c r="AF46" i="19"/>
  <c r="AA46" i="19"/>
  <c r="Z46" i="19"/>
  <c r="Y46" i="19"/>
  <c r="X46" i="19"/>
  <c r="W46" i="19"/>
  <c r="D46" i="19"/>
  <c r="CK45" i="19"/>
  <c r="CJ45" i="19"/>
  <c r="CH45" i="19"/>
  <c r="CF45" i="19"/>
  <c r="CE45" i="19"/>
  <c r="CD45" i="19"/>
  <c r="CC45" i="19"/>
  <c r="BZ45" i="19"/>
  <c r="BX45" i="19"/>
  <c r="BW45" i="19"/>
  <c r="BV45" i="19"/>
  <c r="BU45" i="19"/>
  <c r="BT45" i="19"/>
  <c r="BS45" i="19"/>
  <c r="BP45" i="19"/>
  <c r="BN45" i="19"/>
  <c r="BM45" i="19"/>
  <c r="BL45" i="19"/>
  <c r="BK45" i="19"/>
  <c r="BJ45" i="19"/>
  <c r="BI45" i="19"/>
  <c r="BF45" i="19"/>
  <c r="BD45" i="19"/>
  <c r="BE45" i="19" s="1"/>
  <c r="BC45" i="19"/>
  <c r="BB45" i="19"/>
  <c r="AZ45" i="19"/>
  <c r="AY45" i="19"/>
  <c r="AQ45" i="19"/>
  <c r="AP45" i="19"/>
  <c r="AK45" i="19"/>
  <c r="AI45" i="19"/>
  <c r="AG45" i="19"/>
  <c r="AF45" i="19"/>
  <c r="AA45" i="19"/>
  <c r="Z45" i="19"/>
  <c r="Y45" i="19"/>
  <c r="X45" i="19"/>
  <c r="W45" i="19"/>
  <c r="D45" i="19"/>
  <c r="CK44" i="19"/>
  <c r="CJ44" i="19"/>
  <c r="CH44" i="19"/>
  <c r="CF44" i="19"/>
  <c r="CE44" i="19"/>
  <c r="CD44" i="19"/>
  <c r="CC44" i="19"/>
  <c r="BZ44" i="19"/>
  <c r="BX44" i="19"/>
  <c r="BW44" i="19"/>
  <c r="BV44" i="19"/>
  <c r="BU44" i="19"/>
  <c r="BT44" i="19"/>
  <c r="BS44" i="19"/>
  <c r="BP44" i="19"/>
  <c r="BN44" i="19"/>
  <c r="BM44" i="19"/>
  <c r="BL44" i="19"/>
  <c r="BO44" i="19" s="1"/>
  <c r="BK44" i="19"/>
  <c r="BJ44" i="19"/>
  <c r="BI44" i="19"/>
  <c r="BF44" i="19"/>
  <c r="BD44" i="19"/>
  <c r="BC44" i="19"/>
  <c r="BB44" i="19"/>
  <c r="AZ44" i="19"/>
  <c r="AY44" i="19"/>
  <c r="AQ44" i="19"/>
  <c r="AP44" i="19"/>
  <c r="AK44" i="19"/>
  <c r="AI44" i="19"/>
  <c r="AG44" i="19"/>
  <c r="AF44" i="19"/>
  <c r="AA44" i="19"/>
  <c r="Z44" i="19"/>
  <c r="Y44" i="19"/>
  <c r="X44" i="19"/>
  <c r="W44" i="19"/>
  <c r="D44" i="19"/>
  <c r="CK43" i="19"/>
  <c r="CJ43" i="19"/>
  <c r="CH43" i="19"/>
  <c r="CF43" i="19"/>
  <c r="CE43" i="19"/>
  <c r="CD43" i="19"/>
  <c r="CC43" i="19"/>
  <c r="BZ43" i="19"/>
  <c r="BX43" i="19"/>
  <c r="BW43" i="19"/>
  <c r="BV43" i="19"/>
  <c r="BU43" i="19"/>
  <c r="BT43" i="19"/>
  <c r="BS43" i="19"/>
  <c r="BP43" i="19"/>
  <c r="BN43" i="19"/>
  <c r="BM43" i="19"/>
  <c r="BO43" i="19" s="1"/>
  <c r="BL43" i="19"/>
  <c r="BK43" i="19"/>
  <c r="BJ43" i="19"/>
  <c r="BI43" i="19"/>
  <c r="BF43" i="19"/>
  <c r="BD43" i="19"/>
  <c r="BC43" i="19"/>
  <c r="BB43" i="19"/>
  <c r="AZ43" i="19"/>
  <c r="AY43" i="19"/>
  <c r="AQ43" i="19"/>
  <c r="AP43" i="19"/>
  <c r="AK43" i="19"/>
  <c r="AI43" i="19"/>
  <c r="AG43" i="19"/>
  <c r="AF43" i="19"/>
  <c r="AA43" i="19"/>
  <c r="Z43" i="19"/>
  <c r="Y43" i="19"/>
  <c r="X43" i="19"/>
  <c r="W43" i="19"/>
  <c r="D43" i="19"/>
  <c r="CK42" i="19"/>
  <c r="CJ42" i="19"/>
  <c r="CH42" i="19"/>
  <c r="CF42" i="19"/>
  <c r="CE42" i="19"/>
  <c r="CD42" i="19"/>
  <c r="CC42" i="19"/>
  <c r="BZ42" i="19"/>
  <c r="BX42" i="19"/>
  <c r="BW42" i="19"/>
  <c r="BV42" i="19"/>
  <c r="BU42" i="19"/>
  <c r="BT42" i="19"/>
  <c r="BS42" i="19"/>
  <c r="BP42" i="19"/>
  <c r="BN42" i="19"/>
  <c r="BM42" i="19"/>
  <c r="BO42" i="19" s="1"/>
  <c r="BL42" i="19"/>
  <c r="BK42" i="19"/>
  <c r="BJ42" i="19"/>
  <c r="BI42" i="19"/>
  <c r="BF42" i="19"/>
  <c r="BD42" i="19"/>
  <c r="BE42" i="19" s="1"/>
  <c r="BC42" i="19"/>
  <c r="BB42" i="19"/>
  <c r="AZ42" i="19"/>
  <c r="AY42" i="19"/>
  <c r="AQ42" i="19"/>
  <c r="AP42" i="19"/>
  <c r="AK42" i="19"/>
  <c r="AI42" i="19"/>
  <c r="AG42" i="19"/>
  <c r="AF42" i="19"/>
  <c r="AA42" i="19"/>
  <c r="Z42" i="19"/>
  <c r="Y42" i="19"/>
  <c r="X42" i="19"/>
  <c r="W42" i="19"/>
  <c r="D42" i="19"/>
  <c r="CK41" i="19"/>
  <c r="CJ41" i="19"/>
  <c r="CH41" i="19"/>
  <c r="CF41" i="19"/>
  <c r="CE41" i="19"/>
  <c r="CD41" i="19"/>
  <c r="CC41" i="19"/>
  <c r="BZ41" i="19"/>
  <c r="BX41" i="19"/>
  <c r="BY41" i="19" s="1"/>
  <c r="BW41" i="19"/>
  <c r="BV41" i="19"/>
  <c r="BU41" i="19"/>
  <c r="BT41" i="19"/>
  <c r="BS41" i="19"/>
  <c r="BP41" i="19"/>
  <c r="BO41" i="19"/>
  <c r="BN41" i="19"/>
  <c r="BM41" i="19"/>
  <c r="BL41" i="19"/>
  <c r="BK41" i="19"/>
  <c r="BJ41" i="19"/>
  <c r="BI41" i="19"/>
  <c r="BF41" i="19"/>
  <c r="BD41" i="19"/>
  <c r="BC41" i="19"/>
  <c r="BB41" i="19"/>
  <c r="AZ41" i="19"/>
  <c r="AY41" i="19"/>
  <c r="AQ41" i="19"/>
  <c r="AP41" i="19"/>
  <c r="AK41" i="19"/>
  <c r="AI41" i="19"/>
  <c r="AG41" i="19"/>
  <c r="AF41" i="19"/>
  <c r="AA41" i="19"/>
  <c r="Z41" i="19"/>
  <c r="Y41" i="19"/>
  <c r="X41" i="19"/>
  <c r="W41" i="19"/>
  <c r="D41" i="19"/>
  <c r="C41" i="19"/>
  <c r="C42" i="19" s="1"/>
  <c r="C43" i="19" s="1"/>
  <c r="C44" i="19" s="1"/>
  <c r="C45" i="19" s="1"/>
  <c r="C46" i="19" s="1"/>
  <c r="C47" i="19" s="1"/>
  <c r="C48" i="19" s="1"/>
  <c r="C49" i="19" s="1"/>
  <c r="CK40" i="19"/>
  <c r="CJ40" i="19"/>
  <c r="CH40" i="19"/>
  <c r="CF40" i="19"/>
  <c r="CE40" i="19"/>
  <c r="CD40" i="19"/>
  <c r="CC40" i="19"/>
  <c r="BZ40" i="19"/>
  <c r="BX40" i="19"/>
  <c r="BW40" i="19"/>
  <c r="BV40" i="19"/>
  <c r="BU40" i="19"/>
  <c r="BT40" i="19"/>
  <c r="BS40" i="19"/>
  <c r="BP40" i="19"/>
  <c r="BN40" i="19"/>
  <c r="BO40" i="19" s="1"/>
  <c r="BM40" i="19"/>
  <c r="BL40" i="19"/>
  <c r="BK40" i="19"/>
  <c r="BJ40" i="19"/>
  <c r="BI40" i="19"/>
  <c r="BF40" i="19"/>
  <c r="BD40" i="19"/>
  <c r="BE40" i="19" s="1"/>
  <c r="BC40" i="19"/>
  <c r="BB40" i="19"/>
  <c r="AZ40" i="19"/>
  <c r="AY40" i="19"/>
  <c r="AQ40" i="19"/>
  <c r="AP40" i="19"/>
  <c r="AK40" i="19"/>
  <c r="AI40" i="19"/>
  <c r="AG40" i="19"/>
  <c r="AF40" i="19"/>
  <c r="AA40" i="19"/>
  <c r="Z40" i="19"/>
  <c r="Y40" i="19"/>
  <c r="X40" i="19"/>
  <c r="W40" i="19"/>
  <c r="D40" i="19"/>
  <c r="CK39" i="19"/>
  <c r="CJ39" i="19"/>
  <c r="CH39" i="19"/>
  <c r="CF39" i="19"/>
  <c r="CE39" i="19"/>
  <c r="CD39" i="19"/>
  <c r="CC39" i="19"/>
  <c r="BZ39" i="19"/>
  <c r="BX39" i="19"/>
  <c r="BW39" i="19"/>
  <c r="BV39" i="19"/>
  <c r="BU39" i="19"/>
  <c r="BT39" i="19"/>
  <c r="BS39" i="19"/>
  <c r="BP39" i="19"/>
  <c r="BO39" i="19"/>
  <c r="BN39" i="19"/>
  <c r="BM39" i="19"/>
  <c r="BL39" i="19"/>
  <c r="BK39" i="19"/>
  <c r="BJ39" i="19"/>
  <c r="BI39" i="19"/>
  <c r="BF39" i="19"/>
  <c r="BD39" i="19"/>
  <c r="BC39" i="19"/>
  <c r="BB39" i="19"/>
  <c r="AZ39" i="19"/>
  <c r="AY39" i="19"/>
  <c r="AQ39" i="19"/>
  <c r="AP39" i="19"/>
  <c r="AK39" i="19"/>
  <c r="AI39" i="19"/>
  <c r="AG39" i="19"/>
  <c r="AF39" i="19"/>
  <c r="AA39" i="19"/>
  <c r="Z39" i="19"/>
  <c r="Y39" i="19"/>
  <c r="X39" i="19"/>
  <c r="W39" i="19"/>
  <c r="D39" i="19"/>
  <c r="C39" i="19"/>
  <c r="C40" i="19" s="1"/>
  <c r="CK38" i="19"/>
  <c r="CJ38" i="19"/>
  <c r="CH38" i="19"/>
  <c r="CF38" i="19"/>
  <c r="CE38" i="19"/>
  <c r="CD38" i="19"/>
  <c r="CC38" i="19"/>
  <c r="BZ38" i="19"/>
  <c r="BX38" i="19"/>
  <c r="BW38" i="19"/>
  <c r="BV38" i="19"/>
  <c r="BU38" i="19"/>
  <c r="BT38" i="19"/>
  <c r="BS38" i="19"/>
  <c r="BP38" i="19"/>
  <c r="BO38" i="19"/>
  <c r="BN38" i="19"/>
  <c r="BM38" i="19"/>
  <c r="BL38" i="19"/>
  <c r="BK38" i="19"/>
  <c r="BJ38" i="19"/>
  <c r="BI38" i="19"/>
  <c r="BF38" i="19"/>
  <c r="BD38" i="19"/>
  <c r="BC38" i="19"/>
  <c r="BB38" i="19"/>
  <c r="AZ38" i="19"/>
  <c r="AY38" i="19"/>
  <c r="AQ38" i="19"/>
  <c r="AP38" i="19"/>
  <c r="AK38" i="19"/>
  <c r="AI38" i="19"/>
  <c r="AG38" i="19"/>
  <c r="AF38" i="19"/>
  <c r="AA38" i="19"/>
  <c r="Z38" i="19"/>
  <c r="Y38" i="19"/>
  <c r="X38" i="19"/>
  <c r="W38" i="19"/>
  <c r="D38" i="19"/>
  <c r="C38" i="19"/>
  <c r="CK37" i="19"/>
  <c r="CJ37" i="19"/>
  <c r="CH37" i="19"/>
  <c r="CF37" i="19"/>
  <c r="CE37" i="19"/>
  <c r="CD37" i="19"/>
  <c r="CC37" i="19"/>
  <c r="BZ37" i="19"/>
  <c r="BX37" i="19"/>
  <c r="BW37" i="19"/>
  <c r="BV37" i="19"/>
  <c r="BU37" i="19"/>
  <c r="BT37" i="19"/>
  <c r="BS37" i="19"/>
  <c r="BP37" i="19"/>
  <c r="BN37" i="19"/>
  <c r="BO37" i="19" s="1"/>
  <c r="BM37" i="19"/>
  <c r="BL37" i="19"/>
  <c r="BK37" i="19"/>
  <c r="BJ37" i="19"/>
  <c r="BI37" i="19"/>
  <c r="BF37" i="19"/>
  <c r="BD37" i="19"/>
  <c r="BE37" i="19" s="1"/>
  <c r="BC37" i="19"/>
  <c r="BB37" i="19"/>
  <c r="AZ37" i="19"/>
  <c r="AY37" i="19"/>
  <c r="AQ37" i="19"/>
  <c r="AP37" i="19"/>
  <c r="AI37" i="19"/>
  <c r="AG37" i="19"/>
  <c r="AF37" i="19"/>
  <c r="Z37" i="19"/>
  <c r="Y37" i="19"/>
  <c r="X37" i="19"/>
  <c r="W37" i="19"/>
  <c r="CK36" i="19"/>
  <c r="CJ36" i="19"/>
  <c r="CH36" i="19"/>
  <c r="CF36" i="19"/>
  <c r="CE36" i="19"/>
  <c r="CD36" i="19"/>
  <c r="CC36" i="19"/>
  <c r="BZ36" i="19"/>
  <c r="BX36" i="19"/>
  <c r="BY36" i="19" s="1"/>
  <c r="BW36" i="19"/>
  <c r="BV36" i="19"/>
  <c r="BU36" i="19"/>
  <c r="BT36" i="19"/>
  <c r="BS36" i="19"/>
  <c r="BP36" i="19"/>
  <c r="BO36" i="19"/>
  <c r="BN36" i="19"/>
  <c r="BM36" i="19"/>
  <c r="BL36" i="19"/>
  <c r="BK36" i="19"/>
  <c r="BJ36" i="19"/>
  <c r="BI36" i="19"/>
  <c r="BF36" i="19"/>
  <c r="BD36" i="19"/>
  <c r="BC36" i="19"/>
  <c r="BB36" i="19"/>
  <c r="AZ36" i="19"/>
  <c r="AY36" i="19"/>
  <c r="AQ36" i="19"/>
  <c r="AP36" i="19"/>
  <c r="AI36" i="19"/>
  <c r="AG36" i="19"/>
  <c r="AF36" i="19"/>
  <c r="Z36" i="19"/>
  <c r="Y36" i="19"/>
  <c r="X36" i="19"/>
  <c r="W36" i="19"/>
  <c r="CK35" i="19"/>
  <c r="CJ35" i="19"/>
  <c r="CH35" i="19"/>
  <c r="CF35" i="19"/>
  <c r="CE35" i="19"/>
  <c r="CD35" i="19"/>
  <c r="CC35" i="19"/>
  <c r="BZ35" i="19"/>
  <c r="BX35" i="19"/>
  <c r="BY35" i="19" s="1"/>
  <c r="BW35" i="19"/>
  <c r="BV35" i="19"/>
  <c r="BU35" i="19"/>
  <c r="BT35" i="19"/>
  <c r="BS35" i="19"/>
  <c r="BP35" i="19"/>
  <c r="BO35" i="19"/>
  <c r="BN35" i="19"/>
  <c r="BM35" i="19"/>
  <c r="BL35" i="19"/>
  <c r="BK35" i="19"/>
  <c r="BJ35" i="19"/>
  <c r="BI35" i="19"/>
  <c r="BF35" i="19"/>
  <c r="BD35" i="19"/>
  <c r="BC35" i="19"/>
  <c r="BB35" i="19"/>
  <c r="AZ35" i="19"/>
  <c r="AY35" i="19"/>
  <c r="AQ35" i="19"/>
  <c r="AP35" i="19"/>
  <c r="AI35" i="19"/>
  <c r="AG35" i="19"/>
  <c r="AF35" i="19"/>
  <c r="Z35" i="19"/>
  <c r="Y35" i="19"/>
  <c r="X35" i="19"/>
  <c r="W35" i="19"/>
  <c r="CK34" i="19"/>
  <c r="CJ34" i="19"/>
  <c r="CH34" i="19"/>
  <c r="CF34" i="19"/>
  <c r="CE34" i="19"/>
  <c r="CD34" i="19"/>
  <c r="CC34" i="19"/>
  <c r="BZ34" i="19"/>
  <c r="BX34" i="19"/>
  <c r="BW34" i="19"/>
  <c r="BV34" i="19"/>
  <c r="BU34" i="19"/>
  <c r="BT34" i="19"/>
  <c r="BS34" i="19"/>
  <c r="BP34" i="19"/>
  <c r="BN34" i="19"/>
  <c r="BM34" i="19"/>
  <c r="BO34" i="19" s="1"/>
  <c r="BL34" i="19"/>
  <c r="BK34" i="19"/>
  <c r="BJ34" i="19"/>
  <c r="BI34" i="19"/>
  <c r="BF34" i="19"/>
  <c r="BD34" i="19"/>
  <c r="BC34" i="19"/>
  <c r="BB34" i="19"/>
  <c r="AZ34" i="19"/>
  <c r="AY34" i="19"/>
  <c r="AQ34" i="19"/>
  <c r="AP34" i="19"/>
  <c r="AI34" i="19"/>
  <c r="AG34" i="19"/>
  <c r="AF34" i="19"/>
  <c r="Z34" i="19"/>
  <c r="Y34" i="19"/>
  <c r="X34" i="19"/>
  <c r="W34" i="19"/>
  <c r="CK33" i="19"/>
  <c r="CJ33" i="19"/>
  <c r="CH33" i="19"/>
  <c r="CF33" i="19"/>
  <c r="CE33" i="19"/>
  <c r="CD33" i="19"/>
  <c r="CC33" i="19"/>
  <c r="BZ33" i="19"/>
  <c r="BX33" i="19"/>
  <c r="BY33" i="19" s="1"/>
  <c r="BW33" i="19"/>
  <c r="BV33" i="19"/>
  <c r="BU33" i="19"/>
  <c r="BT33" i="19"/>
  <c r="BS33" i="19"/>
  <c r="BP33" i="19"/>
  <c r="BO33" i="19"/>
  <c r="BN33" i="19"/>
  <c r="BM33" i="19"/>
  <c r="BL33" i="19"/>
  <c r="BK33" i="19"/>
  <c r="BJ33" i="19"/>
  <c r="BI33" i="19"/>
  <c r="BF33" i="19"/>
  <c r="BD33" i="19"/>
  <c r="BC33" i="19"/>
  <c r="BB33" i="19"/>
  <c r="AZ33" i="19"/>
  <c r="AY33" i="19"/>
  <c r="AQ33" i="19"/>
  <c r="AP33" i="19"/>
  <c r="AI33" i="19"/>
  <c r="AG33" i="19"/>
  <c r="AF33" i="19"/>
  <c r="Z33" i="19"/>
  <c r="Y33" i="19"/>
  <c r="X33" i="19"/>
  <c r="W33" i="19"/>
  <c r="CK32" i="19"/>
  <c r="CJ32" i="19"/>
  <c r="CH32" i="19"/>
  <c r="CF32" i="19"/>
  <c r="CE32" i="19"/>
  <c r="CD32" i="19"/>
  <c r="CC32" i="19"/>
  <c r="BZ32" i="19"/>
  <c r="BX32" i="19"/>
  <c r="BW32" i="19"/>
  <c r="BV32" i="19"/>
  <c r="BU32" i="19"/>
  <c r="BT32" i="19"/>
  <c r="BS32" i="19"/>
  <c r="BP32" i="19"/>
  <c r="BN32" i="19"/>
  <c r="BO32" i="19" s="1"/>
  <c r="BM32" i="19"/>
  <c r="BL32" i="19"/>
  <c r="BK32" i="19"/>
  <c r="BJ32" i="19"/>
  <c r="BI32" i="19"/>
  <c r="BF32" i="19"/>
  <c r="BD32" i="19"/>
  <c r="BE32" i="19" s="1"/>
  <c r="BC32" i="19"/>
  <c r="BB32" i="19"/>
  <c r="AZ32" i="19"/>
  <c r="AY32" i="19"/>
  <c r="AQ32" i="19"/>
  <c r="AP32" i="19"/>
  <c r="AI32" i="19"/>
  <c r="AG32" i="19"/>
  <c r="AF32" i="19"/>
  <c r="Z32" i="19"/>
  <c r="Y32" i="19"/>
  <c r="X32" i="19"/>
  <c r="W32" i="19"/>
  <c r="CK31" i="19"/>
  <c r="CJ31" i="19"/>
  <c r="CH31" i="19"/>
  <c r="CF31" i="19"/>
  <c r="CE31" i="19"/>
  <c r="CD31" i="19"/>
  <c r="CC31" i="19"/>
  <c r="BZ31" i="19"/>
  <c r="BX31" i="19"/>
  <c r="BW31" i="19"/>
  <c r="BV31" i="19"/>
  <c r="BU31" i="19"/>
  <c r="BT31" i="19"/>
  <c r="BS31" i="19"/>
  <c r="BP31" i="19"/>
  <c r="BN31" i="19"/>
  <c r="BO31" i="19" s="1"/>
  <c r="BM31" i="19"/>
  <c r="BL31" i="19"/>
  <c r="BK31" i="19"/>
  <c r="BJ31" i="19"/>
  <c r="BI31" i="19"/>
  <c r="BF31" i="19"/>
  <c r="BD31" i="19"/>
  <c r="BE31" i="19" s="1"/>
  <c r="BC31" i="19"/>
  <c r="BB31" i="19"/>
  <c r="AZ31" i="19"/>
  <c r="AY31" i="19"/>
  <c r="AQ31" i="19"/>
  <c r="AP31" i="19"/>
  <c r="AI31" i="19"/>
  <c r="AG31" i="19"/>
  <c r="AF31" i="19"/>
  <c r="Z31" i="19"/>
  <c r="Y31" i="19"/>
  <c r="X31" i="19"/>
  <c r="W31" i="19"/>
  <c r="CK30" i="19"/>
  <c r="CJ30" i="19"/>
  <c r="CH30" i="19"/>
  <c r="CF30" i="19"/>
  <c r="CE30" i="19"/>
  <c r="CD30" i="19"/>
  <c r="CC30" i="19"/>
  <c r="BZ30" i="19"/>
  <c r="BX30" i="19"/>
  <c r="BW30" i="19"/>
  <c r="BV30" i="19"/>
  <c r="BU30" i="19"/>
  <c r="BT30" i="19"/>
  <c r="BS30" i="19"/>
  <c r="BP30" i="19"/>
  <c r="BO30" i="19"/>
  <c r="BN30" i="19"/>
  <c r="BM30" i="19"/>
  <c r="BL30" i="19"/>
  <c r="BK30" i="19"/>
  <c r="BJ30" i="19"/>
  <c r="BI30" i="19"/>
  <c r="BF30" i="19"/>
  <c r="BD30" i="19"/>
  <c r="BE30" i="19" s="1"/>
  <c r="BC30" i="19"/>
  <c r="BB30" i="19"/>
  <c r="AZ30" i="19"/>
  <c r="AY30" i="19"/>
  <c r="AQ30" i="19"/>
  <c r="AP30" i="19"/>
  <c r="AI30" i="19"/>
  <c r="AG30" i="19"/>
  <c r="AF30" i="19"/>
  <c r="Z30" i="19"/>
  <c r="Y30" i="19"/>
  <c r="X30" i="19"/>
  <c r="W30" i="19"/>
  <c r="CK29" i="19"/>
  <c r="CJ29" i="19"/>
  <c r="CH29" i="19"/>
  <c r="CF29" i="19"/>
  <c r="CE29" i="19"/>
  <c r="CD29" i="19"/>
  <c r="CC29" i="19"/>
  <c r="BZ29" i="19"/>
  <c r="BX29" i="19"/>
  <c r="BW29" i="19"/>
  <c r="BV29" i="19"/>
  <c r="BU29" i="19"/>
  <c r="BT29" i="19"/>
  <c r="BS29" i="19"/>
  <c r="BP29" i="19"/>
  <c r="BN29" i="19"/>
  <c r="BO29" i="19" s="1"/>
  <c r="BM29" i="19"/>
  <c r="BL29" i="19"/>
  <c r="BK29" i="19"/>
  <c r="BJ29" i="19"/>
  <c r="BI29" i="19"/>
  <c r="BF29" i="19"/>
  <c r="BD29" i="19"/>
  <c r="BC29" i="19"/>
  <c r="BB29" i="19"/>
  <c r="AZ29" i="19"/>
  <c r="AY29" i="19"/>
  <c r="AQ29" i="19"/>
  <c r="AP29" i="19"/>
  <c r="AI29" i="19"/>
  <c r="AG29" i="19"/>
  <c r="AF29" i="19"/>
  <c r="Z29" i="19"/>
  <c r="Y29" i="19"/>
  <c r="X29" i="19"/>
  <c r="W29" i="19"/>
  <c r="CK28" i="19"/>
  <c r="CJ28" i="19"/>
  <c r="CH28" i="19"/>
  <c r="CF28" i="19"/>
  <c r="CE28" i="19"/>
  <c r="CD28" i="19"/>
  <c r="CC28" i="19"/>
  <c r="BZ28" i="19"/>
  <c r="BX28" i="19"/>
  <c r="BW28" i="19"/>
  <c r="BV28" i="19"/>
  <c r="BU28" i="19"/>
  <c r="BT28" i="19"/>
  <c r="BS28" i="19"/>
  <c r="BP28" i="19"/>
  <c r="BN28" i="19"/>
  <c r="BM28" i="19"/>
  <c r="BL28" i="19"/>
  <c r="BO28" i="19" s="1"/>
  <c r="BK28" i="19"/>
  <c r="BJ28" i="19"/>
  <c r="BI28" i="19"/>
  <c r="BF28" i="19"/>
  <c r="BD28" i="19"/>
  <c r="BE28" i="19" s="1"/>
  <c r="BC28" i="19"/>
  <c r="BB28" i="19"/>
  <c r="AZ28" i="19"/>
  <c r="AY28" i="19"/>
  <c r="AQ28" i="19"/>
  <c r="AP28" i="19"/>
  <c r="AI28" i="19"/>
  <c r="AG28" i="19"/>
  <c r="AF28" i="19"/>
  <c r="Z28" i="19"/>
  <c r="Y28" i="19"/>
  <c r="X28" i="19"/>
  <c r="W28" i="19"/>
  <c r="CK27" i="19"/>
  <c r="CJ27" i="19"/>
  <c r="CH27" i="19"/>
  <c r="CF27" i="19"/>
  <c r="CE27" i="19"/>
  <c r="CD27" i="19"/>
  <c r="CC27" i="19"/>
  <c r="BZ27" i="19"/>
  <c r="BX27" i="19"/>
  <c r="BW27" i="19"/>
  <c r="BV27" i="19"/>
  <c r="BU27" i="19"/>
  <c r="BT27" i="19"/>
  <c r="BS27" i="19"/>
  <c r="BP27" i="19"/>
  <c r="BN27" i="19"/>
  <c r="BM27" i="19"/>
  <c r="BO27" i="19" s="1"/>
  <c r="BL27" i="19"/>
  <c r="BK27" i="19"/>
  <c r="BJ27" i="19"/>
  <c r="BI27" i="19"/>
  <c r="BF27" i="19"/>
  <c r="BD27" i="19"/>
  <c r="BC27" i="19"/>
  <c r="BB27" i="19"/>
  <c r="AZ27" i="19"/>
  <c r="AY27" i="19"/>
  <c r="AQ27" i="19"/>
  <c r="AP27" i="19"/>
  <c r="AI27" i="19"/>
  <c r="AG27" i="19"/>
  <c r="AF27" i="19"/>
  <c r="Z27" i="19"/>
  <c r="Y27" i="19"/>
  <c r="X27" i="19"/>
  <c r="W27" i="19"/>
  <c r="CK26" i="19"/>
  <c r="CJ26" i="19"/>
  <c r="CH26" i="19"/>
  <c r="CF26" i="19"/>
  <c r="CE26" i="19"/>
  <c r="CD26" i="19"/>
  <c r="CC26" i="19"/>
  <c r="BZ26" i="19"/>
  <c r="BX26" i="19"/>
  <c r="BW26" i="19"/>
  <c r="BV26" i="19"/>
  <c r="BU26" i="19"/>
  <c r="BT26" i="19"/>
  <c r="BS26" i="19"/>
  <c r="BP26" i="19"/>
  <c r="BO26" i="19"/>
  <c r="BN26" i="19"/>
  <c r="BM26" i="19"/>
  <c r="BL26" i="19"/>
  <c r="BK26" i="19"/>
  <c r="BJ26" i="19"/>
  <c r="BI26" i="19"/>
  <c r="BF26" i="19"/>
  <c r="BD26" i="19"/>
  <c r="BE26" i="19" s="1"/>
  <c r="BC26" i="19"/>
  <c r="BB26" i="19"/>
  <c r="AZ26" i="19"/>
  <c r="AY26" i="19"/>
  <c r="AQ26" i="19"/>
  <c r="AP26" i="19"/>
  <c r="AI26" i="19"/>
  <c r="AG26" i="19"/>
  <c r="AF26" i="19"/>
  <c r="Z26" i="19"/>
  <c r="Y26" i="19"/>
  <c r="X26" i="19"/>
  <c r="W26" i="19"/>
  <c r="CK25" i="19"/>
  <c r="CJ25" i="19"/>
  <c r="CH25" i="19"/>
  <c r="CF25" i="19"/>
  <c r="CE25" i="19"/>
  <c r="CD25" i="19"/>
  <c r="CC25" i="19"/>
  <c r="BZ25" i="19"/>
  <c r="BX25" i="19"/>
  <c r="BW25" i="19"/>
  <c r="BV25" i="19"/>
  <c r="BU25" i="19"/>
  <c r="BT25" i="19"/>
  <c r="BS25" i="19"/>
  <c r="BP25" i="19"/>
  <c r="BO25" i="19"/>
  <c r="BN25" i="19"/>
  <c r="BM25" i="19"/>
  <c r="BL25" i="19"/>
  <c r="BK25" i="19"/>
  <c r="BJ25" i="19"/>
  <c r="BI25" i="19"/>
  <c r="BF25" i="19"/>
  <c r="BD25" i="19"/>
  <c r="BE25" i="19" s="1"/>
  <c r="BC25" i="19"/>
  <c r="BB25" i="19"/>
  <c r="AZ25" i="19"/>
  <c r="AY25" i="19"/>
  <c r="AQ25" i="19"/>
  <c r="AP25" i="19"/>
  <c r="AI25" i="19"/>
  <c r="AG25" i="19"/>
  <c r="AF25" i="19"/>
  <c r="Z25" i="19"/>
  <c r="Y25" i="19"/>
  <c r="X25" i="19"/>
  <c r="W25" i="19"/>
  <c r="CK24" i="19"/>
  <c r="CJ24" i="19"/>
  <c r="CH24" i="19"/>
  <c r="CF24" i="19"/>
  <c r="CE24" i="19"/>
  <c r="CD24" i="19"/>
  <c r="CC24" i="19"/>
  <c r="BZ24" i="19"/>
  <c r="BX24" i="19"/>
  <c r="BW24" i="19"/>
  <c r="BV24" i="19"/>
  <c r="BU24" i="19"/>
  <c r="BT24" i="19"/>
  <c r="BS24" i="19"/>
  <c r="BP24" i="19"/>
  <c r="BN24" i="19"/>
  <c r="BO24" i="19" s="1"/>
  <c r="BM24" i="19"/>
  <c r="BL24" i="19"/>
  <c r="BK24" i="19"/>
  <c r="BJ24" i="19"/>
  <c r="BI24" i="19"/>
  <c r="BF24" i="19"/>
  <c r="BD24" i="19"/>
  <c r="BE24" i="19" s="1"/>
  <c r="BC24" i="19"/>
  <c r="BB24" i="19"/>
  <c r="AZ24" i="19"/>
  <c r="AY24" i="19"/>
  <c r="AQ24" i="19"/>
  <c r="AP24" i="19"/>
  <c r="AI24" i="19"/>
  <c r="AG24" i="19"/>
  <c r="AF24" i="19"/>
  <c r="Z24" i="19"/>
  <c r="Y24" i="19"/>
  <c r="X24" i="19"/>
  <c r="W24" i="19"/>
  <c r="CK23" i="19"/>
  <c r="CJ23" i="19"/>
  <c r="CH23" i="19"/>
  <c r="CF23" i="19"/>
  <c r="CE23" i="19"/>
  <c r="CD23" i="19"/>
  <c r="CC23" i="19"/>
  <c r="BZ23" i="19"/>
  <c r="BX23" i="19"/>
  <c r="BW23" i="19"/>
  <c r="BV23" i="19"/>
  <c r="BU23" i="19"/>
  <c r="BT23" i="19"/>
  <c r="BS23" i="19"/>
  <c r="BP23" i="19"/>
  <c r="BN23" i="19"/>
  <c r="BO23" i="19" s="1"/>
  <c r="BM23" i="19"/>
  <c r="BL23" i="19"/>
  <c r="BK23" i="19"/>
  <c r="BJ23" i="19"/>
  <c r="BI23" i="19"/>
  <c r="BF23" i="19"/>
  <c r="BD23" i="19"/>
  <c r="BC23" i="19"/>
  <c r="BB23" i="19"/>
  <c r="AZ23" i="19"/>
  <c r="AY23" i="19"/>
  <c r="AQ23" i="19"/>
  <c r="AP23" i="19"/>
  <c r="AI23" i="19"/>
  <c r="AG23" i="19"/>
  <c r="AF23" i="19"/>
  <c r="Z23" i="19"/>
  <c r="Y23" i="19"/>
  <c r="X23" i="19"/>
  <c r="W23" i="19"/>
  <c r="CK22" i="19"/>
  <c r="CJ22" i="19"/>
  <c r="CH22" i="19"/>
  <c r="CF22" i="19"/>
  <c r="CE22" i="19"/>
  <c r="CD22" i="19"/>
  <c r="CC22" i="19"/>
  <c r="BZ22" i="19"/>
  <c r="BX22" i="19"/>
  <c r="BW22" i="19"/>
  <c r="BV22" i="19"/>
  <c r="BU22" i="19"/>
  <c r="BT22" i="19"/>
  <c r="BS22" i="19"/>
  <c r="BP22" i="19"/>
  <c r="BN22" i="19"/>
  <c r="BM22" i="19"/>
  <c r="BO22" i="19" s="1"/>
  <c r="BL22" i="19"/>
  <c r="BK22" i="19"/>
  <c r="BJ22" i="19"/>
  <c r="BI22" i="19"/>
  <c r="BF22" i="19"/>
  <c r="BD22" i="19"/>
  <c r="BC22" i="19"/>
  <c r="BB22" i="19"/>
  <c r="AZ22" i="19"/>
  <c r="AY22" i="19"/>
  <c r="AQ22" i="19"/>
  <c r="AP22" i="19"/>
  <c r="AI22" i="19"/>
  <c r="AG22" i="19"/>
  <c r="AF22" i="19"/>
  <c r="Z22" i="19"/>
  <c r="Y22" i="19"/>
  <c r="X22" i="19"/>
  <c r="W22" i="19"/>
  <c r="CK21" i="19"/>
  <c r="CJ21" i="19"/>
  <c r="CH21" i="19"/>
  <c r="CF21" i="19"/>
  <c r="CE21" i="19"/>
  <c r="CD21" i="19"/>
  <c r="CC21" i="19"/>
  <c r="BZ21" i="19"/>
  <c r="BX21" i="19"/>
  <c r="BW21" i="19"/>
  <c r="BV21" i="19"/>
  <c r="BU21" i="19"/>
  <c r="BT21" i="19"/>
  <c r="BS21" i="19"/>
  <c r="BP21" i="19"/>
  <c r="BO21" i="19"/>
  <c r="BN21" i="19"/>
  <c r="BM21" i="19"/>
  <c r="BL21" i="19"/>
  <c r="BK21" i="19"/>
  <c r="BJ21" i="19"/>
  <c r="BI21" i="19"/>
  <c r="BF21" i="19"/>
  <c r="BD21" i="19"/>
  <c r="BE21" i="19" s="1"/>
  <c r="BC21" i="19"/>
  <c r="BB21" i="19"/>
  <c r="AZ21" i="19"/>
  <c r="AY21" i="19"/>
  <c r="AQ21" i="19"/>
  <c r="AP21" i="19"/>
  <c r="AI21" i="19"/>
  <c r="AG21" i="19"/>
  <c r="AF21" i="19"/>
  <c r="Z21" i="19"/>
  <c r="Y21" i="19"/>
  <c r="X21" i="19"/>
  <c r="W21" i="19"/>
  <c r="CK20" i="19"/>
  <c r="CJ20" i="19"/>
  <c r="CH20" i="19"/>
  <c r="CF20" i="19"/>
  <c r="CE20" i="19"/>
  <c r="CD20" i="19"/>
  <c r="CC20" i="19"/>
  <c r="BZ20" i="19"/>
  <c r="BX20" i="19"/>
  <c r="BW20" i="19"/>
  <c r="BV20" i="19"/>
  <c r="BU20" i="19"/>
  <c r="BT20" i="19"/>
  <c r="BS20" i="19"/>
  <c r="BP20" i="19"/>
  <c r="BO20" i="19"/>
  <c r="BN20" i="19"/>
  <c r="BM20" i="19"/>
  <c r="BL20" i="19"/>
  <c r="BK20" i="19"/>
  <c r="BJ20" i="19"/>
  <c r="BI20" i="19"/>
  <c r="BF20" i="19"/>
  <c r="BD20" i="19"/>
  <c r="BE20" i="19" s="1"/>
  <c r="BC20" i="19"/>
  <c r="BB20" i="19"/>
  <c r="AZ20" i="19"/>
  <c r="AY20" i="19"/>
  <c r="AQ20" i="19"/>
  <c r="AP20" i="19"/>
  <c r="AI20" i="19"/>
  <c r="AG20" i="19"/>
  <c r="AF20" i="19"/>
  <c r="Z20" i="19"/>
  <c r="Y20" i="19"/>
  <c r="X20" i="19"/>
  <c r="W20" i="19"/>
  <c r="CK19" i="19"/>
  <c r="CJ19" i="19"/>
  <c r="CH19" i="19"/>
  <c r="CF19" i="19"/>
  <c r="CE19" i="19"/>
  <c r="CD19" i="19"/>
  <c r="CC19" i="19"/>
  <c r="BZ19" i="19"/>
  <c r="BX19" i="19"/>
  <c r="BW19" i="19"/>
  <c r="BV19" i="19"/>
  <c r="BU19" i="19"/>
  <c r="BT19" i="19"/>
  <c r="BS19" i="19"/>
  <c r="BP19" i="19"/>
  <c r="BO19" i="19"/>
  <c r="BN19" i="19"/>
  <c r="BM19" i="19"/>
  <c r="BL19" i="19"/>
  <c r="BK19" i="19"/>
  <c r="BJ19" i="19"/>
  <c r="BI19" i="19"/>
  <c r="BF19" i="19"/>
  <c r="BD19" i="19"/>
  <c r="BE19" i="19" s="1"/>
  <c r="BC19" i="19"/>
  <c r="BB19" i="19"/>
  <c r="AZ19" i="19"/>
  <c r="AY19" i="19"/>
  <c r="AQ19" i="19"/>
  <c r="AP19" i="19"/>
  <c r="AI19" i="19"/>
  <c r="AG19" i="19"/>
  <c r="AF19" i="19"/>
  <c r="Z19" i="19"/>
  <c r="Y19" i="19"/>
  <c r="X19" i="19"/>
  <c r="W19" i="19"/>
  <c r="CK18" i="19"/>
  <c r="CJ18" i="19"/>
  <c r="CH18" i="19"/>
  <c r="CF18" i="19"/>
  <c r="CE18" i="19"/>
  <c r="CD18" i="19"/>
  <c r="CC18" i="19"/>
  <c r="BZ18" i="19"/>
  <c r="BX18" i="19"/>
  <c r="BW18" i="19"/>
  <c r="BV18" i="19"/>
  <c r="BU18" i="19"/>
  <c r="BT18" i="19"/>
  <c r="BS18" i="19"/>
  <c r="BP18" i="19"/>
  <c r="BO18" i="19"/>
  <c r="BN18" i="19"/>
  <c r="BM18" i="19"/>
  <c r="BL18" i="19"/>
  <c r="BK18" i="19"/>
  <c r="BJ18" i="19"/>
  <c r="BI18" i="19"/>
  <c r="BF18" i="19"/>
  <c r="BD18" i="19"/>
  <c r="BE18" i="19" s="1"/>
  <c r="BC18" i="19"/>
  <c r="BB18" i="19"/>
  <c r="AZ18" i="19"/>
  <c r="AY18" i="19"/>
  <c r="AQ18" i="19"/>
  <c r="AP18" i="19"/>
  <c r="AI18" i="19"/>
  <c r="AG18" i="19"/>
  <c r="AF18" i="19"/>
  <c r="Z18" i="19"/>
  <c r="Y18" i="19"/>
  <c r="X18" i="19"/>
  <c r="W18" i="19"/>
  <c r="CK17" i="19"/>
  <c r="CJ17" i="19"/>
  <c r="CH17" i="19"/>
  <c r="CF17" i="19"/>
  <c r="CE17" i="19"/>
  <c r="CD17" i="19"/>
  <c r="CC17" i="19"/>
  <c r="BZ17" i="19"/>
  <c r="BX17" i="19"/>
  <c r="BW17" i="19"/>
  <c r="BV17" i="19"/>
  <c r="BU17" i="19"/>
  <c r="BT17" i="19"/>
  <c r="BS17" i="19"/>
  <c r="BP17" i="19"/>
  <c r="BO17" i="19"/>
  <c r="BN17" i="19"/>
  <c r="BM17" i="19"/>
  <c r="BL17" i="19"/>
  <c r="BK17" i="19"/>
  <c r="BJ17" i="19"/>
  <c r="BI17" i="19"/>
  <c r="BF17" i="19"/>
  <c r="BD17" i="19"/>
  <c r="BE17" i="19" s="1"/>
  <c r="BC17" i="19"/>
  <c r="BB17" i="19"/>
  <c r="AZ17" i="19"/>
  <c r="AY17" i="19"/>
  <c r="AQ17" i="19"/>
  <c r="AP17" i="19"/>
  <c r="AI17" i="19"/>
  <c r="AG17" i="19"/>
  <c r="AF17" i="19"/>
  <c r="Z17" i="19"/>
  <c r="Y17" i="19"/>
  <c r="X17" i="19"/>
  <c r="W17" i="19"/>
  <c r="C17" i="19"/>
  <c r="C18" i="19" s="1"/>
  <c r="C19" i="19" s="1"/>
  <c r="C20" i="19" s="1"/>
  <c r="C21" i="19" s="1"/>
  <c r="C22" i="19" s="1"/>
  <c r="C23" i="19" s="1"/>
  <c r="C24" i="19" s="1"/>
  <c r="C25" i="19" s="1"/>
  <c r="C26" i="19" s="1"/>
  <c r="C27" i="19" s="1"/>
  <c r="C28" i="19" s="1"/>
  <c r="C29" i="19" s="1"/>
  <c r="C30" i="19" s="1"/>
  <c r="C31" i="19" s="1"/>
  <c r="C32" i="19" s="1"/>
  <c r="C33" i="19" s="1"/>
  <c r="C34" i="19" s="1"/>
  <c r="C35" i="19" s="1"/>
  <c r="C36" i="19" s="1"/>
  <c r="C37" i="19" s="1"/>
  <c r="CK16" i="19"/>
  <c r="CJ16" i="19"/>
  <c r="CH16" i="19"/>
  <c r="CF16" i="19"/>
  <c r="CE16" i="19"/>
  <c r="CD16" i="19"/>
  <c r="CC16" i="19"/>
  <c r="BZ16" i="19"/>
  <c r="BX16" i="19"/>
  <c r="BW16" i="19"/>
  <c r="BV16" i="19"/>
  <c r="BU16" i="19"/>
  <c r="BT16" i="19"/>
  <c r="BS16" i="19"/>
  <c r="BP16" i="19"/>
  <c r="BN16" i="19"/>
  <c r="BO16" i="19" s="1"/>
  <c r="BM16" i="19"/>
  <c r="BL16" i="19"/>
  <c r="BK16" i="19"/>
  <c r="BJ16" i="19"/>
  <c r="BI16" i="19"/>
  <c r="BF16" i="19"/>
  <c r="BD16" i="19"/>
  <c r="BE16" i="19" s="1"/>
  <c r="BC16" i="19"/>
  <c r="BB16" i="19"/>
  <c r="AZ16" i="19"/>
  <c r="AY16" i="19"/>
  <c r="AQ16" i="19"/>
  <c r="AP16" i="19"/>
  <c r="AI16" i="19"/>
  <c r="AG16" i="19"/>
  <c r="AF16" i="19"/>
  <c r="Z16" i="19"/>
  <c r="Y16" i="19"/>
  <c r="X16" i="19"/>
  <c r="W16" i="19"/>
  <c r="CK15" i="19"/>
  <c r="CJ15" i="19"/>
  <c r="CH15" i="19"/>
  <c r="CF15" i="19"/>
  <c r="CE15" i="19"/>
  <c r="CD15" i="19"/>
  <c r="CC15" i="19"/>
  <c r="BZ15" i="19"/>
  <c r="BX15" i="19"/>
  <c r="BW15" i="19"/>
  <c r="BV15" i="19"/>
  <c r="BU15" i="19"/>
  <c r="BT15" i="19"/>
  <c r="BS15" i="19"/>
  <c r="BP15" i="19"/>
  <c r="BN15" i="19"/>
  <c r="BO15" i="19" s="1"/>
  <c r="BM15" i="19"/>
  <c r="BL15" i="19"/>
  <c r="BK15" i="19"/>
  <c r="BJ15" i="19"/>
  <c r="BI15" i="19"/>
  <c r="BF15" i="19"/>
  <c r="BD15" i="19"/>
  <c r="BC15" i="19"/>
  <c r="BB15" i="19"/>
  <c r="AZ15" i="19"/>
  <c r="AY15" i="19"/>
  <c r="AQ15" i="19"/>
  <c r="AP15" i="19"/>
  <c r="AI15" i="19"/>
  <c r="AG15" i="19"/>
  <c r="AF15" i="19"/>
  <c r="Z15" i="19"/>
  <c r="Y15" i="19"/>
  <c r="X15" i="19"/>
  <c r="W15" i="19"/>
  <c r="C15" i="19"/>
  <c r="C16" i="19" s="1"/>
  <c r="CK14" i="19"/>
  <c r="CJ14" i="19"/>
  <c r="CH14" i="19"/>
  <c r="CF14" i="19"/>
  <c r="CE14" i="19"/>
  <c r="CD14" i="19"/>
  <c r="CC14" i="19"/>
  <c r="BZ14" i="19"/>
  <c r="BX14" i="19"/>
  <c r="BW14" i="19"/>
  <c r="BV14" i="19"/>
  <c r="BU14" i="19"/>
  <c r="BT14" i="19"/>
  <c r="BS14" i="19"/>
  <c r="BP14" i="19"/>
  <c r="BN14" i="19"/>
  <c r="BM14" i="19"/>
  <c r="BO14" i="19" s="1"/>
  <c r="BL14" i="19"/>
  <c r="BK14" i="19"/>
  <c r="BJ14" i="19"/>
  <c r="BI14" i="19"/>
  <c r="BF14" i="19"/>
  <c r="BC14" i="19"/>
  <c r="BB14" i="19"/>
  <c r="AZ14" i="19"/>
  <c r="AY14" i="19"/>
  <c r="AQ14" i="19"/>
  <c r="AP14" i="19"/>
  <c r="AK14" i="19"/>
  <c r="AI14" i="19"/>
  <c r="AG14" i="19"/>
  <c r="AF14" i="19"/>
  <c r="AA14" i="19"/>
  <c r="Z14" i="19"/>
  <c r="Y14" i="19"/>
  <c r="X14" i="19"/>
  <c r="W14" i="19"/>
  <c r="C14" i="19"/>
  <c r="CK13" i="19"/>
  <c r="CJ13" i="19"/>
  <c r="CH13" i="19"/>
  <c r="CF13" i="19"/>
  <c r="CE13" i="19"/>
  <c r="CD13" i="19"/>
  <c r="CC13" i="19"/>
  <c r="BZ13" i="19"/>
  <c r="BX13" i="19"/>
  <c r="BW13" i="19"/>
  <c r="BV13" i="19"/>
  <c r="BU13" i="19"/>
  <c r="BT13" i="19"/>
  <c r="BS13" i="19"/>
  <c r="BP13" i="19"/>
  <c r="BN13" i="19"/>
  <c r="BO13" i="19" s="1"/>
  <c r="BM13" i="19"/>
  <c r="BL13" i="19"/>
  <c r="BK13" i="19"/>
  <c r="BJ13" i="19"/>
  <c r="BI13" i="19"/>
  <c r="BF13" i="19"/>
  <c r="BC13" i="19"/>
  <c r="BB13" i="19"/>
  <c r="AZ13" i="19"/>
  <c r="AY13" i="19"/>
  <c r="AQ13" i="19"/>
  <c r="AP13" i="19"/>
  <c r="AK13" i="19"/>
  <c r="AI13" i="19"/>
  <c r="AG13" i="19"/>
  <c r="AF13" i="19"/>
  <c r="AA13" i="19"/>
  <c r="Z13" i="19"/>
  <c r="Y13" i="19"/>
  <c r="X13" i="19"/>
  <c r="W13" i="19"/>
  <c r="C13" i="19"/>
  <c r="CK12" i="19"/>
  <c r="CJ12" i="19"/>
  <c r="CF12" i="19"/>
  <c r="CE12" i="19"/>
  <c r="CD12" i="19"/>
  <c r="CC12" i="19"/>
  <c r="BZ12" i="19"/>
  <c r="BX12" i="19"/>
  <c r="BY12" i="19" s="1"/>
  <c r="BW12" i="19"/>
  <c r="BV12" i="19"/>
  <c r="BU12" i="19"/>
  <c r="BT12" i="19"/>
  <c r="BS12" i="19"/>
  <c r="BP12" i="19"/>
  <c r="BN12" i="19"/>
  <c r="BM12" i="19"/>
  <c r="BO12" i="19" s="1"/>
  <c r="BL12" i="19"/>
  <c r="BK12" i="19"/>
  <c r="BJ12" i="19"/>
  <c r="BI12" i="19"/>
  <c r="BF12" i="19"/>
  <c r="BD12" i="19"/>
  <c r="BC12" i="19"/>
  <c r="BB12" i="19"/>
  <c r="AZ12" i="19"/>
  <c r="AY12" i="19"/>
  <c r="AQ12" i="19"/>
  <c r="AP12" i="19"/>
  <c r="AK12" i="19"/>
  <c r="AI12" i="19"/>
  <c r="AG12" i="19"/>
  <c r="AF12" i="19"/>
  <c r="AA12" i="19"/>
  <c r="Z12" i="19"/>
  <c r="Y12" i="19"/>
  <c r="X12" i="19"/>
  <c r="W12" i="19"/>
  <c r="CK11" i="19"/>
  <c r="CJ11" i="19"/>
  <c r="CF11" i="19"/>
  <c r="CE11" i="19"/>
  <c r="CD11" i="19"/>
  <c r="CC11" i="19"/>
  <c r="BZ11" i="19"/>
  <c r="BX11" i="19"/>
  <c r="BY11" i="19" s="1"/>
  <c r="BW11" i="19"/>
  <c r="BV11" i="19"/>
  <c r="BU11" i="19"/>
  <c r="BT11" i="19"/>
  <c r="BS11" i="19"/>
  <c r="BP11" i="19"/>
  <c r="BN11" i="19"/>
  <c r="BM11" i="19"/>
  <c r="BL11" i="19"/>
  <c r="BK11" i="19"/>
  <c r="BJ11" i="19"/>
  <c r="BI11" i="19"/>
  <c r="BF11" i="19"/>
  <c r="BE11" i="19"/>
  <c r="BD11" i="19"/>
  <c r="BC11" i="19"/>
  <c r="BB11" i="19"/>
  <c r="AZ11" i="19"/>
  <c r="AY11" i="19"/>
  <c r="AQ11" i="19"/>
  <c r="AP11" i="19"/>
  <c r="AK11" i="19"/>
  <c r="AI11" i="19"/>
  <c r="AG11" i="19"/>
  <c r="AF11" i="19"/>
  <c r="AA11" i="19"/>
  <c r="Z11" i="19"/>
  <c r="Y11" i="19"/>
  <c r="X11" i="19"/>
  <c r="W11" i="19"/>
  <c r="C11" i="19"/>
  <c r="C12" i="19" s="1"/>
  <c r="CK10" i="19"/>
  <c r="CJ10" i="19"/>
  <c r="CH10" i="19"/>
  <c r="CF10" i="19"/>
  <c r="CE10" i="19"/>
  <c r="CD10" i="19"/>
  <c r="CC10" i="19"/>
  <c r="BZ10" i="19"/>
  <c r="BW10" i="19"/>
  <c r="BV10" i="19"/>
  <c r="BU10" i="19"/>
  <c r="BT10" i="19"/>
  <c r="BS10" i="19"/>
  <c r="BP10" i="19"/>
  <c r="BN10" i="19"/>
  <c r="BM10" i="19"/>
  <c r="BL10" i="19"/>
  <c r="BK10" i="19"/>
  <c r="BJ10" i="19"/>
  <c r="BI10" i="19"/>
  <c r="BF10" i="19"/>
  <c r="BD10" i="19"/>
  <c r="BE10" i="19" s="1"/>
  <c r="BC10" i="19"/>
  <c r="BB10" i="19"/>
  <c r="AZ10" i="19"/>
  <c r="AY10" i="19"/>
  <c r="AQ10" i="19"/>
  <c r="AP10" i="19"/>
  <c r="AK10" i="19"/>
  <c r="AI10" i="19"/>
  <c r="AG10" i="19"/>
  <c r="AF10" i="19"/>
  <c r="AA10" i="19"/>
  <c r="Z10" i="19"/>
  <c r="Y10" i="19"/>
  <c r="X10" i="19"/>
  <c r="W10" i="19"/>
  <c r="C10" i="19"/>
  <c r="CK9" i="19"/>
  <c r="CJ9" i="19"/>
  <c r="CH9" i="19"/>
  <c r="CF9" i="19"/>
  <c r="CE9" i="19"/>
  <c r="CD9" i="19"/>
  <c r="CC9" i="19"/>
  <c r="BZ9" i="19"/>
  <c r="BY9" i="19"/>
  <c r="BX9" i="19"/>
  <c r="BW9" i="19"/>
  <c r="BV9" i="19"/>
  <c r="BU9" i="19"/>
  <c r="BT9" i="19"/>
  <c r="BS9" i="19"/>
  <c r="BP9" i="19"/>
  <c r="BN9" i="19"/>
  <c r="BM9" i="19"/>
  <c r="BL9" i="19"/>
  <c r="BK9" i="19"/>
  <c r="BJ9" i="19"/>
  <c r="BI9" i="19"/>
  <c r="BF9" i="19"/>
  <c r="BD9" i="19"/>
  <c r="BE9" i="19" s="1"/>
  <c r="BC9" i="19"/>
  <c r="BB9" i="19"/>
  <c r="AZ9" i="19"/>
  <c r="AY9" i="19"/>
  <c r="AQ9" i="19"/>
  <c r="AP9" i="19"/>
  <c r="AK9" i="19"/>
  <c r="AI9" i="19"/>
  <c r="AG9" i="19"/>
  <c r="AF9" i="19"/>
  <c r="AA9" i="19"/>
  <c r="Z9" i="19"/>
  <c r="Y9" i="19"/>
  <c r="X9" i="19"/>
  <c r="W9" i="19"/>
  <c r="R9" i="19" a="1"/>
  <c r="R9" i="19" s="1"/>
  <c r="D9" i="19"/>
  <c r="C9" i="19"/>
  <c r="B9" i="19"/>
  <c r="B10" i="19" s="1"/>
  <c r="CK109" i="18"/>
  <c r="CJ109" i="18"/>
  <c r="CH109" i="18"/>
  <c r="CF109" i="18"/>
  <c r="CE109" i="18"/>
  <c r="CD109" i="18"/>
  <c r="CC109" i="18"/>
  <c r="BZ109" i="18"/>
  <c r="BX109" i="18"/>
  <c r="BY109" i="18" s="1"/>
  <c r="BW109" i="18"/>
  <c r="BV109" i="18"/>
  <c r="BU109" i="18"/>
  <c r="BT109" i="18"/>
  <c r="BS109" i="18"/>
  <c r="BP109" i="18"/>
  <c r="BO109" i="18"/>
  <c r="BN109" i="18"/>
  <c r="BM109" i="18"/>
  <c r="BL109" i="18"/>
  <c r="BK109" i="18"/>
  <c r="BJ109" i="18"/>
  <c r="BI109" i="18"/>
  <c r="BF109" i="18"/>
  <c r="BD109" i="18"/>
  <c r="BE109" i="18" s="1"/>
  <c r="BC109" i="18"/>
  <c r="BB109" i="18"/>
  <c r="AZ109" i="18"/>
  <c r="AY109" i="18"/>
  <c r="AQ109" i="18"/>
  <c r="AP109" i="18"/>
  <c r="AK109" i="18"/>
  <c r="AI109" i="18"/>
  <c r="AG109" i="18"/>
  <c r="AF109" i="18"/>
  <c r="AA109" i="18"/>
  <c r="Z109" i="18"/>
  <c r="Y109" i="18"/>
  <c r="X109" i="18"/>
  <c r="W109" i="18"/>
  <c r="D109" i="18"/>
  <c r="F109" i="18" s="1"/>
  <c r="CK108" i="18"/>
  <c r="CJ108" i="18"/>
  <c r="CH108" i="18"/>
  <c r="CF108" i="18"/>
  <c r="CE108" i="18"/>
  <c r="CD108" i="18"/>
  <c r="CC108" i="18"/>
  <c r="BZ108" i="18"/>
  <c r="BX108" i="18"/>
  <c r="BY108" i="18" s="1"/>
  <c r="BW108" i="18"/>
  <c r="BV108" i="18"/>
  <c r="BU108" i="18"/>
  <c r="BT108" i="18"/>
  <c r="BS108" i="18"/>
  <c r="BP108" i="18"/>
  <c r="BN108" i="18"/>
  <c r="BO108" i="18" s="1"/>
  <c r="BM108" i="18"/>
  <c r="BL108" i="18"/>
  <c r="BK108" i="18"/>
  <c r="BJ108" i="18"/>
  <c r="BI108" i="18"/>
  <c r="BF108" i="18"/>
  <c r="BD108" i="18"/>
  <c r="BE108" i="18" s="1"/>
  <c r="BC108" i="18"/>
  <c r="BB108" i="18"/>
  <c r="AZ108" i="18"/>
  <c r="AY108" i="18"/>
  <c r="AQ108" i="18"/>
  <c r="AP108" i="18"/>
  <c r="AK108" i="18"/>
  <c r="AI108" i="18"/>
  <c r="AG108" i="18"/>
  <c r="AF108" i="18"/>
  <c r="AA108" i="18"/>
  <c r="Z108" i="18"/>
  <c r="Y108" i="18"/>
  <c r="X108" i="18"/>
  <c r="W108" i="18"/>
  <c r="F108" i="18"/>
  <c r="D108" i="18"/>
  <c r="CK107" i="18"/>
  <c r="CJ107" i="18"/>
  <c r="CH107" i="18"/>
  <c r="CF107" i="18"/>
  <c r="CE107" i="18"/>
  <c r="CD107" i="18"/>
  <c r="CC107" i="18"/>
  <c r="BZ107" i="18"/>
  <c r="BY107" i="18"/>
  <c r="BX107" i="18"/>
  <c r="BW107" i="18"/>
  <c r="BV107" i="18"/>
  <c r="BU107" i="18"/>
  <c r="BT107" i="18"/>
  <c r="BS107" i="18"/>
  <c r="BP107" i="18"/>
  <c r="BO107" i="18"/>
  <c r="BN107" i="18"/>
  <c r="BM107" i="18"/>
  <c r="BL107" i="18"/>
  <c r="BK107" i="18"/>
  <c r="BJ107" i="18"/>
  <c r="BI107" i="18"/>
  <c r="BF107" i="18"/>
  <c r="BE107" i="18"/>
  <c r="BD107" i="18"/>
  <c r="BC107" i="18"/>
  <c r="BB107" i="18"/>
  <c r="AZ107" i="18"/>
  <c r="AY107" i="18"/>
  <c r="AQ107" i="18"/>
  <c r="AP107" i="18"/>
  <c r="AK107" i="18"/>
  <c r="AI107" i="18"/>
  <c r="AG107" i="18"/>
  <c r="AF107" i="18"/>
  <c r="AA107" i="18"/>
  <c r="Z107" i="18"/>
  <c r="Y107" i="18"/>
  <c r="X107" i="18"/>
  <c r="W107" i="18"/>
  <c r="D107" i="18"/>
  <c r="F107" i="18" s="1"/>
  <c r="CK106" i="18"/>
  <c r="CJ106" i="18"/>
  <c r="CH106" i="18"/>
  <c r="CF106" i="18"/>
  <c r="CE106" i="18"/>
  <c r="CD106" i="18"/>
  <c r="CC106" i="18"/>
  <c r="BZ106" i="18"/>
  <c r="BX106" i="18"/>
  <c r="BW106" i="18"/>
  <c r="BV106" i="18"/>
  <c r="BU106" i="18"/>
  <c r="BT106" i="18"/>
  <c r="BS106" i="18"/>
  <c r="BP106" i="18"/>
  <c r="BN106" i="18"/>
  <c r="BO106" i="18" s="1"/>
  <c r="BM106" i="18"/>
  <c r="BL106" i="18"/>
  <c r="BK106" i="18"/>
  <c r="BJ106" i="18"/>
  <c r="BI106" i="18"/>
  <c r="BF106" i="18"/>
  <c r="BD106" i="18"/>
  <c r="BE106" i="18" s="1"/>
  <c r="BC106" i="18"/>
  <c r="BB106" i="18"/>
  <c r="AZ106" i="18"/>
  <c r="AY106" i="18"/>
  <c r="AQ106" i="18"/>
  <c r="AP106" i="18"/>
  <c r="AK106" i="18"/>
  <c r="AI106" i="18"/>
  <c r="AG106" i="18"/>
  <c r="AF106" i="18"/>
  <c r="AA106" i="18"/>
  <c r="Z106" i="18"/>
  <c r="Y106" i="18"/>
  <c r="X106" i="18"/>
  <c r="W106" i="18"/>
  <c r="D106" i="18"/>
  <c r="F106" i="18" s="1"/>
  <c r="CK105" i="18"/>
  <c r="CJ105" i="18"/>
  <c r="CH105" i="18"/>
  <c r="CF105" i="18"/>
  <c r="CE105" i="18"/>
  <c r="CD105" i="18"/>
  <c r="CC105" i="18"/>
  <c r="BZ105" i="18"/>
  <c r="BX105" i="18"/>
  <c r="BW105" i="18"/>
  <c r="BV105" i="18"/>
  <c r="BY105" i="18" s="1"/>
  <c r="BU105" i="18"/>
  <c r="BT105" i="18"/>
  <c r="BS105" i="18"/>
  <c r="BP105" i="18"/>
  <c r="BO105" i="18"/>
  <c r="BN105" i="18"/>
  <c r="BM105" i="18"/>
  <c r="BL105" i="18"/>
  <c r="BK105" i="18"/>
  <c r="BJ105" i="18"/>
  <c r="BI105" i="18"/>
  <c r="BF105" i="18"/>
  <c r="BD105" i="18"/>
  <c r="BC105" i="18"/>
  <c r="BB105" i="18"/>
  <c r="BE105" i="18" s="1"/>
  <c r="AZ105" i="18"/>
  <c r="AY105" i="18"/>
  <c r="AQ105" i="18"/>
  <c r="AP105" i="18"/>
  <c r="AK105" i="18"/>
  <c r="AI105" i="18"/>
  <c r="AG105" i="18"/>
  <c r="AF105" i="18"/>
  <c r="AA105" i="18"/>
  <c r="Z105" i="18"/>
  <c r="Y105" i="18"/>
  <c r="X105" i="18"/>
  <c r="W105" i="18"/>
  <c r="D105" i="18"/>
  <c r="F105" i="18" s="1"/>
  <c r="CK104" i="18"/>
  <c r="CJ104" i="18"/>
  <c r="CH104" i="18"/>
  <c r="CF104" i="18"/>
  <c r="CE104" i="18"/>
  <c r="CD104" i="18"/>
  <c r="CC104" i="18"/>
  <c r="BZ104" i="18"/>
  <c r="BX104" i="18"/>
  <c r="BW104" i="18"/>
  <c r="BV104" i="18"/>
  <c r="BU104" i="18"/>
  <c r="BT104" i="18"/>
  <c r="BS104" i="18"/>
  <c r="BP104" i="18"/>
  <c r="BN104" i="18"/>
  <c r="BM104" i="18"/>
  <c r="BO104" i="18" s="1"/>
  <c r="BL104" i="18"/>
  <c r="BK104" i="18"/>
  <c r="BJ104" i="18"/>
  <c r="BI104" i="18"/>
  <c r="BF104" i="18"/>
  <c r="BD104" i="18"/>
  <c r="BE104" i="18" s="1"/>
  <c r="BC104" i="18"/>
  <c r="BB104" i="18"/>
  <c r="AZ104" i="18"/>
  <c r="AY104" i="18"/>
  <c r="AQ104" i="18"/>
  <c r="AP104" i="18"/>
  <c r="AK104" i="18"/>
  <c r="AI104" i="18"/>
  <c r="AG104" i="18"/>
  <c r="AF104" i="18"/>
  <c r="AA104" i="18"/>
  <c r="Z104" i="18"/>
  <c r="Y104" i="18"/>
  <c r="X104" i="18"/>
  <c r="W104" i="18"/>
  <c r="F104" i="18"/>
  <c r="D104" i="18"/>
  <c r="CK103" i="18"/>
  <c r="CJ103" i="18"/>
  <c r="CH103" i="18"/>
  <c r="CF103" i="18"/>
  <c r="CE103" i="18"/>
  <c r="CD103" i="18"/>
  <c r="CC103" i="18"/>
  <c r="BZ103" i="18"/>
  <c r="BX103" i="18"/>
  <c r="BW103" i="18"/>
  <c r="BY103" i="18" s="1"/>
  <c r="BV103" i="18"/>
  <c r="BU103" i="18"/>
  <c r="BT103" i="18"/>
  <c r="BS103" i="18"/>
  <c r="BP103" i="18"/>
  <c r="BN103" i="18"/>
  <c r="BO103" i="18" s="1"/>
  <c r="BM103" i="18"/>
  <c r="BL103" i="18"/>
  <c r="BK103" i="18"/>
  <c r="BJ103" i="18"/>
  <c r="BI103" i="18"/>
  <c r="BF103" i="18"/>
  <c r="BD103" i="18"/>
  <c r="BC103" i="18"/>
  <c r="BE103" i="18" s="1"/>
  <c r="BB103" i="18"/>
  <c r="AZ103" i="18"/>
  <c r="AY103" i="18"/>
  <c r="AQ103" i="18"/>
  <c r="AP103" i="18"/>
  <c r="AK103" i="18"/>
  <c r="AI103" i="18"/>
  <c r="AG103" i="18"/>
  <c r="AF103" i="18"/>
  <c r="AA103" i="18"/>
  <c r="Z103" i="18"/>
  <c r="Y103" i="18"/>
  <c r="X103" i="18"/>
  <c r="W103" i="18"/>
  <c r="D103" i="18"/>
  <c r="F103" i="18" s="1"/>
  <c r="CK102" i="18"/>
  <c r="CJ102" i="18"/>
  <c r="CH102" i="18"/>
  <c r="CF102" i="18"/>
  <c r="CE102" i="18"/>
  <c r="CD102" i="18"/>
  <c r="CC102" i="18"/>
  <c r="BZ102" i="18"/>
  <c r="BX102" i="18"/>
  <c r="BW102" i="18"/>
  <c r="BV102" i="18"/>
  <c r="BU102" i="18"/>
  <c r="BT102" i="18"/>
  <c r="BS102" i="18"/>
  <c r="BP102" i="18"/>
  <c r="BN102" i="18"/>
  <c r="BO102" i="18" s="1"/>
  <c r="BM102" i="18"/>
  <c r="BL102" i="18"/>
  <c r="BK102" i="18"/>
  <c r="BJ102" i="18"/>
  <c r="BI102" i="18"/>
  <c r="BF102" i="18"/>
  <c r="BD102" i="18"/>
  <c r="BE102" i="18" s="1"/>
  <c r="BC102" i="18"/>
  <c r="BB102" i="18"/>
  <c r="AZ102" i="18"/>
  <c r="AY102" i="18"/>
  <c r="AQ102" i="18"/>
  <c r="AP102" i="18"/>
  <c r="AK102" i="18"/>
  <c r="AI102" i="18"/>
  <c r="AG102" i="18"/>
  <c r="AF102" i="18"/>
  <c r="AA102" i="18"/>
  <c r="Z102" i="18"/>
  <c r="Y102" i="18"/>
  <c r="X102" i="18"/>
  <c r="W102" i="18"/>
  <c r="D102" i="18"/>
  <c r="F102" i="18" s="1"/>
  <c r="CK101" i="18"/>
  <c r="CJ101" i="18"/>
  <c r="CH101" i="18"/>
  <c r="CF101" i="18"/>
  <c r="CE101" i="18"/>
  <c r="CD101" i="18"/>
  <c r="CC101" i="18"/>
  <c r="BZ101" i="18"/>
  <c r="BY101" i="18"/>
  <c r="BX101" i="18"/>
  <c r="BW101" i="18"/>
  <c r="BV101" i="18"/>
  <c r="BU101" i="18"/>
  <c r="BT101" i="18"/>
  <c r="BS101" i="18"/>
  <c r="BP101" i="18"/>
  <c r="BN101" i="18"/>
  <c r="BO101" i="18" s="1"/>
  <c r="BM101" i="18"/>
  <c r="BL101" i="18"/>
  <c r="BK101" i="18"/>
  <c r="BJ101" i="18"/>
  <c r="BI101" i="18"/>
  <c r="BF101" i="18"/>
  <c r="BE101" i="18"/>
  <c r="BD101" i="18"/>
  <c r="BC101" i="18"/>
  <c r="BB101" i="18"/>
  <c r="AZ101" i="18"/>
  <c r="AY101" i="18"/>
  <c r="AQ101" i="18"/>
  <c r="AP101" i="18"/>
  <c r="AK101" i="18"/>
  <c r="AI101" i="18"/>
  <c r="AG101" i="18"/>
  <c r="AF101" i="18"/>
  <c r="AA101" i="18"/>
  <c r="Z101" i="18"/>
  <c r="Y101" i="18"/>
  <c r="X101" i="18"/>
  <c r="W101" i="18"/>
  <c r="D101" i="18"/>
  <c r="F101" i="18" s="1"/>
  <c r="CK100" i="18"/>
  <c r="CJ100" i="18"/>
  <c r="CH100" i="18"/>
  <c r="CF100" i="18"/>
  <c r="CE100" i="18"/>
  <c r="CD100" i="18"/>
  <c r="CC100" i="18"/>
  <c r="BZ100" i="18"/>
  <c r="BX100" i="18"/>
  <c r="BW100" i="18"/>
  <c r="BY100" i="18" s="1"/>
  <c r="BV100" i="18"/>
  <c r="BU100" i="18"/>
  <c r="BT100" i="18"/>
  <c r="BS100" i="18"/>
  <c r="BP100" i="18"/>
  <c r="BN100" i="18"/>
  <c r="BM100" i="18"/>
  <c r="BO100" i="18" s="1"/>
  <c r="BL100" i="18"/>
  <c r="BK100" i="18"/>
  <c r="BJ100" i="18"/>
  <c r="BI100" i="18"/>
  <c r="BF100" i="18"/>
  <c r="BD100" i="18"/>
  <c r="BC100" i="18"/>
  <c r="BE100" i="18" s="1"/>
  <c r="BB100" i="18"/>
  <c r="AZ100" i="18"/>
  <c r="AY100" i="18"/>
  <c r="AQ100" i="18"/>
  <c r="AP100" i="18"/>
  <c r="AK100" i="18"/>
  <c r="AI100" i="18"/>
  <c r="AG100" i="18"/>
  <c r="AF100" i="18"/>
  <c r="AA100" i="18"/>
  <c r="Z100" i="18"/>
  <c r="Y100" i="18"/>
  <c r="X100" i="18"/>
  <c r="W100" i="18"/>
  <c r="F100" i="18"/>
  <c r="D100" i="18"/>
  <c r="CK99" i="18"/>
  <c r="CJ99" i="18"/>
  <c r="CH99" i="18"/>
  <c r="CF99" i="18"/>
  <c r="CE99" i="18"/>
  <c r="CD99" i="18"/>
  <c r="CC99" i="18"/>
  <c r="BZ99" i="18"/>
  <c r="BX99" i="18"/>
  <c r="BY99" i="18" s="1"/>
  <c r="BW99" i="18"/>
  <c r="BV99" i="18"/>
  <c r="BU99" i="18"/>
  <c r="BT99" i="18"/>
  <c r="BS99" i="18"/>
  <c r="BP99" i="18"/>
  <c r="BN99" i="18"/>
  <c r="BO99" i="18" s="1"/>
  <c r="BM99" i="18"/>
  <c r="BL99" i="18"/>
  <c r="BK99" i="18"/>
  <c r="BJ99" i="18"/>
  <c r="BI99" i="18"/>
  <c r="BF99" i="18"/>
  <c r="BD99" i="18"/>
  <c r="BC99" i="18"/>
  <c r="BB99" i="18"/>
  <c r="AZ99" i="18"/>
  <c r="AY99" i="18"/>
  <c r="AQ99" i="18"/>
  <c r="AP99" i="18"/>
  <c r="AK99" i="18"/>
  <c r="AI99" i="18"/>
  <c r="AG99" i="18"/>
  <c r="AF99" i="18"/>
  <c r="AA99" i="18"/>
  <c r="Z99" i="18"/>
  <c r="Y99" i="18"/>
  <c r="X99" i="18"/>
  <c r="W99" i="18"/>
  <c r="F99" i="18"/>
  <c r="D99" i="18"/>
  <c r="CK98" i="18"/>
  <c r="CJ98" i="18"/>
  <c r="CH98" i="18"/>
  <c r="CF98" i="18"/>
  <c r="CE98" i="18"/>
  <c r="CD98" i="18"/>
  <c r="CC98" i="18"/>
  <c r="BZ98" i="18"/>
  <c r="BX98" i="18"/>
  <c r="BW98" i="18"/>
  <c r="BV98" i="18"/>
  <c r="BY98" i="18" s="1"/>
  <c r="BU98" i="18"/>
  <c r="BT98" i="18"/>
  <c r="BS98" i="18"/>
  <c r="BP98" i="18"/>
  <c r="BN98" i="18"/>
  <c r="BM98" i="18"/>
  <c r="BL98" i="18"/>
  <c r="BK98" i="18"/>
  <c r="BJ98" i="18"/>
  <c r="BI98" i="18"/>
  <c r="BF98" i="18"/>
  <c r="BD98" i="18"/>
  <c r="BE98" i="18" s="1"/>
  <c r="BC98" i="18"/>
  <c r="BB98" i="18"/>
  <c r="AZ98" i="18"/>
  <c r="AY98" i="18"/>
  <c r="AQ98" i="18"/>
  <c r="AP98" i="18"/>
  <c r="AK98" i="18"/>
  <c r="AI98" i="18"/>
  <c r="AG98" i="18"/>
  <c r="AF98" i="18"/>
  <c r="AA98" i="18"/>
  <c r="Z98" i="18"/>
  <c r="Y98" i="18"/>
  <c r="X98" i="18"/>
  <c r="W98" i="18"/>
  <c r="D98" i="18"/>
  <c r="F98" i="18" s="1"/>
  <c r="CK97" i="18"/>
  <c r="CJ97" i="18"/>
  <c r="CH97" i="18"/>
  <c r="CF97" i="18"/>
  <c r="CE97" i="18"/>
  <c r="CD97" i="18"/>
  <c r="CC97" i="18"/>
  <c r="BZ97" i="18"/>
  <c r="BX97" i="18"/>
  <c r="BY97" i="18" s="1"/>
  <c r="BW97" i="18"/>
  <c r="BV97" i="18"/>
  <c r="BU97" i="18"/>
  <c r="BT97" i="18"/>
  <c r="BS97" i="18"/>
  <c r="BP97" i="18"/>
  <c r="BN97" i="18"/>
  <c r="BM97" i="18"/>
  <c r="BO97" i="18" s="1"/>
  <c r="BL97" i="18"/>
  <c r="BK97" i="18"/>
  <c r="BJ97" i="18"/>
  <c r="BI97" i="18"/>
  <c r="BF97" i="18"/>
  <c r="BD97" i="18"/>
  <c r="BE97" i="18" s="1"/>
  <c r="BC97" i="18"/>
  <c r="BB97" i="18"/>
  <c r="AZ97" i="18"/>
  <c r="AY97" i="18"/>
  <c r="AQ97" i="18"/>
  <c r="AP97" i="18"/>
  <c r="AK97" i="18"/>
  <c r="AI97" i="18"/>
  <c r="AG97" i="18"/>
  <c r="AF97" i="18"/>
  <c r="AA97" i="18"/>
  <c r="Z97" i="18"/>
  <c r="Y97" i="18"/>
  <c r="X97" i="18"/>
  <c r="W97" i="18"/>
  <c r="D97" i="18"/>
  <c r="F97" i="18" s="1"/>
  <c r="CK96" i="18"/>
  <c r="CJ96" i="18"/>
  <c r="CH96" i="18"/>
  <c r="CF96" i="18"/>
  <c r="CE96" i="18"/>
  <c r="CD96" i="18"/>
  <c r="CC96" i="18"/>
  <c r="BZ96" i="18"/>
  <c r="BX96" i="18"/>
  <c r="BW96" i="18"/>
  <c r="BV96" i="18"/>
  <c r="BY96" i="18" s="1"/>
  <c r="BU96" i="18"/>
  <c r="BT96" i="18"/>
  <c r="BS96" i="18"/>
  <c r="BP96" i="18"/>
  <c r="BN96" i="18"/>
  <c r="BO96" i="18" s="1"/>
  <c r="BM96" i="18"/>
  <c r="BL96" i="18"/>
  <c r="BK96" i="18"/>
  <c r="BJ96" i="18"/>
  <c r="BI96" i="18"/>
  <c r="BF96" i="18"/>
  <c r="BE96" i="18"/>
  <c r="BD96" i="18"/>
  <c r="BC96" i="18"/>
  <c r="BB96" i="18"/>
  <c r="AZ96" i="18"/>
  <c r="AY96" i="18"/>
  <c r="AQ96" i="18"/>
  <c r="AP96" i="18"/>
  <c r="AK96" i="18"/>
  <c r="AI96" i="18"/>
  <c r="AG96" i="18"/>
  <c r="AF96" i="18"/>
  <c r="AA96" i="18"/>
  <c r="Z96" i="18"/>
  <c r="Y96" i="18"/>
  <c r="X96" i="18"/>
  <c r="W96" i="18"/>
  <c r="D96" i="18"/>
  <c r="F96" i="18" s="1"/>
  <c r="CK95" i="18"/>
  <c r="CJ95" i="18"/>
  <c r="CH95" i="18"/>
  <c r="CF95" i="18"/>
  <c r="CE95" i="18"/>
  <c r="CD95" i="18"/>
  <c r="CC95" i="18"/>
  <c r="BZ95" i="18"/>
  <c r="BX95" i="18"/>
  <c r="BY95" i="18" s="1"/>
  <c r="BW95" i="18"/>
  <c r="BV95" i="18"/>
  <c r="BU95" i="18"/>
  <c r="BT95" i="18"/>
  <c r="BS95" i="18"/>
  <c r="BP95" i="18"/>
  <c r="BN95" i="18"/>
  <c r="BM95" i="18"/>
  <c r="BO95" i="18" s="1"/>
  <c r="BL95" i="18"/>
  <c r="BK95" i="18"/>
  <c r="BJ95" i="18"/>
  <c r="BI95" i="18"/>
  <c r="BF95" i="18"/>
  <c r="BD95" i="18"/>
  <c r="BE95" i="18" s="1"/>
  <c r="BC95" i="18"/>
  <c r="BB95" i="18"/>
  <c r="AZ95" i="18"/>
  <c r="AY95" i="18"/>
  <c r="AQ95" i="18"/>
  <c r="AP95" i="18"/>
  <c r="AK95" i="18"/>
  <c r="AI95" i="18"/>
  <c r="AG95" i="18"/>
  <c r="AF95" i="18"/>
  <c r="AA95" i="18"/>
  <c r="Z95" i="18"/>
  <c r="Y95" i="18"/>
  <c r="X95" i="18"/>
  <c r="W95" i="18"/>
  <c r="D95" i="18"/>
  <c r="F95" i="18" s="1"/>
  <c r="CK94" i="18"/>
  <c r="CJ94" i="18"/>
  <c r="CH94" i="18"/>
  <c r="CF94" i="18"/>
  <c r="CE94" i="18"/>
  <c r="CD94" i="18"/>
  <c r="CC94" i="18"/>
  <c r="BZ94" i="18"/>
  <c r="BX94" i="18"/>
  <c r="BW94" i="18"/>
  <c r="BV94" i="18"/>
  <c r="BU94" i="18"/>
  <c r="BT94" i="18"/>
  <c r="BS94" i="18"/>
  <c r="BP94" i="18"/>
  <c r="BN94" i="18"/>
  <c r="BO94" i="18" s="1"/>
  <c r="BM94" i="18"/>
  <c r="BL94" i="18"/>
  <c r="BK94" i="18"/>
  <c r="BJ94" i="18"/>
  <c r="BI94" i="18"/>
  <c r="BF94" i="18"/>
  <c r="BD94" i="18"/>
  <c r="BC94" i="18"/>
  <c r="BB94" i="18"/>
  <c r="AZ94" i="18"/>
  <c r="AY94" i="18"/>
  <c r="AQ94" i="18"/>
  <c r="AP94" i="18"/>
  <c r="AK94" i="18"/>
  <c r="AI94" i="18"/>
  <c r="AG94" i="18"/>
  <c r="AF94" i="18"/>
  <c r="AA94" i="18"/>
  <c r="Z94" i="18"/>
  <c r="Y94" i="18"/>
  <c r="X94" i="18"/>
  <c r="W94" i="18"/>
  <c r="F94" i="18"/>
  <c r="D94" i="18"/>
  <c r="CK93" i="18"/>
  <c r="CJ93" i="18"/>
  <c r="CH93" i="18"/>
  <c r="CF93" i="18"/>
  <c r="CE93" i="18"/>
  <c r="CD93" i="18"/>
  <c r="CC93" i="18"/>
  <c r="BZ93" i="18"/>
  <c r="BX93" i="18"/>
  <c r="BW93" i="18"/>
  <c r="BY93" i="18" s="1"/>
  <c r="BV93" i="18"/>
  <c r="BU93" i="18"/>
  <c r="BT93" i="18"/>
  <c r="BS93" i="18"/>
  <c r="BP93" i="18"/>
  <c r="BN93" i="18"/>
  <c r="BM93" i="18"/>
  <c r="BO93" i="18" s="1"/>
  <c r="BL93" i="18"/>
  <c r="BK93" i="18"/>
  <c r="BJ93" i="18"/>
  <c r="BI93" i="18"/>
  <c r="BF93" i="18"/>
  <c r="BD93" i="18"/>
  <c r="BC93" i="18"/>
  <c r="BE93" i="18" s="1"/>
  <c r="BB93" i="18"/>
  <c r="AZ93" i="18"/>
  <c r="AY93" i="18"/>
  <c r="AQ93" i="18"/>
  <c r="AP93" i="18"/>
  <c r="AK93" i="18"/>
  <c r="AI93" i="18"/>
  <c r="AG93" i="18"/>
  <c r="AF93" i="18"/>
  <c r="AA93" i="18"/>
  <c r="Z93" i="18"/>
  <c r="Y93" i="18"/>
  <c r="X93" i="18"/>
  <c r="W93" i="18"/>
  <c r="D93" i="18"/>
  <c r="F93" i="18" s="1"/>
  <c r="CK92" i="18"/>
  <c r="CJ92" i="18"/>
  <c r="CH92" i="18"/>
  <c r="CF92" i="18"/>
  <c r="CE92" i="18"/>
  <c r="CD92" i="18"/>
  <c r="CC92" i="18"/>
  <c r="BZ92" i="18"/>
  <c r="BX92" i="18"/>
  <c r="BY92" i="18" s="1"/>
  <c r="BW92" i="18"/>
  <c r="BV92" i="18"/>
  <c r="BU92" i="18"/>
  <c r="BT92" i="18"/>
  <c r="BS92" i="18"/>
  <c r="BP92" i="18"/>
  <c r="BN92" i="18"/>
  <c r="BO92" i="18" s="1"/>
  <c r="BM92" i="18"/>
  <c r="BL92" i="18"/>
  <c r="BK92" i="18"/>
  <c r="BJ92" i="18"/>
  <c r="BI92" i="18"/>
  <c r="BF92" i="18"/>
  <c r="BD92" i="18"/>
  <c r="BC92" i="18"/>
  <c r="BB92" i="18"/>
  <c r="AZ92" i="18"/>
  <c r="AY92" i="18"/>
  <c r="AQ92" i="18"/>
  <c r="AP92" i="18"/>
  <c r="AK92" i="18"/>
  <c r="AI92" i="18"/>
  <c r="AG92" i="18"/>
  <c r="AF92" i="18"/>
  <c r="AA92" i="18"/>
  <c r="Z92" i="18"/>
  <c r="Y92" i="18"/>
  <c r="X92" i="18"/>
  <c r="W92" i="18"/>
  <c r="D92" i="18"/>
  <c r="F92" i="18" s="1"/>
  <c r="CK91" i="18"/>
  <c r="CJ91" i="18"/>
  <c r="CH91" i="18"/>
  <c r="CF91" i="18"/>
  <c r="CE91" i="18"/>
  <c r="CD91" i="18"/>
  <c r="CC91" i="18"/>
  <c r="BZ91" i="18"/>
  <c r="BX91" i="18"/>
  <c r="BW91" i="18"/>
  <c r="BY91" i="18" s="1"/>
  <c r="BV91" i="18"/>
  <c r="BU91" i="18"/>
  <c r="BT91" i="18"/>
  <c r="BS91" i="18"/>
  <c r="BP91" i="18"/>
  <c r="BN91" i="18"/>
  <c r="BM91" i="18"/>
  <c r="BO91" i="18" s="1"/>
  <c r="BL91" i="18"/>
  <c r="BK91" i="18"/>
  <c r="BJ91" i="18"/>
  <c r="BI91" i="18"/>
  <c r="BF91" i="18"/>
  <c r="BD91" i="18"/>
  <c r="BC91" i="18"/>
  <c r="BE91" i="18" s="1"/>
  <c r="BB91" i="18"/>
  <c r="AZ91" i="18"/>
  <c r="AY91" i="18"/>
  <c r="AQ91" i="18"/>
  <c r="AP91" i="18"/>
  <c r="AK91" i="18"/>
  <c r="AI91" i="18"/>
  <c r="AG91" i="18"/>
  <c r="AF91" i="18"/>
  <c r="AA91" i="18"/>
  <c r="Z91" i="18"/>
  <c r="Y91" i="18"/>
  <c r="X91" i="18"/>
  <c r="W91" i="18"/>
  <c r="D91" i="18"/>
  <c r="F91" i="18" s="1"/>
  <c r="CK90" i="18"/>
  <c r="CJ90" i="18"/>
  <c r="CH90" i="18"/>
  <c r="CF90" i="18"/>
  <c r="CE90" i="18"/>
  <c r="CD90" i="18"/>
  <c r="CC90" i="18"/>
  <c r="BZ90" i="18"/>
  <c r="BX90" i="18"/>
  <c r="BY90" i="18" s="1"/>
  <c r="BW90" i="18"/>
  <c r="BV90" i="18"/>
  <c r="BU90" i="18"/>
  <c r="BT90" i="18"/>
  <c r="BS90" i="18"/>
  <c r="BP90" i="18"/>
  <c r="BN90" i="18"/>
  <c r="BM90" i="18"/>
  <c r="BL90" i="18"/>
  <c r="BK90" i="18"/>
  <c r="BJ90" i="18"/>
  <c r="BI90" i="18"/>
  <c r="BF90" i="18"/>
  <c r="BD90" i="18"/>
  <c r="BE90" i="18" s="1"/>
  <c r="BC90" i="18"/>
  <c r="BB90" i="18"/>
  <c r="AZ90" i="18"/>
  <c r="AY90" i="18"/>
  <c r="AQ90" i="18"/>
  <c r="AP90" i="18"/>
  <c r="AK90" i="18"/>
  <c r="AI90" i="18"/>
  <c r="AG90" i="18"/>
  <c r="AF90" i="18"/>
  <c r="AA90" i="18"/>
  <c r="Z90" i="18"/>
  <c r="Y90" i="18"/>
  <c r="X90" i="18"/>
  <c r="W90" i="18"/>
  <c r="F90" i="18"/>
  <c r="D90" i="18"/>
  <c r="CK89" i="18"/>
  <c r="CJ89" i="18"/>
  <c r="CH89" i="18"/>
  <c r="CF89" i="18"/>
  <c r="CE89" i="18"/>
  <c r="CD89" i="18"/>
  <c r="CC89" i="18"/>
  <c r="BZ89" i="18"/>
  <c r="BX89" i="18"/>
  <c r="BW89" i="18"/>
  <c r="BY89" i="18" s="1"/>
  <c r="BV89" i="18"/>
  <c r="BU89" i="18"/>
  <c r="BT89" i="18"/>
  <c r="BS89" i="18"/>
  <c r="BP89" i="18"/>
  <c r="BO89" i="18"/>
  <c r="BN89" i="18"/>
  <c r="BM89" i="18"/>
  <c r="BL89" i="18"/>
  <c r="BK89" i="18"/>
  <c r="BJ89" i="18"/>
  <c r="BI89" i="18"/>
  <c r="BF89" i="18"/>
  <c r="BD89" i="18"/>
  <c r="BC89" i="18"/>
  <c r="BE89" i="18" s="1"/>
  <c r="BB89" i="18"/>
  <c r="AZ89" i="18"/>
  <c r="AY89" i="18"/>
  <c r="AQ89" i="18"/>
  <c r="AP89" i="18"/>
  <c r="AK89" i="18"/>
  <c r="AI89" i="18"/>
  <c r="AG89" i="18"/>
  <c r="AF89" i="18"/>
  <c r="AA89" i="18"/>
  <c r="Z89" i="18"/>
  <c r="Y89" i="18"/>
  <c r="X89" i="18"/>
  <c r="W89" i="18"/>
  <c r="D89" i="18"/>
  <c r="F89" i="18" s="1"/>
  <c r="CK88" i="18"/>
  <c r="CJ88" i="18"/>
  <c r="CH88" i="18"/>
  <c r="CF88" i="18"/>
  <c r="CE88" i="18"/>
  <c r="CD88" i="18"/>
  <c r="CC88" i="18"/>
  <c r="BZ88" i="18"/>
  <c r="BX88" i="18"/>
  <c r="BW88" i="18"/>
  <c r="BV88" i="18"/>
  <c r="BU88" i="18"/>
  <c r="BT88" i="18"/>
  <c r="BS88" i="18"/>
  <c r="BP88" i="18"/>
  <c r="BO88" i="18"/>
  <c r="BN88" i="18"/>
  <c r="BM88" i="18"/>
  <c r="BL88" i="18"/>
  <c r="BK88" i="18"/>
  <c r="BJ88" i="18"/>
  <c r="BI88" i="18"/>
  <c r="BF88" i="18"/>
  <c r="BD88" i="18"/>
  <c r="BE88" i="18" s="1"/>
  <c r="BC88" i="18"/>
  <c r="BB88" i="18"/>
  <c r="AZ88" i="18"/>
  <c r="AY88" i="18"/>
  <c r="AQ88" i="18"/>
  <c r="AP88" i="18"/>
  <c r="AK88" i="18"/>
  <c r="AI88" i="18"/>
  <c r="AG88" i="18"/>
  <c r="AF88" i="18"/>
  <c r="AA88" i="18"/>
  <c r="Z88" i="18"/>
  <c r="Y88" i="18"/>
  <c r="X88" i="18"/>
  <c r="W88" i="18"/>
  <c r="F88" i="18"/>
  <c r="D88" i="18"/>
  <c r="CK87" i="18"/>
  <c r="CJ87" i="18"/>
  <c r="CH87" i="18"/>
  <c r="CF87" i="18"/>
  <c r="CE87" i="18"/>
  <c r="CD87" i="18"/>
  <c r="CC87" i="18"/>
  <c r="BZ87" i="18"/>
  <c r="BY87" i="18"/>
  <c r="BX87" i="18"/>
  <c r="BW87" i="18"/>
  <c r="BV87" i="18"/>
  <c r="BU87" i="18"/>
  <c r="BT87" i="18"/>
  <c r="BS87" i="18"/>
  <c r="BP87" i="18"/>
  <c r="BN87" i="18"/>
  <c r="BM87" i="18"/>
  <c r="BO87" i="18" s="1"/>
  <c r="BL87" i="18"/>
  <c r="BK87" i="18"/>
  <c r="BJ87" i="18"/>
  <c r="BI87" i="18"/>
  <c r="BF87" i="18"/>
  <c r="BE87" i="18"/>
  <c r="BD87" i="18"/>
  <c r="BC87" i="18"/>
  <c r="BB87" i="18"/>
  <c r="AZ87" i="18"/>
  <c r="AY87" i="18"/>
  <c r="AQ87" i="18"/>
  <c r="AP87" i="18"/>
  <c r="AK87" i="18"/>
  <c r="AI87" i="18"/>
  <c r="AG87" i="18"/>
  <c r="AF87" i="18"/>
  <c r="AA87" i="18"/>
  <c r="Z87" i="18"/>
  <c r="Y87" i="18"/>
  <c r="X87" i="18"/>
  <c r="W87" i="18"/>
  <c r="D87" i="18"/>
  <c r="F87" i="18" s="1"/>
  <c r="CK86" i="18"/>
  <c r="CJ86" i="18"/>
  <c r="CH86" i="18"/>
  <c r="CF86" i="18"/>
  <c r="CE86" i="18"/>
  <c r="CD86" i="18"/>
  <c r="CC86" i="18"/>
  <c r="BZ86" i="18"/>
  <c r="BY86" i="18"/>
  <c r="BX86" i="18"/>
  <c r="BW86" i="18"/>
  <c r="BV86" i="18"/>
  <c r="BU86" i="18"/>
  <c r="BT86" i="18"/>
  <c r="BS86" i="18"/>
  <c r="BP86" i="18"/>
  <c r="BN86" i="18"/>
  <c r="BO86" i="18" s="1"/>
  <c r="BM86" i="18"/>
  <c r="BL86" i="18"/>
  <c r="BK86" i="18"/>
  <c r="BJ86" i="18"/>
  <c r="BI86" i="18"/>
  <c r="BF86" i="18"/>
  <c r="BD86" i="18"/>
  <c r="BE86" i="18" s="1"/>
  <c r="BC86" i="18"/>
  <c r="BB86" i="18"/>
  <c r="AZ86" i="18"/>
  <c r="AY86" i="18"/>
  <c r="AQ86" i="18"/>
  <c r="AP86" i="18"/>
  <c r="AK86" i="18"/>
  <c r="AI86" i="18"/>
  <c r="AG86" i="18"/>
  <c r="AF86" i="18"/>
  <c r="AA86" i="18"/>
  <c r="Z86" i="18"/>
  <c r="Y86" i="18"/>
  <c r="X86" i="18"/>
  <c r="W86" i="18"/>
  <c r="F86" i="18"/>
  <c r="D86" i="18"/>
  <c r="CK85" i="18"/>
  <c r="CJ85" i="18"/>
  <c r="CH85" i="18"/>
  <c r="CF85" i="18"/>
  <c r="CE85" i="18"/>
  <c r="CD85" i="18"/>
  <c r="CC85" i="18"/>
  <c r="BZ85" i="18"/>
  <c r="BX85" i="18"/>
  <c r="BY85" i="18" s="1"/>
  <c r="BW85" i="18"/>
  <c r="BV85" i="18"/>
  <c r="BU85" i="18"/>
  <c r="BT85" i="18"/>
  <c r="BS85" i="18"/>
  <c r="BP85" i="18"/>
  <c r="BO85" i="18"/>
  <c r="BN85" i="18"/>
  <c r="BM85" i="18"/>
  <c r="BL85" i="18"/>
  <c r="BK85" i="18"/>
  <c r="BJ85" i="18"/>
  <c r="BI85" i="18"/>
  <c r="BF85" i="18"/>
  <c r="BD85" i="18"/>
  <c r="BE85" i="18" s="1"/>
  <c r="BC85" i="18"/>
  <c r="BB85" i="18"/>
  <c r="AZ85" i="18"/>
  <c r="AY85" i="18"/>
  <c r="AQ85" i="18"/>
  <c r="AP85" i="18"/>
  <c r="AK85" i="18"/>
  <c r="AI85" i="18"/>
  <c r="AG85" i="18"/>
  <c r="AF85" i="18"/>
  <c r="AA85" i="18"/>
  <c r="Z85" i="18"/>
  <c r="Y85" i="18"/>
  <c r="X85" i="18"/>
  <c r="W85" i="18"/>
  <c r="D85" i="18"/>
  <c r="F85" i="18" s="1"/>
  <c r="CK84" i="18"/>
  <c r="CJ84" i="18"/>
  <c r="CH84" i="18"/>
  <c r="CF84" i="18"/>
  <c r="CE84" i="18"/>
  <c r="CD84" i="18"/>
  <c r="CC84" i="18"/>
  <c r="BZ84" i="18"/>
  <c r="BY84" i="18"/>
  <c r="BX84" i="18"/>
  <c r="BW84" i="18"/>
  <c r="BV84" i="18"/>
  <c r="BU84" i="18"/>
  <c r="BT84" i="18"/>
  <c r="BS84" i="18"/>
  <c r="BP84" i="18"/>
  <c r="BO84" i="18"/>
  <c r="BN84" i="18"/>
  <c r="BM84" i="18"/>
  <c r="BL84" i="18"/>
  <c r="BK84" i="18"/>
  <c r="BJ84" i="18"/>
  <c r="BI84" i="18"/>
  <c r="BF84" i="18"/>
  <c r="BE84" i="18"/>
  <c r="BD84" i="18"/>
  <c r="BC84" i="18"/>
  <c r="BB84" i="18"/>
  <c r="AZ84" i="18"/>
  <c r="AY84" i="18"/>
  <c r="AQ84" i="18"/>
  <c r="AP84" i="18"/>
  <c r="AK84" i="18"/>
  <c r="AI84" i="18"/>
  <c r="AG84" i="18"/>
  <c r="AF84" i="18"/>
  <c r="AA84" i="18"/>
  <c r="Z84" i="18"/>
  <c r="Y84" i="18"/>
  <c r="X84" i="18"/>
  <c r="W84" i="18"/>
  <c r="F84" i="18"/>
  <c r="D84" i="18"/>
  <c r="CK83" i="18"/>
  <c r="CJ83" i="18"/>
  <c r="CH83" i="18"/>
  <c r="CF83" i="18"/>
  <c r="CE83" i="18"/>
  <c r="CD83" i="18"/>
  <c r="CC83" i="18"/>
  <c r="BZ83" i="18"/>
  <c r="BX83" i="18"/>
  <c r="BY83" i="18" s="1"/>
  <c r="BW83" i="18"/>
  <c r="BV83" i="18"/>
  <c r="BU83" i="18"/>
  <c r="BT83" i="18"/>
  <c r="BS83" i="18"/>
  <c r="BP83" i="18"/>
  <c r="BN83" i="18"/>
  <c r="BM83" i="18"/>
  <c r="BL83" i="18"/>
  <c r="BK83" i="18"/>
  <c r="BJ83" i="18"/>
  <c r="BI83" i="18"/>
  <c r="BF83" i="18"/>
  <c r="BD83" i="18"/>
  <c r="BE83" i="18" s="1"/>
  <c r="BC83" i="18"/>
  <c r="BB83" i="18"/>
  <c r="AZ83" i="18"/>
  <c r="AY83" i="18"/>
  <c r="AQ83" i="18"/>
  <c r="AP83" i="18"/>
  <c r="AK83" i="18"/>
  <c r="AI83" i="18"/>
  <c r="AG83" i="18"/>
  <c r="AF83" i="18"/>
  <c r="AA83" i="18"/>
  <c r="Z83" i="18"/>
  <c r="Y83" i="18"/>
  <c r="X83" i="18"/>
  <c r="W83" i="18"/>
  <c r="F83" i="18"/>
  <c r="D83" i="18"/>
  <c r="CK82" i="18"/>
  <c r="CJ82" i="18"/>
  <c r="CH82" i="18"/>
  <c r="CF82" i="18"/>
  <c r="CE82" i="18"/>
  <c r="CD82" i="18"/>
  <c r="CC82" i="18"/>
  <c r="BZ82" i="18"/>
  <c r="BX82" i="18"/>
  <c r="BW82" i="18"/>
  <c r="BV82" i="18"/>
  <c r="BU82" i="18"/>
  <c r="BT82" i="18"/>
  <c r="BS82" i="18"/>
  <c r="BP82" i="18"/>
  <c r="BN82" i="18"/>
  <c r="BM82" i="18"/>
  <c r="BL82" i="18"/>
  <c r="BO82" i="18" s="1"/>
  <c r="BK82" i="18"/>
  <c r="BJ82" i="18"/>
  <c r="BI82" i="18"/>
  <c r="BF82" i="18"/>
  <c r="BD82" i="18"/>
  <c r="BC82" i="18"/>
  <c r="BB82" i="18"/>
  <c r="AZ82" i="18"/>
  <c r="AY82" i="18"/>
  <c r="AQ82" i="18"/>
  <c r="AP82" i="18"/>
  <c r="AK82" i="18"/>
  <c r="AI82" i="18"/>
  <c r="AG82" i="18"/>
  <c r="AF82" i="18"/>
  <c r="AA82" i="18"/>
  <c r="Z82" i="18"/>
  <c r="Y82" i="18"/>
  <c r="X82" i="18"/>
  <c r="W82" i="18"/>
  <c r="D82" i="18"/>
  <c r="F82" i="18" s="1"/>
  <c r="CK81" i="18"/>
  <c r="CJ81" i="18"/>
  <c r="CH81" i="18"/>
  <c r="CF81" i="18"/>
  <c r="CE81" i="18"/>
  <c r="CD81" i="18"/>
  <c r="CC81" i="18"/>
  <c r="BZ81" i="18"/>
  <c r="BY81" i="18"/>
  <c r="BX81" i="18"/>
  <c r="BW81" i="18"/>
  <c r="BV81" i="18"/>
  <c r="BU81" i="18"/>
  <c r="BT81" i="18"/>
  <c r="BS81" i="18"/>
  <c r="BP81" i="18"/>
  <c r="BN81" i="18"/>
  <c r="BO81" i="18" s="1"/>
  <c r="BM81" i="18"/>
  <c r="BL81" i="18"/>
  <c r="BK81" i="18"/>
  <c r="BJ81" i="18"/>
  <c r="BI81" i="18"/>
  <c r="BF81" i="18"/>
  <c r="BE81" i="18"/>
  <c r="BD81" i="18"/>
  <c r="BC81" i="18"/>
  <c r="BB81" i="18"/>
  <c r="AZ81" i="18"/>
  <c r="AY81" i="18"/>
  <c r="AQ81" i="18"/>
  <c r="AP81" i="18"/>
  <c r="AK81" i="18"/>
  <c r="AI81" i="18"/>
  <c r="AG81" i="18"/>
  <c r="AF81" i="18"/>
  <c r="AA81" i="18"/>
  <c r="Z81" i="18"/>
  <c r="Y81" i="18"/>
  <c r="X81" i="18"/>
  <c r="W81" i="18"/>
  <c r="F81" i="18"/>
  <c r="D81" i="18"/>
  <c r="CK80" i="18"/>
  <c r="CJ80" i="18"/>
  <c r="CH80" i="18"/>
  <c r="CF80" i="18"/>
  <c r="CE80" i="18"/>
  <c r="CD80" i="18"/>
  <c r="CC80" i="18"/>
  <c r="BZ80" i="18"/>
  <c r="BX80" i="18"/>
  <c r="BW80" i="18"/>
  <c r="BY80" i="18" s="1"/>
  <c r="BV80" i="18"/>
  <c r="BU80" i="18"/>
  <c r="BT80" i="18"/>
  <c r="BS80" i="18"/>
  <c r="BP80" i="18"/>
  <c r="BN80" i="18"/>
  <c r="BO80" i="18" s="1"/>
  <c r="BM80" i="18"/>
  <c r="BL80" i="18"/>
  <c r="BK80" i="18"/>
  <c r="BJ80" i="18"/>
  <c r="BI80" i="18"/>
  <c r="BF80" i="18"/>
  <c r="BD80" i="18"/>
  <c r="BC80" i="18"/>
  <c r="BB80" i="18"/>
  <c r="AZ80" i="18"/>
  <c r="AY80" i="18"/>
  <c r="AQ80" i="18"/>
  <c r="AP80" i="18"/>
  <c r="AK80" i="18"/>
  <c r="AI80" i="18"/>
  <c r="AG80" i="18"/>
  <c r="AF80" i="18"/>
  <c r="AA80" i="18"/>
  <c r="Z80" i="18"/>
  <c r="Y80" i="18"/>
  <c r="X80" i="18"/>
  <c r="W80" i="18"/>
  <c r="F80" i="18"/>
  <c r="D80" i="18"/>
  <c r="C80" i="18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100" i="18" s="1"/>
  <c r="C101" i="18" s="1"/>
  <c r="C102" i="18" s="1"/>
  <c r="C103" i="18" s="1"/>
  <c r="C104" i="18" s="1"/>
  <c r="C105" i="18" s="1"/>
  <c r="C106" i="18" s="1"/>
  <c r="C107" i="18" s="1"/>
  <c r="C108" i="18" s="1"/>
  <c r="C109" i="18" s="1"/>
  <c r="CK79" i="18"/>
  <c r="CJ79" i="18"/>
  <c r="CH79" i="18"/>
  <c r="CF79" i="18"/>
  <c r="CE79" i="18"/>
  <c r="CD79" i="18"/>
  <c r="CC79" i="18"/>
  <c r="BZ79" i="18"/>
  <c r="BX79" i="18"/>
  <c r="BW79" i="18"/>
  <c r="BY79" i="18" s="1"/>
  <c r="BV79" i="18"/>
  <c r="BU79" i="18"/>
  <c r="BT79" i="18"/>
  <c r="BS79" i="18"/>
  <c r="BP79" i="18"/>
  <c r="BN79" i="18"/>
  <c r="BM79" i="18"/>
  <c r="BO79" i="18" s="1"/>
  <c r="BL79" i="18"/>
  <c r="BK79" i="18"/>
  <c r="BJ79" i="18"/>
  <c r="BI79" i="18"/>
  <c r="BF79" i="18"/>
  <c r="BD79" i="18"/>
  <c r="BC79" i="18"/>
  <c r="BE79" i="18" s="1"/>
  <c r="BB79" i="18"/>
  <c r="AZ79" i="18"/>
  <c r="AY79" i="18"/>
  <c r="AQ79" i="18"/>
  <c r="AP79" i="18"/>
  <c r="AK79" i="18"/>
  <c r="AI79" i="18"/>
  <c r="AG79" i="18"/>
  <c r="AF79" i="18"/>
  <c r="AA79" i="18"/>
  <c r="Z79" i="18"/>
  <c r="Y79" i="18"/>
  <c r="X79" i="18"/>
  <c r="W79" i="18"/>
  <c r="D79" i="18"/>
  <c r="C79" i="18"/>
  <c r="CK78" i="18"/>
  <c r="CJ78" i="18"/>
  <c r="CH78" i="18"/>
  <c r="CF78" i="18"/>
  <c r="CE78" i="18"/>
  <c r="CD78" i="18"/>
  <c r="CC78" i="18"/>
  <c r="BZ78" i="18"/>
  <c r="BX78" i="18"/>
  <c r="BY78" i="18" s="1"/>
  <c r="BW78" i="18"/>
  <c r="BV78" i="18"/>
  <c r="BU78" i="18"/>
  <c r="BT78" i="18"/>
  <c r="BS78" i="18"/>
  <c r="BP78" i="18"/>
  <c r="BN78" i="18"/>
  <c r="BM78" i="18"/>
  <c r="BO78" i="18" s="1"/>
  <c r="BL78" i="18"/>
  <c r="BK78" i="18"/>
  <c r="BJ78" i="18"/>
  <c r="BI78" i="18"/>
  <c r="BF78" i="18"/>
  <c r="BD78" i="18"/>
  <c r="BE78" i="18" s="1"/>
  <c r="BC78" i="18"/>
  <c r="BB78" i="18"/>
  <c r="AZ78" i="18"/>
  <c r="AY78" i="18"/>
  <c r="AQ78" i="18"/>
  <c r="AP78" i="18"/>
  <c r="AK78" i="18"/>
  <c r="AI78" i="18"/>
  <c r="AG78" i="18"/>
  <c r="AF78" i="18"/>
  <c r="AA78" i="18"/>
  <c r="Z78" i="18"/>
  <c r="Y78" i="18"/>
  <c r="X78" i="18"/>
  <c r="W78" i="18"/>
  <c r="D78" i="18"/>
  <c r="C78" i="18"/>
  <c r="CK77" i="18"/>
  <c r="CJ77" i="18"/>
  <c r="CH77" i="18"/>
  <c r="CF77" i="18"/>
  <c r="CE77" i="18"/>
  <c r="CD77" i="18"/>
  <c r="CC77" i="18"/>
  <c r="BZ77" i="18"/>
  <c r="BY77" i="18"/>
  <c r="BX77" i="18"/>
  <c r="BW77" i="18"/>
  <c r="BV77" i="18"/>
  <c r="BU77" i="18"/>
  <c r="BT77" i="18"/>
  <c r="BS77" i="18"/>
  <c r="BP77" i="18"/>
  <c r="BO77" i="18"/>
  <c r="BN77" i="18"/>
  <c r="BM77" i="18"/>
  <c r="BL77" i="18"/>
  <c r="BK77" i="18"/>
  <c r="BJ77" i="18"/>
  <c r="BI77" i="18"/>
  <c r="BF77" i="18"/>
  <c r="BE77" i="18"/>
  <c r="BD77" i="18"/>
  <c r="BC77" i="18"/>
  <c r="BB77" i="18"/>
  <c r="AZ77" i="18"/>
  <c r="AY77" i="18"/>
  <c r="AQ77" i="18"/>
  <c r="AP77" i="18"/>
  <c r="AK77" i="18"/>
  <c r="AI77" i="18"/>
  <c r="AG77" i="18"/>
  <c r="AF77" i="18"/>
  <c r="AA77" i="18"/>
  <c r="Z77" i="18"/>
  <c r="Y77" i="18"/>
  <c r="X77" i="18"/>
  <c r="W77" i="18"/>
  <c r="CK76" i="18"/>
  <c r="CJ76" i="18"/>
  <c r="CH76" i="18"/>
  <c r="CF76" i="18"/>
  <c r="CE76" i="18"/>
  <c r="CD76" i="18"/>
  <c r="CC76" i="18"/>
  <c r="BZ76" i="18"/>
  <c r="BX76" i="18"/>
  <c r="BW76" i="18"/>
  <c r="BY76" i="18" s="1"/>
  <c r="BV76" i="18"/>
  <c r="BU76" i="18"/>
  <c r="BT76" i="18"/>
  <c r="BS76" i="18"/>
  <c r="BP76" i="18"/>
  <c r="BO76" i="18"/>
  <c r="BN76" i="18"/>
  <c r="BM76" i="18"/>
  <c r="BL76" i="18"/>
  <c r="BK76" i="18"/>
  <c r="BJ76" i="18"/>
  <c r="BI76" i="18"/>
  <c r="BF76" i="18"/>
  <c r="BD76" i="18"/>
  <c r="BC76" i="18"/>
  <c r="BE76" i="18" s="1"/>
  <c r="BB76" i="18"/>
  <c r="AZ76" i="18"/>
  <c r="AY76" i="18"/>
  <c r="AQ76" i="18"/>
  <c r="AP76" i="18"/>
  <c r="AK76" i="18"/>
  <c r="AI76" i="18"/>
  <c r="AG76" i="18"/>
  <c r="AF76" i="18"/>
  <c r="AA76" i="18"/>
  <c r="Z76" i="18"/>
  <c r="Y76" i="18"/>
  <c r="X76" i="18"/>
  <c r="W76" i="18"/>
  <c r="CK75" i="18"/>
  <c r="CJ75" i="18"/>
  <c r="CH75" i="18"/>
  <c r="CF75" i="18"/>
  <c r="CE75" i="18"/>
  <c r="CD75" i="18"/>
  <c r="CC75" i="18"/>
  <c r="BZ75" i="18"/>
  <c r="BY75" i="18"/>
  <c r="BX75" i="18"/>
  <c r="BW75" i="18"/>
  <c r="BV75" i="18"/>
  <c r="BU75" i="18"/>
  <c r="BT75" i="18"/>
  <c r="BS75" i="18"/>
  <c r="BP75" i="18"/>
  <c r="BO75" i="18"/>
  <c r="BN75" i="18"/>
  <c r="BM75" i="18"/>
  <c r="BL75" i="18"/>
  <c r="BK75" i="18"/>
  <c r="BJ75" i="18"/>
  <c r="BI75" i="18"/>
  <c r="BF75" i="18"/>
  <c r="BE75" i="18"/>
  <c r="BD75" i="18"/>
  <c r="BC75" i="18"/>
  <c r="BB75" i="18"/>
  <c r="AZ75" i="18"/>
  <c r="AY75" i="18"/>
  <c r="AQ75" i="18"/>
  <c r="AP75" i="18"/>
  <c r="AK75" i="18"/>
  <c r="AI75" i="18"/>
  <c r="AG75" i="18"/>
  <c r="AF75" i="18"/>
  <c r="AA75" i="18"/>
  <c r="Z75" i="18"/>
  <c r="Y75" i="18"/>
  <c r="X75" i="18"/>
  <c r="W75" i="18"/>
  <c r="CK74" i="18"/>
  <c r="CJ74" i="18"/>
  <c r="CH74" i="18"/>
  <c r="CF74" i="18"/>
  <c r="CE74" i="18"/>
  <c r="CD74" i="18"/>
  <c r="CC74" i="18"/>
  <c r="BZ74" i="18"/>
  <c r="BX74" i="18"/>
  <c r="BW74" i="18"/>
  <c r="BY74" i="18" s="1"/>
  <c r="BV74" i="18"/>
  <c r="BU74" i="18"/>
  <c r="BT74" i="18"/>
  <c r="BS74" i="18"/>
  <c r="BP74" i="18"/>
  <c r="BO74" i="18"/>
  <c r="BN74" i="18"/>
  <c r="BM74" i="18"/>
  <c r="BL74" i="18"/>
  <c r="BK74" i="18"/>
  <c r="BJ74" i="18"/>
  <c r="BI74" i="18"/>
  <c r="BF74" i="18"/>
  <c r="BD74" i="18"/>
  <c r="BC74" i="18"/>
  <c r="BE74" i="18" s="1"/>
  <c r="BB74" i="18"/>
  <c r="AZ74" i="18"/>
  <c r="AY74" i="18"/>
  <c r="AQ74" i="18"/>
  <c r="AP74" i="18"/>
  <c r="AK74" i="18"/>
  <c r="AI74" i="18"/>
  <c r="AG74" i="18"/>
  <c r="AF74" i="18"/>
  <c r="AA74" i="18"/>
  <c r="Z74" i="18"/>
  <c r="Y74" i="18"/>
  <c r="X74" i="18"/>
  <c r="W74" i="18"/>
  <c r="CK73" i="18"/>
  <c r="CJ73" i="18"/>
  <c r="CH73" i="18"/>
  <c r="CF73" i="18"/>
  <c r="CE73" i="18"/>
  <c r="CD73" i="18"/>
  <c r="CC73" i="18"/>
  <c r="BZ73" i="18"/>
  <c r="BX73" i="18"/>
  <c r="BW73" i="18"/>
  <c r="BV73" i="18"/>
  <c r="BU73" i="18"/>
  <c r="BT73" i="18"/>
  <c r="BS73" i="18"/>
  <c r="BP73" i="18"/>
  <c r="BN73" i="18"/>
  <c r="BM73" i="18"/>
  <c r="BL73" i="18"/>
  <c r="BK73" i="18"/>
  <c r="BJ73" i="18"/>
  <c r="BI73" i="18"/>
  <c r="BF73" i="18"/>
  <c r="BD73" i="18"/>
  <c r="BE73" i="18" s="1"/>
  <c r="BC73" i="18"/>
  <c r="BB73" i="18"/>
  <c r="AZ73" i="18"/>
  <c r="AY73" i="18"/>
  <c r="AQ73" i="18"/>
  <c r="AP73" i="18"/>
  <c r="AK73" i="18"/>
  <c r="AI73" i="18"/>
  <c r="AG73" i="18"/>
  <c r="AF73" i="18"/>
  <c r="AA73" i="18"/>
  <c r="Z73" i="18"/>
  <c r="Y73" i="18"/>
  <c r="X73" i="18"/>
  <c r="W73" i="18"/>
  <c r="CK72" i="18"/>
  <c r="CJ72" i="18"/>
  <c r="CH72" i="18"/>
  <c r="CF72" i="18"/>
  <c r="CE72" i="18"/>
  <c r="CD72" i="18"/>
  <c r="CC72" i="18"/>
  <c r="BZ72" i="18"/>
  <c r="BY72" i="18"/>
  <c r="BX72" i="18"/>
  <c r="BW72" i="18"/>
  <c r="BV72" i="18"/>
  <c r="BU72" i="18"/>
  <c r="BT72" i="18"/>
  <c r="BS72" i="18"/>
  <c r="BP72" i="18"/>
  <c r="BN72" i="18"/>
  <c r="BM72" i="18"/>
  <c r="BO72" i="18" s="1"/>
  <c r="BL72" i="18"/>
  <c r="BK72" i="18"/>
  <c r="BJ72" i="18"/>
  <c r="BI72" i="18"/>
  <c r="BF72" i="18"/>
  <c r="BE72" i="18"/>
  <c r="BD72" i="18"/>
  <c r="BC72" i="18"/>
  <c r="BB72" i="18"/>
  <c r="AZ72" i="18"/>
  <c r="AY72" i="18"/>
  <c r="AQ72" i="18"/>
  <c r="AP72" i="18"/>
  <c r="AK72" i="18"/>
  <c r="AI72" i="18"/>
  <c r="AG72" i="18"/>
  <c r="AF72" i="18"/>
  <c r="AA72" i="18"/>
  <c r="Z72" i="18"/>
  <c r="Y72" i="18"/>
  <c r="X72" i="18"/>
  <c r="W72" i="18"/>
  <c r="CK71" i="18"/>
  <c r="CJ71" i="18"/>
  <c r="CH71" i="18"/>
  <c r="CF71" i="18"/>
  <c r="CE71" i="18"/>
  <c r="CD71" i="18"/>
  <c r="CC71" i="18"/>
  <c r="BZ71" i="18"/>
  <c r="BX71" i="18"/>
  <c r="BW71" i="18"/>
  <c r="BV71" i="18"/>
  <c r="BU71" i="18"/>
  <c r="BT71" i="18"/>
  <c r="BS71" i="18"/>
  <c r="BP71" i="18"/>
  <c r="BN71" i="18"/>
  <c r="BM71" i="18"/>
  <c r="BL71" i="18"/>
  <c r="BO71" i="18" s="1"/>
  <c r="BK71" i="18"/>
  <c r="BJ71" i="18"/>
  <c r="BI71" i="18"/>
  <c r="BF71" i="18"/>
  <c r="BD71" i="18"/>
  <c r="BC71" i="18"/>
  <c r="BB71" i="18"/>
  <c r="AZ71" i="18"/>
  <c r="AY71" i="18"/>
  <c r="AQ71" i="18"/>
  <c r="AP71" i="18"/>
  <c r="AK71" i="18"/>
  <c r="AI71" i="18"/>
  <c r="AG71" i="18"/>
  <c r="AF71" i="18"/>
  <c r="AA71" i="18"/>
  <c r="Z71" i="18"/>
  <c r="Y71" i="18"/>
  <c r="X71" i="18"/>
  <c r="W71" i="18"/>
  <c r="CK70" i="18"/>
  <c r="CJ70" i="18"/>
  <c r="CH70" i="18"/>
  <c r="CF70" i="18"/>
  <c r="CE70" i="18"/>
  <c r="CD70" i="18"/>
  <c r="CC70" i="18"/>
  <c r="BZ70" i="18"/>
  <c r="BY70" i="18"/>
  <c r="BX70" i="18"/>
  <c r="BW70" i="18"/>
  <c r="BV70" i="18"/>
  <c r="BU70" i="18"/>
  <c r="BT70" i="18"/>
  <c r="BS70" i="18"/>
  <c r="BP70" i="18"/>
  <c r="BN70" i="18"/>
  <c r="BO70" i="18" s="1"/>
  <c r="BM70" i="18"/>
  <c r="BL70" i="18"/>
  <c r="BK70" i="18"/>
  <c r="BJ70" i="18"/>
  <c r="BI70" i="18"/>
  <c r="BF70" i="18"/>
  <c r="BE70" i="18"/>
  <c r="BD70" i="18"/>
  <c r="BC70" i="18"/>
  <c r="BB70" i="18"/>
  <c r="AZ70" i="18"/>
  <c r="AY70" i="18"/>
  <c r="AQ70" i="18"/>
  <c r="AP70" i="18"/>
  <c r="AK70" i="18"/>
  <c r="AI70" i="18"/>
  <c r="AG70" i="18"/>
  <c r="AF70" i="18"/>
  <c r="AA70" i="18"/>
  <c r="Z70" i="18"/>
  <c r="Y70" i="18"/>
  <c r="X70" i="18"/>
  <c r="W70" i="18"/>
  <c r="CK69" i="18"/>
  <c r="CJ69" i="18"/>
  <c r="CH69" i="18"/>
  <c r="CF69" i="18"/>
  <c r="CE69" i="18"/>
  <c r="CD69" i="18"/>
  <c r="CC69" i="18"/>
  <c r="BZ69" i="18"/>
  <c r="BX69" i="18"/>
  <c r="BY69" i="18" s="1"/>
  <c r="BW69" i="18"/>
  <c r="BV69" i="18"/>
  <c r="BU69" i="18"/>
  <c r="BT69" i="18"/>
  <c r="BS69" i="18"/>
  <c r="BP69" i="18"/>
  <c r="BN69" i="18"/>
  <c r="BO69" i="18" s="1"/>
  <c r="BM69" i="18"/>
  <c r="BL69" i="18"/>
  <c r="BK69" i="18"/>
  <c r="BJ69" i="18"/>
  <c r="BI69" i="18"/>
  <c r="BF69" i="18"/>
  <c r="BE69" i="18"/>
  <c r="BD69" i="18"/>
  <c r="BC69" i="18"/>
  <c r="BB69" i="18"/>
  <c r="AZ69" i="18"/>
  <c r="AY69" i="18"/>
  <c r="AQ69" i="18"/>
  <c r="AP69" i="18"/>
  <c r="AK69" i="18"/>
  <c r="AI69" i="18"/>
  <c r="AG69" i="18"/>
  <c r="AF69" i="18"/>
  <c r="AA69" i="18"/>
  <c r="Z69" i="18"/>
  <c r="Y69" i="18"/>
  <c r="X69" i="18"/>
  <c r="W69" i="18"/>
  <c r="CK68" i="18"/>
  <c r="CJ68" i="18"/>
  <c r="CH68" i="18"/>
  <c r="CF68" i="18"/>
  <c r="CE68" i="18"/>
  <c r="CD68" i="18"/>
  <c r="CC68" i="18"/>
  <c r="BZ68" i="18"/>
  <c r="BX68" i="18"/>
  <c r="BY68" i="18" s="1"/>
  <c r="BW68" i="18"/>
  <c r="BV68" i="18"/>
  <c r="BU68" i="18"/>
  <c r="BT68" i="18"/>
  <c r="BS68" i="18"/>
  <c r="BP68" i="18"/>
  <c r="BO68" i="18"/>
  <c r="BN68" i="18"/>
  <c r="BM68" i="18"/>
  <c r="BL68" i="18"/>
  <c r="BK68" i="18"/>
  <c r="BJ68" i="18"/>
  <c r="BI68" i="18"/>
  <c r="BF68" i="18"/>
  <c r="BD68" i="18"/>
  <c r="BE68" i="18" s="1"/>
  <c r="BC68" i="18"/>
  <c r="BB68" i="18"/>
  <c r="AZ68" i="18"/>
  <c r="AY68" i="18"/>
  <c r="AQ68" i="18"/>
  <c r="AP68" i="18"/>
  <c r="AK68" i="18"/>
  <c r="AI68" i="18"/>
  <c r="AG68" i="18"/>
  <c r="AF68" i="18"/>
  <c r="AA68" i="18"/>
  <c r="Z68" i="18"/>
  <c r="Y68" i="18"/>
  <c r="X68" i="18"/>
  <c r="W68" i="18"/>
  <c r="CK67" i="18"/>
  <c r="CJ67" i="18"/>
  <c r="CH67" i="18"/>
  <c r="CF67" i="18"/>
  <c r="CE67" i="18"/>
  <c r="CD67" i="18"/>
  <c r="CC67" i="18"/>
  <c r="BZ67" i="18"/>
  <c r="BX67" i="18"/>
  <c r="BY67" i="18" s="1"/>
  <c r="BW67" i="18"/>
  <c r="BV67" i="18"/>
  <c r="BU67" i="18"/>
  <c r="BT67" i="18"/>
  <c r="BS67" i="18"/>
  <c r="BP67" i="18"/>
  <c r="BN67" i="18"/>
  <c r="BM67" i="18"/>
  <c r="BL67" i="18"/>
  <c r="BK67" i="18"/>
  <c r="BJ67" i="18"/>
  <c r="BI67" i="18"/>
  <c r="BF67" i="18"/>
  <c r="BE67" i="18"/>
  <c r="BD67" i="18"/>
  <c r="BC67" i="18"/>
  <c r="BB67" i="18"/>
  <c r="AZ67" i="18"/>
  <c r="AY67" i="18"/>
  <c r="AQ67" i="18"/>
  <c r="AP67" i="18"/>
  <c r="AK67" i="18"/>
  <c r="AI67" i="18"/>
  <c r="AG67" i="18"/>
  <c r="AF67" i="18"/>
  <c r="AA67" i="18"/>
  <c r="Z67" i="18"/>
  <c r="Y67" i="18"/>
  <c r="X67" i="18"/>
  <c r="W67" i="18"/>
  <c r="CK66" i="18"/>
  <c r="CJ66" i="18"/>
  <c r="CH66" i="18"/>
  <c r="CF66" i="18"/>
  <c r="CE66" i="18"/>
  <c r="CD66" i="18"/>
  <c r="CC66" i="18"/>
  <c r="BZ66" i="18"/>
  <c r="BX66" i="18"/>
  <c r="BY66" i="18" s="1"/>
  <c r="BW66" i="18"/>
  <c r="BV66" i="18"/>
  <c r="BU66" i="18"/>
  <c r="BT66" i="18"/>
  <c r="BS66" i="18"/>
  <c r="BP66" i="18"/>
  <c r="BO66" i="18"/>
  <c r="BN66" i="18"/>
  <c r="BM66" i="18"/>
  <c r="BL66" i="18"/>
  <c r="BK66" i="18"/>
  <c r="BJ66" i="18"/>
  <c r="BI66" i="18"/>
  <c r="BF66" i="18"/>
  <c r="BD66" i="18"/>
  <c r="BE66" i="18" s="1"/>
  <c r="BC66" i="18"/>
  <c r="BB66" i="18"/>
  <c r="AZ66" i="18"/>
  <c r="AY66" i="18"/>
  <c r="AQ66" i="18"/>
  <c r="AP66" i="18"/>
  <c r="AK66" i="18"/>
  <c r="AI66" i="18"/>
  <c r="AG66" i="18"/>
  <c r="AF66" i="18"/>
  <c r="AA66" i="18"/>
  <c r="Z66" i="18"/>
  <c r="Y66" i="18"/>
  <c r="X66" i="18"/>
  <c r="W66" i="18"/>
  <c r="CK65" i="18"/>
  <c r="CJ65" i="18"/>
  <c r="CH65" i="18"/>
  <c r="CF65" i="18"/>
  <c r="CE65" i="18"/>
  <c r="CD65" i="18"/>
  <c r="CC65" i="18"/>
  <c r="BZ65" i="18"/>
  <c r="BX65" i="18"/>
  <c r="BW65" i="18"/>
  <c r="BV65" i="18"/>
  <c r="BU65" i="18"/>
  <c r="BT65" i="18"/>
  <c r="BS65" i="18"/>
  <c r="BP65" i="18"/>
  <c r="BO65" i="18"/>
  <c r="BN65" i="18"/>
  <c r="BM65" i="18"/>
  <c r="BL65" i="18"/>
  <c r="BK65" i="18"/>
  <c r="BJ65" i="18"/>
  <c r="BI65" i="18"/>
  <c r="BF65" i="18"/>
  <c r="BD65" i="18"/>
  <c r="BC65" i="18"/>
  <c r="BB65" i="18"/>
  <c r="AZ65" i="18"/>
  <c r="AY65" i="18"/>
  <c r="AQ65" i="18"/>
  <c r="AP65" i="18"/>
  <c r="AK65" i="18"/>
  <c r="AI65" i="18"/>
  <c r="AG65" i="18"/>
  <c r="AF65" i="18"/>
  <c r="AA65" i="18"/>
  <c r="Z65" i="18"/>
  <c r="Y65" i="18"/>
  <c r="X65" i="18"/>
  <c r="W65" i="18"/>
  <c r="CK64" i="18"/>
  <c r="CJ64" i="18"/>
  <c r="CH64" i="18"/>
  <c r="CF64" i="18"/>
  <c r="CE64" i="18"/>
  <c r="CD64" i="18"/>
  <c r="CC64" i="18"/>
  <c r="BZ64" i="18"/>
  <c r="BY64" i="18"/>
  <c r="BX64" i="18"/>
  <c r="BW64" i="18"/>
  <c r="BV64" i="18"/>
  <c r="BU64" i="18"/>
  <c r="BT64" i="18"/>
  <c r="BS64" i="18"/>
  <c r="BP64" i="18"/>
  <c r="BN64" i="18"/>
  <c r="BM64" i="18"/>
  <c r="BO64" i="18" s="1"/>
  <c r="BL64" i="18"/>
  <c r="BK64" i="18"/>
  <c r="BJ64" i="18"/>
  <c r="BI64" i="18"/>
  <c r="BF64" i="18"/>
  <c r="BE64" i="18"/>
  <c r="BD64" i="18"/>
  <c r="BC64" i="18"/>
  <c r="BB64" i="18"/>
  <c r="AZ64" i="18"/>
  <c r="AY64" i="18"/>
  <c r="AQ64" i="18"/>
  <c r="AP64" i="18"/>
  <c r="AK64" i="18"/>
  <c r="AI64" i="18"/>
  <c r="AG64" i="18"/>
  <c r="AF64" i="18"/>
  <c r="AA64" i="18"/>
  <c r="Z64" i="18"/>
  <c r="Y64" i="18"/>
  <c r="X64" i="18"/>
  <c r="W64" i="18"/>
  <c r="CK63" i="18"/>
  <c r="CJ63" i="18"/>
  <c r="CH63" i="18"/>
  <c r="CF63" i="18"/>
  <c r="CE63" i="18"/>
  <c r="CD63" i="18"/>
  <c r="CC63" i="18"/>
  <c r="BZ63" i="18"/>
  <c r="BX63" i="18"/>
  <c r="BY63" i="18" s="1"/>
  <c r="BW63" i="18"/>
  <c r="BV63" i="18"/>
  <c r="BU63" i="18"/>
  <c r="BT63" i="18"/>
  <c r="BS63" i="18"/>
  <c r="BP63" i="18"/>
  <c r="BN63" i="18"/>
  <c r="BM63" i="18"/>
  <c r="BL63" i="18"/>
  <c r="BO63" i="18" s="1"/>
  <c r="BK63" i="18"/>
  <c r="BJ63" i="18"/>
  <c r="BI63" i="18"/>
  <c r="BF63" i="18"/>
  <c r="BD63" i="18"/>
  <c r="BE63" i="18" s="1"/>
  <c r="BC63" i="18"/>
  <c r="BB63" i="18"/>
  <c r="AZ63" i="18"/>
  <c r="AY63" i="18"/>
  <c r="AQ63" i="18"/>
  <c r="AP63" i="18"/>
  <c r="AK63" i="18"/>
  <c r="AI63" i="18"/>
  <c r="AG63" i="18"/>
  <c r="AF63" i="18"/>
  <c r="AA63" i="18"/>
  <c r="Z63" i="18"/>
  <c r="Y63" i="18"/>
  <c r="X63" i="18"/>
  <c r="W63" i="18"/>
  <c r="CK62" i="18"/>
  <c r="CJ62" i="18"/>
  <c r="CH62" i="18"/>
  <c r="CF62" i="18"/>
  <c r="CE62" i="18"/>
  <c r="CD62" i="18"/>
  <c r="CC62" i="18"/>
  <c r="BZ62" i="18"/>
  <c r="BX62" i="18"/>
  <c r="BW62" i="18"/>
  <c r="BY62" i="18" s="1"/>
  <c r="BV62" i="18"/>
  <c r="BU62" i="18"/>
  <c r="BT62" i="18"/>
  <c r="BS62" i="18"/>
  <c r="BP62" i="18"/>
  <c r="BN62" i="18"/>
  <c r="BO62" i="18" s="1"/>
  <c r="BM62" i="18"/>
  <c r="BL62" i="18"/>
  <c r="BK62" i="18"/>
  <c r="BJ62" i="18"/>
  <c r="BI62" i="18"/>
  <c r="BF62" i="18"/>
  <c r="BD62" i="18"/>
  <c r="BC62" i="18"/>
  <c r="BE62" i="18" s="1"/>
  <c r="BB62" i="18"/>
  <c r="AZ62" i="18"/>
  <c r="AY62" i="18"/>
  <c r="AQ62" i="18"/>
  <c r="AP62" i="18"/>
  <c r="AK62" i="18"/>
  <c r="AI62" i="18"/>
  <c r="AG62" i="18"/>
  <c r="AF62" i="18"/>
  <c r="AA62" i="18"/>
  <c r="Z62" i="18"/>
  <c r="Y62" i="18"/>
  <c r="X62" i="18"/>
  <c r="W62" i="18"/>
  <c r="CK61" i="18"/>
  <c r="CJ61" i="18"/>
  <c r="CH61" i="18"/>
  <c r="CF61" i="18"/>
  <c r="CE61" i="18"/>
  <c r="CD61" i="18"/>
  <c r="CC61" i="18"/>
  <c r="BZ61" i="18"/>
  <c r="BX61" i="18"/>
  <c r="BY61" i="18" s="1"/>
  <c r="BW61" i="18"/>
  <c r="BV61" i="18"/>
  <c r="BU61" i="18"/>
  <c r="BT61" i="18"/>
  <c r="BS61" i="18"/>
  <c r="BP61" i="18"/>
  <c r="BN61" i="18"/>
  <c r="BO61" i="18" s="1"/>
  <c r="BM61" i="18"/>
  <c r="BL61" i="18"/>
  <c r="BK61" i="18"/>
  <c r="BJ61" i="18"/>
  <c r="BI61" i="18"/>
  <c r="BF61" i="18"/>
  <c r="BD61" i="18"/>
  <c r="BC61" i="18"/>
  <c r="BB61" i="18"/>
  <c r="AZ61" i="18"/>
  <c r="AY61" i="18"/>
  <c r="AQ61" i="18"/>
  <c r="AP61" i="18"/>
  <c r="AK61" i="18"/>
  <c r="AI61" i="18"/>
  <c r="AG61" i="18"/>
  <c r="AF61" i="18"/>
  <c r="AA61" i="18"/>
  <c r="Z61" i="18"/>
  <c r="Y61" i="18"/>
  <c r="X61" i="18"/>
  <c r="W61" i="18"/>
  <c r="CK60" i="18"/>
  <c r="CJ60" i="18"/>
  <c r="CH60" i="18"/>
  <c r="CF60" i="18"/>
  <c r="CE60" i="18"/>
  <c r="CD60" i="18"/>
  <c r="CC60" i="18"/>
  <c r="BZ60" i="18"/>
  <c r="BX60" i="18"/>
  <c r="BW60" i="18"/>
  <c r="BY60" i="18" s="1"/>
  <c r="BV60" i="18"/>
  <c r="BU60" i="18"/>
  <c r="BT60" i="18"/>
  <c r="BS60" i="18"/>
  <c r="BP60" i="18"/>
  <c r="BN60" i="18"/>
  <c r="BO60" i="18" s="1"/>
  <c r="BM60" i="18"/>
  <c r="BL60" i="18"/>
  <c r="BK60" i="18"/>
  <c r="BJ60" i="18"/>
  <c r="BI60" i="18"/>
  <c r="BF60" i="18"/>
  <c r="BD60" i="18"/>
  <c r="BC60" i="18"/>
  <c r="BE60" i="18" s="1"/>
  <c r="BB60" i="18"/>
  <c r="AZ60" i="18"/>
  <c r="AY60" i="18"/>
  <c r="AQ60" i="18"/>
  <c r="AP60" i="18"/>
  <c r="AK60" i="18"/>
  <c r="AI60" i="18"/>
  <c r="AG60" i="18"/>
  <c r="AF60" i="18"/>
  <c r="AA60" i="18"/>
  <c r="Z60" i="18"/>
  <c r="Y60" i="18"/>
  <c r="X60" i="18"/>
  <c r="W60" i="18"/>
  <c r="CK59" i="18"/>
  <c r="CJ59" i="18"/>
  <c r="CH59" i="18"/>
  <c r="CF59" i="18"/>
  <c r="CE59" i="18"/>
  <c r="CD59" i="18"/>
  <c r="CC59" i="18"/>
  <c r="BZ59" i="18"/>
  <c r="BX59" i="18"/>
  <c r="BW59" i="18"/>
  <c r="BV59" i="18"/>
  <c r="BU59" i="18"/>
  <c r="BT59" i="18"/>
  <c r="BS59" i="18"/>
  <c r="BP59" i="18"/>
  <c r="BN59" i="18"/>
  <c r="BO59" i="18" s="1"/>
  <c r="BM59" i="18"/>
  <c r="BL59" i="18"/>
  <c r="BK59" i="18"/>
  <c r="BJ59" i="18"/>
  <c r="BI59" i="18"/>
  <c r="BF59" i="18"/>
  <c r="BD59" i="18"/>
  <c r="BE59" i="18" s="1"/>
  <c r="BC59" i="18"/>
  <c r="BB59" i="18"/>
  <c r="AZ59" i="18"/>
  <c r="AY59" i="18"/>
  <c r="AQ59" i="18"/>
  <c r="AP59" i="18"/>
  <c r="AK59" i="18"/>
  <c r="AI59" i="18"/>
  <c r="AG59" i="18"/>
  <c r="AF59" i="18"/>
  <c r="AA59" i="18"/>
  <c r="Z59" i="18"/>
  <c r="Y59" i="18"/>
  <c r="X59" i="18"/>
  <c r="W59" i="18"/>
  <c r="CK58" i="18"/>
  <c r="CJ58" i="18"/>
  <c r="CH58" i="18"/>
  <c r="CF58" i="18"/>
  <c r="CE58" i="18"/>
  <c r="CD58" i="18"/>
  <c r="CC58" i="18"/>
  <c r="BZ58" i="18"/>
  <c r="BX58" i="18"/>
  <c r="BW58" i="18"/>
  <c r="BY58" i="18" s="1"/>
  <c r="BV58" i="18"/>
  <c r="BU58" i="18"/>
  <c r="BT58" i="18"/>
  <c r="BS58" i="18"/>
  <c r="BP58" i="18"/>
  <c r="BO58" i="18"/>
  <c r="BN58" i="18"/>
  <c r="BM58" i="18"/>
  <c r="BL58" i="18"/>
  <c r="BK58" i="18"/>
  <c r="BJ58" i="18"/>
  <c r="BI58" i="18"/>
  <c r="BF58" i="18"/>
  <c r="BD58" i="18"/>
  <c r="BC58" i="18"/>
  <c r="BE58" i="18" s="1"/>
  <c r="BB58" i="18"/>
  <c r="AZ58" i="18"/>
  <c r="AY58" i="18"/>
  <c r="AQ58" i="18"/>
  <c r="AP58" i="18"/>
  <c r="AK58" i="18"/>
  <c r="AI58" i="18"/>
  <c r="AG58" i="18"/>
  <c r="AF58" i="18"/>
  <c r="AA58" i="18"/>
  <c r="Z58" i="18"/>
  <c r="Y58" i="18"/>
  <c r="X58" i="18"/>
  <c r="W58" i="18"/>
  <c r="CK57" i="18"/>
  <c r="CJ57" i="18"/>
  <c r="CH57" i="18"/>
  <c r="CF57" i="18"/>
  <c r="CE57" i="18"/>
  <c r="CD57" i="18"/>
  <c r="CC57" i="18"/>
  <c r="BZ57" i="18"/>
  <c r="BX57" i="18"/>
  <c r="BY57" i="18" s="1"/>
  <c r="BW57" i="18"/>
  <c r="BV57" i="18"/>
  <c r="BU57" i="18"/>
  <c r="BT57" i="18"/>
  <c r="BS57" i="18"/>
  <c r="BP57" i="18"/>
  <c r="BN57" i="18"/>
  <c r="BO57" i="18" s="1"/>
  <c r="BM57" i="18"/>
  <c r="BL57" i="18"/>
  <c r="BK57" i="18"/>
  <c r="BJ57" i="18"/>
  <c r="BI57" i="18"/>
  <c r="BF57" i="18"/>
  <c r="BD57" i="18"/>
  <c r="BC57" i="18"/>
  <c r="BB57" i="18"/>
  <c r="BE57" i="18" s="1"/>
  <c r="AZ57" i="18"/>
  <c r="AY57" i="18"/>
  <c r="AQ57" i="18"/>
  <c r="AP57" i="18"/>
  <c r="AK57" i="18"/>
  <c r="AI57" i="18"/>
  <c r="AG57" i="18"/>
  <c r="AF57" i="18"/>
  <c r="AA57" i="18"/>
  <c r="Z57" i="18"/>
  <c r="Y57" i="18"/>
  <c r="X57" i="18"/>
  <c r="W57" i="18"/>
  <c r="CK56" i="18"/>
  <c r="CJ56" i="18"/>
  <c r="CH56" i="18"/>
  <c r="CF56" i="18"/>
  <c r="CE56" i="18"/>
  <c r="CD56" i="18"/>
  <c r="CC56" i="18"/>
  <c r="BZ56" i="18"/>
  <c r="BY56" i="18"/>
  <c r="BX56" i="18"/>
  <c r="BW56" i="18"/>
  <c r="BV56" i="18"/>
  <c r="BU56" i="18"/>
  <c r="BT56" i="18"/>
  <c r="BS56" i="18"/>
  <c r="BP56" i="18"/>
  <c r="BN56" i="18"/>
  <c r="BM56" i="18"/>
  <c r="BL56" i="18"/>
  <c r="BO56" i="18" s="1"/>
  <c r="BK56" i="18"/>
  <c r="BJ56" i="18"/>
  <c r="BI56" i="18"/>
  <c r="BF56" i="18"/>
  <c r="BE56" i="18"/>
  <c r="BD56" i="18"/>
  <c r="BC56" i="18"/>
  <c r="BB56" i="18"/>
  <c r="AZ56" i="18"/>
  <c r="AY56" i="18"/>
  <c r="AQ56" i="18"/>
  <c r="AP56" i="18"/>
  <c r="AK56" i="18"/>
  <c r="AI56" i="18"/>
  <c r="AG56" i="18"/>
  <c r="AF56" i="18"/>
  <c r="AA56" i="18"/>
  <c r="Z56" i="18"/>
  <c r="Y56" i="18"/>
  <c r="X56" i="18"/>
  <c r="W56" i="18"/>
  <c r="CK55" i="18"/>
  <c r="CJ55" i="18"/>
  <c r="CH55" i="18"/>
  <c r="CF55" i="18"/>
  <c r="CE55" i="18"/>
  <c r="CD55" i="18"/>
  <c r="CC55" i="18"/>
  <c r="BZ55" i="18"/>
  <c r="BX55" i="18"/>
  <c r="BY55" i="18" s="1"/>
  <c r="BW55" i="18"/>
  <c r="BV55" i="18"/>
  <c r="BU55" i="18"/>
  <c r="BT55" i="18"/>
  <c r="BS55" i="18"/>
  <c r="BP55" i="18"/>
  <c r="BO55" i="18"/>
  <c r="BN55" i="18"/>
  <c r="BM55" i="18"/>
  <c r="BL55" i="18"/>
  <c r="BK55" i="18"/>
  <c r="BJ55" i="18"/>
  <c r="BI55" i="18"/>
  <c r="BF55" i="18"/>
  <c r="BD55" i="18"/>
  <c r="BE55" i="18" s="1"/>
  <c r="BC55" i="18"/>
  <c r="BB55" i="18"/>
  <c r="AZ55" i="18"/>
  <c r="AY55" i="18"/>
  <c r="AQ55" i="18"/>
  <c r="AP55" i="18"/>
  <c r="AK55" i="18"/>
  <c r="AI55" i="18"/>
  <c r="AG55" i="18"/>
  <c r="AF55" i="18"/>
  <c r="AA55" i="18"/>
  <c r="Z55" i="18"/>
  <c r="Y55" i="18"/>
  <c r="X55" i="18"/>
  <c r="W55" i="18"/>
  <c r="CK54" i="18"/>
  <c r="CJ54" i="18"/>
  <c r="CH54" i="18"/>
  <c r="CF54" i="18"/>
  <c r="CE54" i="18"/>
  <c r="CD54" i="18"/>
  <c r="CC54" i="18"/>
  <c r="BZ54" i="18"/>
  <c r="BY54" i="18"/>
  <c r="BX54" i="18"/>
  <c r="BW54" i="18"/>
  <c r="BV54" i="18"/>
  <c r="BU54" i="18"/>
  <c r="BT54" i="18"/>
  <c r="BS54" i="18"/>
  <c r="BP54" i="18"/>
  <c r="BN54" i="18"/>
  <c r="BM54" i="18"/>
  <c r="BL54" i="18"/>
  <c r="BK54" i="18"/>
  <c r="BJ54" i="18"/>
  <c r="BI54" i="18"/>
  <c r="BF54" i="18"/>
  <c r="BE54" i="18"/>
  <c r="BD54" i="18"/>
  <c r="BC54" i="18"/>
  <c r="BB54" i="18"/>
  <c r="AZ54" i="18"/>
  <c r="AY54" i="18"/>
  <c r="AQ54" i="18"/>
  <c r="AP54" i="18"/>
  <c r="AK54" i="18"/>
  <c r="AI54" i="18"/>
  <c r="AG54" i="18"/>
  <c r="AF54" i="18"/>
  <c r="AA54" i="18"/>
  <c r="Z54" i="18"/>
  <c r="Y54" i="18"/>
  <c r="X54" i="18"/>
  <c r="W54" i="18"/>
  <c r="CK53" i="18"/>
  <c r="CJ53" i="18"/>
  <c r="CH53" i="18"/>
  <c r="CF53" i="18"/>
  <c r="CE53" i="18"/>
  <c r="CD53" i="18"/>
  <c r="CC53" i="18"/>
  <c r="BZ53" i="18"/>
  <c r="BX53" i="18"/>
  <c r="BW53" i="18"/>
  <c r="BY53" i="18" s="1"/>
  <c r="BV53" i="18"/>
  <c r="BU53" i="18"/>
  <c r="BT53" i="18"/>
  <c r="BS53" i="18"/>
  <c r="BP53" i="18"/>
  <c r="BN53" i="18"/>
  <c r="BM53" i="18"/>
  <c r="BL53" i="18"/>
  <c r="BK53" i="18"/>
  <c r="BJ53" i="18"/>
  <c r="BI53" i="18"/>
  <c r="BF53" i="18"/>
  <c r="BD53" i="18"/>
  <c r="BC53" i="18"/>
  <c r="BB53" i="18"/>
  <c r="AZ53" i="18"/>
  <c r="AY53" i="18"/>
  <c r="AQ53" i="18"/>
  <c r="AP53" i="18"/>
  <c r="AK53" i="18"/>
  <c r="AI53" i="18"/>
  <c r="AG53" i="18"/>
  <c r="AF53" i="18"/>
  <c r="AA53" i="18"/>
  <c r="Z53" i="18"/>
  <c r="Y53" i="18"/>
  <c r="X53" i="18"/>
  <c r="W53" i="18"/>
  <c r="CK52" i="18"/>
  <c r="CJ52" i="18"/>
  <c r="CH52" i="18"/>
  <c r="CF52" i="18"/>
  <c r="CE52" i="18"/>
  <c r="CD52" i="18"/>
  <c r="CC52" i="18"/>
  <c r="BZ52" i="18"/>
  <c r="BX52" i="18"/>
  <c r="BY52" i="18" s="1"/>
  <c r="BW52" i="18"/>
  <c r="BV52" i="18"/>
  <c r="BU52" i="18"/>
  <c r="BT52" i="18"/>
  <c r="BS52" i="18"/>
  <c r="BP52" i="18"/>
  <c r="BN52" i="18"/>
  <c r="BM52" i="18"/>
  <c r="BO52" i="18" s="1"/>
  <c r="BL52" i="18"/>
  <c r="BK52" i="18"/>
  <c r="BJ52" i="18"/>
  <c r="BI52" i="18"/>
  <c r="BF52" i="18"/>
  <c r="BD52" i="18"/>
  <c r="BE52" i="18" s="1"/>
  <c r="BC52" i="18"/>
  <c r="BB52" i="18"/>
  <c r="AZ52" i="18"/>
  <c r="AY52" i="18"/>
  <c r="AQ52" i="18"/>
  <c r="AP52" i="18"/>
  <c r="AK52" i="18"/>
  <c r="AI52" i="18"/>
  <c r="AG52" i="18"/>
  <c r="AF52" i="18"/>
  <c r="AA52" i="18"/>
  <c r="Z52" i="18"/>
  <c r="Y52" i="18"/>
  <c r="X52" i="18"/>
  <c r="W52" i="18"/>
  <c r="CK51" i="18"/>
  <c r="CJ51" i="18"/>
  <c r="CH51" i="18"/>
  <c r="CF51" i="18"/>
  <c r="CE51" i="18"/>
  <c r="CD51" i="18"/>
  <c r="CC51" i="18"/>
  <c r="BZ51" i="18"/>
  <c r="BX51" i="18"/>
  <c r="BY51" i="18" s="1"/>
  <c r="BW51" i="18"/>
  <c r="BV51" i="18"/>
  <c r="BU51" i="18"/>
  <c r="BT51" i="18"/>
  <c r="BS51" i="18"/>
  <c r="BP51" i="18"/>
  <c r="BO51" i="18"/>
  <c r="BN51" i="18"/>
  <c r="BM51" i="18"/>
  <c r="BL51" i="18"/>
  <c r="BK51" i="18"/>
  <c r="BJ51" i="18"/>
  <c r="BI51" i="18"/>
  <c r="BF51" i="18"/>
  <c r="BD51" i="18"/>
  <c r="BE51" i="18" s="1"/>
  <c r="BC51" i="18"/>
  <c r="BB51" i="18"/>
  <c r="AZ51" i="18"/>
  <c r="AY51" i="18"/>
  <c r="AQ51" i="18"/>
  <c r="AP51" i="18"/>
  <c r="AK51" i="18"/>
  <c r="AI51" i="18"/>
  <c r="AG51" i="18"/>
  <c r="AF51" i="18"/>
  <c r="AA51" i="18"/>
  <c r="Z51" i="18"/>
  <c r="Y51" i="18"/>
  <c r="X51" i="18"/>
  <c r="W51" i="18"/>
  <c r="C51" i="18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K50" i="18"/>
  <c r="CJ50" i="18"/>
  <c r="CH50" i="18"/>
  <c r="CF50" i="18"/>
  <c r="CE50" i="18"/>
  <c r="CD50" i="18"/>
  <c r="CC50" i="18"/>
  <c r="BZ50" i="18"/>
  <c r="BY50" i="18"/>
  <c r="BX50" i="18"/>
  <c r="BW50" i="18"/>
  <c r="BV50" i="18"/>
  <c r="BU50" i="18"/>
  <c r="BT50" i="18"/>
  <c r="BS50" i="18"/>
  <c r="BP50" i="18"/>
  <c r="BN50" i="18"/>
  <c r="BO50" i="18" s="1"/>
  <c r="BM50" i="18"/>
  <c r="BL50" i="18"/>
  <c r="BK50" i="18"/>
  <c r="BJ50" i="18"/>
  <c r="BI50" i="18"/>
  <c r="BF50" i="18"/>
  <c r="BE50" i="18"/>
  <c r="BD50" i="18"/>
  <c r="BC50" i="18"/>
  <c r="BB50" i="18"/>
  <c r="AZ50" i="18"/>
  <c r="AY50" i="18"/>
  <c r="AQ50" i="18"/>
  <c r="AP50" i="18"/>
  <c r="AK50" i="18"/>
  <c r="AI50" i="18"/>
  <c r="AG50" i="18"/>
  <c r="AF50" i="18"/>
  <c r="AA50" i="18"/>
  <c r="Z50" i="18"/>
  <c r="Y50" i="18"/>
  <c r="X50" i="18"/>
  <c r="W50" i="18"/>
  <c r="C50" i="18"/>
  <c r="CK49" i="18"/>
  <c r="CJ49" i="18"/>
  <c r="CH49" i="18"/>
  <c r="CF49" i="18"/>
  <c r="CE49" i="18"/>
  <c r="CD49" i="18"/>
  <c r="CC49" i="18"/>
  <c r="BZ49" i="18"/>
  <c r="BX49" i="18"/>
  <c r="BW49" i="18"/>
  <c r="BV49" i="18"/>
  <c r="BU49" i="18"/>
  <c r="BT49" i="18"/>
  <c r="BS49" i="18"/>
  <c r="BP49" i="18"/>
  <c r="BO49" i="18"/>
  <c r="BN49" i="18"/>
  <c r="BM49" i="18"/>
  <c r="BL49" i="18"/>
  <c r="BK49" i="18"/>
  <c r="BJ49" i="18"/>
  <c r="BI49" i="18"/>
  <c r="BF49" i="18"/>
  <c r="BD49" i="18"/>
  <c r="BC49" i="18"/>
  <c r="BB49" i="18"/>
  <c r="AZ49" i="18"/>
  <c r="AY49" i="18"/>
  <c r="AQ49" i="18"/>
  <c r="AP49" i="18"/>
  <c r="AK49" i="18"/>
  <c r="AI49" i="18"/>
  <c r="AG49" i="18"/>
  <c r="AF49" i="18"/>
  <c r="AA49" i="18"/>
  <c r="Z49" i="18"/>
  <c r="Y49" i="18"/>
  <c r="X49" i="18"/>
  <c r="W49" i="18"/>
  <c r="D49" i="18"/>
  <c r="CK48" i="18"/>
  <c r="CJ48" i="18"/>
  <c r="CH48" i="18"/>
  <c r="CF48" i="18"/>
  <c r="CE48" i="18"/>
  <c r="CD48" i="18"/>
  <c r="CC48" i="18"/>
  <c r="BZ48" i="18"/>
  <c r="BX48" i="18"/>
  <c r="BW48" i="18"/>
  <c r="BV48" i="18"/>
  <c r="BU48" i="18"/>
  <c r="BT48" i="18"/>
  <c r="BS48" i="18"/>
  <c r="BP48" i="18"/>
  <c r="BN48" i="18"/>
  <c r="BM48" i="18"/>
  <c r="BO48" i="18" s="1"/>
  <c r="BL48" i="18"/>
  <c r="BK48" i="18"/>
  <c r="BJ48" i="18"/>
  <c r="BI48" i="18"/>
  <c r="BF48" i="18"/>
  <c r="BD48" i="18"/>
  <c r="BC48" i="18"/>
  <c r="BB48" i="18"/>
  <c r="AZ48" i="18"/>
  <c r="AY48" i="18"/>
  <c r="AQ48" i="18"/>
  <c r="AP48" i="18"/>
  <c r="AK48" i="18"/>
  <c r="AI48" i="18"/>
  <c r="AG48" i="18"/>
  <c r="AF48" i="18"/>
  <c r="AA48" i="18"/>
  <c r="Z48" i="18"/>
  <c r="Y48" i="18"/>
  <c r="X48" i="18"/>
  <c r="W48" i="18"/>
  <c r="D48" i="18"/>
  <c r="CK47" i="18"/>
  <c r="CJ47" i="18"/>
  <c r="CH47" i="18"/>
  <c r="CF47" i="18"/>
  <c r="CE47" i="18"/>
  <c r="CD47" i="18"/>
  <c r="CC47" i="18"/>
  <c r="BZ47" i="18"/>
  <c r="BX47" i="18"/>
  <c r="BY47" i="18" s="1"/>
  <c r="BW47" i="18"/>
  <c r="BV47" i="18"/>
  <c r="BU47" i="18"/>
  <c r="BT47" i="18"/>
  <c r="BS47" i="18"/>
  <c r="BP47" i="18"/>
  <c r="BN47" i="18"/>
  <c r="BO47" i="18" s="1"/>
  <c r="BM47" i="18"/>
  <c r="BL47" i="18"/>
  <c r="BK47" i="18"/>
  <c r="BJ47" i="18"/>
  <c r="BI47" i="18"/>
  <c r="BF47" i="18"/>
  <c r="BD47" i="18"/>
  <c r="BC47" i="18"/>
  <c r="BB47" i="18"/>
  <c r="AZ47" i="18"/>
  <c r="AY47" i="18"/>
  <c r="AQ47" i="18"/>
  <c r="AP47" i="18"/>
  <c r="AK47" i="18"/>
  <c r="AI47" i="18"/>
  <c r="AG47" i="18"/>
  <c r="AF47" i="18"/>
  <c r="AA47" i="18"/>
  <c r="Z47" i="18"/>
  <c r="Y47" i="18"/>
  <c r="X47" i="18"/>
  <c r="W47" i="18"/>
  <c r="D47" i="18"/>
  <c r="CK46" i="18"/>
  <c r="CJ46" i="18"/>
  <c r="CH46" i="18"/>
  <c r="CF46" i="18"/>
  <c r="CE46" i="18"/>
  <c r="CD46" i="18"/>
  <c r="CC46" i="18"/>
  <c r="BZ46" i="18"/>
  <c r="BX46" i="18"/>
  <c r="BW46" i="18"/>
  <c r="BV46" i="18"/>
  <c r="BU46" i="18"/>
  <c r="BT46" i="18"/>
  <c r="BS46" i="18"/>
  <c r="BP46" i="18"/>
  <c r="BO46" i="18"/>
  <c r="BN46" i="18"/>
  <c r="BM46" i="18"/>
  <c r="BL46" i="18"/>
  <c r="BK46" i="18"/>
  <c r="BJ46" i="18"/>
  <c r="BI46" i="18"/>
  <c r="BF46" i="18"/>
  <c r="BD46" i="18"/>
  <c r="BC46" i="18"/>
  <c r="BB46" i="18"/>
  <c r="AZ46" i="18"/>
  <c r="AY46" i="18"/>
  <c r="AQ46" i="18"/>
  <c r="AP46" i="18"/>
  <c r="AK46" i="18"/>
  <c r="AI46" i="18"/>
  <c r="AG46" i="18"/>
  <c r="AF46" i="18"/>
  <c r="AA46" i="18"/>
  <c r="Z46" i="18"/>
  <c r="Y46" i="18"/>
  <c r="X46" i="18"/>
  <c r="W46" i="18"/>
  <c r="D46" i="18"/>
  <c r="CK45" i="18"/>
  <c r="CJ45" i="18"/>
  <c r="CH45" i="18"/>
  <c r="CF45" i="18"/>
  <c r="CE45" i="18"/>
  <c r="CD45" i="18"/>
  <c r="CC45" i="18"/>
  <c r="BZ45" i="18"/>
  <c r="BX45" i="18"/>
  <c r="BW45" i="18"/>
  <c r="BV45" i="18"/>
  <c r="BU45" i="18"/>
  <c r="BT45" i="18"/>
  <c r="BS45" i="18"/>
  <c r="BP45" i="18"/>
  <c r="BN45" i="18"/>
  <c r="BM45" i="18"/>
  <c r="BL45" i="18"/>
  <c r="BK45" i="18"/>
  <c r="BJ45" i="18"/>
  <c r="BI45" i="18"/>
  <c r="BF45" i="18"/>
  <c r="BD45" i="18"/>
  <c r="BE45" i="18" s="1"/>
  <c r="BC45" i="18"/>
  <c r="BB45" i="18"/>
  <c r="AZ45" i="18"/>
  <c r="AY45" i="18"/>
  <c r="AQ45" i="18"/>
  <c r="AP45" i="18"/>
  <c r="AK45" i="18"/>
  <c r="AI45" i="18"/>
  <c r="AG45" i="18"/>
  <c r="AF45" i="18"/>
  <c r="AA45" i="18"/>
  <c r="Z45" i="18"/>
  <c r="Y45" i="18"/>
  <c r="X45" i="18"/>
  <c r="W45" i="18"/>
  <c r="D45" i="18"/>
  <c r="CK44" i="18"/>
  <c r="CJ44" i="18"/>
  <c r="CH44" i="18"/>
  <c r="CF44" i="18"/>
  <c r="CE44" i="18"/>
  <c r="CD44" i="18"/>
  <c r="CC44" i="18"/>
  <c r="BZ44" i="18"/>
  <c r="BX44" i="18"/>
  <c r="BW44" i="18"/>
  <c r="BV44" i="18"/>
  <c r="BU44" i="18"/>
  <c r="BT44" i="18"/>
  <c r="BS44" i="18"/>
  <c r="BP44" i="18"/>
  <c r="BO44" i="18"/>
  <c r="BN44" i="18"/>
  <c r="BM44" i="18"/>
  <c r="BL44" i="18"/>
  <c r="BK44" i="18"/>
  <c r="BJ44" i="18"/>
  <c r="BI44" i="18"/>
  <c r="BF44" i="18"/>
  <c r="BD44" i="18"/>
  <c r="BE44" i="18" s="1"/>
  <c r="BC44" i="18"/>
  <c r="BB44" i="18"/>
  <c r="AZ44" i="18"/>
  <c r="AY44" i="18"/>
  <c r="AQ44" i="18"/>
  <c r="AP44" i="18"/>
  <c r="AK44" i="18"/>
  <c r="AI44" i="18"/>
  <c r="AG44" i="18"/>
  <c r="AF44" i="18"/>
  <c r="AA44" i="18"/>
  <c r="Z44" i="18"/>
  <c r="Y44" i="18"/>
  <c r="X44" i="18"/>
  <c r="W44" i="18"/>
  <c r="D44" i="18"/>
  <c r="CK43" i="18"/>
  <c r="CJ43" i="18"/>
  <c r="CH43" i="18"/>
  <c r="CF43" i="18"/>
  <c r="CE43" i="18"/>
  <c r="CD43" i="18"/>
  <c r="CC43" i="18"/>
  <c r="BZ43" i="18"/>
  <c r="BX43" i="18"/>
  <c r="BY43" i="18" s="1"/>
  <c r="BW43" i="18"/>
  <c r="BV43" i="18"/>
  <c r="BU43" i="18"/>
  <c r="BT43" i="18"/>
  <c r="BS43" i="18"/>
  <c r="BP43" i="18"/>
  <c r="BN43" i="18"/>
  <c r="BO43" i="18" s="1"/>
  <c r="BM43" i="18"/>
  <c r="BL43" i="18"/>
  <c r="BK43" i="18"/>
  <c r="BJ43" i="18"/>
  <c r="BI43" i="18"/>
  <c r="BF43" i="18"/>
  <c r="BD43" i="18"/>
  <c r="BC43" i="18"/>
  <c r="BB43" i="18"/>
  <c r="AZ43" i="18"/>
  <c r="AY43" i="18"/>
  <c r="AQ43" i="18"/>
  <c r="AP43" i="18"/>
  <c r="AK43" i="18"/>
  <c r="AI43" i="18"/>
  <c r="AG43" i="18"/>
  <c r="AF43" i="18"/>
  <c r="AA43" i="18"/>
  <c r="Z43" i="18"/>
  <c r="Y43" i="18"/>
  <c r="X43" i="18"/>
  <c r="W43" i="18"/>
  <c r="D43" i="18"/>
  <c r="CK42" i="18"/>
  <c r="CJ42" i="18"/>
  <c r="CH42" i="18"/>
  <c r="CF42" i="18"/>
  <c r="CE42" i="18"/>
  <c r="CD42" i="18"/>
  <c r="CC42" i="18"/>
  <c r="BZ42" i="18"/>
  <c r="BX42" i="18"/>
  <c r="BW42" i="18"/>
  <c r="BV42" i="18"/>
  <c r="BU42" i="18"/>
  <c r="BT42" i="18"/>
  <c r="BS42" i="18"/>
  <c r="BP42" i="18"/>
  <c r="BN42" i="18"/>
  <c r="BM42" i="18"/>
  <c r="BL42" i="18"/>
  <c r="BK42" i="18"/>
  <c r="BJ42" i="18"/>
  <c r="BI42" i="18"/>
  <c r="BF42" i="18"/>
  <c r="BD42" i="18"/>
  <c r="BE42" i="18" s="1"/>
  <c r="BC42" i="18"/>
  <c r="BB42" i="18"/>
  <c r="AZ42" i="18"/>
  <c r="AY42" i="18"/>
  <c r="AQ42" i="18"/>
  <c r="AP42" i="18"/>
  <c r="AK42" i="18"/>
  <c r="AI42" i="18"/>
  <c r="AG42" i="18"/>
  <c r="AF42" i="18"/>
  <c r="AA42" i="18"/>
  <c r="Z42" i="18"/>
  <c r="Y42" i="18"/>
  <c r="X42" i="18"/>
  <c r="W42" i="18"/>
  <c r="D42" i="18"/>
  <c r="CK41" i="18"/>
  <c r="CJ41" i="18"/>
  <c r="CH41" i="18"/>
  <c r="CF41" i="18"/>
  <c r="CE41" i="18"/>
  <c r="CD41" i="18"/>
  <c r="CC41" i="18"/>
  <c r="BZ41" i="18"/>
  <c r="BX41" i="18"/>
  <c r="BY41" i="18" s="1"/>
  <c r="BW41" i="18"/>
  <c r="BV41" i="18"/>
  <c r="BU41" i="18"/>
  <c r="BT41" i="18"/>
  <c r="BS41" i="18"/>
  <c r="BP41" i="18"/>
  <c r="BN41" i="18"/>
  <c r="BO41" i="18" s="1"/>
  <c r="BM41" i="18"/>
  <c r="BL41" i="18"/>
  <c r="BK41" i="18"/>
  <c r="BJ41" i="18"/>
  <c r="BI41" i="18"/>
  <c r="BF41" i="18"/>
  <c r="BD41" i="18"/>
  <c r="BE41" i="18" s="1"/>
  <c r="BC41" i="18"/>
  <c r="BB41" i="18"/>
  <c r="AZ41" i="18"/>
  <c r="AY41" i="18"/>
  <c r="AQ41" i="18"/>
  <c r="AP41" i="18"/>
  <c r="AK41" i="18"/>
  <c r="AI41" i="18"/>
  <c r="AG41" i="18"/>
  <c r="AF41" i="18"/>
  <c r="AA41" i="18"/>
  <c r="Z41" i="18"/>
  <c r="Y41" i="18"/>
  <c r="X41" i="18"/>
  <c r="W41" i="18"/>
  <c r="D41" i="18"/>
  <c r="CK40" i="18"/>
  <c r="CJ40" i="18"/>
  <c r="CH40" i="18"/>
  <c r="CF40" i="18"/>
  <c r="CE40" i="18"/>
  <c r="CD40" i="18"/>
  <c r="CC40" i="18"/>
  <c r="BZ40" i="18"/>
  <c r="BX40" i="18"/>
  <c r="BY40" i="18" s="1"/>
  <c r="BW40" i="18"/>
  <c r="BV40" i="18"/>
  <c r="BU40" i="18"/>
  <c r="BT40" i="18"/>
  <c r="BS40" i="18"/>
  <c r="BP40" i="18"/>
  <c r="BN40" i="18"/>
  <c r="BO40" i="18" s="1"/>
  <c r="BM40" i="18"/>
  <c r="BL40" i="18"/>
  <c r="BK40" i="18"/>
  <c r="BJ40" i="18"/>
  <c r="BI40" i="18"/>
  <c r="BF40" i="18"/>
  <c r="BD40" i="18"/>
  <c r="BC40" i="18"/>
  <c r="BB40" i="18"/>
  <c r="AZ40" i="18"/>
  <c r="AY40" i="18"/>
  <c r="AQ40" i="18"/>
  <c r="AP40" i="18"/>
  <c r="AK40" i="18"/>
  <c r="AI40" i="18"/>
  <c r="AG40" i="18"/>
  <c r="AF40" i="18"/>
  <c r="AA40" i="18"/>
  <c r="Z40" i="18"/>
  <c r="Y40" i="18"/>
  <c r="X40" i="18"/>
  <c r="W40" i="18"/>
  <c r="D40" i="18"/>
  <c r="CK39" i="18"/>
  <c r="CJ39" i="18"/>
  <c r="CH39" i="18"/>
  <c r="CF39" i="18"/>
  <c r="CE39" i="18"/>
  <c r="CD39" i="18"/>
  <c r="CC39" i="18"/>
  <c r="BZ39" i="18"/>
  <c r="BX39" i="18"/>
  <c r="BW39" i="18"/>
  <c r="BV39" i="18"/>
  <c r="BU39" i="18"/>
  <c r="BT39" i="18"/>
  <c r="BS39" i="18"/>
  <c r="BP39" i="18"/>
  <c r="BN39" i="18"/>
  <c r="BO39" i="18" s="1"/>
  <c r="BM39" i="18"/>
  <c r="BL39" i="18"/>
  <c r="BK39" i="18"/>
  <c r="BJ39" i="18"/>
  <c r="BI39" i="18"/>
  <c r="BF39" i="18"/>
  <c r="BD39" i="18"/>
  <c r="BC39" i="18"/>
  <c r="BB39" i="18"/>
  <c r="AZ39" i="18"/>
  <c r="AY39" i="18"/>
  <c r="AQ39" i="18"/>
  <c r="AP39" i="18"/>
  <c r="AK39" i="18"/>
  <c r="AI39" i="18"/>
  <c r="AG39" i="18"/>
  <c r="AF39" i="18"/>
  <c r="AA39" i="18"/>
  <c r="Z39" i="18"/>
  <c r="Y39" i="18"/>
  <c r="X39" i="18"/>
  <c r="W39" i="18"/>
  <c r="D39" i="18"/>
  <c r="CK38" i="18"/>
  <c r="CJ38" i="18"/>
  <c r="CH38" i="18"/>
  <c r="CF38" i="18"/>
  <c r="CE38" i="18"/>
  <c r="CD38" i="18"/>
  <c r="CC38" i="18"/>
  <c r="BZ38" i="18"/>
  <c r="BX38" i="18"/>
  <c r="BW38" i="18"/>
  <c r="BV38" i="18"/>
  <c r="BU38" i="18"/>
  <c r="BT38" i="18"/>
  <c r="BS38" i="18"/>
  <c r="BP38" i="18"/>
  <c r="BN38" i="18"/>
  <c r="BO38" i="18" s="1"/>
  <c r="BM38" i="18"/>
  <c r="BL38" i="18"/>
  <c r="BK38" i="18"/>
  <c r="BJ38" i="18"/>
  <c r="BI38" i="18"/>
  <c r="BF38" i="18"/>
  <c r="BD38" i="18"/>
  <c r="BE38" i="18" s="1"/>
  <c r="BC38" i="18"/>
  <c r="BB38" i="18"/>
  <c r="AZ38" i="18"/>
  <c r="AY38" i="18"/>
  <c r="AQ38" i="18"/>
  <c r="AP38" i="18"/>
  <c r="AK38" i="18"/>
  <c r="AI38" i="18"/>
  <c r="AG38" i="18"/>
  <c r="AF38" i="18"/>
  <c r="AA38" i="18"/>
  <c r="Z38" i="18"/>
  <c r="Y38" i="18"/>
  <c r="X38" i="18"/>
  <c r="W38" i="18"/>
  <c r="D38" i="18"/>
  <c r="C38" i="18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K37" i="18"/>
  <c r="CJ37" i="18"/>
  <c r="CH37" i="18"/>
  <c r="CF37" i="18"/>
  <c r="CE37" i="18"/>
  <c r="CD37" i="18"/>
  <c r="CC37" i="18"/>
  <c r="BZ37" i="18"/>
  <c r="BX37" i="18"/>
  <c r="BY37" i="18" s="1"/>
  <c r="BW37" i="18"/>
  <c r="BV37" i="18"/>
  <c r="BU37" i="18"/>
  <c r="BT37" i="18"/>
  <c r="BS37" i="18"/>
  <c r="BP37" i="18"/>
  <c r="BN37" i="18"/>
  <c r="BO37" i="18" s="1"/>
  <c r="BM37" i="18"/>
  <c r="BL37" i="18"/>
  <c r="BK37" i="18"/>
  <c r="BJ37" i="18"/>
  <c r="BI37" i="18"/>
  <c r="BF37" i="18"/>
  <c r="BD37" i="18"/>
  <c r="BE37" i="18" s="1"/>
  <c r="BC37" i="18"/>
  <c r="BB37" i="18"/>
  <c r="AZ37" i="18"/>
  <c r="AY37" i="18"/>
  <c r="AQ37" i="18"/>
  <c r="AP37" i="18"/>
  <c r="AI37" i="18"/>
  <c r="AG37" i="18"/>
  <c r="AF37" i="18"/>
  <c r="Z37" i="18"/>
  <c r="Y37" i="18"/>
  <c r="X37" i="18"/>
  <c r="W37" i="18"/>
  <c r="CK36" i="18"/>
  <c r="CJ36" i="18"/>
  <c r="CH36" i="18"/>
  <c r="CF36" i="18"/>
  <c r="CE36" i="18"/>
  <c r="CD36" i="18"/>
  <c r="CC36" i="18"/>
  <c r="BZ36" i="18"/>
  <c r="BX36" i="18"/>
  <c r="BY36" i="18" s="1"/>
  <c r="BW36" i="18"/>
  <c r="BV36" i="18"/>
  <c r="BU36" i="18"/>
  <c r="BT36" i="18"/>
  <c r="BS36" i="18"/>
  <c r="BP36" i="18"/>
  <c r="BO36" i="18"/>
  <c r="BN36" i="18"/>
  <c r="BM36" i="18"/>
  <c r="BL36" i="18"/>
  <c r="BK36" i="18"/>
  <c r="BJ36" i="18"/>
  <c r="BI36" i="18"/>
  <c r="BF36" i="18"/>
  <c r="BD36" i="18"/>
  <c r="BC36" i="18"/>
  <c r="BB36" i="18"/>
  <c r="AZ36" i="18"/>
  <c r="AY36" i="18"/>
  <c r="AQ36" i="18"/>
  <c r="AP36" i="18"/>
  <c r="AI36" i="18"/>
  <c r="AG36" i="18"/>
  <c r="AF36" i="18"/>
  <c r="Z36" i="18"/>
  <c r="Y36" i="18"/>
  <c r="X36" i="18"/>
  <c r="W36" i="18"/>
  <c r="CK35" i="18"/>
  <c r="CJ35" i="18"/>
  <c r="CH35" i="18"/>
  <c r="CF35" i="18"/>
  <c r="CE35" i="18"/>
  <c r="CD35" i="18"/>
  <c r="CC35" i="18"/>
  <c r="BZ35" i="18"/>
  <c r="BX35" i="18"/>
  <c r="BW35" i="18"/>
  <c r="BV35" i="18"/>
  <c r="BU35" i="18"/>
  <c r="BT35" i="18"/>
  <c r="BS35" i="18"/>
  <c r="BP35" i="18"/>
  <c r="BN35" i="18"/>
  <c r="BO35" i="18" s="1"/>
  <c r="BM35" i="18"/>
  <c r="BL35" i="18"/>
  <c r="BK35" i="18"/>
  <c r="BJ35" i="18"/>
  <c r="BI35" i="18"/>
  <c r="BF35" i="18"/>
  <c r="BD35" i="18"/>
  <c r="BC35" i="18"/>
  <c r="BE35" i="18" s="1"/>
  <c r="BB35" i="18"/>
  <c r="AZ35" i="18"/>
  <c r="AY35" i="18"/>
  <c r="AQ35" i="18"/>
  <c r="AP35" i="18"/>
  <c r="AI35" i="18"/>
  <c r="AG35" i="18"/>
  <c r="AF35" i="18"/>
  <c r="Z35" i="18"/>
  <c r="Y35" i="18"/>
  <c r="X35" i="18"/>
  <c r="W35" i="18"/>
  <c r="CK34" i="18"/>
  <c r="CJ34" i="18"/>
  <c r="CH34" i="18"/>
  <c r="CF34" i="18"/>
  <c r="CE34" i="18"/>
  <c r="CD34" i="18"/>
  <c r="CC34" i="18"/>
  <c r="BZ34" i="18"/>
  <c r="BY34" i="18"/>
  <c r="BX34" i="18"/>
  <c r="BW34" i="18"/>
  <c r="BV34" i="18"/>
  <c r="BU34" i="18"/>
  <c r="BT34" i="18"/>
  <c r="BS34" i="18"/>
  <c r="BP34" i="18"/>
  <c r="BN34" i="18"/>
  <c r="BO34" i="18" s="1"/>
  <c r="BM34" i="18"/>
  <c r="BL34" i="18"/>
  <c r="BK34" i="18"/>
  <c r="BJ34" i="18"/>
  <c r="BI34" i="18"/>
  <c r="BF34" i="18"/>
  <c r="BE34" i="18"/>
  <c r="BD34" i="18"/>
  <c r="BC34" i="18"/>
  <c r="BB34" i="18"/>
  <c r="AZ34" i="18"/>
  <c r="AY34" i="18"/>
  <c r="AQ34" i="18"/>
  <c r="AP34" i="18"/>
  <c r="AI34" i="18"/>
  <c r="AG34" i="18"/>
  <c r="AF34" i="18"/>
  <c r="Z34" i="18"/>
  <c r="Y34" i="18"/>
  <c r="X34" i="18"/>
  <c r="W34" i="18"/>
  <c r="CK33" i="18"/>
  <c r="CJ33" i="18"/>
  <c r="CH33" i="18"/>
  <c r="CF33" i="18"/>
  <c r="CE33" i="18"/>
  <c r="CD33" i="18"/>
  <c r="CC33" i="18"/>
  <c r="BZ33" i="18"/>
  <c r="BX33" i="18"/>
  <c r="BW33" i="18"/>
  <c r="BV33" i="18"/>
  <c r="BU33" i="18"/>
  <c r="BT33" i="18"/>
  <c r="BS33" i="18"/>
  <c r="BP33" i="18"/>
  <c r="BN33" i="18"/>
  <c r="BM33" i="18"/>
  <c r="BL33" i="18"/>
  <c r="BK33" i="18"/>
  <c r="BJ33" i="18"/>
  <c r="BI33" i="18"/>
  <c r="BF33" i="18"/>
  <c r="BD33" i="18"/>
  <c r="BC33" i="18"/>
  <c r="BB33" i="18"/>
  <c r="AZ33" i="18"/>
  <c r="AY33" i="18"/>
  <c r="AQ33" i="18"/>
  <c r="AP33" i="18"/>
  <c r="AI33" i="18"/>
  <c r="AG33" i="18"/>
  <c r="AF33" i="18"/>
  <c r="Z33" i="18"/>
  <c r="Y33" i="18"/>
  <c r="X33" i="18"/>
  <c r="W33" i="18"/>
  <c r="CK32" i="18"/>
  <c r="CJ32" i="18"/>
  <c r="CH32" i="18"/>
  <c r="CF32" i="18"/>
  <c r="CE32" i="18"/>
  <c r="CD32" i="18"/>
  <c r="CC32" i="18"/>
  <c r="BZ32" i="18"/>
  <c r="BX32" i="18"/>
  <c r="BW32" i="18"/>
  <c r="BY32" i="18" s="1"/>
  <c r="BV32" i="18"/>
  <c r="BU32" i="18"/>
  <c r="BT32" i="18"/>
  <c r="BS32" i="18"/>
  <c r="BP32" i="18"/>
  <c r="BN32" i="18"/>
  <c r="BO32" i="18" s="1"/>
  <c r="BM32" i="18"/>
  <c r="BL32" i="18"/>
  <c r="BK32" i="18"/>
  <c r="BJ32" i="18"/>
  <c r="BI32" i="18"/>
  <c r="BF32" i="18"/>
  <c r="BD32" i="18"/>
  <c r="BC32" i="18"/>
  <c r="BE32" i="18" s="1"/>
  <c r="BB32" i="18"/>
  <c r="AZ32" i="18"/>
  <c r="AY32" i="18"/>
  <c r="AQ32" i="18"/>
  <c r="AP32" i="18"/>
  <c r="AI32" i="18"/>
  <c r="AG32" i="18"/>
  <c r="AF32" i="18"/>
  <c r="Z32" i="18"/>
  <c r="Y32" i="18"/>
  <c r="X32" i="18"/>
  <c r="W32" i="18"/>
  <c r="CK31" i="18"/>
  <c r="CJ31" i="18"/>
  <c r="CH31" i="18"/>
  <c r="CF31" i="18"/>
  <c r="CE31" i="18"/>
  <c r="CD31" i="18"/>
  <c r="CC31" i="18"/>
  <c r="BZ31" i="18"/>
  <c r="BY31" i="18"/>
  <c r="BX31" i="18"/>
  <c r="BW31" i="18"/>
  <c r="BV31" i="18"/>
  <c r="BU31" i="18"/>
  <c r="BT31" i="18"/>
  <c r="BS31" i="18"/>
  <c r="BP31" i="18"/>
  <c r="BN31" i="18"/>
  <c r="BO31" i="18" s="1"/>
  <c r="BM31" i="18"/>
  <c r="BL31" i="18"/>
  <c r="BK31" i="18"/>
  <c r="BJ31" i="18"/>
  <c r="BI31" i="18"/>
  <c r="BF31" i="18"/>
  <c r="BE31" i="18"/>
  <c r="BD31" i="18"/>
  <c r="BC31" i="18"/>
  <c r="BB31" i="18"/>
  <c r="AZ31" i="18"/>
  <c r="AY31" i="18"/>
  <c r="AQ31" i="18"/>
  <c r="AP31" i="18"/>
  <c r="AI31" i="18"/>
  <c r="AG31" i="18"/>
  <c r="AF31" i="18"/>
  <c r="Z31" i="18"/>
  <c r="Y31" i="18"/>
  <c r="X31" i="18"/>
  <c r="W31" i="18"/>
  <c r="CK30" i="18"/>
  <c r="CJ30" i="18"/>
  <c r="CH30" i="18"/>
  <c r="CF30" i="18"/>
  <c r="CE30" i="18"/>
  <c r="CD30" i="18"/>
  <c r="CC30" i="18"/>
  <c r="BZ30" i="18"/>
  <c r="BX30" i="18"/>
  <c r="BY30" i="18" s="1"/>
  <c r="BW30" i="18"/>
  <c r="BV30" i="18"/>
  <c r="BU30" i="18"/>
  <c r="BT30" i="18"/>
  <c r="BS30" i="18"/>
  <c r="BP30" i="18"/>
  <c r="BN30" i="18"/>
  <c r="BM30" i="18"/>
  <c r="BL30" i="18"/>
  <c r="BK30" i="18"/>
  <c r="BJ30" i="18"/>
  <c r="BI30" i="18"/>
  <c r="BF30" i="18"/>
  <c r="BD30" i="18"/>
  <c r="BE30" i="18" s="1"/>
  <c r="BC30" i="18"/>
  <c r="BB30" i="18"/>
  <c r="AZ30" i="18"/>
  <c r="AY30" i="18"/>
  <c r="AQ30" i="18"/>
  <c r="AP30" i="18"/>
  <c r="AI30" i="18"/>
  <c r="AG30" i="18"/>
  <c r="AF30" i="18"/>
  <c r="Z30" i="18"/>
  <c r="Y30" i="18"/>
  <c r="X30" i="18"/>
  <c r="W30" i="18"/>
  <c r="CK29" i="18"/>
  <c r="CJ29" i="18"/>
  <c r="CH29" i="18"/>
  <c r="CF29" i="18"/>
  <c r="CE29" i="18"/>
  <c r="CD29" i="18"/>
  <c r="CC29" i="18"/>
  <c r="BZ29" i="18"/>
  <c r="BX29" i="18"/>
  <c r="BY29" i="18" s="1"/>
  <c r="BW29" i="18"/>
  <c r="BV29" i="18"/>
  <c r="BU29" i="18"/>
  <c r="BT29" i="18"/>
  <c r="BS29" i="18"/>
  <c r="BP29" i="18"/>
  <c r="BO29" i="18"/>
  <c r="BN29" i="18"/>
  <c r="BM29" i="18"/>
  <c r="BL29" i="18"/>
  <c r="BK29" i="18"/>
  <c r="BJ29" i="18"/>
  <c r="BI29" i="18"/>
  <c r="BF29" i="18"/>
  <c r="BD29" i="18"/>
  <c r="BE29" i="18" s="1"/>
  <c r="BC29" i="18"/>
  <c r="BB29" i="18"/>
  <c r="AZ29" i="18"/>
  <c r="AY29" i="18"/>
  <c r="AQ29" i="18"/>
  <c r="AP29" i="18"/>
  <c r="AI29" i="18"/>
  <c r="AG29" i="18"/>
  <c r="AF29" i="18"/>
  <c r="Z29" i="18"/>
  <c r="Y29" i="18"/>
  <c r="X29" i="18"/>
  <c r="W29" i="18"/>
  <c r="CK28" i="18"/>
  <c r="CJ28" i="18"/>
  <c r="CH28" i="18"/>
  <c r="CF28" i="18"/>
  <c r="CE28" i="18"/>
  <c r="CD28" i="18"/>
  <c r="CC28" i="18"/>
  <c r="BZ28" i="18"/>
  <c r="BX28" i="18"/>
  <c r="BW28" i="18"/>
  <c r="BY28" i="18" s="1"/>
  <c r="BV28" i="18"/>
  <c r="BU28" i="18"/>
  <c r="BT28" i="18"/>
  <c r="BS28" i="18"/>
  <c r="BP28" i="18"/>
  <c r="BN28" i="18"/>
  <c r="BO28" i="18" s="1"/>
  <c r="BM28" i="18"/>
  <c r="BL28" i="18"/>
  <c r="BK28" i="18"/>
  <c r="BJ28" i="18"/>
  <c r="BI28" i="18"/>
  <c r="BF28" i="18"/>
  <c r="BD28" i="18"/>
  <c r="BE28" i="18" s="1"/>
  <c r="BC28" i="18"/>
  <c r="BB28" i="18"/>
  <c r="AZ28" i="18"/>
  <c r="AY28" i="18"/>
  <c r="AQ28" i="18"/>
  <c r="AP28" i="18"/>
  <c r="AI28" i="18"/>
  <c r="AG28" i="18"/>
  <c r="AF28" i="18"/>
  <c r="Z28" i="18"/>
  <c r="Y28" i="18"/>
  <c r="X28" i="18"/>
  <c r="W28" i="18"/>
  <c r="CK27" i="18"/>
  <c r="CJ27" i="18"/>
  <c r="CH27" i="18"/>
  <c r="CF27" i="18"/>
  <c r="CE27" i="18"/>
  <c r="CD27" i="18"/>
  <c r="CC27" i="18"/>
  <c r="BZ27" i="18"/>
  <c r="BX27" i="18"/>
  <c r="BW27" i="18"/>
  <c r="BV27" i="18"/>
  <c r="BU27" i="18"/>
  <c r="BT27" i="18"/>
  <c r="BS27" i="18"/>
  <c r="BP27" i="18"/>
  <c r="BN27" i="18"/>
  <c r="BM27" i="18"/>
  <c r="BO27" i="18" s="1"/>
  <c r="BL27" i="18"/>
  <c r="BK27" i="18"/>
  <c r="BJ27" i="18"/>
  <c r="BI27" i="18"/>
  <c r="BF27" i="18"/>
  <c r="BD27" i="18"/>
  <c r="BC27" i="18"/>
  <c r="BB27" i="18"/>
  <c r="AZ27" i="18"/>
  <c r="AY27" i="18"/>
  <c r="AQ27" i="18"/>
  <c r="AP27" i="18"/>
  <c r="AI27" i="18"/>
  <c r="AG27" i="18"/>
  <c r="AF27" i="18"/>
  <c r="Z27" i="18"/>
  <c r="Y27" i="18"/>
  <c r="X27" i="18"/>
  <c r="W27" i="18"/>
  <c r="CK26" i="18"/>
  <c r="CJ26" i="18"/>
  <c r="CH26" i="18"/>
  <c r="CF26" i="18"/>
  <c r="CE26" i="18"/>
  <c r="CD26" i="18"/>
  <c r="CC26" i="18"/>
  <c r="BZ26" i="18"/>
  <c r="BY26" i="18"/>
  <c r="BX26" i="18"/>
  <c r="BW26" i="18"/>
  <c r="BV26" i="18"/>
  <c r="BU26" i="18"/>
  <c r="BT26" i="18"/>
  <c r="BS26" i="18"/>
  <c r="BP26" i="18"/>
  <c r="BN26" i="18"/>
  <c r="BO26" i="18" s="1"/>
  <c r="BM26" i="18"/>
  <c r="BL26" i="18"/>
  <c r="BK26" i="18"/>
  <c r="BJ26" i="18"/>
  <c r="BI26" i="18"/>
  <c r="BF26" i="18"/>
  <c r="BE26" i="18"/>
  <c r="BD26" i="18"/>
  <c r="BC26" i="18"/>
  <c r="BB26" i="18"/>
  <c r="AZ26" i="18"/>
  <c r="AY26" i="18"/>
  <c r="AQ26" i="18"/>
  <c r="AP26" i="18"/>
  <c r="AI26" i="18"/>
  <c r="AG26" i="18"/>
  <c r="AF26" i="18"/>
  <c r="Z26" i="18"/>
  <c r="Y26" i="18"/>
  <c r="X26" i="18"/>
  <c r="W26" i="18"/>
  <c r="CK25" i="18"/>
  <c r="CJ25" i="18"/>
  <c r="CH25" i="18"/>
  <c r="CF25" i="18"/>
  <c r="CE25" i="18"/>
  <c r="CD25" i="18"/>
  <c r="CC25" i="18"/>
  <c r="BZ25" i="18"/>
  <c r="BX25" i="18"/>
  <c r="BY25" i="18" s="1"/>
  <c r="BW25" i="18"/>
  <c r="BV25" i="18"/>
  <c r="BU25" i="18"/>
  <c r="BT25" i="18"/>
  <c r="BS25" i="18"/>
  <c r="BP25" i="18"/>
  <c r="BN25" i="18"/>
  <c r="BM25" i="18"/>
  <c r="BL25" i="18"/>
  <c r="BK25" i="18"/>
  <c r="BJ25" i="18"/>
  <c r="BI25" i="18"/>
  <c r="BF25" i="18"/>
  <c r="BD25" i="18"/>
  <c r="BE25" i="18" s="1"/>
  <c r="BC25" i="18"/>
  <c r="BB25" i="18"/>
  <c r="AZ25" i="18"/>
  <c r="AY25" i="18"/>
  <c r="AQ25" i="18"/>
  <c r="AP25" i="18"/>
  <c r="AI25" i="18"/>
  <c r="AG25" i="18"/>
  <c r="AF25" i="18"/>
  <c r="Z25" i="18"/>
  <c r="Y25" i="18"/>
  <c r="X25" i="18"/>
  <c r="W25" i="18"/>
  <c r="CK24" i="18"/>
  <c r="CJ24" i="18"/>
  <c r="CH24" i="18"/>
  <c r="CF24" i="18"/>
  <c r="CE24" i="18"/>
  <c r="CD24" i="18"/>
  <c r="CC24" i="18"/>
  <c r="BZ24" i="18"/>
  <c r="BX24" i="18"/>
  <c r="BW24" i="18"/>
  <c r="BV24" i="18"/>
  <c r="BU24" i="18"/>
  <c r="BT24" i="18"/>
  <c r="BS24" i="18"/>
  <c r="BP24" i="18"/>
  <c r="BN24" i="18"/>
  <c r="BM24" i="18"/>
  <c r="BL24" i="18"/>
  <c r="BO24" i="18" s="1"/>
  <c r="BK24" i="18"/>
  <c r="BJ24" i="18"/>
  <c r="BI24" i="18"/>
  <c r="BF24" i="18"/>
  <c r="BD24" i="18"/>
  <c r="BE24" i="18" s="1"/>
  <c r="BC24" i="18"/>
  <c r="BB24" i="18"/>
  <c r="AZ24" i="18"/>
  <c r="AY24" i="18"/>
  <c r="AQ24" i="18"/>
  <c r="AP24" i="18"/>
  <c r="AI24" i="18"/>
  <c r="AG24" i="18"/>
  <c r="AF24" i="18"/>
  <c r="Z24" i="18"/>
  <c r="Y24" i="18"/>
  <c r="X24" i="18"/>
  <c r="W24" i="18"/>
  <c r="CK23" i="18"/>
  <c r="CJ23" i="18"/>
  <c r="CH23" i="18"/>
  <c r="CF23" i="18"/>
  <c r="CE23" i="18"/>
  <c r="CD23" i="18"/>
  <c r="CC23" i="18"/>
  <c r="BZ23" i="18"/>
  <c r="BX23" i="18"/>
  <c r="BW23" i="18"/>
  <c r="BV23" i="18"/>
  <c r="BU23" i="18"/>
  <c r="BT23" i="18"/>
  <c r="BS23" i="18"/>
  <c r="BP23" i="18"/>
  <c r="BN23" i="18"/>
  <c r="BO23" i="18" s="1"/>
  <c r="BM23" i="18"/>
  <c r="BL23" i="18"/>
  <c r="BK23" i="18"/>
  <c r="BJ23" i="18"/>
  <c r="BI23" i="18"/>
  <c r="BF23" i="18"/>
  <c r="BD23" i="18"/>
  <c r="BC23" i="18"/>
  <c r="BB23" i="18"/>
  <c r="AZ23" i="18"/>
  <c r="AY23" i="18"/>
  <c r="AQ23" i="18"/>
  <c r="AP23" i="18"/>
  <c r="AI23" i="18"/>
  <c r="AG23" i="18"/>
  <c r="AF23" i="18"/>
  <c r="Z23" i="18"/>
  <c r="Y23" i="18"/>
  <c r="X23" i="18"/>
  <c r="W23" i="18"/>
  <c r="CK22" i="18"/>
  <c r="CJ22" i="18"/>
  <c r="CH22" i="18"/>
  <c r="CF22" i="18"/>
  <c r="CE22" i="18"/>
  <c r="CD22" i="18"/>
  <c r="CC22" i="18"/>
  <c r="BZ22" i="18"/>
  <c r="BX22" i="18"/>
  <c r="BW22" i="18"/>
  <c r="BV22" i="18"/>
  <c r="BY22" i="18" s="1"/>
  <c r="BU22" i="18"/>
  <c r="BT22" i="18"/>
  <c r="BS22" i="18"/>
  <c r="BP22" i="18"/>
  <c r="BN22" i="18"/>
  <c r="BM22" i="18"/>
  <c r="BO22" i="18" s="1"/>
  <c r="BL22" i="18"/>
  <c r="BK22" i="18"/>
  <c r="BJ22" i="18"/>
  <c r="BI22" i="18"/>
  <c r="BF22" i="18"/>
  <c r="BD22" i="18"/>
  <c r="BC22" i="18"/>
  <c r="BB22" i="18"/>
  <c r="BE22" i="18" s="1"/>
  <c r="AZ22" i="18"/>
  <c r="AY22" i="18"/>
  <c r="AQ22" i="18"/>
  <c r="AP22" i="18"/>
  <c r="AI22" i="18"/>
  <c r="AG22" i="18"/>
  <c r="AF22" i="18"/>
  <c r="Z22" i="18"/>
  <c r="Y22" i="18"/>
  <c r="X22" i="18"/>
  <c r="W22" i="18"/>
  <c r="CK21" i="18"/>
  <c r="CJ21" i="18"/>
  <c r="CH21" i="18"/>
  <c r="CF21" i="18"/>
  <c r="CE21" i="18"/>
  <c r="CD21" i="18"/>
  <c r="CC21" i="18"/>
  <c r="BZ21" i="18"/>
  <c r="BY21" i="18"/>
  <c r="BX21" i="18"/>
  <c r="BW21" i="18"/>
  <c r="BV21" i="18"/>
  <c r="BU21" i="18"/>
  <c r="BT21" i="18"/>
  <c r="BS21" i="18"/>
  <c r="BP21" i="18"/>
  <c r="BN21" i="18"/>
  <c r="BO21" i="18" s="1"/>
  <c r="BM21" i="18"/>
  <c r="BL21" i="18"/>
  <c r="BK21" i="18"/>
  <c r="BJ21" i="18"/>
  <c r="BI21" i="18"/>
  <c r="BF21" i="18"/>
  <c r="BE21" i="18"/>
  <c r="BD21" i="18"/>
  <c r="BC21" i="18"/>
  <c r="BB21" i="18"/>
  <c r="AZ21" i="18"/>
  <c r="AY21" i="18"/>
  <c r="AQ21" i="18"/>
  <c r="AP21" i="18"/>
  <c r="AI21" i="18"/>
  <c r="AG21" i="18"/>
  <c r="AF21" i="18"/>
  <c r="Z21" i="18"/>
  <c r="Y21" i="18"/>
  <c r="X21" i="18"/>
  <c r="W21" i="18"/>
  <c r="CK20" i="18"/>
  <c r="CJ20" i="18"/>
  <c r="CH20" i="18"/>
  <c r="CF20" i="18"/>
  <c r="CE20" i="18"/>
  <c r="CD20" i="18"/>
  <c r="CC20" i="18"/>
  <c r="BZ20" i="18"/>
  <c r="BX20" i="18"/>
  <c r="BY20" i="18" s="1"/>
  <c r="BW20" i="18"/>
  <c r="BV20" i="18"/>
  <c r="BU20" i="18"/>
  <c r="BT20" i="18"/>
  <c r="BS20" i="18"/>
  <c r="BP20" i="18"/>
  <c r="BN20" i="18"/>
  <c r="BO20" i="18" s="1"/>
  <c r="BM20" i="18"/>
  <c r="BL20" i="18"/>
  <c r="BK20" i="18"/>
  <c r="BJ20" i="18"/>
  <c r="BI20" i="18"/>
  <c r="BF20" i="18"/>
  <c r="BD20" i="18"/>
  <c r="BE20" i="18" s="1"/>
  <c r="BC20" i="18"/>
  <c r="BB20" i="18"/>
  <c r="AZ20" i="18"/>
  <c r="AY20" i="18"/>
  <c r="AQ20" i="18"/>
  <c r="AP20" i="18"/>
  <c r="AI20" i="18"/>
  <c r="AG20" i="18"/>
  <c r="AF20" i="18"/>
  <c r="Z20" i="18"/>
  <c r="Y20" i="18"/>
  <c r="X20" i="18"/>
  <c r="W20" i="18"/>
  <c r="CK19" i="18"/>
  <c r="CJ19" i="18"/>
  <c r="CH19" i="18"/>
  <c r="CF19" i="18"/>
  <c r="CE19" i="18"/>
  <c r="CD19" i="18"/>
  <c r="CC19" i="18"/>
  <c r="BZ19" i="18"/>
  <c r="BX19" i="18"/>
  <c r="BW19" i="18"/>
  <c r="BY19" i="18" s="1"/>
  <c r="BV19" i="18"/>
  <c r="BU19" i="18"/>
  <c r="BT19" i="18"/>
  <c r="BS19" i="18"/>
  <c r="BP19" i="18"/>
  <c r="BN19" i="18"/>
  <c r="BM19" i="18"/>
  <c r="BL19" i="18"/>
  <c r="BK19" i="18"/>
  <c r="BJ19" i="18"/>
  <c r="BI19" i="18"/>
  <c r="BF19" i="18"/>
  <c r="BD19" i="18"/>
  <c r="BC19" i="18"/>
  <c r="BE19" i="18" s="1"/>
  <c r="BB19" i="18"/>
  <c r="AZ19" i="18"/>
  <c r="AY19" i="18"/>
  <c r="AQ19" i="18"/>
  <c r="AP19" i="18"/>
  <c r="AI19" i="18"/>
  <c r="AG19" i="18"/>
  <c r="AF19" i="18"/>
  <c r="Z19" i="18"/>
  <c r="Y19" i="18"/>
  <c r="X19" i="18"/>
  <c r="W19" i="18"/>
  <c r="CK18" i="18"/>
  <c r="CJ18" i="18"/>
  <c r="CH18" i="18"/>
  <c r="CF18" i="18"/>
  <c r="CE18" i="18"/>
  <c r="CD18" i="18"/>
  <c r="CC18" i="18"/>
  <c r="BZ18" i="18"/>
  <c r="BX18" i="18"/>
  <c r="BY18" i="18" s="1"/>
  <c r="BW18" i="18"/>
  <c r="BV18" i="18"/>
  <c r="BU18" i="18"/>
  <c r="BT18" i="18"/>
  <c r="BS18" i="18"/>
  <c r="BP18" i="18"/>
  <c r="BN18" i="18"/>
  <c r="BM18" i="18"/>
  <c r="BO18" i="18" s="1"/>
  <c r="BL18" i="18"/>
  <c r="BK18" i="18"/>
  <c r="BJ18" i="18"/>
  <c r="BI18" i="18"/>
  <c r="BF18" i="18"/>
  <c r="BD18" i="18"/>
  <c r="BC18" i="18"/>
  <c r="BB18" i="18"/>
  <c r="AZ18" i="18"/>
  <c r="AY18" i="18"/>
  <c r="AQ18" i="18"/>
  <c r="AP18" i="18"/>
  <c r="AI18" i="18"/>
  <c r="AG18" i="18"/>
  <c r="AF18" i="18"/>
  <c r="Z18" i="18"/>
  <c r="Y18" i="18"/>
  <c r="X18" i="18"/>
  <c r="W18" i="18"/>
  <c r="CK17" i="18"/>
  <c r="CJ17" i="18"/>
  <c r="CH17" i="18"/>
  <c r="CF17" i="18"/>
  <c r="CE17" i="18"/>
  <c r="CD17" i="18"/>
  <c r="CC17" i="18"/>
  <c r="BZ17" i="18"/>
  <c r="BX17" i="18"/>
  <c r="BY17" i="18" s="1"/>
  <c r="BW17" i="18"/>
  <c r="BV17" i="18"/>
  <c r="BU17" i="18"/>
  <c r="BT17" i="18"/>
  <c r="BS17" i="18"/>
  <c r="BP17" i="18"/>
  <c r="BN17" i="18"/>
  <c r="BO17" i="18" s="1"/>
  <c r="BM17" i="18"/>
  <c r="BL17" i="18"/>
  <c r="BK17" i="18"/>
  <c r="BJ17" i="18"/>
  <c r="BI17" i="18"/>
  <c r="BF17" i="18"/>
  <c r="BD17" i="18"/>
  <c r="BC17" i="18"/>
  <c r="BB17" i="18"/>
  <c r="AZ17" i="18"/>
  <c r="AY17" i="18"/>
  <c r="AQ17" i="18"/>
  <c r="AP17" i="18"/>
  <c r="AI17" i="18"/>
  <c r="AG17" i="18"/>
  <c r="AF17" i="18"/>
  <c r="Z17" i="18"/>
  <c r="Y17" i="18"/>
  <c r="X17" i="18"/>
  <c r="W17" i="18"/>
  <c r="C17" i="18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K16" i="18"/>
  <c r="CJ16" i="18"/>
  <c r="CH16" i="18"/>
  <c r="CF16" i="18"/>
  <c r="CE16" i="18"/>
  <c r="CD16" i="18"/>
  <c r="CC16" i="18"/>
  <c r="BZ16" i="18"/>
  <c r="BX16" i="18"/>
  <c r="BW16" i="18"/>
  <c r="BV16" i="18"/>
  <c r="BY16" i="18" s="1"/>
  <c r="BU16" i="18"/>
  <c r="BT16" i="18"/>
  <c r="BS16" i="18"/>
  <c r="BP16" i="18"/>
  <c r="BN16" i="18"/>
  <c r="BM16" i="18"/>
  <c r="BL16" i="18"/>
  <c r="BK16" i="18"/>
  <c r="BJ16" i="18"/>
  <c r="BI16" i="18"/>
  <c r="BF16" i="18"/>
  <c r="BE16" i="18"/>
  <c r="BD16" i="18"/>
  <c r="BC16" i="18"/>
  <c r="BB16" i="18"/>
  <c r="AZ16" i="18"/>
  <c r="AY16" i="18"/>
  <c r="AQ16" i="18"/>
  <c r="AP16" i="18"/>
  <c r="AI16" i="18"/>
  <c r="AG16" i="18"/>
  <c r="AF16" i="18"/>
  <c r="Z16" i="18"/>
  <c r="Y16" i="18"/>
  <c r="X16" i="18"/>
  <c r="W16" i="18"/>
  <c r="C16" i="18"/>
  <c r="CK15" i="18"/>
  <c r="CJ15" i="18"/>
  <c r="CH15" i="18"/>
  <c r="CF15" i="18"/>
  <c r="CE15" i="18"/>
  <c r="CD15" i="18"/>
  <c r="CC15" i="18"/>
  <c r="BZ15" i="18"/>
  <c r="BX15" i="18"/>
  <c r="BY15" i="18" s="1"/>
  <c r="BW15" i="18"/>
  <c r="BV15" i="18"/>
  <c r="BU15" i="18"/>
  <c r="BT15" i="18"/>
  <c r="BS15" i="18"/>
  <c r="BP15" i="18"/>
  <c r="BN15" i="18"/>
  <c r="BM15" i="18"/>
  <c r="BL15" i="18"/>
  <c r="BK15" i="18"/>
  <c r="BJ15" i="18"/>
  <c r="BI15" i="18"/>
  <c r="BF15" i="18"/>
  <c r="BD15" i="18"/>
  <c r="BE15" i="18" s="1"/>
  <c r="BC15" i="18"/>
  <c r="BB15" i="18"/>
  <c r="AZ15" i="18"/>
  <c r="AY15" i="18"/>
  <c r="AQ15" i="18"/>
  <c r="AP15" i="18"/>
  <c r="AI15" i="18"/>
  <c r="AG15" i="18"/>
  <c r="AF15" i="18"/>
  <c r="Z15" i="18"/>
  <c r="Y15" i="18"/>
  <c r="X15" i="18"/>
  <c r="W15" i="18"/>
  <c r="C15" i="18"/>
  <c r="CK14" i="18"/>
  <c r="CJ14" i="18"/>
  <c r="CH14" i="18"/>
  <c r="CF14" i="18"/>
  <c r="CE14" i="18"/>
  <c r="CD14" i="18"/>
  <c r="CC14" i="18"/>
  <c r="BZ14" i="18"/>
  <c r="BY14" i="18"/>
  <c r="BX14" i="18"/>
  <c r="BW14" i="18"/>
  <c r="BV14" i="18"/>
  <c r="BU14" i="18"/>
  <c r="BT14" i="18"/>
  <c r="BS14" i="18"/>
  <c r="BP14" i="18"/>
  <c r="BO14" i="18"/>
  <c r="BN14" i="18"/>
  <c r="BM14" i="18"/>
  <c r="BL14" i="18"/>
  <c r="BK14" i="18"/>
  <c r="BJ14" i="18"/>
  <c r="BI14" i="18"/>
  <c r="BF14" i="18"/>
  <c r="BC14" i="18"/>
  <c r="BB14" i="18"/>
  <c r="AZ14" i="18"/>
  <c r="AY14" i="18"/>
  <c r="AQ14" i="18"/>
  <c r="AP14" i="18"/>
  <c r="AK14" i="18"/>
  <c r="AI14" i="18"/>
  <c r="AG14" i="18"/>
  <c r="AF14" i="18"/>
  <c r="AA14" i="18"/>
  <c r="Z14" i="18"/>
  <c r="Y14" i="18"/>
  <c r="X14" i="18"/>
  <c r="W14" i="18"/>
  <c r="CK13" i="18"/>
  <c r="CJ13" i="18"/>
  <c r="CH13" i="18"/>
  <c r="CF13" i="18"/>
  <c r="CE13" i="18"/>
  <c r="CD13" i="18"/>
  <c r="CC13" i="18"/>
  <c r="BZ13" i="18"/>
  <c r="BX13" i="18"/>
  <c r="BY13" i="18" s="1"/>
  <c r="BW13" i="18"/>
  <c r="BV13" i="18"/>
  <c r="BU13" i="18"/>
  <c r="BT13" i="18"/>
  <c r="BS13" i="18"/>
  <c r="BP13" i="18"/>
  <c r="BN13" i="18"/>
  <c r="BO13" i="18" s="1"/>
  <c r="BM13" i="18"/>
  <c r="BL13" i="18"/>
  <c r="BK13" i="18"/>
  <c r="BJ13" i="18"/>
  <c r="BI13" i="18"/>
  <c r="BF13" i="18"/>
  <c r="BC13" i="18"/>
  <c r="BB13" i="18"/>
  <c r="AZ13" i="18"/>
  <c r="AY13" i="18"/>
  <c r="AQ13" i="18"/>
  <c r="AP13" i="18"/>
  <c r="AK13" i="18"/>
  <c r="AI13" i="18"/>
  <c r="AG13" i="18"/>
  <c r="AF13" i="18"/>
  <c r="AA13" i="18"/>
  <c r="Z13" i="18"/>
  <c r="Y13" i="18"/>
  <c r="X13" i="18"/>
  <c r="W13" i="18"/>
  <c r="C13" i="18"/>
  <c r="C14" i="18" s="1"/>
  <c r="CK12" i="18"/>
  <c r="CJ12" i="18"/>
  <c r="CF12" i="18"/>
  <c r="CE12" i="18"/>
  <c r="CD12" i="18"/>
  <c r="CC12" i="18"/>
  <c r="BZ12" i="18"/>
  <c r="BX12" i="18"/>
  <c r="BW12" i="18"/>
  <c r="BY12" i="18" s="1"/>
  <c r="BV12" i="18"/>
  <c r="BU12" i="18"/>
  <c r="BT12" i="18"/>
  <c r="BS12" i="18"/>
  <c r="BP12" i="18"/>
  <c r="BN12" i="18"/>
  <c r="BO12" i="18" s="1"/>
  <c r="BM12" i="18"/>
  <c r="BL12" i="18"/>
  <c r="BK12" i="18"/>
  <c r="BJ12" i="18"/>
  <c r="BI12" i="18"/>
  <c r="BF12" i="18"/>
  <c r="BD12" i="18"/>
  <c r="BE12" i="18" s="1"/>
  <c r="BC12" i="18"/>
  <c r="BB12" i="18"/>
  <c r="AZ12" i="18"/>
  <c r="AY12" i="18"/>
  <c r="AQ12" i="18"/>
  <c r="AP12" i="18"/>
  <c r="AK12" i="18"/>
  <c r="AI12" i="18"/>
  <c r="AG12" i="18"/>
  <c r="AF12" i="18"/>
  <c r="AA12" i="18"/>
  <c r="Z12" i="18"/>
  <c r="Y12" i="18"/>
  <c r="X12" i="18"/>
  <c r="W12" i="18"/>
  <c r="CK11" i="18"/>
  <c r="CJ11" i="18"/>
  <c r="CF11" i="18"/>
  <c r="CE11" i="18"/>
  <c r="CD11" i="18"/>
  <c r="CC11" i="18"/>
  <c r="BZ11" i="18"/>
  <c r="BX11" i="18"/>
  <c r="BW11" i="18"/>
  <c r="BV11" i="18"/>
  <c r="BU11" i="18"/>
  <c r="BT11" i="18"/>
  <c r="BS11" i="18"/>
  <c r="BP11" i="18"/>
  <c r="BN11" i="18"/>
  <c r="BM11" i="18"/>
  <c r="BO11" i="18" s="1"/>
  <c r="BL11" i="18"/>
  <c r="BK11" i="18"/>
  <c r="BJ11" i="18"/>
  <c r="BI11" i="18"/>
  <c r="BF11" i="18"/>
  <c r="BD11" i="18"/>
  <c r="BC11" i="18"/>
  <c r="BB11" i="18"/>
  <c r="AZ11" i="18"/>
  <c r="AY11" i="18"/>
  <c r="AQ11" i="18"/>
  <c r="AP11" i="18"/>
  <c r="AK11" i="18"/>
  <c r="AI11" i="18"/>
  <c r="AG11" i="18"/>
  <c r="AF11" i="18"/>
  <c r="AA11" i="18"/>
  <c r="Z11" i="18"/>
  <c r="Y11" i="18"/>
  <c r="X11" i="18"/>
  <c r="W11" i="18"/>
  <c r="C11" i="18"/>
  <c r="C12" i="18" s="1"/>
  <c r="CK10" i="18"/>
  <c r="CJ10" i="18"/>
  <c r="CH10" i="18"/>
  <c r="CF10" i="18"/>
  <c r="CE10" i="18"/>
  <c r="CD10" i="18"/>
  <c r="CC10" i="18"/>
  <c r="BZ10" i="18"/>
  <c r="BW10" i="18"/>
  <c r="BV10" i="18"/>
  <c r="BU10" i="18"/>
  <c r="BT10" i="18"/>
  <c r="BS10" i="18"/>
  <c r="BP10" i="18"/>
  <c r="BN10" i="18"/>
  <c r="BO10" i="18" s="1"/>
  <c r="BM10" i="18"/>
  <c r="BL10" i="18"/>
  <c r="BK10" i="18"/>
  <c r="BJ10" i="18"/>
  <c r="BI10" i="18"/>
  <c r="BF10" i="18"/>
  <c r="BD10" i="18"/>
  <c r="BC10" i="18"/>
  <c r="BE10" i="18" s="1"/>
  <c r="BB10" i="18"/>
  <c r="AZ10" i="18"/>
  <c r="AY10" i="18"/>
  <c r="AQ10" i="18"/>
  <c r="AP10" i="18"/>
  <c r="AK10" i="18"/>
  <c r="AI10" i="18"/>
  <c r="AG10" i="18"/>
  <c r="AF10" i="18"/>
  <c r="AA10" i="18"/>
  <c r="Z10" i="18"/>
  <c r="Y10" i="18"/>
  <c r="X10" i="18"/>
  <c r="W10" i="18"/>
  <c r="C10" i="18"/>
  <c r="B10" i="18"/>
  <c r="CK9" i="18"/>
  <c r="CJ9" i="18"/>
  <c r="CH9" i="18"/>
  <c r="CF9" i="18"/>
  <c r="CE9" i="18"/>
  <c r="CD9" i="18"/>
  <c r="CC9" i="18"/>
  <c r="BZ9" i="18"/>
  <c r="BX9" i="18"/>
  <c r="BY9" i="18" s="1"/>
  <c r="BW9" i="18"/>
  <c r="BV9" i="18"/>
  <c r="BU9" i="18"/>
  <c r="BT9" i="18"/>
  <c r="BS9" i="18"/>
  <c r="BP9" i="18"/>
  <c r="BN9" i="18"/>
  <c r="BM9" i="18"/>
  <c r="BL9" i="18"/>
  <c r="BK9" i="18"/>
  <c r="BJ9" i="18"/>
  <c r="BI9" i="18"/>
  <c r="BF9" i="18"/>
  <c r="BD9" i="18"/>
  <c r="BE9" i="18" s="1"/>
  <c r="BC9" i="18"/>
  <c r="BB9" i="18"/>
  <c r="AZ9" i="18"/>
  <c r="AY9" i="18"/>
  <c r="AQ9" i="18"/>
  <c r="AP9" i="18"/>
  <c r="AK9" i="18"/>
  <c r="AI9" i="18"/>
  <c r="AG9" i="18"/>
  <c r="AF9" i="18"/>
  <c r="AA9" i="18"/>
  <c r="Z9" i="18"/>
  <c r="Y9" i="18"/>
  <c r="X9" i="18"/>
  <c r="W9" i="18"/>
  <c r="R9" i="18" a="1"/>
  <c r="R9" i="18" s="1"/>
  <c r="R10" i="18" s="1" a="1"/>
  <c r="R10" i="18" s="1"/>
  <c r="D9" i="18"/>
  <c r="C9" i="18"/>
  <c r="B9" i="18"/>
  <c r="CK109" i="17"/>
  <c r="CJ109" i="17"/>
  <c r="CH109" i="17"/>
  <c r="CF109" i="17"/>
  <c r="CE109" i="17"/>
  <c r="CD109" i="17"/>
  <c r="CC109" i="17"/>
  <c r="BZ109" i="17"/>
  <c r="BX109" i="17"/>
  <c r="BW109" i="17"/>
  <c r="BV109" i="17"/>
  <c r="BY109" i="17" s="1"/>
  <c r="BU109" i="17"/>
  <c r="BT109" i="17"/>
  <c r="BS109" i="17"/>
  <c r="BP109" i="17"/>
  <c r="BN109" i="17"/>
  <c r="BM109" i="17"/>
  <c r="BL109" i="17"/>
  <c r="BO109" i="17" s="1"/>
  <c r="BK109" i="17"/>
  <c r="BJ109" i="17"/>
  <c r="BI109" i="17"/>
  <c r="BF109" i="17"/>
  <c r="BD109" i="17"/>
  <c r="BC109" i="17"/>
  <c r="BB109" i="17"/>
  <c r="BE109" i="17" s="1"/>
  <c r="AZ109" i="17"/>
  <c r="AY109" i="17"/>
  <c r="AQ109" i="17"/>
  <c r="AP109" i="17"/>
  <c r="AK109" i="17"/>
  <c r="AI109" i="17"/>
  <c r="AG109" i="17"/>
  <c r="AF109" i="17"/>
  <c r="AA109" i="17"/>
  <c r="Z109" i="17"/>
  <c r="Y109" i="17"/>
  <c r="X109" i="17"/>
  <c r="W109" i="17"/>
  <c r="F109" i="17"/>
  <c r="D109" i="17"/>
  <c r="CK108" i="17"/>
  <c r="CJ108" i="17"/>
  <c r="CH108" i="17"/>
  <c r="CF108" i="17"/>
  <c r="CE108" i="17"/>
  <c r="CD108" i="17"/>
  <c r="CC108" i="17"/>
  <c r="BZ108" i="17"/>
  <c r="BY108" i="17"/>
  <c r="BX108" i="17"/>
  <c r="BW108" i="17"/>
  <c r="BV108" i="17"/>
  <c r="BU108" i="17"/>
  <c r="BT108" i="17"/>
  <c r="BS108" i="17"/>
  <c r="BP108" i="17"/>
  <c r="BN108" i="17"/>
  <c r="BM108" i="17"/>
  <c r="BL108" i="17"/>
  <c r="BK108" i="17"/>
  <c r="BJ108" i="17"/>
  <c r="BI108" i="17"/>
  <c r="BF108" i="17"/>
  <c r="BD108" i="17"/>
  <c r="BE108" i="17" s="1"/>
  <c r="BC108" i="17"/>
  <c r="BB108" i="17"/>
  <c r="AZ108" i="17"/>
  <c r="AY108" i="17"/>
  <c r="AQ108" i="17"/>
  <c r="AP108" i="17"/>
  <c r="AK108" i="17"/>
  <c r="AI108" i="17"/>
  <c r="AG108" i="17"/>
  <c r="AF108" i="17"/>
  <c r="AA108" i="17"/>
  <c r="Z108" i="17"/>
  <c r="Y108" i="17"/>
  <c r="X108" i="17"/>
  <c r="W108" i="17"/>
  <c r="F108" i="17"/>
  <c r="D108" i="17"/>
  <c r="CK107" i="17"/>
  <c r="CJ107" i="17"/>
  <c r="CH107" i="17"/>
  <c r="CF107" i="17"/>
  <c r="CE107" i="17"/>
  <c r="CD107" i="17"/>
  <c r="CC107" i="17"/>
  <c r="BZ107" i="17"/>
  <c r="BX107" i="17"/>
  <c r="BW107" i="17"/>
  <c r="BV107" i="17"/>
  <c r="BU107" i="17"/>
  <c r="BT107" i="17"/>
  <c r="BS107" i="17"/>
  <c r="BP107" i="17"/>
  <c r="BN107" i="17"/>
  <c r="BO107" i="17" s="1"/>
  <c r="BM107" i="17"/>
  <c r="BL107" i="17"/>
  <c r="BK107" i="17"/>
  <c r="BJ107" i="17"/>
  <c r="BI107" i="17"/>
  <c r="BF107" i="17"/>
  <c r="BD107" i="17"/>
  <c r="BC107" i="17"/>
  <c r="BE107" i="17" s="1"/>
  <c r="BB107" i="17"/>
  <c r="AZ107" i="17"/>
  <c r="AY107" i="17"/>
  <c r="AQ107" i="17"/>
  <c r="AP107" i="17"/>
  <c r="AK107" i="17"/>
  <c r="AI107" i="17"/>
  <c r="AG107" i="17"/>
  <c r="AF107" i="17"/>
  <c r="AA107" i="17"/>
  <c r="Z107" i="17"/>
  <c r="Y107" i="17"/>
  <c r="X107" i="17"/>
  <c r="W107" i="17"/>
  <c r="F107" i="17"/>
  <c r="D107" i="17"/>
  <c r="CK106" i="17"/>
  <c r="CJ106" i="17"/>
  <c r="CH106" i="17"/>
  <c r="CF106" i="17"/>
  <c r="CE106" i="17"/>
  <c r="CD106" i="17"/>
  <c r="CC106" i="17"/>
  <c r="BZ106" i="17"/>
  <c r="BX106" i="17"/>
  <c r="BW106" i="17"/>
  <c r="BV106" i="17"/>
  <c r="BU106" i="17"/>
  <c r="BT106" i="17"/>
  <c r="BS106" i="17"/>
  <c r="BP106" i="17"/>
  <c r="BN106" i="17"/>
  <c r="BO106" i="17" s="1"/>
  <c r="BM106" i="17"/>
  <c r="BL106" i="17"/>
  <c r="BK106" i="17"/>
  <c r="BJ106" i="17"/>
  <c r="BI106" i="17"/>
  <c r="BF106" i="17"/>
  <c r="BD106" i="17"/>
  <c r="BC106" i="17"/>
  <c r="BB106" i="17"/>
  <c r="AZ106" i="17"/>
  <c r="AY106" i="17"/>
  <c r="AQ106" i="17"/>
  <c r="AP106" i="17"/>
  <c r="AK106" i="17"/>
  <c r="AI106" i="17"/>
  <c r="AG106" i="17"/>
  <c r="AF106" i="17"/>
  <c r="AA106" i="17"/>
  <c r="Z106" i="17"/>
  <c r="Y106" i="17"/>
  <c r="X106" i="17"/>
  <c r="W106" i="17"/>
  <c r="F106" i="17"/>
  <c r="D106" i="17"/>
  <c r="CK105" i="17"/>
  <c r="CJ105" i="17"/>
  <c r="CH105" i="17"/>
  <c r="CF105" i="17"/>
  <c r="CE105" i="17"/>
  <c r="CD105" i="17"/>
  <c r="CC105" i="17"/>
  <c r="BZ105" i="17"/>
  <c r="BX105" i="17"/>
  <c r="BW105" i="17"/>
  <c r="BV105" i="17"/>
  <c r="BY105" i="17" s="1"/>
  <c r="BU105" i="17"/>
  <c r="BT105" i="17"/>
  <c r="BS105" i="17"/>
  <c r="BP105" i="17"/>
  <c r="BN105" i="17"/>
  <c r="BO105" i="17" s="1"/>
  <c r="BM105" i="17"/>
  <c r="BL105" i="17"/>
  <c r="BK105" i="17"/>
  <c r="BJ105" i="17"/>
  <c r="BI105" i="17"/>
  <c r="BF105" i="17"/>
  <c r="BD105" i="17"/>
  <c r="BC105" i="17"/>
  <c r="BB105" i="17"/>
  <c r="AZ105" i="17"/>
  <c r="AY105" i="17"/>
  <c r="AQ105" i="17"/>
  <c r="AP105" i="17"/>
  <c r="AK105" i="17"/>
  <c r="AI105" i="17"/>
  <c r="AG105" i="17"/>
  <c r="AF105" i="17"/>
  <c r="AA105" i="17"/>
  <c r="Z105" i="17"/>
  <c r="Y105" i="17"/>
  <c r="X105" i="17"/>
  <c r="W105" i="17"/>
  <c r="D105" i="17"/>
  <c r="F105" i="17" s="1"/>
  <c r="CK104" i="17"/>
  <c r="CJ104" i="17"/>
  <c r="CH104" i="17"/>
  <c r="CF104" i="17"/>
  <c r="CE104" i="17"/>
  <c r="CD104" i="17"/>
  <c r="CC104" i="17"/>
  <c r="BZ104" i="17"/>
  <c r="BY104" i="17"/>
  <c r="BX104" i="17"/>
  <c r="BW104" i="17"/>
  <c r="BV104" i="17"/>
  <c r="BU104" i="17"/>
  <c r="BT104" i="17"/>
  <c r="BS104" i="17"/>
  <c r="BP104" i="17"/>
  <c r="BN104" i="17"/>
  <c r="BM104" i="17"/>
  <c r="BO104" i="17" s="1"/>
  <c r="BL104" i="17"/>
  <c r="BK104" i="17"/>
  <c r="BJ104" i="17"/>
  <c r="BI104" i="17"/>
  <c r="BF104" i="17"/>
  <c r="BE104" i="17"/>
  <c r="BD104" i="17"/>
  <c r="BC104" i="17"/>
  <c r="BB104" i="17"/>
  <c r="AZ104" i="17"/>
  <c r="AY104" i="17"/>
  <c r="AQ104" i="17"/>
  <c r="AP104" i="17"/>
  <c r="AK104" i="17"/>
  <c r="AI104" i="17"/>
  <c r="AG104" i="17"/>
  <c r="AF104" i="17"/>
  <c r="AA104" i="17"/>
  <c r="Z104" i="17"/>
  <c r="Y104" i="17"/>
  <c r="X104" i="17"/>
  <c r="W104" i="17"/>
  <c r="F104" i="17"/>
  <c r="D104" i="17"/>
  <c r="CK103" i="17"/>
  <c r="CJ103" i="17"/>
  <c r="CH103" i="17"/>
  <c r="CF103" i="17"/>
  <c r="CE103" i="17"/>
  <c r="CD103" i="17"/>
  <c r="CC103" i="17"/>
  <c r="BZ103" i="17"/>
  <c r="BX103" i="17"/>
  <c r="BW103" i="17"/>
  <c r="BV103" i="17"/>
  <c r="BU103" i="17"/>
  <c r="BT103" i="17"/>
  <c r="BS103" i="17"/>
  <c r="BP103" i="17"/>
  <c r="BN103" i="17"/>
  <c r="BM103" i="17"/>
  <c r="BL103" i="17"/>
  <c r="BO103" i="17" s="1"/>
  <c r="BK103" i="17"/>
  <c r="BJ103" i="17"/>
  <c r="BI103" i="17"/>
  <c r="BF103" i="17"/>
  <c r="BD103" i="17"/>
  <c r="BC103" i="17"/>
  <c r="BB103" i="17"/>
  <c r="AZ103" i="17"/>
  <c r="AY103" i="17"/>
  <c r="AQ103" i="17"/>
  <c r="AP103" i="17"/>
  <c r="AK103" i="17"/>
  <c r="AI103" i="17"/>
  <c r="AG103" i="17"/>
  <c r="AF103" i="17"/>
  <c r="AA103" i="17"/>
  <c r="Z103" i="17"/>
  <c r="Y103" i="17"/>
  <c r="X103" i="17"/>
  <c r="W103" i="17"/>
  <c r="D103" i="17"/>
  <c r="F103" i="17" s="1"/>
  <c r="CK102" i="17"/>
  <c r="CJ102" i="17"/>
  <c r="CH102" i="17"/>
  <c r="CF102" i="17"/>
  <c r="CE102" i="17"/>
  <c r="CD102" i="17"/>
  <c r="CC102" i="17"/>
  <c r="BZ102" i="17"/>
  <c r="BX102" i="17"/>
  <c r="BW102" i="17"/>
  <c r="BY102" i="17" s="1"/>
  <c r="BV102" i="17"/>
  <c r="BU102" i="17"/>
  <c r="BT102" i="17"/>
  <c r="BS102" i="17"/>
  <c r="BP102" i="17"/>
  <c r="BO102" i="17"/>
  <c r="BN102" i="17"/>
  <c r="BM102" i="17"/>
  <c r="BL102" i="17"/>
  <c r="BK102" i="17"/>
  <c r="BJ102" i="17"/>
  <c r="BI102" i="17"/>
  <c r="BF102" i="17"/>
  <c r="BD102" i="17"/>
  <c r="BC102" i="17"/>
  <c r="BE102" i="17" s="1"/>
  <c r="BB102" i="17"/>
  <c r="AZ102" i="17"/>
  <c r="AY102" i="17"/>
  <c r="AQ102" i="17"/>
  <c r="AP102" i="17"/>
  <c r="AK102" i="17"/>
  <c r="AI102" i="17"/>
  <c r="AG102" i="17"/>
  <c r="AF102" i="17"/>
  <c r="AA102" i="17"/>
  <c r="Z102" i="17"/>
  <c r="Y102" i="17"/>
  <c r="X102" i="17"/>
  <c r="W102" i="17"/>
  <c r="D102" i="17"/>
  <c r="F102" i="17" s="1"/>
  <c r="CK101" i="17"/>
  <c r="CJ101" i="17"/>
  <c r="CH101" i="17"/>
  <c r="CF101" i="17"/>
  <c r="CE101" i="17"/>
  <c r="CD101" i="17"/>
  <c r="CC101" i="17"/>
  <c r="BZ101" i="17"/>
  <c r="BX101" i="17"/>
  <c r="BW101" i="17"/>
  <c r="BV101" i="17"/>
  <c r="BY101" i="17" s="1"/>
  <c r="BU101" i="17"/>
  <c r="BT101" i="17"/>
  <c r="BS101" i="17"/>
  <c r="BP101" i="17"/>
  <c r="BO101" i="17"/>
  <c r="BN101" i="17"/>
  <c r="BM101" i="17"/>
  <c r="BL101" i="17"/>
  <c r="BK101" i="17"/>
  <c r="BJ101" i="17"/>
  <c r="BI101" i="17"/>
  <c r="BF101" i="17"/>
  <c r="BD101" i="17"/>
  <c r="BC101" i="17"/>
  <c r="BB101" i="17"/>
  <c r="BE101" i="17" s="1"/>
  <c r="AZ101" i="17"/>
  <c r="AY101" i="17"/>
  <c r="AQ101" i="17"/>
  <c r="AP101" i="17"/>
  <c r="AK101" i="17"/>
  <c r="AI101" i="17"/>
  <c r="AG101" i="17"/>
  <c r="AF101" i="17"/>
  <c r="AA101" i="17"/>
  <c r="Z101" i="17"/>
  <c r="Y101" i="17"/>
  <c r="X101" i="17"/>
  <c r="W101" i="17"/>
  <c r="F101" i="17"/>
  <c r="D101" i="17"/>
  <c r="CK100" i="17"/>
  <c r="CJ100" i="17"/>
  <c r="CH100" i="17"/>
  <c r="CF100" i="17"/>
  <c r="CE100" i="17"/>
  <c r="CD100" i="17"/>
  <c r="CC100" i="17"/>
  <c r="BZ100" i="17"/>
  <c r="BX100" i="17"/>
  <c r="BY100" i="17" s="1"/>
  <c r="BW100" i="17"/>
  <c r="BV100" i="17"/>
  <c r="BU100" i="17"/>
  <c r="BT100" i="17"/>
  <c r="BS100" i="17"/>
  <c r="BP100" i="17"/>
  <c r="BN100" i="17"/>
  <c r="BM100" i="17"/>
  <c r="BL100" i="17"/>
  <c r="BK100" i="17"/>
  <c r="BJ100" i="17"/>
  <c r="BI100" i="17"/>
  <c r="BF100" i="17"/>
  <c r="BD100" i="17"/>
  <c r="BC100" i="17"/>
  <c r="BE100" i="17" s="1"/>
  <c r="BB100" i="17"/>
  <c r="AZ100" i="17"/>
  <c r="AY100" i="17"/>
  <c r="AQ100" i="17"/>
  <c r="AP100" i="17"/>
  <c r="AK100" i="17"/>
  <c r="AI100" i="17"/>
  <c r="AG100" i="17"/>
  <c r="AF100" i="17"/>
  <c r="AA100" i="17"/>
  <c r="Z100" i="17"/>
  <c r="Y100" i="17"/>
  <c r="X100" i="17"/>
  <c r="W100" i="17"/>
  <c r="D100" i="17"/>
  <c r="F100" i="17" s="1"/>
  <c r="CK99" i="17"/>
  <c r="CJ99" i="17"/>
  <c r="CH99" i="17"/>
  <c r="CF99" i="17"/>
  <c r="CE99" i="17"/>
  <c r="CD99" i="17"/>
  <c r="CC99" i="17"/>
  <c r="BZ99" i="17"/>
  <c r="BX99" i="17"/>
  <c r="BY99" i="17" s="1"/>
  <c r="BW99" i="17"/>
  <c r="BV99" i="17"/>
  <c r="BU99" i="17"/>
  <c r="BT99" i="17"/>
  <c r="BS99" i="17"/>
  <c r="BP99" i="17"/>
  <c r="BN99" i="17"/>
  <c r="BM99" i="17"/>
  <c r="BO99" i="17" s="1"/>
  <c r="BL99" i="17"/>
  <c r="BK99" i="17"/>
  <c r="BJ99" i="17"/>
  <c r="BI99" i="17"/>
  <c r="BF99" i="17"/>
  <c r="BD99" i="17"/>
  <c r="BC99" i="17"/>
  <c r="BB99" i="17"/>
  <c r="AZ99" i="17"/>
  <c r="AY99" i="17"/>
  <c r="AQ99" i="17"/>
  <c r="AP99" i="17"/>
  <c r="AK99" i="17"/>
  <c r="AI99" i="17"/>
  <c r="AG99" i="17"/>
  <c r="AF99" i="17"/>
  <c r="AA99" i="17"/>
  <c r="Z99" i="17"/>
  <c r="Y99" i="17"/>
  <c r="X99" i="17"/>
  <c r="W99" i="17"/>
  <c r="F99" i="17"/>
  <c r="D99" i="17"/>
  <c r="CK98" i="17"/>
  <c r="CJ98" i="17"/>
  <c r="CH98" i="17"/>
  <c r="CF98" i="17"/>
  <c r="CE98" i="17"/>
  <c r="CD98" i="17"/>
  <c r="CC98" i="17"/>
  <c r="BZ98" i="17"/>
  <c r="BX98" i="17"/>
  <c r="BW98" i="17"/>
  <c r="BY98" i="17" s="1"/>
  <c r="BV98" i="17"/>
  <c r="BU98" i="17"/>
  <c r="BT98" i="17"/>
  <c r="BS98" i="17"/>
  <c r="BP98" i="17"/>
  <c r="BN98" i="17"/>
  <c r="BO98" i="17" s="1"/>
  <c r="BM98" i="17"/>
  <c r="BL98" i="17"/>
  <c r="BK98" i="17"/>
  <c r="BJ98" i="17"/>
  <c r="BI98" i="17"/>
  <c r="BF98" i="17"/>
  <c r="BD98" i="17"/>
  <c r="BC98" i="17"/>
  <c r="BE98" i="17" s="1"/>
  <c r="BB98" i="17"/>
  <c r="AZ98" i="17"/>
  <c r="AY98" i="17"/>
  <c r="AQ98" i="17"/>
  <c r="AP98" i="17"/>
  <c r="AK98" i="17"/>
  <c r="AI98" i="17"/>
  <c r="AG98" i="17"/>
  <c r="AF98" i="17"/>
  <c r="AA98" i="17"/>
  <c r="Z98" i="17"/>
  <c r="Y98" i="17"/>
  <c r="X98" i="17"/>
  <c r="W98" i="17"/>
  <c r="F98" i="17"/>
  <c r="D98" i="17"/>
  <c r="CK97" i="17"/>
  <c r="CJ97" i="17"/>
  <c r="CH97" i="17"/>
  <c r="CF97" i="17"/>
  <c r="CE97" i="17"/>
  <c r="CD97" i="17"/>
  <c r="CC97" i="17"/>
  <c r="BZ97" i="17"/>
  <c r="BX97" i="17"/>
  <c r="BY97" i="17" s="1"/>
  <c r="BW97" i="17"/>
  <c r="BV97" i="17"/>
  <c r="BU97" i="17"/>
  <c r="BT97" i="17"/>
  <c r="BS97" i="17"/>
  <c r="BP97" i="17"/>
  <c r="BO97" i="17"/>
  <c r="BN97" i="17"/>
  <c r="BM97" i="17"/>
  <c r="BL97" i="17"/>
  <c r="BK97" i="17"/>
  <c r="BJ97" i="17"/>
  <c r="BI97" i="17"/>
  <c r="BF97" i="17"/>
  <c r="BD97" i="17"/>
  <c r="BC97" i="17"/>
  <c r="BB97" i="17"/>
  <c r="AZ97" i="17"/>
  <c r="AY97" i="17"/>
  <c r="AQ97" i="17"/>
  <c r="AP97" i="17"/>
  <c r="AK97" i="17"/>
  <c r="AI97" i="17"/>
  <c r="AG97" i="17"/>
  <c r="AF97" i="17"/>
  <c r="AA97" i="17"/>
  <c r="Z97" i="17"/>
  <c r="Y97" i="17"/>
  <c r="X97" i="17"/>
  <c r="W97" i="17"/>
  <c r="F97" i="17"/>
  <c r="D97" i="17"/>
  <c r="CK96" i="17"/>
  <c r="CJ96" i="17"/>
  <c r="CH96" i="17"/>
  <c r="CF96" i="17"/>
  <c r="CE96" i="17"/>
  <c r="CD96" i="17"/>
  <c r="CC96" i="17"/>
  <c r="BZ96" i="17"/>
  <c r="BX96" i="17"/>
  <c r="BW96" i="17"/>
  <c r="BV96" i="17"/>
  <c r="BY96" i="17" s="1"/>
  <c r="BU96" i="17"/>
  <c r="BT96" i="17"/>
  <c r="BS96" i="17"/>
  <c r="BP96" i="17"/>
  <c r="BN96" i="17"/>
  <c r="BM96" i="17"/>
  <c r="BO96" i="17" s="1"/>
  <c r="BL96" i="17"/>
  <c r="BK96" i="17"/>
  <c r="BJ96" i="17"/>
  <c r="BI96" i="17"/>
  <c r="BF96" i="17"/>
  <c r="BD96" i="17"/>
  <c r="BC96" i="17"/>
  <c r="BB96" i="17"/>
  <c r="BE96" i="17" s="1"/>
  <c r="AZ96" i="17"/>
  <c r="AY96" i="17"/>
  <c r="AQ96" i="17"/>
  <c r="AP96" i="17"/>
  <c r="AK96" i="17"/>
  <c r="AI96" i="17"/>
  <c r="AG96" i="17"/>
  <c r="AF96" i="17"/>
  <c r="AA96" i="17"/>
  <c r="Z96" i="17"/>
  <c r="Y96" i="17"/>
  <c r="X96" i="17"/>
  <c r="W96" i="17"/>
  <c r="F96" i="17"/>
  <c r="D96" i="17"/>
  <c r="CK95" i="17"/>
  <c r="CJ95" i="17"/>
  <c r="CH95" i="17"/>
  <c r="CF95" i="17"/>
  <c r="CE95" i="17"/>
  <c r="CD95" i="17"/>
  <c r="CC95" i="17"/>
  <c r="BZ95" i="17"/>
  <c r="BX95" i="17"/>
  <c r="BY95" i="17" s="1"/>
  <c r="BW95" i="17"/>
  <c r="BV95" i="17"/>
  <c r="BU95" i="17"/>
  <c r="BT95" i="17"/>
  <c r="BS95" i="17"/>
  <c r="BP95" i="17"/>
  <c r="BN95" i="17"/>
  <c r="BO95" i="17" s="1"/>
  <c r="BM95" i="17"/>
  <c r="BL95" i="17"/>
  <c r="BK95" i="17"/>
  <c r="BJ95" i="17"/>
  <c r="BI95" i="17"/>
  <c r="BF95" i="17"/>
  <c r="BD95" i="17"/>
  <c r="BE95" i="17" s="1"/>
  <c r="BC95" i="17"/>
  <c r="BB95" i="17"/>
  <c r="AZ95" i="17"/>
  <c r="AY95" i="17"/>
  <c r="AQ95" i="17"/>
  <c r="AP95" i="17"/>
  <c r="AK95" i="17"/>
  <c r="AI95" i="17"/>
  <c r="AG95" i="17"/>
  <c r="AF95" i="17"/>
  <c r="AA95" i="17"/>
  <c r="Z95" i="17"/>
  <c r="Y95" i="17"/>
  <c r="X95" i="17"/>
  <c r="W95" i="17"/>
  <c r="D95" i="17"/>
  <c r="F95" i="17" s="1"/>
  <c r="CK94" i="17"/>
  <c r="CJ94" i="17"/>
  <c r="CH94" i="17"/>
  <c r="CF94" i="17"/>
  <c r="CE94" i="17"/>
  <c r="CD94" i="17"/>
  <c r="CC94" i="17"/>
  <c r="BZ94" i="17"/>
  <c r="BX94" i="17"/>
  <c r="BW94" i="17"/>
  <c r="BV94" i="17"/>
  <c r="BU94" i="17"/>
  <c r="BT94" i="17"/>
  <c r="BS94" i="17"/>
  <c r="BP94" i="17"/>
  <c r="BN94" i="17"/>
  <c r="BM94" i="17"/>
  <c r="BL94" i="17"/>
  <c r="BK94" i="17"/>
  <c r="BJ94" i="17"/>
  <c r="BI94" i="17"/>
  <c r="BF94" i="17"/>
  <c r="BD94" i="17"/>
  <c r="BC94" i="17"/>
  <c r="BB94" i="17"/>
  <c r="AZ94" i="17"/>
  <c r="AY94" i="17"/>
  <c r="AQ94" i="17"/>
  <c r="AP94" i="17"/>
  <c r="AK94" i="17"/>
  <c r="AI94" i="17"/>
  <c r="AG94" i="17"/>
  <c r="AF94" i="17"/>
  <c r="AA94" i="17"/>
  <c r="Z94" i="17"/>
  <c r="Y94" i="17"/>
  <c r="X94" i="17"/>
  <c r="W94" i="17"/>
  <c r="D94" i="17"/>
  <c r="F94" i="17" s="1"/>
  <c r="CK93" i="17"/>
  <c r="CJ93" i="17"/>
  <c r="CH93" i="17"/>
  <c r="CF93" i="17"/>
  <c r="CE93" i="17"/>
  <c r="CD93" i="17"/>
  <c r="CC93" i="17"/>
  <c r="BZ93" i="17"/>
  <c r="BX93" i="17"/>
  <c r="BY93" i="17" s="1"/>
  <c r="BW93" i="17"/>
  <c r="BV93" i="17"/>
  <c r="BU93" i="17"/>
  <c r="BT93" i="17"/>
  <c r="BS93" i="17"/>
  <c r="BP93" i="17"/>
  <c r="BN93" i="17"/>
  <c r="BM93" i="17"/>
  <c r="BO93" i="17" s="1"/>
  <c r="BL93" i="17"/>
  <c r="BK93" i="17"/>
  <c r="BJ93" i="17"/>
  <c r="BI93" i="17"/>
  <c r="BF93" i="17"/>
  <c r="BD93" i="17"/>
  <c r="BE93" i="17" s="1"/>
  <c r="BC93" i="17"/>
  <c r="BB93" i="17"/>
  <c r="AZ93" i="17"/>
  <c r="AY93" i="17"/>
  <c r="AQ93" i="17"/>
  <c r="AP93" i="17"/>
  <c r="AK93" i="17"/>
  <c r="AI93" i="17"/>
  <c r="AG93" i="17"/>
  <c r="AF93" i="17"/>
  <c r="AA93" i="17"/>
  <c r="Z93" i="17"/>
  <c r="Y93" i="17"/>
  <c r="X93" i="17"/>
  <c r="W93" i="17"/>
  <c r="F93" i="17"/>
  <c r="D93" i="17"/>
  <c r="CK92" i="17"/>
  <c r="CJ92" i="17"/>
  <c r="CH92" i="17"/>
  <c r="CF92" i="17"/>
  <c r="CE92" i="17"/>
  <c r="CD92" i="17"/>
  <c r="CC92" i="17"/>
  <c r="BZ92" i="17"/>
  <c r="BX92" i="17"/>
  <c r="BW92" i="17"/>
  <c r="BV92" i="17"/>
  <c r="BU92" i="17"/>
  <c r="BT92" i="17"/>
  <c r="BS92" i="17"/>
  <c r="BP92" i="17"/>
  <c r="BN92" i="17"/>
  <c r="BM92" i="17"/>
  <c r="BL92" i="17"/>
  <c r="BO92" i="17" s="1"/>
  <c r="BK92" i="17"/>
  <c r="BJ92" i="17"/>
  <c r="BI92" i="17"/>
  <c r="BF92" i="17"/>
  <c r="BD92" i="17"/>
  <c r="BE92" i="17" s="1"/>
  <c r="BC92" i="17"/>
  <c r="BB92" i="17"/>
  <c r="AZ92" i="17"/>
  <c r="AY92" i="17"/>
  <c r="AQ92" i="17"/>
  <c r="AP92" i="17"/>
  <c r="AK92" i="17"/>
  <c r="AI92" i="17"/>
  <c r="AG92" i="17"/>
  <c r="AF92" i="17"/>
  <c r="AA92" i="17"/>
  <c r="Z92" i="17"/>
  <c r="Y92" i="17"/>
  <c r="X92" i="17"/>
  <c r="W92" i="17"/>
  <c r="D92" i="17"/>
  <c r="F92" i="17" s="1"/>
  <c r="CK91" i="17"/>
  <c r="CJ91" i="17"/>
  <c r="CH91" i="17"/>
  <c r="CF91" i="17"/>
  <c r="CE91" i="17"/>
  <c r="CD91" i="17"/>
  <c r="CC91" i="17"/>
  <c r="BZ91" i="17"/>
  <c r="BX91" i="17"/>
  <c r="BY91" i="17" s="1"/>
  <c r="BW91" i="17"/>
  <c r="BV91" i="17"/>
  <c r="BU91" i="17"/>
  <c r="BT91" i="17"/>
  <c r="BS91" i="17"/>
  <c r="BP91" i="17"/>
  <c r="BN91" i="17"/>
  <c r="BM91" i="17"/>
  <c r="BL91" i="17"/>
  <c r="BK91" i="17"/>
  <c r="BJ91" i="17"/>
  <c r="BI91" i="17"/>
  <c r="BF91" i="17"/>
  <c r="BD91" i="17"/>
  <c r="BE91" i="17" s="1"/>
  <c r="BC91" i="17"/>
  <c r="BB91" i="17"/>
  <c r="AZ91" i="17"/>
  <c r="AY91" i="17"/>
  <c r="AQ91" i="17"/>
  <c r="AP91" i="17"/>
  <c r="AK91" i="17"/>
  <c r="AI91" i="17"/>
  <c r="AG91" i="17"/>
  <c r="AF91" i="17"/>
  <c r="AA91" i="17"/>
  <c r="Z91" i="17"/>
  <c r="Y91" i="17"/>
  <c r="X91" i="17"/>
  <c r="W91" i="17"/>
  <c r="D91" i="17"/>
  <c r="F91" i="17" s="1"/>
  <c r="CK90" i="17"/>
  <c r="CJ90" i="17"/>
  <c r="CH90" i="17"/>
  <c r="CF90" i="17"/>
  <c r="CE90" i="17"/>
  <c r="CD90" i="17"/>
  <c r="CC90" i="17"/>
  <c r="BZ90" i="17"/>
  <c r="BX90" i="17"/>
  <c r="BW90" i="17"/>
  <c r="BY90" i="17" s="1"/>
  <c r="BV90" i="17"/>
  <c r="BU90" i="17"/>
  <c r="BT90" i="17"/>
  <c r="BS90" i="17"/>
  <c r="BP90" i="17"/>
  <c r="BN90" i="17"/>
  <c r="BO90" i="17" s="1"/>
  <c r="BM90" i="17"/>
  <c r="BL90" i="17"/>
  <c r="BK90" i="17"/>
  <c r="BJ90" i="17"/>
  <c r="BI90" i="17"/>
  <c r="BF90" i="17"/>
  <c r="BD90" i="17"/>
  <c r="BE90" i="17" s="1"/>
  <c r="BC90" i="17"/>
  <c r="BB90" i="17"/>
  <c r="AZ90" i="17"/>
  <c r="AY90" i="17"/>
  <c r="AQ90" i="17"/>
  <c r="AP90" i="17"/>
  <c r="AK90" i="17"/>
  <c r="AI90" i="17"/>
  <c r="AG90" i="17"/>
  <c r="AF90" i="17"/>
  <c r="AA90" i="17"/>
  <c r="Z90" i="17"/>
  <c r="Y90" i="17"/>
  <c r="X90" i="17"/>
  <c r="W90" i="17"/>
  <c r="F90" i="17"/>
  <c r="D90" i="17"/>
  <c r="CK89" i="17"/>
  <c r="CJ89" i="17"/>
  <c r="CH89" i="17"/>
  <c r="CF89" i="17"/>
  <c r="CE89" i="17"/>
  <c r="CD89" i="17"/>
  <c r="CC89" i="17"/>
  <c r="BZ89" i="17"/>
  <c r="BX89" i="17"/>
  <c r="BW89" i="17"/>
  <c r="BV89" i="17"/>
  <c r="BY89" i="17" s="1"/>
  <c r="BU89" i="17"/>
  <c r="BT89" i="17"/>
  <c r="BS89" i="17"/>
  <c r="BP89" i="17"/>
  <c r="BN89" i="17"/>
  <c r="BM89" i="17"/>
  <c r="BL89" i="17"/>
  <c r="BK89" i="17"/>
  <c r="BJ89" i="17"/>
  <c r="BI89" i="17"/>
  <c r="BF89" i="17"/>
  <c r="BD89" i="17"/>
  <c r="BE89" i="17" s="1"/>
  <c r="BC89" i="17"/>
  <c r="BB89" i="17"/>
  <c r="AZ89" i="17"/>
  <c r="AY89" i="17"/>
  <c r="AQ89" i="17"/>
  <c r="AP89" i="17"/>
  <c r="AK89" i="17"/>
  <c r="AI89" i="17"/>
  <c r="AG89" i="17"/>
  <c r="AF89" i="17"/>
  <c r="AA89" i="17"/>
  <c r="Z89" i="17"/>
  <c r="Y89" i="17"/>
  <c r="X89" i="17"/>
  <c r="W89" i="17"/>
  <c r="F89" i="17"/>
  <c r="D89" i="17"/>
  <c r="C89" i="17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K88" i="17"/>
  <c r="CJ88" i="17"/>
  <c r="CH88" i="17"/>
  <c r="CF88" i="17"/>
  <c r="CE88" i="17"/>
  <c r="CD88" i="17"/>
  <c r="CC88" i="17"/>
  <c r="BZ88" i="17"/>
  <c r="BX88" i="17"/>
  <c r="BY88" i="17" s="1"/>
  <c r="BW88" i="17"/>
  <c r="BV88" i="17"/>
  <c r="BU88" i="17"/>
  <c r="BT88" i="17"/>
  <c r="BS88" i="17"/>
  <c r="BP88" i="17"/>
  <c r="BO88" i="17"/>
  <c r="BN88" i="17"/>
  <c r="BM88" i="17"/>
  <c r="BL88" i="17"/>
  <c r="BK88" i="17"/>
  <c r="BJ88" i="17"/>
  <c r="BI88" i="17"/>
  <c r="BF88" i="17"/>
  <c r="BD88" i="17"/>
  <c r="BE88" i="17" s="1"/>
  <c r="BC88" i="17"/>
  <c r="BB88" i="17"/>
  <c r="AZ88" i="17"/>
  <c r="AY88" i="17"/>
  <c r="AQ88" i="17"/>
  <c r="AP88" i="17"/>
  <c r="AK88" i="17"/>
  <c r="AI88" i="17"/>
  <c r="AG88" i="17"/>
  <c r="AF88" i="17"/>
  <c r="AA88" i="17"/>
  <c r="Z88" i="17"/>
  <c r="Y88" i="17"/>
  <c r="X88" i="17"/>
  <c r="W88" i="17"/>
  <c r="D88" i="17"/>
  <c r="F88" i="17" s="1"/>
  <c r="CK87" i="17"/>
  <c r="CJ87" i="17"/>
  <c r="CH87" i="17"/>
  <c r="CF87" i="17"/>
  <c r="CE87" i="17"/>
  <c r="CD87" i="17"/>
  <c r="CC87" i="17"/>
  <c r="BZ87" i="17"/>
  <c r="BX87" i="17"/>
  <c r="BW87" i="17"/>
  <c r="BY87" i="17" s="1"/>
  <c r="BV87" i="17"/>
  <c r="BU87" i="17"/>
  <c r="BT87" i="17"/>
  <c r="BS87" i="17"/>
  <c r="BP87" i="17"/>
  <c r="BN87" i="17"/>
  <c r="BM87" i="17"/>
  <c r="BL87" i="17"/>
  <c r="BK87" i="17"/>
  <c r="BJ87" i="17"/>
  <c r="BI87" i="17"/>
  <c r="BF87" i="17"/>
  <c r="BD87" i="17"/>
  <c r="BC87" i="17"/>
  <c r="BB87" i="17"/>
  <c r="AZ87" i="17"/>
  <c r="AY87" i="17"/>
  <c r="AQ87" i="17"/>
  <c r="AP87" i="17"/>
  <c r="AK87" i="17"/>
  <c r="AI87" i="17"/>
  <c r="AG87" i="17"/>
  <c r="AF87" i="17"/>
  <c r="AA87" i="17"/>
  <c r="Z87" i="17"/>
  <c r="Y87" i="17"/>
  <c r="X87" i="17"/>
  <c r="W87" i="17"/>
  <c r="F87" i="17"/>
  <c r="D87" i="17"/>
  <c r="CK86" i="17"/>
  <c r="CJ86" i="17"/>
  <c r="CH86" i="17"/>
  <c r="CF86" i="17"/>
  <c r="CE86" i="17"/>
  <c r="CD86" i="17"/>
  <c r="CC86" i="17"/>
  <c r="BZ86" i="17"/>
  <c r="BY86" i="17"/>
  <c r="BX86" i="17"/>
  <c r="BW86" i="17"/>
  <c r="BV86" i="17"/>
  <c r="BU86" i="17"/>
  <c r="BT86" i="17"/>
  <c r="BS86" i="17"/>
  <c r="BP86" i="17"/>
  <c r="BO86" i="17"/>
  <c r="BN86" i="17"/>
  <c r="BM86" i="17"/>
  <c r="BL86" i="17"/>
  <c r="BK86" i="17"/>
  <c r="BJ86" i="17"/>
  <c r="BI86" i="17"/>
  <c r="BF86" i="17"/>
  <c r="BE86" i="17"/>
  <c r="BD86" i="17"/>
  <c r="BC86" i="17"/>
  <c r="BB86" i="17"/>
  <c r="AZ86" i="17"/>
  <c r="AY86" i="17"/>
  <c r="AQ86" i="17"/>
  <c r="AP86" i="17"/>
  <c r="AK86" i="17"/>
  <c r="AI86" i="17"/>
  <c r="AG86" i="17"/>
  <c r="AF86" i="17"/>
  <c r="AA86" i="17"/>
  <c r="Z86" i="17"/>
  <c r="Y86" i="17"/>
  <c r="X86" i="17"/>
  <c r="W86" i="17"/>
  <c r="D86" i="17"/>
  <c r="F86" i="17" s="1"/>
  <c r="CK85" i="17"/>
  <c r="CJ85" i="17"/>
  <c r="CH85" i="17"/>
  <c r="CF85" i="17"/>
  <c r="CE85" i="17"/>
  <c r="CD85" i="17"/>
  <c r="CC85" i="17"/>
  <c r="BZ85" i="17"/>
  <c r="BX85" i="17"/>
  <c r="BY85" i="17" s="1"/>
  <c r="BW85" i="17"/>
  <c r="BV85" i="17"/>
  <c r="BU85" i="17"/>
  <c r="BT85" i="17"/>
  <c r="BS85" i="17"/>
  <c r="BP85" i="17"/>
  <c r="BN85" i="17"/>
  <c r="BO85" i="17" s="1"/>
  <c r="BM85" i="17"/>
  <c r="BL85" i="17"/>
  <c r="BK85" i="17"/>
  <c r="BJ85" i="17"/>
  <c r="BI85" i="17"/>
  <c r="BF85" i="17"/>
  <c r="BD85" i="17"/>
  <c r="BE85" i="17" s="1"/>
  <c r="BC85" i="17"/>
  <c r="BB85" i="17"/>
  <c r="AZ85" i="17"/>
  <c r="AY85" i="17"/>
  <c r="AQ85" i="17"/>
  <c r="AP85" i="17"/>
  <c r="AK85" i="17"/>
  <c r="AI85" i="17"/>
  <c r="AG85" i="17"/>
  <c r="AF85" i="17"/>
  <c r="AA85" i="17"/>
  <c r="Z85" i="17"/>
  <c r="Y85" i="17"/>
  <c r="X85" i="17"/>
  <c r="W85" i="17"/>
  <c r="D85" i="17"/>
  <c r="F85" i="17" s="1"/>
  <c r="CK84" i="17"/>
  <c r="CJ84" i="17"/>
  <c r="CH84" i="17"/>
  <c r="CF84" i="17"/>
  <c r="CE84" i="17"/>
  <c r="CD84" i="17"/>
  <c r="CC84" i="17"/>
  <c r="BZ84" i="17"/>
  <c r="BX84" i="17"/>
  <c r="BY84" i="17" s="1"/>
  <c r="BW84" i="17"/>
  <c r="BV84" i="17"/>
  <c r="BU84" i="17"/>
  <c r="BT84" i="17"/>
  <c r="BS84" i="17"/>
  <c r="BP84" i="17"/>
  <c r="BN84" i="17"/>
  <c r="BO84" i="17" s="1"/>
  <c r="BM84" i="17"/>
  <c r="BL84" i="17"/>
  <c r="BK84" i="17"/>
  <c r="BJ84" i="17"/>
  <c r="BI84" i="17"/>
  <c r="BF84" i="17"/>
  <c r="BD84" i="17"/>
  <c r="BC84" i="17"/>
  <c r="BB84" i="17"/>
  <c r="AZ84" i="17"/>
  <c r="AY84" i="17"/>
  <c r="AQ84" i="17"/>
  <c r="AP84" i="17"/>
  <c r="AK84" i="17"/>
  <c r="AI84" i="17"/>
  <c r="AG84" i="17"/>
  <c r="AF84" i="17"/>
  <c r="AA84" i="17"/>
  <c r="Z84" i="17"/>
  <c r="Y84" i="17"/>
  <c r="X84" i="17"/>
  <c r="W84" i="17"/>
  <c r="F84" i="17"/>
  <c r="D84" i="17"/>
  <c r="CK83" i="17"/>
  <c r="CJ83" i="17"/>
  <c r="CH83" i="17"/>
  <c r="CF83" i="17"/>
  <c r="CE83" i="17"/>
  <c r="CD83" i="17"/>
  <c r="CC83" i="17"/>
  <c r="BZ83" i="17"/>
  <c r="BX83" i="17"/>
  <c r="BW83" i="17"/>
  <c r="BY83" i="17" s="1"/>
  <c r="BV83" i="17"/>
  <c r="BU83" i="17"/>
  <c r="BT83" i="17"/>
  <c r="BS83" i="17"/>
  <c r="BP83" i="17"/>
  <c r="BN83" i="17"/>
  <c r="BM83" i="17"/>
  <c r="BL83" i="17"/>
  <c r="BK83" i="17"/>
  <c r="BJ83" i="17"/>
  <c r="BI83" i="17"/>
  <c r="BF83" i="17"/>
  <c r="BD83" i="17"/>
  <c r="BC83" i="17"/>
  <c r="BE83" i="17" s="1"/>
  <c r="BB83" i="17"/>
  <c r="AZ83" i="17"/>
  <c r="AY83" i="17"/>
  <c r="AQ83" i="17"/>
  <c r="AP83" i="17"/>
  <c r="AK83" i="17"/>
  <c r="AI83" i="17"/>
  <c r="AG83" i="17"/>
  <c r="AF83" i="17"/>
  <c r="AA83" i="17"/>
  <c r="Z83" i="17"/>
  <c r="Y83" i="17"/>
  <c r="X83" i="17"/>
  <c r="W83" i="17"/>
  <c r="F83" i="17"/>
  <c r="D83" i="17"/>
  <c r="CK82" i="17"/>
  <c r="CJ82" i="17"/>
  <c r="CH82" i="17"/>
  <c r="CF82" i="17"/>
  <c r="CE82" i="17"/>
  <c r="CD82" i="17"/>
  <c r="CC82" i="17"/>
  <c r="BZ82" i="17"/>
  <c r="BX82" i="17"/>
  <c r="BY82" i="17" s="1"/>
  <c r="BW82" i="17"/>
  <c r="BV82" i="17"/>
  <c r="BU82" i="17"/>
  <c r="BT82" i="17"/>
  <c r="BS82" i="17"/>
  <c r="BP82" i="17"/>
  <c r="BN82" i="17"/>
  <c r="BM82" i="17"/>
  <c r="BO82" i="17" s="1"/>
  <c r="BL82" i="17"/>
  <c r="BK82" i="17"/>
  <c r="BJ82" i="17"/>
  <c r="BI82" i="17"/>
  <c r="BF82" i="17"/>
  <c r="BD82" i="17"/>
  <c r="BE82" i="17" s="1"/>
  <c r="BC82" i="17"/>
  <c r="BB82" i="17"/>
  <c r="AZ82" i="17"/>
  <c r="AY82" i="17"/>
  <c r="AQ82" i="17"/>
  <c r="AP82" i="17"/>
  <c r="AK82" i="17"/>
  <c r="AI82" i="17"/>
  <c r="AG82" i="17"/>
  <c r="AF82" i="17"/>
  <c r="AA82" i="17"/>
  <c r="Z82" i="17"/>
  <c r="Y82" i="17"/>
  <c r="X82" i="17"/>
  <c r="W82" i="17"/>
  <c r="D82" i="17"/>
  <c r="F82" i="17" s="1"/>
  <c r="CK81" i="17"/>
  <c r="CJ81" i="17"/>
  <c r="CH81" i="17"/>
  <c r="CF81" i="17"/>
  <c r="CE81" i="17"/>
  <c r="CD81" i="17"/>
  <c r="CC81" i="17"/>
  <c r="BZ81" i="17"/>
  <c r="BX81" i="17"/>
  <c r="BW81" i="17"/>
  <c r="BV81" i="17"/>
  <c r="BU81" i="17"/>
  <c r="BT81" i="17"/>
  <c r="BS81" i="17"/>
  <c r="BP81" i="17"/>
  <c r="BN81" i="17"/>
  <c r="BM81" i="17"/>
  <c r="BL81" i="17"/>
  <c r="BK81" i="17"/>
  <c r="BJ81" i="17"/>
  <c r="BI81" i="17"/>
  <c r="BF81" i="17"/>
  <c r="BD81" i="17"/>
  <c r="BC81" i="17"/>
  <c r="BB81" i="17"/>
  <c r="AZ81" i="17"/>
  <c r="AY81" i="17"/>
  <c r="AQ81" i="17"/>
  <c r="AP81" i="17"/>
  <c r="AK81" i="17"/>
  <c r="AI81" i="17"/>
  <c r="AG81" i="17"/>
  <c r="AF81" i="17"/>
  <c r="AA81" i="17"/>
  <c r="Z81" i="17"/>
  <c r="Y81" i="17"/>
  <c r="X81" i="17"/>
  <c r="W81" i="17"/>
  <c r="F81" i="17"/>
  <c r="D81" i="17"/>
  <c r="CK80" i="17"/>
  <c r="CJ80" i="17"/>
  <c r="CH80" i="17"/>
  <c r="CF80" i="17"/>
  <c r="CE80" i="17"/>
  <c r="CD80" i="17"/>
  <c r="CC80" i="17"/>
  <c r="BZ80" i="17"/>
  <c r="BX80" i="17"/>
  <c r="BW80" i="17"/>
  <c r="BY80" i="17" s="1"/>
  <c r="BV80" i="17"/>
  <c r="BU80" i="17"/>
  <c r="BT80" i="17"/>
  <c r="BS80" i="17"/>
  <c r="BP80" i="17"/>
  <c r="BN80" i="17"/>
  <c r="BM80" i="17"/>
  <c r="BL80" i="17"/>
  <c r="BO80" i="17" s="1"/>
  <c r="BK80" i="17"/>
  <c r="BJ80" i="17"/>
  <c r="BI80" i="17"/>
  <c r="BF80" i="17"/>
  <c r="BD80" i="17"/>
  <c r="BC80" i="17"/>
  <c r="BE80" i="17" s="1"/>
  <c r="BB80" i="17"/>
  <c r="AZ80" i="17"/>
  <c r="AY80" i="17"/>
  <c r="AQ80" i="17"/>
  <c r="AP80" i="17"/>
  <c r="AK80" i="17"/>
  <c r="AI80" i="17"/>
  <c r="AG80" i="17"/>
  <c r="AF80" i="17"/>
  <c r="AA80" i="17"/>
  <c r="Z80" i="17"/>
  <c r="Y80" i="17"/>
  <c r="X80" i="17"/>
  <c r="W80" i="17"/>
  <c r="D80" i="17"/>
  <c r="F80" i="17" s="1"/>
  <c r="CK79" i="17"/>
  <c r="CJ79" i="17"/>
  <c r="CH79" i="17"/>
  <c r="CF79" i="17"/>
  <c r="CE79" i="17"/>
  <c r="CD79" i="17"/>
  <c r="CC79" i="17"/>
  <c r="BZ79" i="17"/>
  <c r="BY79" i="17"/>
  <c r="BX79" i="17"/>
  <c r="BW79" i="17"/>
  <c r="BV79" i="17"/>
  <c r="BU79" i="17"/>
  <c r="BT79" i="17"/>
  <c r="BS79" i="17"/>
  <c r="BP79" i="17"/>
  <c r="BN79" i="17"/>
  <c r="BO79" i="17" s="1"/>
  <c r="BM79" i="17"/>
  <c r="BL79" i="17"/>
  <c r="BK79" i="17"/>
  <c r="BJ79" i="17"/>
  <c r="BI79" i="17"/>
  <c r="BF79" i="17"/>
  <c r="BE79" i="17"/>
  <c r="BD79" i="17"/>
  <c r="BC79" i="17"/>
  <c r="BB79" i="17"/>
  <c r="AZ79" i="17"/>
  <c r="AY79" i="17"/>
  <c r="AQ79" i="17"/>
  <c r="AP79" i="17"/>
  <c r="AK79" i="17"/>
  <c r="AI79" i="17"/>
  <c r="AG79" i="17"/>
  <c r="AF79" i="17"/>
  <c r="AA79" i="17"/>
  <c r="Z79" i="17"/>
  <c r="Y79" i="17"/>
  <c r="X79" i="17"/>
  <c r="W79" i="17"/>
  <c r="F79" i="17"/>
  <c r="D79" i="17"/>
  <c r="CK78" i="17"/>
  <c r="CJ78" i="17"/>
  <c r="CH78" i="17"/>
  <c r="CF78" i="17"/>
  <c r="CE78" i="17"/>
  <c r="CD78" i="17"/>
  <c r="CC78" i="17"/>
  <c r="BZ78" i="17"/>
  <c r="BX78" i="17"/>
  <c r="BW78" i="17"/>
  <c r="BY78" i="17" s="1"/>
  <c r="BV78" i="17"/>
  <c r="BU78" i="17"/>
  <c r="BT78" i="17"/>
  <c r="BS78" i="17"/>
  <c r="BP78" i="17"/>
  <c r="BN78" i="17"/>
  <c r="BO78" i="17" s="1"/>
  <c r="BM78" i="17"/>
  <c r="BL78" i="17"/>
  <c r="BK78" i="17"/>
  <c r="BJ78" i="17"/>
  <c r="BI78" i="17"/>
  <c r="BF78" i="17"/>
  <c r="BD78" i="17"/>
  <c r="BE78" i="17" s="1"/>
  <c r="BC78" i="17"/>
  <c r="BB78" i="17"/>
  <c r="AZ78" i="17"/>
  <c r="AY78" i="17"/>
  <c r="AQ78" i="17"/>
  <c r="AP78" i="17"/>
  <c r="AK78" i="17"/>
  <c r="AI78" i="17"/>
  <c r="AG78" i="17"/>
  <c r="AF78" i="17"/>
  <c r="AA78" i="17"/>
  <c r="Z78" i="17"/>
  <c r="Y78" i="17"/>
  <c r="X78" i="17"/>
  <c r="W78" i="17"/>
  <c r="D78" i="17"/>
  <c r="F78" i="17" s="1"/>
  <c r="C78" i="17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K77" i="17"/>
  <c r="CJ77" i="17"/>
  <c r="CH77" i="17"/>
  <c r="CF77" i="17"/>
  <c r="CE77" i="17"/>
  <c r="CD77" i="17"/>
  <c r="CC77" i="17"/>
  <c r="BZ77" i="17"/>
  <c r="BX77" i="17"/>
  <c r="BW77" i="17"/>
  <c r="BY77" i="17" s="1"/>
  <c r="BV77" i="17"/>
  <c r="BU77" i="17"/>
  <c r="BT77" i="17"/>
  <c r="BS77" i="17"/>
  <c r="BP77" i="17"/>
  <c r="BN77" i="17"/>
  <c r="BO77" i="17" s="1"/>
  <c r="BM77" i="17"/>
  <c r="BL77" i="17"/>
  <c r="BK77" i="17"/>
  <c r="BJ77" i="17"/>
  <c r="BI77" i="17"/>
  <c r="BF77" i="17"/>
  <c r="BD77" i="17"/>
  <c r="BC77" i="17"/>
  <c r="BE77" i="17" s="1"/>
  <c r="BB77" i="17"/>
  <c r="AZ77" i="17"/>
  <c r="AY77" i="17"/>
  <c r="AQ77" i="17"/>
  <c r="AP77" i="17"/>
  <c r="AK77" i="17"/>
  <c r="AI77" i="17"/>
  <c r="AG77" i="17"/>
  <c r="AF77" i="17"/>
  <c r="AA77" i="17"/>
  <c r="Z77" i="17"/>
  <c r="Y77" i="17"/>
  <c r="X77" i="17"/>
  <c r="W77" i="17"/>
  <c r="F77" i="17"/>
  <c r="D77" i="17"/>
  <c r="CK76" i="17"/>
  <c r="CJ76" i="17"/>
  <c r="CH76" i="17"/>
  <c r="CF76" i="17"/>
  <c r="CE76" i="17"/>
  <c r="CD76" i="17"/>
  <c r="CC76" i="17"/>
  <c r="BZ76" i="17"/>
  <c r="BX76" i="17"/>
  <c r="BY76" i="17" s="1"/>
  <c r="BW76" i="17"/>
  <c r="BV76" i="17"/>
  <c r="BU76" i="17"/>
  <c r="BT76" i="17"/>
  <c r="BS76" i="17"/>
  <c r="BP76" i="17"/>
  <c r="BN76" i="17"/>
  <c r="BM76" i="17"/>
  <c r="BL76" i="17"/>
  <c r="BK76" i="17"/>
  <c r="BJ76" i="17"/>
  <c r="BI76" i="17"/>
  <c r="BF76" i="17"/>
  <c r="BE76" i="17"/>
  <c r="BD76" i="17"/>
  <c r="BC76" i="17"/>
  <c r="BB76" i="17"/>
  <c r="AZ76" i="17"/>
  <c r="AY76" i="17"/>
  <c r="AQ76" i="17"/>
  <c r="AP76" i="17"/>
  <c r="AK76" i="17"/>
  <c r="AI76" i="17"/>
  <c r="AG76" i="17"/>
  <c r="AF76" i="17"/>
  <c r="AA76" i="17"/>
  <c r="Z76" i="17"/>
  <c r="Y76" i="17"/>
  <c r="X76" i="17"/>
  <c r="W76" i="17"/>
  <c r="D76" i="17"/>
  <c r="F76" i="17" s="1"/>
  <c r="CK75" i="17"/>
  <c r="CJ75" i="17"/>
  <c r="CH75" i="17"/>
  <c r="CF75" i="17"/>
  <c r="CE75" i="17"/>
  <c r="CD75" i="17"/>
  <c r="CC75" i="17"/>
  <c r="BZ75" i="17"/>
  <c r="BX75" i="17"/>
  <c r="BW75" i="17"/>
  <c r="BV75" i="17"/>
  <c r="BU75" i="17"/>
  <c r="BT75" i="17"/>
  <c r="BS75" i="17"/>
  <c r="BP75" i="17"/>
  <c r="BN75" i="17"/>
  <c r="BM75" i="17"/>
  <c r="BL75" i="17"/>
  <c r="BK75" i="17"/>
  <c r="BJ75" i="17"/>
  <c r="BI75" i="17"/>
  <c r="BF75" i="17"/>
  <c r="BD75" i="17"/>
  <c r="BC75" i="17"/>
  <c r="BB75" i="17"/>
  <c r="AZ75" i="17"/>
  <c r="AY75" i="17"/>
  <c r="AQ75" i="17"/>
  <c r="AP75" i="17"/>
  <c r="AK75" i="17"/>
  <c r="AI75" i="17"/>
  <c r="AG75" i="17"/>
  <c r="AF75" i="17"/>
  <c r="AA75" i="17"/>
  <c r="Z75" i="17"/>
  <c r="Y75" i="17"/>
  <c r="X75" i="17"/>
  <c r="W75" i="17"/>
  <c r="D75" i="17"/>
  <c r="F75" i="17" s="1"/>
  <c r="CK74" i="17"/>
  <c r="CJ74" i="17"/>
  <c r="CH74" i="17"/>
  <c r="CF74" i="17"/>
  <c r="CE74" i="17"/>
  <c r="CD74" i="17"/>
  <c r="CC74" i="17"/>
  <c r="BZ74" i="17"/>
  <c r="BX74" i="17"/>
  <c r="BW74" i="17"/>
  <c r="BV74" i="17"/>
  <c r="BU74" i="17"/>
  <c r="BT74" i="17"/>
  <c r="BS74" i="17"/>
  <c r="BP74" i="17"/>
  <c r="BN74" i="17"/>
  <c r="BM74" i="17"/>
  <c r="BO74" i="17" s="1"/>
  <c r="BL74" i="17"/>
  <c r="BK74" i="17"/>
  <c r="BJ74" i="17"/>
  <c r="BI74" i="17"/>
  <c r="BF74" i="17"/>
  <c r="BD74" i="17"/>
  <c r="BE74" i="17" s="1"/>
  <c r="BC74" i="17"/>
  <c r="BB74" i="17"/>
  <c r="AZ74" i="17"/>
  <c r="AY74" i="17"/>
  <c r="AQ74" i="17"/>
  <c r="AP74" i="17"/>
  <c r="AK74" i="17"/>
  <c r="AI74" i="17"/>
  <c r="AG74" i="17"/>
  <c r="AF74" i="17"/>
  <c r="AA74" i="17"/>
  <c r="Z74" i="17"/>
  <c r="Y74" i="17"/>
  <c r="X74" i="17"/>
  <c r="W74" i="17"/>
  <c r="F74" i="17"/>
  <c r="D74" i="17"/>
  <c r="C74" i="17"/>
  <c r="C75" i="17" s="1"/>
  <c r="C76" i="17" s="1"/>
  <c r="C77" i="17" s="1"/>
  <c r="CK73" i="17"/>
  <c r="CJ73" i="17"/>
  <c r="CH73" i="17"/>
  <c r="CF73" i="17"/>
  <c r="CE73" i="17"/>
  <c r="CD73" i="17"/>
  <c r="CC73" i="17"/>
  <c r="BZ73" i="17"/>
  <c r="BX73" i="17"/>
  <c r="BW73" i="17"/>
  <c r="BV73" i="17"/>
  <c r="BY73" i="17" s="1"/>
  <c r="BU73" i="17"/>
  <c r="BT73" i="17"/>
  <c r="BS73" i="17"/>
  <c r="BP73" i="17"/>
  <c r="BN73" i="17"/>
  <c r="BO73" i="17" s="1"/>
  <c r="BM73" i="17"/>
  <c r="BL73" i="17"/>
  <c r="BK73" i="17"/>
  <c r="BJ73" i="17"/>
  <c r="BI73" i="17"/>
  <c r="BF73" i="17"/>
  <c r="BD73" i="17"/>
  <c r="BC73" i="17"/>
  <c r="BB73" i="17"/>
  <c r="AZ73" i="17"/>
  <c r="AY73" i="17"/>
  <c r="AQ73" i="17"/>
  <c r="AP73" i="17"/>
  <c r="AK73" i="17"/>
  <c r="AI73" i="17"/>
  <c r="AG73" i="17"/>
  <c r="AF73" i="17"/>
  <c r="AA73" i="17"/>
  <c r="Z73" i="17"/>
  <c r="Y73" i="17"/>
  <c r="X73" i="17"/>
  <c r="W73" i="17"/>
  <c r="CK72" i="17"/>
  <c r="CJ72" i="17"/>
  <c r="CH72" i="17"/>
  <c r="CF72" i="17"/>
  <c r="CE72" i="17"/>
  <c r="CD72" i="17"/>
  <c r="CC72" i="17"/>
  <c r="BZ72" i="17"/>
  <c r="BX72" i="17"/>
  <c r="BW72" i="17"/>
  <c r="BV72" i="17"/>
  <c r="BU72" i="17"/>
  <c r="BT72" i="17"/>
  <c r="BS72" i="17"/>
  <c r="BP72" i="17"/>
  <c r="BN72" i="17"/>
  <c r="BO72" i="17" s="1"/>
  <c r="BM72" i="17"/>
  <c r="BL72" i="17"/>
  <c r="BK72" i="17"/>
  <c r="BJ72" i="17"/>
  <c r="BI72" i="17"/>
  <c r="BF72" i="17"/>
  <c r="BE72" i="17"/>
  <c r="BD72" i="17"/>
  <c r="BC72" i="17"/>
  <c r="BB72" i="17"/>
  <c r="AZ72" i="17"/>
  <c r="AY72" i="17"/>
  <c r="AQ72" i="17"/>
  <c r="AP72" i="17"/>
  <c r="AK72" i="17"/>
  <c r="AI72" i="17"/>
  <c r="AG72" i="17"/>
  <c r="AF72" i="17"/>
  <c r="AA72" i="17"/>
  <c r="Z72" i="17"/>
  <c r="Y72" i="17"/>
  <c r="X72" i="17"/>
  <c r="W72" i="17"/>
  <c r="CK71" i="17"/>
  <c r="CJ71" i="17"/>
  <c r="CH71" i="17"/>
  <c r="CF71" i="17"/>
  <c r="CE71" i="17"/>
  <c r="CD71" i="17"/>
  <c r="CC71" i="17"/>
  <c r="BZ71" i="17"/>
  <c r="BX71" i="17"/>
  <c r="BW71" i="17"/>
  <c r="BY71" i="17" s="1"/>
  <c r="BV71" i="17"/>
  <c r="BU71" i="17"/>
  <c r="BT71" i="17"/>
  <c r="BS71" i="17"/>
  <c r="BP71" i="17"/>
  <c r="BN71" i="17"/>
  <c r="BM71" i="17"/>
  <c r="BL71" i="17"/>
  <c r="BK71" i="17"/>
  <c r="BJ71" i="17"/>
  <c r="BI71" i="17"/>
  <c r="BF71" i="17"/>
  <c r="BD71" i="17"/>
  <c r="BC71" i="17"/>
  <c r="BB71" i="17"/>
  <c r="AZ71" i="17"/>
  <c r="AY71" i="17"/>
  <c r="AQ71" i="17"/>
  <c r="AP71" i="17"/>
  <c r="AK71" i="17"/>
  <c r="AI71" i="17"/>
  <c r="AG71" i="17"/>
  <c r="AF71" i="17"/>
  <c r="AA71" i="17"/>
  <c r="Z71" i="17"/>
  <c r="Y71" i="17"/>
  <c r="X71" i="17"/>
  <c r="W71" i="17"/>
  <c r="CK70" i="17"/>
  <c r="CJ70" i="17"/>
  <c r="CH70" i="17"/>
  <c r="CF70" i="17"/>
  <c r="CE70" i="17"/>
  <c r="CD70" i="17"/>
  <c r="CC70" i="17"/>
  <c r="BZ70" i="17"/>
  <c r="BX70" i="17"/>
  <c r="BW70" i="17"/>
  <c r="BV70" i="17"/>
  <c r="BU70" i="17"/>
  <c r="BT70" i="17"/>
  <c r="BS70" i="17"/>
  <c r="BP70" i="17"/>
  <c r="BN70" i="17"/>
  <c r="BM70" i="17"/>
  <c r="BL70" i="17"/>
  <c r="BK70" i="17"/>
  <c r="BJ70" i="17"/>
  <c r="BI70" i="17"/>
  <c r="BF70" i="17"/>
  <c r="BE70" i="17"/>
  <c r="BD70" i="17"/>
  <c r="BC70" i="17"/>
  <c r="BB70" i="17"/>
  <c r="AZ70" i="17"/>
  <c r="AY70" i="17"/>
  <c r="AQ70" i="17"/>
  <c r="AP70" i="17"/>
  <c r="AK70" i="17"/>
  <c r="AI70" i="17"/>
  <c r="AG70" i="17"/>
  <c r="AF70" i="17"/>
  <c r="AA70" i="17"/>
  <c r="Z70" i="17"/>
  <c r="Y70" i="17"/>
  <c r="X70" i="17"/>
  <c r="W70" i="17"/>
  <c r="CK69" i="17"/>
  <c r="CJ69" i="17"/>
  <c r="CH69" i="17"/>
  <c r="CF69" i="17"/>
  <c r="CE69" i="17"/>
  <c r="CD69" i="17"/>
  <c r="CC69" i="17"/>
  <c r="BZ69" i="17"/>
  <c r="BY69" i="17"/>
  <c r="BX69" i="17"/>
  <c r="BW69" i="17"/>
  <c r="BV69" i="17"/>
  <c r="BU69" i="17"/>
  <c r="BT69" i="17"/>
  <c r="BS69" i="17"/>
  <c r="BP69" i="17"/>
  <c r="BN69" i="17"/>
  <c r="BO69" i="17" s="1"/>
  <c r="BM69" i="17"/>
  <c r="BL69" i="17"/>
  <c r="BK69" i="17"/>
  <c r="BJ69" i="17"/>
  <c r="BI69" i="17"/>
  <c r="BF69" i="17"/>
  <c r="BD69" i="17"/>
  <c r="BE69" i="17" s="1"/>
  <c r="BC69" i="17"/>
  <c r="BB69" i="17"/>
  <c r="AZ69" i="17"/>
  <c r="AY69" i="17"/>
  <c r="AQ69" i="17"/>
  <c r="AP69" i="17"/>
  <c r="AK69" i="17"/>
  <c r="AI69" i="17"/>
  <c r="AG69" i="17"/>
  <c r="AF69" i="17"/>
  <c r="AA69" i="17"/>
  <c r="Z69" i="17"/>
  <c r="Y69" i="17"/>
  <c r="X69" i="17"/>
  <c r="W69" i="17"/>
  <c r="CK68" i="17"/>
  <c r="CJ68" i="17"/>
  <c r="CH68" i="17"/>
  <c r="CF68" i="17"/>
  <c r="CE68" i="17"/>
  <c r="CD68" i="17"/>
  <c r="CC68" i="17"/>
  <c r="BZ68" i="17"/>
  <c r="BX68" i="17"/>
  <c r="BW68" i="17"/>
  <c r="BV68" i="17"/>
  <c r="BY68" i="17" s="1"/>
  <c r="BU68" i="17"/>
  <c r="BT68" i="17"/>
  <c r="BS68" i="17"/>
  <c r="BP68" i="17"/>
  <c r="BN68" i="17"/>
  <c r="BO68" i="17" s="1"/>
  <c r="BM68" i="17"/>
  <c r="BL68" i="17"/>
  <c r="BK68" i="17"/>
  <c r="BJ68" i="17"/>
  <c r="BI68" i="17"/>
  <c r="BF68" i="17"/>
  <c r="BD68" i="17"/>
  <c r="BE68" i="17" s="1"/>
  <c r="BC68" i="17"/>
  <c r="BB68" i="17"/>
  <c r="AZ68" i="17"/>
  <c r="AY68" i="17"/>
  <c r="AQ68" i="17"/>
  <c r="AP68" i="17"/>
  <c r="AK68" i="17"/>
  <c r="AI68" i="17"/>
  <c r="AG68" i="17"/>
  <c r="AF68" i="17"/>
  <c r="AA68" i="17"/>
  <c r="Z68" i="17"/>
  <c r="Y68" i="17"/>
  <c r="X68" i="17"/>
  <c r="W68" i="17"/>
  <c r="CK67" i="17"/>
  <c r="CJ67" i="17"/>
  <c r="CH67" i="17"/>
  <c r="CF67" i="17"/>
  <c r="CE67" i="17"/>
  <c r="CD67" i="17"/>
  <c r="CC67" i="17"/>
  <c r="BZ67" i="17"/>
  <c r="BY67" i="17"/>
  <c r="BX67" i="17"/>
  <c r="BW67" i="17"/>
  <c r="BV67" i="17"/>
  <c r="BU67" i="17"/>
  <c r="BT67" i="17"/>
  <c r="BS67" i="17"/>
  <c r="BP67" i="17"/>
  <c r="BN67" i="17"/>
  <c r="BM67" i="17"/>
  <c r="BL67" i="17"/>
  <c r="BK67" i="17"/>
  <c r="BJ67" i="17"/>
  <c r="BI67" i="17"/>
  <c r="BF67" i="17"/>
  <c r="BD67" i="17"/>
  <c r="BE67" i="17" s="1"/>
  <c r="BC67" i="17"/>
  <c r="BB67" i="17"/>
  <c r="AZ67" i="17"/>
  <c r="AY67" i="17"/>
  <c r="AQ67" i="17"/>
  <c r="AP67" i="17"/>
  <c r="AK67" i="17"/>
  <c r="AI67" i="17"/>
  <c r="AG67" i="17"/>
  <c r="AF67" i="17"/>
  <c r="AA67" i="17"/>
  <c r="Z67" i="17"/>
  <c r="Y67" i="17"/>
  <c r="X67" i="17"/>
  <c r="W67" i="17"/>
  <c r="CK66" i="17"/>
  <c r="CJ66" i="17"/>
  <c r="CH66" i="17"/>
  <c r="CF66" i="17"/>
  <c r="CE66" i="17"/>
  <c r="CD66" i="17"/>
  <c r="CC66" i="17"/>
  <c r="BZ66" i="17"/>
  <c r="BX66" i="17"/>
  <c r="BW66" i="17"/>
  <c r="BV66" i="17"/>
  <c r="BU66" i="17"/>
  <c r="BT66" i="17"/>
  <c r="BS66" i="17"/>
  <c r="BP66" i="17"/>
  <c r="BN66" i="17"/>
  <c r="BM66" i="17"/>
  <c r="BL66" i="17"/>
  <c r="BK66" i="17"/>
  <c r="BJ66" i="17"/>
  <c r="BI66" i="17"/>
  <c r="BF66" i="17"/>
  <c r="BD66" i="17"/>
  <c r="BC66" i="17"/>
  <c r="BB66" i="17"/>
  <c r="AZ66" i="17"/>
  <c r="AY66" i="17"/>
  <c r="AQ66" i="17"/>
  <c r="AP66" i="17"/>
  <c r="AK66" i="17"/>
  <c r="AI66" i="17"/>
  <c r="AG66" i="17"/>
  <c r="AF66" i="17"/>
  <c r="AA66" i="17"/>
  <c r="Z66" i="17"/>
  <c r="Y66" i="17"/>
  <c r="X66" i="17"/>
  <c r="W66" i="17"/>
  <c r="CK65" i="17"/>
  <c r="CJ65" i="17"/>
  <c r="CH65" i="17"/>
  <c r="CF65" i="17"/>
  <c r="CE65" i="17"/>
  <c r="CD65" i="17"/>
  <c r="CC65" i="17"/>
  <c r="BZ65" i="17"/>
  <c r="BX65" i="17"/>
  <c r="BW65" i="17"/>
  <c r="BY65" i="17" s="1"/>
  <c r="BV65" i="17"/>
  <c r="BU65" i="17"/>
  <c r="BT65" i="17"/>
  <c r="BS65" i="17"/>
  <c r="BP65" i="17"/>
  <c r="BN65" i="17"/>
  <c r="BM65" i="17"/>
  <c r="BL65" i="17"/>
  <c r="BK65" i="17"/>
  <c r="BJ65" i="17"/>
  <c r="BI65" i="17"/>
  <c r="BF65" i="17"/>
  <c r="BD65" i="17"/>
  <c r="BE65" i="17" s="1"/>
  <c r="BC65" i="17"/>
  <c r="BB65" i="17"/>
  <c r="AZ65" i="17"/>
  <c r="AY65" i="17"/>
  <c r="AQ65" i="17"/>
  <c r="AP65" i="17"/>
  <c r="AK65" i="17"/>
  <c r="AI65" i="17"/>
  <c r="AG65" i="17"/>
  <c r="AF65" i="17"/>
  <c r="AA65" i="17"/>
  <c r="Z65" i="17"/>
  <c r="Y65" i="17"/>
  <c r="X65" i="17"/>
  <c r="W65" i="17"/>
  <c r="CK64" i="17"/>
  <c r="CJ64" i="17"/>
  <c r="CH64" i="17"/>
  <c r="CF64" i="17"/>
  <c r="CE64" i="17"/>
  <c r="CD64" i="17"/>
  <c r="CC64" i="17"/>
  <c r="BZ64" i="17"/>
  <c r="BX64" i="17"/>
  <c r="BY64" i="17" s="1"/>
  <c r="BW64" i="17"/>
  <c r="BV64" i="17"/>
  <c r="BU64" i="17"/>
  <c r="BT64" i="17"/>
  <c r="BS64" i="17"/>
  <c r="BP64" i="17"/>
  <c r="BN64" i="17"/>
  <c r="BM64" i="17"/>
  <c r="BL64" i="17"/>
  <c r="BK64" i="17"/>
  <c r="BJ64" i="17"/>
  <c r="BI64" i="17"/>
  <c r="BF64" i="17"/>
  <c r="BD64" i="17"/>
  <c r="BE64" i="17" s="1"/>
  <c r="BC64" i="17"/>
  <c r="BB64" i="17"/>
  <c r="AZ64" i="17"/>
  <c r="AY64" i="17"/>
  <c r="AQ64" i="17"/>
  <c r="AP64" i="17"/>
  <c r="AK64" i="17"/>
  <c r="AI64" i="17"/>
  <c r="AG64" i="17"/>
  <c r="AF64" i="17"/>
  <c r="AA64" i="17"/>
  <c r="Z64" i="17"/>
  <c r="Y64" i="17"/>
  <c r="X64" i="17"/>
  <c r="W64" i="17"/>
  <c r="CK63" i="17"/>
  <c r="CJ63" i="17"/>
  <c r="CH63" i="17"/>
  <c r="CF63" i="17"/>
  <c r="CE63" i="17"/>
  <c r="CD63" i="17"/>
  <c r="CC63" i="17"/>
  <c r="BZ63" i="17"/>
  <c r="BX63" i="17"/>
  <c r="BY63" i="17" s="1"/>
  <c r="BW63" i="17"/>
  <c r="BV63" i="17"/>
  <c r="BU63" i="17"/>
  <c r="BT63" i="17"/>
  <c r="BS63" i="17"/>
  <c r="BP63" i="17"/>
  <c r="BN63" i="17"/>
  <c r="BO63" i="17" s="1"/>
  <c r="BM63" i="17"/>
  <c r="BL63" i="17"/>
  <c r="BK63" i="17"/>
  <c r="BJ63" i="17"/>
  <c r="BI63" i="17"/>
  <c r="BF63" i="17"/>
  <c r="BD63" i="17"/>
  <c r="BC63" i="17"/>
  <c r="BB63" i="17"/>
  <c r="AZ63" i="17"/>
  <c r="AY63" i="17"/>
  <c r="AQ63" i="17"/>
  <c r="AP63" i="17"/>
  <c r="AK63" i="17"/>
  <c r="AI63" i="17"/>
  <c r="AG63" i="17"/>
  <c r="AF63" i="17"/>
  <c r="AA63" i="17"/>
  <c r="Z63" i="17"/>
  <c r="Y63" i="17"/>
  <c r="X63" i="17"/>
  <c r="W63" i="17"/>
  <c r="CK62" i="17"/>
  <c r="CJ62" i="17"/>
  <c r="CH62" i="17"/>
  <c r="CF62" i="17"/>
  <c r="CE62" i="17"/>
  <c r="CD62" i="17"/>
  <c r="CC62" i="17"/>
  <c r="BZ62" i="17"/>
  <c r="BX62" i="17"/>
  <c r="BW62" i="17"/>
  <c r="BY62" i="17" s="1"/>
  <c r="BV62" i="17"/>
  <c r="BU62" i="17"/>
  <c r="BT62" i="17"/>
  <c r="BS62" i="17"/>
  <c r="BP62" i="17"/>
  <c r="BN62" i="17"/>
  <c r="BM62" i="17"/>
  <c r="BL62" i="17"/>
  <c r="BK62" i="17"/>
  <c r="BJ62" i="17"/>
  <c r="BI62" i="17"/>
  <c r="BF62" i="17"/>
  <c r="BD62" i="17"/>
  <c r="BC62" i="17"/>
  <c r="BB62" i="17"/>
  <c r="BE62" i="17" s="1"/>
  <c r="AZ62" i="17"/>
  <c r="AY62" i="17"/>
  <c r="AQ62" i="17"/>
  <c r="AP62" i="17"/>
  <c r="AK62" i="17"/>
  <c r="AI62" i="17"/>
  <c r="AG62" i="17"/>
  <c r="AF62" i="17"/>
  <c r="AA62" i="17"/>
  <c r="Z62" i="17"/>
  <c r="Y62" i="17"/>
  <c r="X62" i="17"/>
  <c r="W62" i="17"/>
  <c r="CK61" i="17"/>
  <c r="CJ61" i="17"/>
  <c r="CH61" i="17"/>
  <c r="CF61" i="17"/>
  <c r="CE61" i="17"/>
  <c r="CD61" i="17"/>
  <c r="CC61" i="17"/>
  <c r="BZ61" i="17"/>
  <c r="BY61" i="17"/>
  <c r="BX61" i="17"/>
  <c r="BW61" i="17"/>
  <c r="BV61" i="17"/>
  <c r="BU61" i="17"/>
  <c r="BT61" i="17"/>
  <c r="BS61" i="17"/>
  <c r="BP61" i="17"/>
  <c r="BN61" i="17"/>
  <c r="BM61" i="17"/>
  <c r="BL61" i="17"/>
  <c r="BK61" i="17"/>
  <c r="BJ61" i="17"/>
  <c r="BI61" i="17"/>
  <c r="BF61" i="17"/>
  <c r="BD61" i="17"/>
  <c r="BE61" i="17" s="1"/>
  <c r="BC61" i="17"/>
  <c r="BB61" i="17"/>
  <c r="AZ61" i="17"/>
  <c r="AY61" i="17"/>
  <c r="AQ61" i="17"/>
  <c r="AP61" i="17"/>
  <c r="AK61" i="17"/>
  <c r="AI61" i="17"/>
  <c r="AG61" i="17"/>
  <c r="AF61" i="17"/>
  <c r="AA61" i="17"/>
  <c r="Z61" i="17"/>
  <c r="Y61" i="17"/>
  <c r="X61" i="17"/>
  <c r="W61" i="17"/>
  <c r="CK60" i="17"/>
  <c r="CJ60" i="17"/>
  <c r="CH60" i="17"/>
  <c r="CF60" i="17"/>
  <c r="CE60" i="17"/>
  <c r="CD60" i="17"/>
  <c r="CC60" i="17"/>
  <c r="BZ60" i="17"/>
  <c r="BX60" i="17"/>
  <c r="BY60" i="17" s="1"/>
  <c r="BW60" i="17"/>
  <c r="BV60" i="17"/>
  <c r="BU60" i="17"/>
  <c r="BT60" i="17"/>
  <c r="BS60" i="17"/>
  <c r="BP60" i="17"/>
  <c r="BN60" i="17"/>
  <c r="BM60" i="17"/>
  <c r="BL60" i="17"/>
  <c r="BK60" i="17"/>
  <c r="BJ60" i="17"/>
  <c r="BI60" i="17"/>
  <c r="BF60" i="17"/>
  <c r="BD60" i="17"/>
  <c r="BC60" i="17"/>
  <c r="BB60" i="17"/>
  <c r="AZ60" i="17"/>
  <c r="AY60" i="17"/>
  <c r="AQ60" i="17"/>
  <c r="AP60" i="17"/>
  <c r="AK60" i="17"/>
  <c r="AI60" i="17"/>
  <c r="AG60" i="17"/>
  <c r="AF60" i="17"/>
  <c r="AA60" i="17"/>
  <c r="Z60" i="17"/>
  <c r="Y60" i="17"/>
  <c r="X60" i="17"/>
  <c r="W60" i="17"/>
  <c r="CK59" i="17"/>
  <c r="CJ59" i="17"/>
  <c r="CH59" i="17"/>
  <c r="CF59" i="17"/>
  <c r="CE59" i="17"/>
  <c r="CD59" i="17"/>
  <c r="CC59" i="17"/>
  <c r="BZ59" i="17"/>
  <c r="BX59" i="17"/>
  <c r="BW59" i="17"/>
  <c r="BV59" i="17"/>
  <c r="BU59" i="17"/>
  <c r="BT59" i="17"/>
  <c r="BS59" i="17"/>
  <c r="BP59" i="17"/>
  <c r="BN59" i="17"/>
  <c r="BM59" i="17"/>
  <c r="BO59" i="17" s="1"/>
  <c r="BL59" i="17"/>
  <c r="BK59" i="17"/>
  <c r="BJ59" i="17"/>
  <c r="BI59" i="17"/>
  <c r="BF59" i="17"/>
  <c r="BD59" i="17"/>
  <c r="BE59" i="17" s="1"/>
  <c r="BC59" i="17"/>
  <c r="BB59" i="17"/>
  <c r="AZ59" i="17"/>
  <c r="AY59" i="17"/>
  <c r="AQ59" i="17"/>
  <c r="AP59" i="17"/>
  <c r="AK59" i="17"/>
  <c r="AI59" i="17"/>
  <c r="AG59" i="17"/>
  <c r="AF59" i="17"/>
  <c r="AA59" i="17"/>
  <c r="Z59" i="17"/>
  <c r="Y59" i="17"/>
  <c r="X59" i="17"/>
  <c r="W59" i="17"/>
  <c r="CK58" i="17"/>
  <c r="CJ58" i="17"/>
  <c r="CH58" i="17"/>
  <c r="CF58" i="17"/>
  <c r="CE58" i="17"/>
  <c r="CD58" i="17"/>
  <c r="CC58" i="17"/>
  <c r="BZ58" i="17"/>
  <c r="BX58" i="17"/>
  <c r="BY58" i="17" s="1"/>
  <c r="BW58" i="17"/>
  <c r="BV58" i="17"/>
  <c r="BU58" i="17"/>
  <c r="BT58" i="17"/>
  <c r="BS58" i="17"/>
  <c r="BP58" i="17"/>
  <c r="BN58" i="17"/>
  <c r="BM58" i="17"/>
  <c r="BL58" i="17"/>
  <c r="BK58" i="17"/>
  <c r="BJ58" i="17"/>
  <c r="BI58" i="17"/>
  <c r="BF58" i="17"/>
  <c r="BD58" i="17"/>
  <c r="BC58" i="17"/>
  <c r="BB58" i="17"/>
  <c r="AZ58" i="17"/>
  <c r="AY58" i="17"/>
  <c r="AQ58" i="17"/>
  <c r="AP58" i="17"/>
  <c r="AK58" i="17"/>
  <c r="AI58" i="17"/>
  <c r="AG58" i="17"/>
  <c r="AF58" i="17"/>
  <c r="AA58" i="17"/>
  <c r="Z58" i="17"/>
  <c r="Y58" i="17"/>
  <c r="X58" i="17"/>
  <c r="W58" i="17"/>
  <c r="CK57" i="17"/>
  <c r="CJ57" i="17"/>
  <c r="CH57" i="17"/>
  <c r="CF57" i="17"/>
  <c r="CE57" i="17"/>
  <c r="CD57" i="17"/>
  <c r="CC57" i="17"/>
  <c r="BZ57" i="17"/>
  <c r="BX57" i="17"/>
  <c r="BW57" i="17"/>
  <c r="BV57" i="17"/>
  <c r="BU57" i="17"/>
  <c r="BT57" i="17"/>
  <c r="BS57" i="17"/>
  <c r="BP57" i="17"/>
  <c r="BN57" i="17"/>
  <c r="BM57" i="17"/>
  <c r="BL57" i="17"/>
  <c r="BO57" i="17" s="1"/>
  <c r="BK57" i="17"/>
  <c r="BJ57" i="17"/>
  <c r="BI57" i="17"/>
  <c r="BF57" i="17"/>
  <c r="BD57" i="17"/>
  <c r="BC57" i="17"/>
  <c r="BB57" i="17"/>
  <c r="AZ57" i="17"/>
  <c r="AY57" i="17"/>
  <c r="AQ57" i="17"/>
  <c r="AP57" i="17"/>
  <c r="AK57" i="17"/>
  <c r="AI57" i="17"/>
  <c r="AG57" i="17"/>
  <c r="AF57" i="17"/>
  <c r="AA57" i="17"/>
  <c r="Z57" i="17"/>
  <c r="Y57" i="17"/>
  <c r="X57" i="17"/>
  <c r="W57" i="17"/>
  <c r="CK56" i="17"/>
  <c r="CJ56" i="17"/>
  <c r="CH56" i="17"/>
  <c r="CF56" i="17"/>
  <c r="CE56" i="17"/>
  <c r="CD56" i="17"/>
  <c r="CC56" i="17"/>
  <c r="BZ56" i="17"/>
  <c r="BX56" i="17"/>
  <c r="BY56" i="17" s="1"/>
  <c r="BW56" i="17"/>
  <c r="BV56" i="17"/>
  <c r="BU56" i="17"/>
  <c r="BT56" i="17"/>
  <c r="BS56" i="17"/>
  <c r="BP56" i="17"/>
  <c r="BN56" i="17"/>
  <c r="BM56" i="17"/>
  <c r="BO56" i="17" s="1"/>
  <c r="BL56" i="17"/>
  <c r="BK56" i="17"/>
  <c r="BJ56" i="17"/>
  <c r="BI56" i="17"/>
  <c r="BF56" i="17"/>
  <c r="BD56" i="17"/>
  <c r="BC56" i="17"/>
  <c r="BB56" i="17"/>
  <c r="AZ56" i="17"/>
  <c r="AY56" i="17"/>
  <c r="AQ56" i="17"/>
  <c r="AP56" i="17"/>
  <c r="AK56" i="17"/>
  <c r="AI56" i="17"/>
  <c r="AG56" i="17"/>
  <c r="AF56" i="17"/>
  <c r="AA56" i="17"/>
  <c r="Z56" i="17"/>
  <c r="Y56" i="17"/>
  <c r="X56" i="17"/>
  <c r="W56" i="17"/>
  <c r="CK55" i="17"/>
  <c r="CJ55" i="17"/>
  <c r="CH55" i="17"/>
  <c r="CF55" i="17"/>
  <c r="CE55" i="17"/>
  <c r="CD55" i="17"/>
  <c r="CC55" i="17"/>
  <c r="BZ55" i="17"/>
  <c r="BX55" i="17"/>
  <c r="BW55" i="17"/>
  <c r="BV55" i="17"/>
  <c r="BU55" i="17"/>
  <c r="BT55" i="17"/>
  <c r="BS55" i="17"/>
  <c r="BP55" i="17"/>
  <c r="BN55" i="17"/>
  <c r="BO55" i="17" s="1"/>
  <c r="BM55" i="17"/>
  <c r="BL55" i="17"/>
  <c r="BK55" i="17"/>
  <c r="BJ55" i="17"/>
  <c r="BI55" i="17"/>
  <c r="BF55" i="17"/>
  <c r="BD55" i="17"/>
  <c r="BC55" i="17"/>
  <c r="BB55" i="17"/>
  <c r="AZ55" i="17"/>
  <c r="AY55" i="17"/>
  <c r="AQ55" i="17"/>
  <c r="AP55" i="17"/>
  <c r="AK55" i="17"/>
  <c r="AI55" i="17"/>
  <c r="AG55" i="17"/>
  <c r="AF55" i="17"/>
  <c r="AA55" i="17"/>
  <c r="Z55" i="17"/>
  <c r="Y55" i="17"/>
  <c r="X55" i="17"/>
  <c r="W55" i="17"/>
  <c r="CK54" i="17"/>
  <c r="CJ54" i="17"/>
  <c r="CH54" i="17"/>
  <c r="CF54" i="17"/>
  <c r="CE54" i="17"/>
  <c r="CD54" i="17"/>
  <c r="CC54" i="17"/>
  <c r="BZ54" i="17"/>
  <c r="BX54" i="17"/>
  <c r="BY54" i="17" s="1"/>
  <c r="BW54" i="17"/>
  <c r="BV54" i="17"/>
  <c r="BU54" i="17"/>
  <c r="BT54" i="17"/>
  <c r="BS54" i="17"/>
  <c r="BP54" i="17"/>
  <c r="BO54" i="17"/>
  <c r="BN54" i="17"/>
  <c r="BM54" i="17"/>
  <c r="BL54" i="17"/>
  <c r="BK54" i="17"/>
  <c r="BJ54" i="17"/>
  <c r="BI54" i="17"/>
  <c r="BF54" i="17"/>
  <c r="BD54" i="17"/>
  <c r="BC54" i="17"/>
  <c r="BB54" i="17"/>
  <c r="AZ54" i="17"/>
  <c r="AY54" i="17"/>
  <c r="AQ54" i="17"/>
  <c r="AP54" i="17"/>
  <c r="AK54" i="17"/>
  <c r="AI54" i="17"/>
  <c r="AG54" i="17"/>
  <c r="AF54" i="17"/>
  <c r="AA54" i="17"/>
  <c r="Z54" i="17"/>
  <c r="Y54" i="17"/>
  <c r="X54" i="17"/>
  <c r="W54" i="17"/>
  <c r="CK53" i="17"/>
  <c r="CJ53" i="17"/>
  <c r="CH53" i="17"/>
  <c r="CF53" i="17"/>
  <c r="CE53" i="17"/>
  <c r="CD53" i="17"/>
  <c r="CC53" i="17"/>
  <c r="BZ53" i="17"/>
  <c r="BX53" i="17"/>
  <c r="BW53" i="17"/>
  <c r="BV53" i="17"/>
  <c r="BU53" i="17"/>
  <c r="BT53" i="17"/>
  <c r="BS53" i="17"/>
  <c r="BP53" i="17"/>
  <c r="BO53" i="17"/>
  <c r="BN53" i="17"/>
  <c r="BM53" i="17"/>
  <c r="BL53" i="17"/>
  <c r="BK53" i="17"/>
  <c r="BJ53" i="17"/>
  <c r="BI53" i="17"/>
  <c r="BF53" i="17"/>
  <c r="BD53" i="17"/>
  <c r="BE53" i="17" s="1"/>
  <c r="BC53" i="17"/>
  <c r="BB53" i="17"/>
  <c r="AZ53" i="17"/>
  <c r="AY53" i="17"/>
  <c r="AQ53" i="17"/>
  <c r="AP53" i="17"/>
  <c r="AK53" i="17"/>
  <c r="AI53" i="17"/>
  <c r="AG53" i="17"/>
  <c r="AF53" i="17"/>
  <c r="AA53" i="17"/>
  <c r="Z53" i="17"/>
  <c r="Y53" i="17"/>
  <c r="X53" i="17"/>
  <c r="W53" i="17"/>
  <c r="CK52" i="17"/>
  <c r="CJ52" i="17"/>
  <c r="CH52" i="17"/>
  <c r="CF52" i="17"/>
  <c r="CE52" i="17"/>
  <c r="CD52" i="17"/>
  <c r="CC52" i="17"/>
  <c r="BZ52" i="17"/>
  <c r="BX52" i="17"/>
  <c r="BW52" i="17"/>
  <c r="BV52" i="17"/>
  <c r="BU52" i="17"/>
  <c r="BT52" i="17"/>
  <c r="BS52" i="17"/>
  <c r="BP52" i="17"/>
  <c r="BN52" i="17"/>
  <c r="BM52" i="17"/>
  <c r="BO52" i="17" s="1"/>
  <c r="BL52" i="17"/>
  <c r="BK52" i="17"/>
  <c r="BJ52" i="17"/>
  <c r="BI52" i="17"/>
  <c r="BF52" i="17"/>
  <c r="BD52" i="17"/>
  <c r="BC52" i="17"/>
  <c r="BB52" i="17"/>
  <c r="AZ52" i="17"/>
  <c r="AY52" i="17"/>
  <c r="AQ52" i="17"/>
  <c r="AP52" i="17"/>
  <c r="AK52" i="17"/>
  <c r="AI52" i="17"/>
  <c r="AG52" i="17"/>
  <c r="AF52" i="17"/>
  <c r="AA52" i="17"/>
  <c r="Z52" i="17"/>
  <c r="Y52" i="17"/>
  <c r="X52" i="17"/>
  <c r="W52" i="17"/>
  <c r="C52" i="17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K51" i="17"/>
  <c r="CJ51" i="17"/>
  <c r="CH51" i="17"/>
  <c r="CF51" i="17"/>
  <c r="CE51" i="17"/>
  <c r="CD51" i="17"/>
  <c r="CC51" i="17"/>
  <c r="BZ51" i="17"/>
  <c r="BX51" i="17"/>
  <c r="BW51" i="17"/>
  <c r="BV51" i="17"/>
  <c r="BU51" i="17"/>
  <c r="BT51" i="17"/>
  <c r="BS51" i="17"/>
  <c r="BP51" i="17"/>
  <c r="BN51" i="17"/>
  <c r="BO51" i="17" s="1"/>
  <c r="BM51" i="17"/>
  <c r="BL51" i="17"/>
  <c r="BK51" i="17"/>
  <c r="BJ51" i="17"/>
  <c r="BI51" i="17"/>
  <c r="BF51" i="17"/>
  <c r="BD51" i="17"/>
  <c r="BE51" i="17" s="1"/>
  <c r="BC51" i="17"/>
  <c r="BB51" i="17"/>
  <c r="AZ51" i="17"/>
  <c r="AY51" i="17"/>
  <c r="AQ51" i="17"/>
  <c r="AP51" i="17"/>
  <c r="AK51" i="17"/>
  <c r="AI51" i="17"/>
  <c r="AG51" i="17"/>
  <c r="AF51" i="17"/>
  <c r="AA51" i="17"/>
  <c r="Z51" i="17"/>
  <c r="Y51" i="17"/>
  <c r="X51" i="17"/>
  <c r="W51" i="17"/>
  <c r="C51" i="17"/>
  <c r="CK50" i="17"/>
  <c r="CJ50" i="17"/>
  <c r="CH50" i="17"/>
  <c r="CF50" i="17"/>
  <c r="CE50" i="17"/>
  <c r="CD50" i="17"/>
  <c r="CC50" i="17"/>
  <c r="BZ50" i="17"/>
  <c r="BX50" i="17"/>
  <c r="BY50" i="17" s="1"/>
  <c r="BW50" i="17"/>
  <c r="BV50" i="17"/>
  <c r="BU50" i="17"/>
  <c r="BT50" i="17"/>
  <c r="BS50" i="17"/>
  <c r="BP50" i="17"/>
  <c r="BO50" i="17"/>
  <c r="BN50" i="17"/>
  <c r="BM50" i="17"/>
  <c r="BL50" i="17"/>
  <c r="BK50" i="17"/>
  <c r="BJ50" i="17"/>
  <c r="BI50" i="17"/>
  <c r="BF50" i="17"/>
  <c r="BD50" i="17"/>
  <c r="BE50" i="17" s="1"/>
  <c r="BC50" i="17"/>
  <c r="BB50" i="17"/>
  <c r="AZ50" i="17"/>
  <c r="AY50" i="17"/>
  <c r="AQ50" i="17"/>
  <c r="AP50" i="17"/>
  <c r="AK50" i="17"/>
  <c r="AI50" i="17"/>
  <c r="AG50" i="17"/>
  <c r="AF50" i="17"/>
  <c r="AA50" i="17"/>
  <c r="Z50" i="17"/>
  <c r="Y50" i="17"/>
  <c r="X50" i="17"/>
  <c r="W50" i="17"/>
  <c r="C50" i="17"/>
  <c r="CK49" i="17"/>
  <c r="CJ49" i="17"/>
  <c r="CH49" i="17"/>
  <c r="CF49" i="17"/>
  <c r="CE49" i="17"/>
  <c r="CD49" i="17"/>
  <c r="CC49" i="17"/>
  <c r="BZ49" i="17"/>
  <c r="BX49" i="17"/>
  <c r="BW49" i="17"/>
  <c r="BV49" i="17"/>
  <c r="BU49" i="17"/>
  <c r="BT49" i="17"/>
  <c r="BS49" i="17"/>
  <c r="BP49" i="17"/>
  <c r="BN49" i="17"/>
  <c r="BM49" i="17"/>
  <c r="BO49" i="17" s="1"/>
  <c r="BL49" i="17"/>
  <c r="BK49" i="17"/>
  <c r="BJ49" i="17"/>
  <c r="BI49" i="17"/>
  <c r="BF49" i="17"/>
  <c r="BD49" i="17"/>
  <c r="BE49" i="17" s="1"/>
  <c r="BC49" i="17"/>
  <c r="BB49" i="17"/>
  <c r="AZ49" i="17"/>
  <c r="AY49" i="17"/>
  <c r="AQ49" i="17"/>
  <c r="AP49" i="17"/>
  <c r="AK49" i="17"/>
  <c r="AI49" i="17"/>
  <c r="AG49" i="17"/>
  <c r="AF49" i="17"/>
  <c r="AA49" i="17"/>
  <c r="Z49" i="17"/>
  <c r="Y49" i="17"/>
  <c r="X49" i="17"/>
  <c r="W49" i="17"/>
  <c r="D49" i="17"/>
  <c r="CK48" i="17"/>
  <c r="CJ48" i="17"/>
  <c r="CH48" i="17"/>
  <c r="CF48" i="17"/>
  <c r="CE48" i="17"/>
  <c r="CD48" i="17"/>
  <c r="CC48" i="17"/>
  <c r="BZ48" i="17"/>
  <c r="BX48" i="17"/>
  <c r="BY48" i="17" s="1"/>
  <c r="BW48" i="17"/>
  <c r="BV48" i="17"/>
  <c r="BU48" i="17"/>
  <c r="BT48" i="17"/>
  <c r="BS48" i="17"/>
  <c r="BP48" i="17"/>
  <c r="BO48" i="17"/>
  <c r="BN48" i="17"/>
  <c r="BM48" i="17"/>
  <c r="BL48" i="17"/>
  <c r="BK48" i="17"/>
  <c r="BJ48" i="17"/>
  <c r="BI48" i="17"/>
  <c r="BF48" i="17"/>
  <c r="BD48" i="17"/>
  <c r="BC48" i="17"/>
  <c r="BB48" i="17"/>
  <c r="AZ48" i="17"/>
  <c r="AY48" i="17"/>
  <c r="AQ48" i="17"/>
  <c r="AP48" i="17"/>
  <c r="AK48" i="17"/>
  <c r="AI48" i="17"/>
  <c r="AG48" i="17"/>
  <c r="AF48" i="17"/>
  <c r="AA48" i="17"/>
  <c r="Z48" i="17"/>
  <c r="Y48" i="17"/>
  <c r="X48" i="17"/>
  <c r="W48" i="17"/>
  <c r="D48" i="17"/>
  <c r="CK47" i="17"/>
  <c r="CJ47" i="17"/>
  <c r="CH47" i="17"/>
  <c r="CF47" i="17"/>
  <c r="CE47" i="17"/>
  <c r="CD47" i="17"/>
  <c r="CC47" i="17"/>
  <c r="BZ47" i="17"/>
  <c r="BX47" i="17"/>
  <c r="BW47" i="17"/>
  <c r="BV47" i="17"/>
  <c r="BU47" i="17"/>
  <c r="BT47" i="17"/>
  <c r="BS47" i="17"/>
  <c r="BP47" i="17"/>
  <c r="BN47" i="17"/>
  <c r="BO47" i="17" s="1"/>
  <c r="BM47" i="17"/>
  <c r="BL47" i="17"/>
  <c r="BK47" i="17"/>
  <c r="BJ47" i="17"/>
  <c r="BI47" i="17"/>
  <c r="BF47" i="17"/>
  <c r="BD47" i="17"/>
  <c r="BE47" i="17" s="1"/>
  <c r="BC47" i="17"/>
  <c r="BB47" i="17"/>
  <c r="AZ47" i="17"/>
  <c r="AY47" i="17"/>
  <c r="AQ47" i="17"/>
  <c r="AP47" i="17"/>
  <c r="AK47" i="17"/>
  <c r="AI47" i="17"/>
  <c r="AG47" i="17"/>
  <c r="AF47" i="17"/>
  <c r="AA47" i="17"/>
  <c r="Z47" i="17"/>
  <c r="Y47" i="17"/>
  <c r="X47" i="17"/>
  <c r="W47" i="17"/>
  <c r="D47" i="17"/>
  <c r="CK46" i="17"/>
  <c r="CJ46" i="17"/>
  <c r="CH46" i="17"/>
  <c r="CF46" i="17"/>
  <c r="CE46" i="17"/>
  <c r="CD46" i="17"/>
  <c r="CC46" i="17"/>
  <c r="BZ46" i="17"/>
  <c r="BX46" i="17"/>
  <c r="BW46" i="17"/>
  <c r="BV46" i="17"/>
  <c r="BU46" i="17"/>
  <c r="BT46" i="17"/>
  <c r="BS46" i="17"/>
  <c r="BP46" i="17"/>
  <c r="BO46" i="17"/>
  <c r="BN46" i="17"/>
  <c r="BM46" i="17"/>
  <c r="BL46" i="17"/>
  <c r="BK46" i="17"/>
  <c r="BJ46" i="17"/>
  <c r="BI46" i="17"/>
  <c r="BF46" i="17"/>
  <c r="BD46" i="17"/>
  <c r="BC46" i="17"/>
  <c r="BB46" i="17"/>
  <c r="AZ46" i="17"/>
  <c r="AY46" i="17"/>
  <c r="AQ46" i="17"/>
  <c r="AP46" i="17"/>
  <c r="AK46" i="17"/>
  <c r="AI46" i="17"/>
  <c r="AG46" i="17"/>
  <c r="AF46" i="17"/>
  <c r="AA46" i="17"/>
  <c r="Z46" i="17"/>
  <c r="Y46" i="17"/>
  <c r="X46" i="17"/>
  <c r="W46" i="17"/>
  <c r="D46" i="17"/>
  <c r="CK45" i="17"/>
  <c r="CJ45" i="17"/>
  <c r="CH45" i="17"/>
  <c r="CF45" i="17"/>
  <c r="CE45" i="17"/>
  <c r="CD45" i="17"/>
  <c r="CC45" i="17"/>
  <c r="BZ45" i="17"/>
  <c r="BX45" i="17"/>
  <c r="BW45" i="17"/>
  <c r="BV45" i="17"/>
  <c r="BU45" i="17"/>
  <c r="BT45" i="17"/>
  <c r="BS45" i="17"/>
  <c r="BP45" i="17"/>
  <c r="BN45" i="17"/>
  <c r="BM45" i="17"/>
  <c r="BO45" i="17" s="1"/>
  <c r="BL45" i="17"/>
  <c r="BK45" i="17"/>
  <c r="BJ45" i="17"/>
  <c r="BI45" i="17"/>
  <c r="BF45" i="17"/>
  <c r="BD45" i="17"/>
  <c r="BE45" i="17" s="1"/>
  <c r="BC45" i="17"/>
  <c r="BB45" i="17"/>
  <c r="AZ45" i="17"/>
  <c r="AY45" i="17"/>
  <c r="AQ45" i="17"/>
  <c r="AP45" i="17"/>
  <c r="AK45" i="17"/>
  <c r="AI45" i="17"/>
  <c r="AG45" i="17"/>
  <c r="AF45" i="17"/>
  <c r="AA45" i="17"/>
  <c r="Z45" i="17"/>
  <c r="Y45" i="17"/>
  <c r="X45" i="17"/>
  <c r="W45" i="17"/>
  <c r="D45" i="17"/>
  <c r="CK44" i="17"/>
  <c r="CJ44" i="17"/>
  <c r="CH44" i="17"/>
  <c r="CF44" i="17"/>
  <c r="CE44" i="17"/>
  <c r="CD44" i="17"/>
  <c r="CC44" i="17"/>
  <c r="BZ44" i="17"/>
  <c r="BX44" i="17"/>
  <c r="BW44" i="17"/>
  <c r="BV44" i="17"/>
  <c r="BU44" i="17"/>
  <c r="BT44" i="17"/>
  <c r="BS44" i="17"/>
  <c r="BP44" i="17"/>
  <c r="BO44" i="17"/>
  <c r="BN44" i="17"/>
  <c r="BM44" i="17"/>
  <c r="BL44" i="17"/>
  <c r="BK44" i="17"/>
  <c r="BJ44" i="17"/>
  <c r="BI44" i="17"/>
  <c r="BF44" i="17"/>
  <c r="BD44" i="17"/>
  <c r="BE44" i="17" s="1"/>
  <c r="BC44" i="17"/>
  <c r="BB44" i="17"/>
  <c r="AZ44" i="17"/>
  <c r="AY44" i="17"/>
  <c r="AQ44" i="17"/>
  <c r="AP44" i="17"/>
  <c r="AK44" i="17"/>
  <c r="AI44" i="17"/>
  <c r="AG44" i="17"/>
  <c r="AF44" i="17"/>
  <c r="AA44" i="17"/>
  <c r="Z44" i="17"/>
  <c r="Y44" i="17"/>
  <c r="X44" i="17"/>
  <c r="W44" i="17"/>
  <c r="D44" i="17"/>
  <c r="CK43" i="17"/>
  <c r="CJ43" i="17"/>
  <c r="CH43" i="17"/>
  <c r="CF43" i="17"/>
  <c r="CE43" i="17"/>
  <c r="CD43" i="17"/>
  <c r="CC43" i="17"/>
  <c r="BZ43" i="17"/>
  <c r="BX43" i="17"/>
  <c r="BW43" i="17"/>
  <c r="BV43" i="17"/>
  <c r="BU43" i="17"/>
  <c r="BT43" i="17"/>
  <c r="BS43" i="17"/>
  <c r="BP43" i="17"/>
  <c r="BN43" i="17"/>
  <c r="BO43" i="17" s="1"/>
  <c r="BM43" i="17"/>
  <c r="BL43" i="17"/>
  <c r="BK43" i="17"/>
  <c r="BJ43" i="17"/>
  <c r="BI43" i="17"/>
  <c r="BF43" i="17"/>
  <c r="BD43" i="17"/>
  <c r="BE43" i="17" s="1"/>
  <c r="BC43" i="17"/>
  <c r="BB43" i="17"/>
  <c r="AZ43" i="17"/>
  <c r="AY43" i="17"/>
  <c r="AQ43" i="17"/>
  <c r="AP43" i="17"/>
  <c r="AK43" i="17"/>
  <c r="AI43" i="17"/>
  <c r="AG43" i="17"/>
  <c r="AF43" i="17"/>
  <c r="AA43" i="17"/>
  <c r="Z43" i="17"/>
  <c r="Y43" i="17"/>
  <c r="X43" i="17"/>
  <c r="W43" i="17"/>
  <c r="D43" i="17"/>
  <c r="CK42" i="17"/>
  <c r="CJ42" i="17"/>
  <c r="CH42" i="17"/>
  <c r="CF42" i="17"/>
  <c r="CE42" i="17"/>
  <c r="CD42" i="17"/>
  <c r="CC42" i="17"/>
  <c r="BZ42" i="17"/>
  <c r="BX42" i="17"/>
  <c r="BW42" i="17"/>
  <c r="BV42" i="17"/>
  <c r="BU42" i="17"/>
  <c r="BT42" i="17"/>
  <c r="BS42" i="17"/>
  <c r="BP42" i="17"/>
  <c r="BN42" i="17"/>
  <c r="BO42" i="17" s="1"/>
  <c r="BM42" i="17"/>
  <c r="BL42" i="17"/>
  <c r="BK42" i="17"/>
  <c r="BJ42" i="17"/>
  <c r="BI42" i="17"/>
  <c r="BF42" i="17"/>
  <c r="BD42" i="17"/>
  <c r="BE42" i="17" s="1"/>
  <c r="BC42" i="17"/>
  <c r="BB42" i="17"/>
  <c r="AZ42" i="17"/>
  <c r="AY42" i="17"/>
  <c r="AQ42" i="17"/>
  <c r="AP42" i="17"/>
  <c r="AK42" i="17"/>
  <c r="AI42" i="17"/>
  <c r="AG42" i="17"/>
  <c r="AF42" i="17"/>
  <c r="AA42" i="17"/>
  <c r="Z42" i="17"/>
  <c r="Y42" i="17"/>
  <c r="X42" i="17"/>
  <c r="W42" i="17"/>
  <c r="D42" i="17"/>
  <c r="CK41" i="17"/>
  <c r="CJ41" i="17"/>
  <c r="CH41" i="17"/>
  <c r="CF41" i="17"/>
  <c r="CE41" i="17"/>
  <c r="CD41" i="17"/>
  <c r="CC41" i="17"/>
  <c r="BZ41" i="17"/>
  <c r="BX41" i="17"/>
  <c r="BW41" i="17"/>
  <c r="BV41" i="17"/>
  <c r="BU41" i="17"/>
  <c r="BT41" i="17"/>
  <c r="BS41" i="17"/>
  <c r="BP41" i="17"/>
  <c r="BO41" i="17"/>
  <c r="BN41" i="17"/>
  <c r="BM41" i="17"/>
  <c r="BL41" i="17"/>
  <c r="BK41" i="17"/>
  <c r="BJ41" i="17"/>
  <c r="BI41" i="17"/>
  <c r="BF41" i="17"/>
  <c r="BD41" i="17"/>
  <c r="BC41" i="17"/>
  <c r="BB41" i="17"/>
  <c r="AZ41" i="17"/>
  <c r="AY41" i="17"/>
  <c r="AQ41" i="17"/>
  <c r="AP41" i="17"/>
  <c r="AK41" i="17"/>
  <c r="AI41" i="17"/>
  <c r="AG41" i="17"/>
  <c r="AF41" i="17"/>
  <c r="AA41" i="17"/>
  <c r="Z41" i="17"/>
  <c r="Y41" i="17"/>
  <c r="X41" i="17"/>
  <c r="W41" i="17"/>
  <c r="D41" i="17"/>
  <c r="CK40" i="17"/>
  <c r="CJ40" i="17"/>
  <c r="CH40" i="17"/>
  <c r="CF40" i="17"/>
  <c r="CE40" i="17"/>
  <c r="CD40" i="17"/>
  <c r="CC40" i="17"/>
  <c r="BZ40" i="17"/>
  <c r="BX40" i="17"/>
  <c r="BY40" i="17" s="1"/>
  <c r="BW40" i="17"/>
  <c r="BV40" i="17"/>
  <c r="BU40" i="17"/>
  <c r="BT40" i="17"/>
  <c r="BS40" i="17"/>
  <c r="BP40" i="17"/>
  <c r="BN40" i="17"/>
  <c r="BM40" i="17"/>
  <c r="BO40" i="17" s="1"/>
  <c r="BL40" i="17"/>
  <c r="BK40" i="17"/>
  <c r="BJ40" i="17"/>
  <c r="BI40" i="17"/>
  <c r="BF40" i="17"/>
  <c r="BD40" i="17"/>
  <c r="BC40" i="17"/>
  <c r="BB40" i="17"/>
  <c r="AZ40" i="17"/>
  <c r="AY40" i="17"/>
  <c r="AQ40" i="17"/>
  <c r="AP40" i="17"/>
  <c r="AK40" i="17"/>
  <c r="AI40" i="17"/>
  <c r="AG40" i="17"/>
  <c r="AF40" i="17"/>
  <c r="AA40" i="17"/>
  <c r="Z40" i="17"/>
  <c r="Y40" i="17"/>
  <c r="X40" i="17"/>
  <c r="W40" i="17"/>
  <c r="D40" i="17"/>
  <c r="CK39" i="17"/>
  <c r="CJ39" i="17"/>
  <c r="CH39" i="17"/>
  <c r="CF39" i="17"/>
  <c r="CE39" i="17"/>
  <c r="CD39" i="17"/>
  <c r="CC39" i="17"/>
  <c r="BZ39" i="17"/>
  <c r="BX39" i="17"/>
  <c r="BW39" i="17"/>
  <c r="BV39" i="17"/>
  <c r="BU39" i="17"/>
  <c r="BT39" i="17"/>
  <c r="BS39" i="17"/>
  <c r="BP39" i="17"/>
  <c r="BN39" i="17"/>
  <c r="BO39" i="17" s="1"/>
  <c r="BM39" i="17"/>
  <c r="BL39" i="17"/>
  <c r="BK39" i="17"/>
  <c r="BJ39" i="17"/>
  <c r="BI39" i="17"/>
  <c r="BF39" i="17"/>
  <c r="BD39" i="17"/>
  <c r="BC39" i="17"/>
  <c r="BB39" i="17"/>
  <c r="AZ39" i="17"/>
  <c r="AY39" i="17"/>
  <c r="AQ39" i="17"/>
  <c r="AP39" i="17"/>
  <c r="AK39" i="17"/>
  <c r="AI39" i="17"/>
  <c r="AG39" i="17"/>
  <c r="AF39" i="17"/>
  <c r="AA39" i="17"/>
  <c r="Z39" i="17"/>
  <c r="Y39" i="17"/>
  <c r="X39" i="17"/>
  <c r="W39" i="17"/>
  <c r="D39" i="17"/>
  <c r="CK38" i="17"/>
  <c r="CJ38" i="17"/>
  <c r="CH38" i="17"/>
  <c r="CF38" i="17"/>
  <c r="CE38" i="17"/>
  <c r="CD38" i="17"/>
  <c r="CC38" i="17"/>
  <c r="BZ38" i="17"/>
  <c r="BX38" i="17"/>
  <c r="BY38" i="17" s="1"/>
  <c r="BW38" i="17"/>
  <c r="BV38" i="17"/>
  <c r="BU38" i="17"/>
  <c r="BT38" i="17"/>
  <c r="BS38" i="17"/>
  <c r="BP38" i="17"/>
  <c r="BN38" i="17"/>
  <c r="BO38" i="17" s="1"/>
  <c r="BM38" i="17"/>
  <c r="BL38" i="17"/>
  <c r="BK38" i="17"/>
  <c r="BJ38" i="17"/>
  <c r="BI38" i="17"/>
  <c r="BF38" i="17"/>
  <c r="BD38" i="17"/>
  <c r="BC38" i="17"/>
  <c r="BB38" i="17"/>
  <c r="AZ38" i="17"/>
  <c r="AY38" i="17"/>
  <c r="AQ38" i="17"/>
  <c r="AP38" i="17"/>
  <c r="AK38" i="17"/>
  <c r="AI38" i="17"/>
  <c r="AG38" i="17"/>
  <c r="AF38" i="17"/>
  <c r="AA38" i="17"/>
  <c r="Z38" i="17"/>
  <c r="Y38" i="17"/>
  <c r="X38" i="17"/>
  <c r="W38" i="17"/>
  <c r="D38" i="17"/>
  <c r="C38" i="17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K37" i="17"/>
  <c r="CJ37" i="17"/>
  <c r="CH37" i="17"/>
  <c r="CF37" i="17"/>
  <c r="CE37" i="17"/>
  <c r="CD37" i="17"/>
  <c r="CC37" i="17"/>
  <c r="BZ37" i="17"/>
  <c r="BX37" i="17"/>
  <c r="BW37" i="17"/>
  <c r="BV37" i="17"/>
  <c r="BU37" i="17"/>
  <c r="BT37" i="17"/>
  <c r="BS37" i="17"/>
  <c r="BP37" i="17"/>
  <c r="BO37" i="17"/>
  <c r="BN37" i="17"/>
  <c r="BM37" i="17"/>
  <c r="BL37" i="17"/>
  <c r="BK37" i="17"/>
  <c r="BJ37" i="17"/>
  <c r="BI37" i="17"/>
  <c r="BF37" i="17"/>
  <c r="BD37" i="17"/>
  <c r="BE37" i="17" s="1"/>
  <c r="BC37" i="17"/>
  <c r="BB37" i="17"/>
  <c r="AZ37" i="17"/>
  <c r="AY37" i="17"/>
  <c r="AQ37" i="17"/>
  <c r="AP37" i="17"/>
  <c r="AK37" i="17"/>
  <c r="AI37" i="17"/>
  <c r="AG37" i="17"/>
  <c r="AF37" i="17"/>
  <c r="AA37" i="17"/>
  <c r="Z37" i="17"/>
  <c r="Y37" i="17"/>
  <c r="X37" i="17"/>
  <c r="W37" i="17"/>
  <c r="D37" i="17"/>
  <c r="C37" i="17"/>
  <c r="CK36" i="17"/>
  <c r="CJ36" i="17"/>
  <c r="CH36" i="17"/>
  <c r="CF36" i="17"/>
  <c r="CE36" i="17"/>
  <c r="CD36" i="17"/>
  <c r="CC36" i="17"/>
  <c r="BZ36" i="17"/>
  <c r="BX36" i="17"/>
  <c r="BW36" i="17"/>
  <c r="BV36" i="17"/>
  <c r="BU36" i="17"/>
  <c r="BT36" i="17"/>
  <c r="BS36" i="17"/>
  <c r="BP36" i="17"/>
  <c r="BN36" i="17"/>
  <c r="BO36" i="17" s="1"/>
  <c r="BM36" i="17"/>
  <c r="BL36" i="17"/>
  <c r="BK36" i="17"/>
  <c r="BJ36" i="17"/>
  <c r="BI36" i="17"/>
  <c r="BF36" i="17"/>
  <c r="BD36" i="17"/>
  <c r="BC36" i="17"/>
  <c r="BB36" i="17"/>
  <c r="AZ36" i="17"/>
  <c r="AY36" i="17"/>
  <c r="AQ36" i="17"/>
  <c r="AP36" i="17"/>
  <c r="AI36" i="17"/>
  <c r="AG36" i="17"/>
  <c r="AF36" i="17"/>
  <c r="Z36" i="17"/>
  <c r="Y36" i="17"/>
  <c r="X36" i="17"/>
  <c r="W36" i="17"/>
  <c r="CK35" i="17"/>
  <c r="CJ35" i="17"/>
  <c r="CH35" i="17"/>
  <c r="CF35" i="17"/>
  <c r="CE35" i="17"/>
  <c r="CD35" i="17"/>
  <c r="CC35" i="17"/>
  <c r="BZ35" i="17"/>
  <c r="BX35" i="17"/>
  <c r="BW35" i="17"/>
  <c r="BV35" i="17"/>
  <c r="BU35" i="17"/>
  <c r="BT35" i="17"/>
  <c r="BS35" i="17"/>
  <c r="BP35" i="17"/>
  <c r="BN35" i="17"/>
  <c r="BO35" i="17" s="1"/>
  <c r="BM35" i="17"/>
  <c r="BL35" i="17"/>
  <c r="BK35" i="17"/>
  <c r="BJ35" i="17"/>
  <c r="BI35" i="17"/>
  <c r="BF35" i="17"/>
  <c r="BD35" i="17"/>
  <c r="BC35" i="17"/>
  <c r="BB35" i="17"/>
  <c r="AZ35" i="17"/>
  <c r="AY35" i="17"/>
  <c r="AQ35" i="17"/>
  <c r="AP35" i="17"/>
  <c r="AI35" i="17"/>
  <c r="AG35" i="17"/>
  <c r="AF35" i="17"/>
  <c r="Z35" i="17"/>
  <c r="Y35" i="17"/>
  <c r="X35" i="17"/>
  <c r="W35" i="17"/>
  <c r="CK34" i="17"/>
  <c r="CJ34" i="17"/>
  <c r="CH34" i="17"/>
  <c r="CF34" i="17"/>
  <c r="CE34" i="17"/>
  <c r="CD34" i="17"/>
  <c r="CC34" i="17"/>
  <c r="BZ34" i="17"/>
  <c r="BX34" i="17"/>
  <c r="BW34" i="17"/>
  <c r="BV34" i="17"/>
  <c r="BU34" i="17"/>
  <c r="BT34" i="17"/>
  <c r="BS34" i="17"/>
  <c r="BP34" i="17"/>
  <c r="BN34" i="17"/>
  <c r="BM34" i="17"/>
  <c r="BL34" i="17"/>
  <c r="BO34" i="17" s="1"/>
  <c r="BK34" i="17"/>
  <c r="BJ34" i="17"/>
  <c r="BI34" i="17"/>
  <c r="BF34" i="17"/>
  <c r="BD34" i="17"/>
  <c r="BC34" i="17"/>
  <c r="BB34" i="17"/>
  <c r="AZ34" i="17"/>
  <c r="AY34" i="17"/>
  <c r="AQ34" i="17"/>
  <c r="AP34" i="17"/>
  <c r="AI34" i="17"/>
  <c r="AG34" i="17"/>
  <c r="AF34" i="17"/>
  <c r="Z34" i="17"/>
  <c r="Y34" i="17"/>
  <c r="X34" i="17"/>
  <c r="W34" i="17"/>
  <c r="CK33" i="17"/>
  <c r="CJ33" i="17"/>
  <c r="CH33" i="17"/>
  <c r="CF33" i="17"/>
  <c r="CE33" i="17"/>
  <c r="CD33" i="17"/>
  <c r="CC33" i="17"/>
  <c r="BZ33" i="17"/>
  <c r="BX33" i="17"/>
  <c r="BW33" i="17"/>
  <c r="BV33" i="17"/>
  <c r="BU33" i="17"/>
  <c r="BT33" i="17"/>
  <c r="BS33" i="17"/>
  <c r="BP33" i="17"/>
  <c r="BN33" i="17"/>
  <c r="BM33" i="17"/>
  <c r="BO33" i="17" s="1"/>
  <c r="BL33" i="17"/>
  <c r="BK33" i="17"/>
  <c r="BJ33" i="17"/>
  <c r="BI33" i="17"/>
  <c r="BF33" i="17"/>
  <c r="BD33" i="17"/>
  <c r="BC33" i="17"/>
  <c r="BB33" i="17"/>
  <c r="AZ33" i="17"/>
  <c r="AY33" i="17"/>
  <c r="AQ33" i="17"/>
  <c r="AP33" i="17"/>
  <c r="AI33" i="17"/>
  <c r="AG33" i="17"/>
  <c r="AF33" i="17"/>
  <c r="Z33" i="17"/>
  <c r="Y33" i="17"/>
  <c r="X33" i="17"/>
  <c r="W33" i="17"/>
  <c r="CK32" i="17"/>
  <c r="CJ32" i="17"/>
  <c r="CH32" i="17"/>
  <c r="CF32" i="17"/>
  <c r="CE32" i="17"/>
  <c r="CD32" i="17"/>
  <c r="CC32" i="17"/>
  <c r="BZ32" i="17"/>
  <c r="BX32" i="17"/>
  <c r="BW32" i="17"/>
  <c r="BV32" i="17"/>
  <c r="BU32" i="17"/>
  <c r="BT32" i="17"/>
  <c r="BS32" i="17"/>
  <c r="BP32" i="17"/>
  <c r="BN32" i="17"/>
  <c r="BM32" i="17"/>
  <c r="BO32" i="17" s="1"/>
  <c r="BL32" i="17"/>
  <c r="BK32" i="17"/>
  <c r="BJ32" i="17"/>
  <c r="BI32" i="17"/>
  <c r="BF32" i="17"/>
  <c r="BD32" i="17"/>
  <c r="BC32" i="17"/>
  <c r="BB32" i="17"/>
  <c r="AZ32" i="17"/>
  <c r="AY32" i="17"/>
  <c r="AQ32" i="17"/>
  <c r="AP32" i="17"/>
  <c r="AI32" i="17"/>
  <c r="AG32" i="17"/>
  <c r="AF32" i="17"/>
  <c r="Z32" i="17"/>
  <c r="Y32" i="17"/>
  <c r="X32" i="17"/>
  <c r="W32" i="17"/>
  <c r="CK31" i="17"/>
  <c r="CJ31" i="17"/>
  <c r="CH31" i="17"/>
  <c r="CF31" i="17"/>
  <c r="CE31" i="17"/>
  <c r="CD31" i="17"/>
  <c r="CC31" i="17"/>
  <c r="BZ31" i="17"/>
  <c r="BX31" i="17"/>
  <c r="BY31" i="17" s="1"/>
  <c r="BW31" i="17"/>
  <c r="BV31" i="17"/>
  <c r="BU31" i="17"/>
  <c r="BT31" i="17"/>
  <c r="BS31" i="17"/>
  <c r="BP31" i="17"/>
  <c r="BN31" i="17"/>
  <c r="BM31" i="17"/>
  <c r="BO31" i="17" s="1"/>
  <c r="BL31" i="17"/>
  <c r="BK31" i="17"/>
  <c r="BJ31" i="17"/>
  <c r="BI31" i="17"/>
  <c r="BF31" i="17"/>
  <c r="BD31" i="17"/>
  <c r="BC31" i="17"/>
  <c r="BB31" i="17"/>
  <c r="AZ31" i="17"/>
  <c r="AY31" i="17"/>
  <c r="AQ31" i="17"/>
  <c r="AP31" i="17"/>
  <c r="AI31" i="17"/>
  <c r="AG31" i="17"/>
  <c r="AF31" i="17"/>
  <c r="Z31" i="17"/>
  <c r="Y31" i="17"/>
  <c r="X31" i="17"/>
  <c r="W31" i="17"/>
  <c r="CK30" i="17"/>
  <c r="CJ30" i="17"/>
  <c r="CH30" i="17"/>
  <c r="CF30" i="17"/>
  <c r="CE30" i="17"/>
  <c r="CD30" i="17"/>
  <c r="CC30" i="17"/>
  <c r="BZ30" i="17"/>
  <c r="BX30" i="17"/>
  <c r="BW30" i="17"/>
  <c r="BV30" i="17"/>
  <c r="BU30" i="17"/>
  <c r="BT30" i="17"/>
  <c r="BS30" i="17"/>
  <c r="BP30" i="17"/>
  <c r="BN30" i="17"/>
  <c r="BM30" i="17"/>
  <c r="BO30" i="17" s="1"/>
  <c r="BL30" i="17"/>
  <c r="BK30" i="17"/>
  <c r="BJ30" i="17"/>
  <c r="BI30" i="17"/>
  <c r="BF30" i="17"/>
  <c r="BD30" i="17"/>
  <c r="BC30" i="17"/>
  <c r="BB30" i="17"/>
  <c r="AZ30" i="17"/>
  <c r="AY30" i="17"/>
  <c r="AQ30" i="17"/>
  <c r="AP30" i="17"/>
  <c r="AI30" i="17"/>
  <c r="AG30" i="17"/>
  <c r="AF30" i="17"/>
  <c r="Z30" i="17"/>
  <c r="Y30" i="17"/>
  <c r="X30" i="17"/>
  <c r="W30" i="17"/>
  <c r="CK29" i="17"/>
  <c r="CJ29" i="17"/>
  <c r="CH29" i="17"/>
  <c r="CF29" i="17"/>
  <c r="CE29" i="17"/>
  <c r="CD29" i="17"/>
  <c r="CC29" i="17"/>
  <c r="BZ29" i="17"/>
  <c r="BX29" i="17"/>
  <c r="BW29" i="17"/>
  <c r="BV29" i="17"/>
  <c r="BU29" i="17"/>
  <c r="BT29" i="17"/>
  <c r="BS29" i="17"/>
  <c r="BP29" i="17"/>
  <c r="BO29" i="17"/>
  <c r="BN29" i="17"/>
  <c r="BM29" i="17"/>
  <c r="BL29" i="17"/>
  <c r="BK29" i="17"/>
  <c r="BJ29" i="17"/>
  <c r="BI29" i="17"/>
  <c r="BF29" i="17"/>
  <c r="BD29" i="17"/>
  <c r="BC29" i="17"/>
  <c r="BB29" i="17"/>
  <c r="AZ29" i="17"/>
  <c r="AY29" i="17"/>
  <c r="AQ29" i="17"/>
  <c r="AP29" i="17"/>
  <c r="AI29" i="17"/>
  <c r="AG29" i="17"/>
  <c r="AF29" i="17"/>
  <c r="Z29" i="17"/>
  <c r="Y29" i="17"/>
  <c r="X29" i="17"/>
  <c r="W29" i="17"/>
  <c r="CK28" i="17"/>
  <c r="CJ28" i="17"/>
  <c r="CH28" i="17"/>
  <c r="CF28" i="17"/>
  <c r="CE28" i="17"/>
  <c r="CD28" i="17"/>
  <c r="CC28" i="17"/>
  <c r="BZ28" i="17"/>
  <c r="BX28" i="17"/>
  <c r="BW28" i="17"/>
  <c r="BV28" i="17"/>
  <c r="BU28" i="17"/>
  <c r="BT28" i="17"/>
  <c r="BS28" i="17"/>
  <c r="BP28" i="17"/>
  <c r="BO28" i="17"/>
  <c r="BN28" i="17"/>
  <c r="BM28" i="17"/>
  <c r="BL28" i="17"/>
  <c r="BK28" i="17"/>
  <c r="BJ28" i="17"/>
  <c r="BI28" i="17"/>
  <c r="BF28" i="17"/>
  <c r="BD28" i="17"/>
  <c r="BE28" i="17" s="1"/>
  <c r="BC28" i="17"/>
  <c r="BB28" i="17"/>
  <c r="AZ28" i="17"/>
  <c r="AY28" i="17"/>
  <c r="AQ28" i="17"/>
  <c r="AP28" i="17"/>
  <c r="AI28" i="17"/>
  <c r="AG28" i="17"/>
  <c r="AF28" i="17"/>
  <c r="Z28" i="17"/>
  <c r="Y28" i="17"/>
  <c r="X28" i="17"/>
  <c r="W28" i="17"/>
  <c r="C28" i="17"/>
  <c r="C29" i="17" s="1"/>
  <c r="C30" i="17" s="1"/>
  <c r="C31" i="17" s="1"/>
  <c r="C32" i="17" s="1"/>
  <c r="C33" i="17" s="1"/>
  <c r="C34" i="17" s="1"/>
  <c r="C35" i="17" s="1"/>
  <c r="C36" i="17" s="1"/>
  <c r="CK27" i="17"/>
  <c r="CJ27" i="17"/>
  <c r="CH27" i="17"/>
  <c r="CF27" i="17"/>
  <c r="CE27" i="17"/>
  <c r="CD27" i="17"/>
  <c r="CC27" i="17"/>
  <c r="BZ27" i="17"/>
  <c r="BX27" i="17"/>
  <c r="BY27" i="17" s="1"/>
  <c r="BW27" i="17"/>
  <c r="BV27" i="17"/>
  <c r="BU27" i="17"/>
  <c r="BT27" i="17"/>
  <c r="BS27" i="17"/>
  <c r="BP27" i="17"/>
  <c r="BO27" i="17"/>
  <c r="BN27" i="17"/>
  <c r="BM27" i="17"/>
  <c r="BL27" i="17"/>
  <c r="BK27" i="17"/>
  <c r="BJ27" i="17"/>
  <c r="BI27" i="17"/>
  <c r="BF27" i="17"/>
  <c r="BD27" i="17"/>
  <c r="BC27" i="17"/>
  <c r="BB27" i="17"/>
  <c r="AZ27" i="17"/>
  <c r="AY27" i="17"/>
  <c r="AQ27" i="17"/>
  <c r="AP27" i="17"/>
  <c r="AI27" i="17"/>
  <c r="AG27" i="17"/>
  <c r="AF27" i="17"/>
  <c r="Z27" i="17"/>
  <c r="Y27" i="17"/>
  <c r="X27" i="17"/>
  <c r="W27" i="17"/>
  <c r="CK26" i="17"/>
  <c r="CJ26" i="17"/>
  <c r="CH26" i="17"/>
  <c r="CF26" i="17"/>
  <c r="CE26" i="17"/>
  <c r="CD26" i="17"/>
  <c r="CC26" i="17"/>
  <c r="BZ26" i="17"/>
  <c r="BY26" i="17"/>
  <c r="BX26" i="17"/>
  <c r="BW26" i="17"/>
  <c r="BV26" i="17"/>
  <c r="BU26" i="17"/>
  <c r="BT26" i="17"/>
  <c r="BS26" i="17"/>
  <c r="BP26" i="17"/>
  <c r="BN26" i="17"/>
  <c r="BO26" i="17" s="1"/>
  <c r="BM26" i="17"/>
  <c r="BL26" i="17"/>
  <c r="BK26" i="17"/>
  <c r="BJ26" i="17"/>
  <c r="BI26" i="17"/>
  <c r="BF26" i="17"/>
  <c r="BE26" i="17"/>
  <c r="BD26" i="17"/>
  <c r="BC26" i="17"/>
  <c r="BB26" i="17"/>
  <c r="AZ26" i="17"/>
  <c r="AY26" i="17"/>
  <c r="AQ26" i="17"/>
  <c r="AP26" i="17"/>
  <c r="AI26" i="17"/>
  <c r="AG26" i="17"/>
  <c r="AF26" i="17"/>
  <c r="Z26" i="17"/>
  <c r="Y26" i="17"/>
  <c r="X26" i="17"/>
  <c r="W26" i="17"/>
  <c r="CK25" i="17"/>
  <c r="CJ25" i="17"/>
  <c r="CH25" i="17"/>
  <c r="CF25" i="17"/>
  <c r="CE25" i="17"/>
  <c r="CD25" i="17"/>
  <c r="CC25" i="17"/>
  <c r="BZ25" i="17"/>
  <c r="BX25" i="17"/>
  <c r="BY25" i="17" s="1"/>
  <c r="BW25" i="17"/>
  <c r="BV25" i="17"/>
  <c r="BU25" i="17"/>
  <c r="BT25" i="17"/>
  <c r="BS25" i="17"/>
  <c r="BP25" i="17"/>
  <c r="BO25" i="17"/>
  <c r="BN25" i="17"/>
  <c r="BM25" i="17"/>
  <c r="BL25" i="17"/>
  <c r="BK25" i="17"/>
  <c r="BJ25" i="17"/>
  <c r="BI25" i="17"/>
  <c r="BF25" i="17"/>
  <c r="BD25" i="17"/>
  <c r="BE25" i="17" s="1"/>
  <c r="BC25" i="17"/>
  <c r="BB25" i="17"/>
  <c r="AZ25" i="17"/>
  <c r="AY25" i="17"/>
  <c r="AQ25" i="17"/>
  <c r="AP25" i="17"/>
  <c r="AI25" i="17"/>
  <c r="AG25" i="17"/>
  <c r="AF25" i="17"/>
  <c r="Z25" i="17"/>
  <c r="Y25" i="17"/>
  <c r="X25" i="17"/>
  <c r="W25" i="17"/>
  <c r="CK24" i="17"/>
  <c r="CJ24" i="17"/>
  <c r="CH24" i="17"/>
  <c r="CF24" i="17"/>
  <c r="CE24" i="17"/>
  <c r="CD24" i="17"/>
  <c r="CC24" i="17"/>
  <c r="BZ24" i="17"/>
  <c r="BX24" i="17"/>
  <c r="BY24" i="17" s="1"/>
  <c r="BW24" i="17"/>
  <c r="BV24" i="17"/>
  <c r="BU24" i="17"/>
  <c r="BT24" i="17"/>
  <c r="BS24" i="17"/>
  <c r="BP24" i="17"/>
  <c r="BN24" i="17"/>
  <c r="BO24" i="17" s="1"/>
  <c r="BM24" i="17"/>
  <c r="BL24" i="17"/>
  <c r="BK24" i="17"/>
  <c r="BJ24" i="17"/>
  <c r="BI24" i="17"/>
  <c r="BF24" i="17"/>
  <c r="BD24" i="17"/>
  <c r="BE24" i="17" s="1"/>
  <c r="BC24" i="17"/>
  <c r="BB24" i="17"/>
  <c r="AZ24" i="17"/>
  <c r="AY24" i="17"/>
  <c r="AQ24" i="17"/>
  <c r="AP24" i="17"/>
  <c r="AI24" i="17"/>
  <c r="AG24" i="17"/>
  <c r="AF24" i="17"/>
  <c r="Z24" i="17"/>
  <c r="Y24" i="17"/>
  <c r="X24" i="17"/>
  <c r="W24" i="17"/>
  <c r="CK23" i="17"/>
  <c r="CJ23" i="17"/>
  <c r="CH23" i="17"/>
  <c r="CF23" i="17"/>
  <c r="CE23" i="17"/>
  <c r="CD23" i="17"/>
  <c r="CC23" i="17"/>
  <c r="BZ23" i="17"/>
  <c r="BY23" i="17"/>
  <c r="BX23" i="17"/>
  <c r="BW23" i="17"/>
  <c r="BV23" i="17"/>
  <c r="BU23" i="17"/>
  <c r="BT23" i="17"/>
  <c r="BS23" i="17"/>
  <c r="BP23" i="17"/>
  <c r="BO23" i="17"/>
  <c r="BN23" i="17"/>
  <c r="BM23" i="17"/>
  <c r="BL23" i="17"/>
  <c r="BK23" i="17"/>
  <c r="BJ23" i="17"/>
  <c r="BI23" i="17"/>
  <c r="BF23" i="17"/>
  <c r="BE23" i="17"/>
  <c r="BD23" i="17"/>
  <c r="BC23" i="17"/>
  <c r="BB23" i="17"/>
  <c r="AZ23" i="17"/>
  <c r="AY23" i="17"/>
  <c r="AQ23" i="17"/>
  <c r="AP23" i="17"/>
  <c r="AI23" i="17"/>
  <c r="AG23" i="17"/>
  <c r="AF23" i="17"/>
  <c r="Z23" i="17"/>
  <c r="Y23" i="17"/>
  <c r="X23" i="17"/>
  <c r="W23" i="17"/>
  <c r="CK22" i="17"/>
  <c r="CJ22" i="17"/>
  <c r="CH22" i="17"/>
  <c r="CF22" i="17"/>
  <c r="CE22" i="17"/>
  <c r="CD22" i="17"/>
  <c r="CC22" i="17"/>
  <c r="BZ22" i="17"/>
  <c r="BX22" i="17"/>
  <c r="BY22" i="17" s="1"/>
  <c r="BW22" i="17"/>
  <c r="BV22" i="17"/>
  <c r="BU22" i="17"/>
  <c r="BT22" i="17"/>
  <c r="BS22" i="17"/>
  <c r="BP22" i="17"/>
  <c r="BN22" i="17"/>
  <c r="BO22" i="17" s="1"/>
  <c r="BM22" i="17"/>
  <c r="BL22" i="17"/>
  <c r="BK22" i="17"/>
  <c r="BJ22" i="17"/>
  <c r="BI22" i="17"/>
  <c r="BF22" i="17"/>
  <c r="BD22" i="17"/>
  <c r="BE22" i="17" s="1"/>
  <c r="BC22" i="17"/>
  <c r="BB22" i="17"/>
  <c r="AZ22" i="17"/>
  <c r="AY22" i="17"/>
  <c r="AQ22" i="17"/>
  <c r="AP22" i="17"/>
  <c r="AI22" i="17"/>
  <c r="AG22" i="17"/>
  <c r="AF22" i="17"/>
  <c r="Z22" i="17"/>
  <c r="Y22" i="17"/>
  <c r="X22" i="17"/>
  <c r="W22" i="17"/>
  <c r="CK21" i="17"/>
  <c r="CJ21" i="17"/>
  <c r="CH21" i="17"/>
  <c r="CF21" i="17"/>
  <c r="CE21" i="17"/>
  <c r="CD21" i="17"/>
  <c r="CC21" i="17"/>
  <c r="BZ21" i="17"/>
  <c r="BY21" i="17"/>
  <c r="BX21" i="17"/>
  <c r="BW21" i="17"/>
  <c r="BV21" i="17"/>
  <c r="BU21" i="17"/>
  <c r="BT21" i="17"/>
  <c r="BS21" i="17"/>
  <c r="BP21" i="17"/>
  <c r="BN21" i="17"/>
  <c r="BO21" i="17" s="1"/>
  <c r="BM21" i="17"/>
  <c r="BL21" i="17"/>
  <c r="BK21" i="17"/>
  <c r="BJ21" i="17"/>
  <c r="BI21" i="17"/>
  <c r="BF21" i="17"/>
  <c r="BE21" i="17"/>
  <c r="BD21" i="17"/>
  <c r="BC21" i="17"/>
  <c r="BB21" i="17"/>
  <c r="AZ21" i="17"/>
  <c r="AY21" i="17"/>
  <c r="AQ21" i="17"/>
  <c r="AP21" i="17"/>
  <c r="AI21" i="17"/>
  <c r="AG21" i="17"/>
  <c r="AF21" i="17"/>
  <c r="Z21" i="17"/>
  <c r="Y21" i="17"/>
  <c r="X21" i="17"/>
  <c r="W21" i="17"/>
  <c r="CK20" i="17"/>
  <c r="CJ20" i="17"/>
  <c r="CH20" i="17"/>
  <c r="CF20" i="17"/>
  <c r="CE20" i="17"/>
  <c r="CD20" i="17"/>
  <c r="CC20" i="17"/>
  <c r="BZ20" i="17"/>
  <c r="BX20" i="17"/>
  <c r="BY20" i="17" s="1"/>
  <c r="BW20" i="17"/>
  <c r="BV20" i="17"/>
  <c r="BU20" i="17"/>
  <c r="BT20" i="17"/>
  <c r="BS20" i="17"/>
  <c r="BP20" i="17"/>
  <c r="BN20" i="17"/>
  <c r="BO20" i="17" s="1"/>
  <c r="BM20" i="17"/>
  <c r="BL20" i="17"/>
  <c r="BK20" i="17"/>
  <c r="BJ20" i="17"/>
  <c r="BI20" i="17"/>
  <c r="BF20" i="17"/>
  <c r="BD20" i="17"/>
  <c r="BE20" i="17" s="1"/>
  <c r="BC20" i="17"/>
  <c r="BB20" i="17"/>
  <c r="AZ20" i="17"/>
  <c r="AY20" i="17"/>
  <c r="AQ20" i="17"/>
  <c r="AP20" i="17"/>
  <c r="AI20" i="17"/>
  <c r="AG20" i="17"/>
  <c r="AF20" i="17"/>
  <c r="Z20" i="17"/>
  <c r="Y20" i="17"/>
  <c r="X20" i="17"/>
  <c r="W20" i="17"/>
  <c r="CK19" i="17"/>
  <c r="CJ19" i="17"/>
  <c r="CH19" i="17"/>
  <c r="CF19" i="17"/>
  <c r="CE19" i="17"/>
  <c r="CD19" i="17"/>
  <c r="CC19" i="17"/>
  <c r="BZ19" i="17"/>
  <c r="BX19" i="17"/>
  <c r="BY19" i="17" s="1"/>
  <c r="BW19" i="17"/>
  <c r="BV19" i="17"/>
  <c r="BU19" i="17"/>
  <c r="BT19" i="17"/>
  <c r="BS19" i="17"/>
  <c r="BP19" i="17"/>
  <c r="BO19" i="17"/>
  <c r="BN19" i="17"/>
  <c r="BM19" i="17"/>
  <c r="BL19" i="17"/>
  <c r="BK19" i="17"/>
  <c r="BJ19" i="17"/>
  <c r="BI19" i="17"/>
  <c r="BF19" i="17"/>
  <c r="BD19" i="17"/>
  <c r="BE19" i="17" s="1"/>
  <c r="BC19" i="17"/>
  <c r="BB19" i="17"/>
  <c r="AZ19" i="17"/>
  <c r="AY19" i="17"/>
  <c r="AQ19" i="17"/>
  <c r="AP19" i="17"/>
  <c r="AI19" i="17"/>
  <c r="AG19" i="17"/>
  <c r="AF19" i="17"/>
  <c r="Z19" i="17"/>
  <c r="Y19" i="17"/>
  <c r="X19" i="17"/>
  <c r="W19" i="17"/>
  <c r="CK18" i="17"/>
  <c r="CJ18" i="17"/>
  <c r="CH18" i="17"/>
  <c r="CF18" i="17"/>
  <c r="CE18" i="17"/>
  <c r="CD18" i="17"/>
  <c r="CC18" i="17"/>
  <c r="BZ18" i="17"/>
  <c r="BX18" i="17"/>
  <c r="BY18" i="17" s="1"/>
  <c r="BW18" i="17"/>
  <c r="BV18" i="17"/>
  <c r="BU18" i="17"/>
  <c r="BT18" i="17"/>
  <c r="BS18" i="17"/>
  <c r="BP18" i="17"/>
  <c r="BN18" i="17"/>
  <c r="BO18" i="17" s="1"/>
  <c r="BM18" i="17"/>
  <c r="BL18" i="17"/>
  <c r="BK18" i="17"/>
  <c r="BJ18" i="17"/>
  <c r="BI18" i="17"/>
  <c r="BF18" i="17"/>
  <c r="BD18" i="17"/>
  <c r="BE18" i="17" s="1"/>
  <c r="BC18" i="17"/>
  <c r="BB18" i="17"/>
  <c r="AZ18" i="17"/>
  <c r="AY18" i="17"/>
  <c r="AQ18" i="17"/>
  <c r="AP18" i="17"/>
  <c r="AI18" i="17"/>
  <c r="AG18" i="17"/>
  <c r="AF18" i="17"/>
  <c r="Z18" i="17"/>
  <c r="Y18" i="17"/>
  <c r="X18" i="17"/>
  <c r="W18" i="17"/>
  <c r="CK17" i="17"/>
  <c r="CJ17" i="17"/>
  <c r="CH17" i="17"/>
  <c r="CF17" i="17"/>
  <c r="CE17" i="17"/>
  <c r="CD17" i="17"/>
  <c r="CC17" i="17"/>
  <c r="BZ17" i="17"/>
  <c r="BX17" i="17"/>
  <c r="BY17" i="17" s="1"/>
  <c r="BW17" i="17"/>
  <c r="BV17" i="17"/>
  <c r="BU17" i="17"/>
  <c r="BT17" i="17"/>
  <c r="BS17" i="17"/>
  <c r="BP17" i="17"/>
  <c r="BN17" i="17"/>
  <c r="BO17" i="17" s="1"/>
  <c r="BM17" i="17"/>
  <c r="BL17" i="17"/>
  <c r="BK17" i="17"/>
  <c r="BJ17" i="17"/>
  <c r="BI17" i="17"/>
  <c r="BF17" i="17"/>
  <c r="BE17" i="17"/>
  <c r="BD17" i="17"/>
  <c r="BC17" i="17"/>
  <c r="BB17" i="17"/>
  <c r="AZ17" i="17"/>
  <c r="AY17" i="17"/>
  <c r="AQ17" i="17"/>
  <c r="AP17" i="17"/>
  <c r="AI17" i="17"/>
  <c r="AG17" i="17"/>
  <c r="AF17" i="17"/>
  <c r="Z17" i="17"/>
  <c r="Y17" i="17"/>
  <c r="X17" i="17"/>
  <c r="W17" i="17"/>
  <c r="CK16" i="17"/>
  <c r="CJ16" i="17"/>
  <c r="CH16" i="17"/>
  <c r="CF16" i="17"/>
  <c r="CE16" i="17"/>
  <c r="CD16" i="17"/>
  <c r="CC16" i="17"/>
  <c r="BZ16" i="17"/>
  <c r="BX16" i="17"/>
  <c r="BY16" i="17" s="1"/>
  <c r="BW16" i="17"/>
  <c r="BV16" i="17"/>
  <c r="BU16" i="17"/>
  <c r="BT16" i="17"/>
  <c r="BS16" i="17"/>
  <c r="BP16" i="17"/>
  <c r="BN16" i="17"/>
  <c r="BO16" i="17" s="1"/>
  <c r="BM16" i="17"/>
  <c r="BL16" i="17"/>
  <c r="BK16" i="17"/>
  <c r="BJ16" i="17"/>
  <c r="BI16" i="17"/>
  <c r="BF16" i="17"/>
  <c r="BD16" i="17"/>
  <c r="BE16" i="17" s="1"/>
  <c r="BC16" i="17"/>
  <c r="BB16" i="17"/>
  <c r="AZ16" i="17"/>
  <c r="AY16" i="17"/>
  <c r="AQ16" i="17"/>
  <c r="AP16" i="17"/>
  <c r="AI16" i="17"/>
  <c r="AG16" i="17"/>
  <c r="AF16" i="17"/>
  <c r="Z16" i="17"/>
  <c r="Y16" i="17"/>
  <c r="X16" i="17"/>
  <c r="W16" i="17"/>
  <c r="CK15" i="17"/>
  <c r="CJ15" i="17"/>
  <c r="CH15" i="17"/>
  <c r="CF15" i="17"/>
  <c r="CE15" i="17"/>
  <c r="CD15" i="17"/>
  <c r="CC15" i="17"/>
  <c r="BZ15" i="17"/>
  <c r="BX15" i="17"/>
  <c r="BY15" i="17" s="1"/>
  <c r="BW15" i="17"/>
  <c r="BV15" i="17"/>
  <c r="BU15" i="17"/>
  <c r="BT15" i="17"/>
  <c r="BS15" i="17"/>
  <c r="BP15" i="17"/>
  <c r="BO15" i="17"/>
  <c r="BN15" i="17"/>
  <c r="BM15" i="17"/>
  <c r="BL15" i="17"/>
  <c r="BK15" i="17"/>
  <c r="BJ15" i="17"/>
  <c r="BI15" i="17"/>
  <c r="BF15" i="17"/>
  <c r="BD15" i="17"/>
  <c r="BE15" i="17" s="1"/>
  <c r="BC15" i="17"/>
  <c r="BB15" i="17"/>
  <c r="AZ15" i="17"/>
  <c r="AY15" i="17"/>
  <c r="AQ15" i="17"/>
  <c r="AP15" i="17"/>
  <c r="AI15" i="17"/>
  <c r="AG15" i="17"/>
  <c r="AF15" i="17"/>
  <c r="Z15" i="17"/>
  <c r="Y15" i="17"/>
  <c r="X15" i="17"/>
  <c r="W15" i="17"/>
  <c r="CK14" i="17"/>
  <c r="CJ14" i="17"/>
  <c r="CH14" i="17"/>
  <c r="CF14" i="17"/>
  <c r="CE14" i="17"/>
  <c r="CD14" i="17"/>
  <c r="CC14" i="17"/>
  <c r="BZ14" i="17"/>
  <c r="BX14" i="17"/>
  <c r="BY14" i="17" s="1"/>
  <c r="BW14" i="17"/>
  <c r="BV14" i="17"/>
  <c r="BU14" i="17"/>
  <c r="BT14" i="17"/>
  <c r="BS14" i="17"/>
  <c r="BP14" i="17"/>
  <c r="BN14" i="17"/>
  <c r="BO14" i="17" s="1"/>
  <c r="BM14" i="17"/>
  <c r="BL14" i="17"/>
  <c r="BK14" i="17"/>
  <c r="BJ14" i="17"/>
  <c r="BI14" i="17"/>
  <c r="BF14" i="17"/>
  <c r="BD14" i="17"/>
  <c r="BE14" i="17" s="1"/>
  <c r="BC14" i="17"/>
  <c r="BB14" i="17"/>
  <c r="AZ14" i="17"/>
  <c r="AY14" i="17"/>
  <c r="AQ14" i="17"/>
  <c r="AP14" i="17"/>
  <c r="AI14" i="17"/>
  <c r="AG14" i="17"/>
  <c r="AF14" i="17"/>
  <c r="Z14" i="17"/>
  <c r="Y14" i="17"/>
  <c r="X14" i="17"/>
  <c r="W14" i="17"/>
  <c r="C14" i="17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K13" i="17"/>
  <c r="CJ13" i="17"/>
  <c r="CH13" i="17"/>
  <c r="CF13" i="17"/>
  <c r="CE13" i="17"/>
  <c r="CD13" i="17"/>
  <c r="CC13" i="17"/>
  <c r="BZ13" i="17"/>
  <c r="BY13" i="17"/>
  <c r="BX13" i="17"/>
  <c r="BW13" i="17"/>
  <c r="BV13" i="17"/>
  <c r="BU13" i="17"/>
  <c r="BT13" i="17"/>
  <c r="BS13" i="17"/>
  <c r="BP13" i="17"/>
  <c r="BO13" i="17"/>
  <c r="BN13" i="17"/>
  <c r="BM13" i="17"/>
  <c r="BL13" i="17"/>
  <c r="BK13" i="17"/>
  <c r="BJ13" i="17"/>
  <c r="BI13" i="17"/>
  <c r="BF13" i="17"/>
  <c r="BE13" i="17"/>
  <c r="BD13" i="17"/>
  <c r="BC13" i="17"/>
  <c r="BB13" i="17"/>
  <c r="AZ13" i="17"/>
  <c r="AY13" i="17"/>
  <c r="AQ13" i="17"/>
  <c r="AP13" i="17"/>
  <c r="AI13" i="17"/>
  <c r="AG13" i="17"/>
  <c r="AF13" i="17"/>
  <c r="Z13" i="17"/>
  <c r="Y13" i="17"/>
  <c r="X13" i="17"/>
  <c r="W13" i="17"/>
  <c r="C13" i="17"/>
  <c r="CK12" i="17"/>
  <c r="CJ12" i="17"/>
  <c r="CH12" i="17"/>
  <c r="CF12" i="17"/>
  <c r="CE12" i="17"/>
  <c r="CD12" i="17"/>
  <c r="CC12" i="17"/>
  <c r="BZ12" i="17"/>
  <c r="BX12" i="17"/>
  <c r="BW12" i="17"/>
  <c r="BV12" i="17"/>
  <c r="BU12" i="17"/>
  <c r="BT12" i="17"/>
  <c r="BS12" i="17"/>
  <c r="BP12" i="17"/>
  <c r="BN12" i="17"/>
  <c r="BO12" i="17" s="1"/>
  <c r="BM12" i="17"/>
  <c r="BL12" i="17"/>
  <c r="BK12" i="17"/>
  <c r="BJ12" i="17"/>
  <c r="BI12" i="17"/>
  <c r="BF12" i="17"/>
  <c r="BC12" i="17"/>
  <c r="BB12" i="17"/>
  <c r="AZ12" i="17"/>
  <c r="AY12" i="17"/>
  <c r="AQ12" i="17"/>
  <c r="AP12" i="17"/>
  <c r="AK12" i="17"/>
  <c r="AI12" i="17"/>
  <c r="AG12" i="17"/>
  <c r="AF12" i="17"/>
  <c r="AA12" i="17"/>
  <c r="Z12" i="17"/>
  <c r="Y12" i="17"/>
  <c r="X12" i="17"/>
  <c r="W12" i="17"/>
  <c r="CK11" i="17"/>
  <c r="CJ11" i="17"/>
  <c r="CH11" i="17"/>
  <c r="CF11" i="17"/>
  <c r="CE11" i="17"/>
  <c r="CD11" i="17"/>
  <c r="CC11" i="17"/>
  <c r="BZ11" i="17"/>
  <c r="BX11" i="17"/>
  <c r="BY11" i="17" s="1"/>
  <c r="BW11" i="17"/>
  <c r="BV11" i="17"/>
  <c r="BU11" i="17"/>
  <c r="BT11" i="17"/>
  <c r="BS11" i="17"/>
  <c r="BP11" i="17"/>
  <c r="BN11" i="17"/>
  <c r="BO11" i="17" s="1"/>
  <c r="BM11" i="17"/>
  <c r="BL11" i="17"/>
  <c r="BK11" i="17"/>
  <c r="BJ11" i="17"/>
  <c r="BI11" i="17"/>
  <c r="BF11" i="17"/>
  <c r="BC11" i="17"/>
  <c r="BB11" i="17"/>
  <c r="AZ11" i="17"/>
  <c r="AY11" i="17"/>
  <c r="AQ11" i="17"/>
  <c r="AP11" i="17"/>
  <c r="AK11" i="17"/>
  <c r="AI11" i="17"/>
  <c r="AG11" i="17"/>
  <c r="AF11" i="17"/>
  <c r="AA11" i="17"/>
  <c r="Z11" i="17"/>
  <c r="Y11" i="17"/>
  <c r="X11" i="17"/>
  <c r="W11" i="17"/>
  <c r="C11" i="17"/>
  <c r="C12" i="17" s="1"/>
  <c r="CK10" i="17"/>
  <c r="CJ10" i="17"/>
  <c r="CH10" i="17"/>
  <c r="CF10" i="17"/>
  <c r="CE10" i="17"/>
  <c r="CD10" i="17"/>
  <c r="CC10" i="17"/>
  <c r="BZ10" i="17"/>
  <c r="BW10" i="17"/>
  <c r="BV10" i="17"/>
  <c r="BU10" i="17"/>
  <c r="BT10" i="17"/>
  <c r="BS10" i="17"/>
  <c r="BP10" i="17"/>
  <c r="BO10" i="17"/>
  <c r="BN10" i="17"/>
  <c r="BM10" i="17"/>
  <c r="BL10" i="17"/>
  <c r="BK10" i="17"/>
  <c r="BJ10" i="17"/>
  <c r="BI10" i="17"/>
  <c r="BF10" i="17"/>
  <c r="BE10" i="17"/>
  <c r="BD10" i="17"/>
  <c r="BC10" i="17"/>
  <c r="BB10" i="17"/>
  <c r="AZ10" i="17"/>
  <c r="AY10" i="17"/>
  <c r="AQ10" i="17"/>
  <c r="AP10" i="17"/>
  <c r="AK10" i="17"/>
  <c r="AI10" i="17"/>
  <c r="AG10" i="17"/>
  <c r="AF10" i="17"/>
  <c r="AA10" i="17"/>
  <c r="Z10" i="17"/>
  <c r="Y10" i="17"/>
  <c r="X10" i="17"/>
  <c r="W10" i="17"/>
  <c r="C10" i="17"/>
  <c r="CK9" i="17"/>
  <c r="CJ9" i="17"/>
  <c r="CH9" i="17"/>
  <c r="CF9" i="17"/>
  <c r="CE9" i="17"/>
  <c r="CD9" i="17"/>
  <c r="CC9" i="17"/>
  <c r="BZ9" i="17"/>
  <c r="BX9" i="17"/>
  <c r="BW9" i="17"/>
  <c r="BV9" i="17"/>
  <c r="BU9" i="17"/>
  <c r="BT9" i="17"/>
  <c r="BS9" i="17"/>
  <c r="BP9" i="17"/>
  <c r="BN9" i="17"/>
  <c r="BO9" i="17" s="1"/>
  <c r="BM9" i="17"/>
  <c r="BL9" i="17"/>
  <c r="BK9" i="17"/>
  <c r="BJ9" i="17"/>
  <c r="BI9" i="17"/>
  <c r="BF9" i="17"/>
  <c r="BD9" i="17"/>
  <c r="BC9" i="17"/>
  <c r="BB9" i="17"/>
  <c r="AZ9" i="17"/>
  <c r="AY9" i="17"/>
  <c r="AQ9" i="17"/>
  <c r="AP9" i="17"/>
  <c r="AK9" i="17"/>
  <c r="AI9" i="17"/>
  <c r="AG9" i="17"/>
  <c r="AF9" i="17"/>
  <c r="AA9" i="17"/>
  <c r="Z9" i="17"/>
  <c r="Y9" i="17"/>
  <c r="X9" i="17"/>
  <c r="W9" i="17"/>
  <c r="R9" i="17" a="1"/>
  <c r="R9" i="17" s="1"/>
  <c r="D9" i="17"/>
  <c r="C9" i="17"/>
  <c r="B9" i="17"/>
  <c r="B10" i="17" s="1"/>
  <c r="B11" i="17" s="1"/>
  <c r="CK109" i="16"/>
  <c r="CJ109" i="16"/>
  <c r="CH109" i="16"/>
  <c r="CF109" i="16"/>
  <c r="CE109" i="16"/>
  <c r="CD109" i="16"/>
  <c r="CC109" i="16"/>
  <c r="BZ109" i="16"/>
  <c r="BX109" i="16"/>
  <c r="BY109" i="16" s="1"/>
  <c r="BW109" i="16"/>
  <c r="BV109" i="16"/>
  <c r="BU109" i="16"/>
  <c r="BT109" i="16"/>
  <c r="BS109" i="16"/>
  <c r="BP109" i="16"/>
  <c r="BN109" i="16"/>
  <c r="BM109" i="16"/>
  <c r="BO109" i="16" s="1"/>
  <c r="BL109" i="16"/>
  <c r="BK109" i="16"/>
  <c r="BJ109" i="16"/>
  <c r="BI109" i="16"/>
  <c r="BF109" i="16"/>
  <c r="BD109" i="16"/>
  <c r="BC109" i="16"/>
  <c r="BB109" i="16"/>
  <c r="AZ109" i="16"/>
  <c r="AY109" i="16"/>
  <c r="AQ109" i="16"/>
  <c r="AP109" i="16"/>
  <c r="AK109" i="16"/>
  <c r="AI109" i="16"/>
  <c r="AG109" i="16"/>
  <c r="AF109" i="16"/>
  <c r="AA109" i="16"/>
  <c r="Z109" i="16"/>
  <c r="Y109" i="16"/>
  <c r="X109" i="16"/>
  <c r="W109" i="16"/>
  <c r="D109" i="16"/>
  <c r="F109" i="16" s="1"/>
  <c r="CK108" i="16"/>
  <c r="CJ108" i="16"/>
  <c r="CH108" i="16"/>
  <c r="CF108" i="16"/>
  <c r="CE108" i="16"/>
  <c r="CD108" i="16"/>
  <c r="CC108" i="16"/>
  <c r="BZ108" i="16"/>
  <c r="BX108" i="16"/>
  <c r="BY108" i="16" s="1"/>
  <c r="BW108" i="16"/>
  <c r="BV108" i="16"/>
  <c r="BU108" i="16"/>
  <c r="BT108" i="16"/>
  <c r="BS108" i="16"/>
  <c r="BP108" i="16"/>
  <c r="BN108" i="16"/>
  <c r="BO108" i="16" s="1"/>
  <c r="BM108" i="16"/>
  <c r="BL108" i="16"/>
  <c r="BK108" i="16"/>
  <c r="BJ108" i="16"/>
  <c r="BI108" i="16"/>
  <c r="BF108" i="16"/>
  <c r="BD108" i="16"/>
  <c r="BC108" i="16"/>
  <c r="BB108" i="16"/>
  <c r="AZ108" i="16"/>
  <c r="AY108" i="16"/>
  <c r="AQ108" i="16"/>
  <c r="AP108" i="16"/>
  <c r="AK108" i="16"/>
  <c r="AI108" i="16"/>
  <c r="AG108" i="16"/>
  <c r="AF108" i="16"/>
  <c r="AA108" i="16"/>
  <c r="Z108" i="16"/>
  <c r="Y108" i="16"/>
  <c r="X108" i="16"/>
  <c r="W108" i="16"/>
  <c r="F108" i="16"/>
  <c r="D108" i="16"/>
  <c r="CK107" i="16"/>
  <c r="CJ107" i="16"/>
  <c r="CH107" i="16"/>
  <c r="CF107" i="16"/>
  <c r="CE107" i="16"/>
  <c r="CD107" i="16"/>
  <c r="CC107" i="16"/>
  <c r="BZ107" i="16"/>
  <c r="BX107" i="16"/>
  <c r="BY107" i="16" s="1"/>
  <c r="BW107" i="16"/>
  <c r="BV107" i="16"/>
  <c r="BU107" i="16"/>
  <c r="BT107" i="16"/>
  <c r="BS107" i="16"/>
  <c r="BP107" i="16"/>
  <c r="BN107" i="16"/>
  <c r="BO107" i="16" s="1"/>
  <c r="BM107" i="16"/>
  <c r="BL107" i="16"/>
  <c r="BK107" i="16"/>
  <c r="BJ107" i="16"/>
  <c r="BI107" i="16"/>
  <c r="BF107" i="16"/>
  <c r="BD107" i="16"/>
  <c r="BE107" i="16" s="1"/>
  <c r="BC107" i="16"/>
  <c r="BB107" i="16"/>
  <c r="AZ107" i="16"/>
  <c r="AY107" i="16"/>
  <c r="AQ107" i="16"/>
  <c r="AP107" i="16"/>
  <c r="AK107" i="16"/>
  <c r="AI107" i="16"/>
  <c r="AG107" i="16"/>
  <c r="AF107" i="16"/>
  <c r="AA107" i="16"/>
  <c r="Z107" i="16"/>
  <c r="Y107" i="16"/>
  <c r="X107" i="16"/>
  <c r="W107" i="16"/>
  <c r="D107" i="16"/>
  <c r="F107" i="16" s="1"/>
  <c r="CK106" i="16"/>
  <c r="CJ106" i="16"/>
  <c r="CH106" i="16"/>
  <c r="CF106" i="16"/>
  <c r="CE106" i="16"/>
  <c r="CD106" i="16"/>
  <c r="CC106" i="16"/>
  <c r="BZ106" i="16"/>
  <c r="BX106" i="16"/>
  <c r="BY106" i="16" s="1"/>
  <c r="BW106" i="16"/>
  <c r="BV106" i="16"/>
  <c r="BU106" i="16"/>
  <c r="BT106" i="16"/>
  <c r="BS106" i="16"/>
  <c r="BP106" i="16"/>
  <c r="BN106" i="16"/>
  <c r="BM106" i="16"/>
  <c r="BL106" i="16"/>
  <c r="BK106" i="16"/>
  <c r="BJ106" i="16"/>
  <c r="BI106" i="16"/>
  <c r="BF106" i="16"/>
  <c r="BD106" i="16"/>
  <c r="BC106" i="16"/>
  <c r="BB106" i="16"/>
  <c r="AZ106" i="16"/>
  <c r="AY106" i="16"/>
  <c r="AQ106" i="16"/>
  <c r="AP106" i="16"/>
  <c r="AK106" i="16"/>
  <c r="AI106" i="16"/>
  <c r="AG106" i="16"/>
  <c r="AF106" i="16"/>
  <c r="AA106" i="16"/>
  <c r="Z106" i="16"/>
  <c r="Y106" i="16"/>
  <c r="X106" i="16"/>
  <c r="W106" i="16"/>
  <c r="F106" i="16"/>
  <c r="D106" i="16"/>
  <c r="CK105" i="16"/>
  <c r="CJ105" i="16"/>
  <c r="CH105" i="16"/>
  <c r="CF105" i="16"/>
  <c r="CE105" i="16"/>
  <c r="CD105" i="16"/>
  <c r="CC105" i="16"/>
  <c r="BZ105" i="16"/>
  <c r="BX105" i="16"/>
  <c r="BW105" i="16"/>
  <c r="BY105" i="16" s="1"/>
  <c r="BV105" i="16"/>
  <c r="BU105" i="16"/>
  <c r="BT105" i="16"/>
  <c r="BS105" i="16"/>
  <c r="BP105" i="16"/>
  <c r="BN105" i="16"/>
  <c r="BM105" i="16"/>
  <c r="BO105" i="16" s="1"/>
  <c r="BL105" i="16"/>
  <c r="BK105" i="16"/>
  <c r="BJ105" i="16"/>
  <c r="BI105" i="16"/>
  <c r="BF105" i="16"/>
  <c r="BD105" i="16"/>
  <c r="BC105" i="16"/>
  <c r="BE105" i="16" s="1"/>
  <c r="BB105" i="16"/>
  <c r="AZ105" i="16"/>
  <c r="AY105" i="16"/>
  <c r="AQ105" i="16"/>
  <c r="AP105" i="16"/>
  <c r="AK105" i="16"/>
  <c r="AI105" i="16"/>
  <c r="AG105" i="16"/>
  <c r="AF105" i="16"/>
  <c r="AA105" i="16"/>
  <c r="Z105" i="16"/>
  <c r="Y105" i="16"/>
  <c r="X105" i="16"/>
  <c r="W105" i="16"/>
  <c r="F105" i="16"/>
  <c r="D105" i="16"/>
  <c r="CK104" i="16"/>
  <c r="CJ104" i="16"/>
  <c r="CH104" i="16"/>
  <c r="CF104" i="16"/>
  <c r="CE104" i="16"/>
  <c r="CD104" i="16"/>
  <c r="CC104" i="16"/>
  <c r="BZ104" i="16"/>
  <c r="BY104" i="16"/>
  <c r="BX104" i="16"/>
  <c r="BW104" i="16"/>
  <c r="BV104" i="16"/>
  <c r="BU104" i="16"/>
  <c r="BT104" i="16"/>
  <c r="BS104" i="16"/>
  <c r="BP104" i="16"/>
  <c r="BN104" i="16"/>
  <c r="BO104" i="16" s="1"/>
  <c r="BM104" i="16"/>
  <c r="BL104" i="16"/>
  <c r="BK104" i="16"/>
  <c r="BJ104" i="16"/>
  <c r="BI104" i="16"/>
  <c r="BF104" i="16"/>
  <c r="BD104" i="16"/>
  <c r="BE104" i="16" s="1"/>
  <c r="BC104" i="16"/>
  <c r="BB104" i="16"/>
  <c r="AZ104" i="16"/>
  <c r="AY104" i="16"/>
  <c r="AQ104" i="16"/>
  <c r="AP104" i="16"/>
  <c r="AK104" i="16"/>
  <c r="AI104" i="16"/>
  <c r="AG104" i="16"/>
  <c r="AF104" i="16"/>
  <c r="AA104" i="16"/>
  <c r="Z104" i="16"/>
  <c r="Y104" i="16"/>
  <c r="X104" i="16"/>
  <c r="W104" i="16"/>
  <c r="D104" i="16"/>
  <c r="F104" i="16" s="1"/>
  <c r="CK103" i="16"/>
  <c r="CJ103" i="16"/>
  <c r="CH103" i="16"/>
  <c r="CF103" i="16"/>
  <c r="CE103" i="16"/>
  <c r="CD103" i="16"/>
  <c r="CC103" i="16"/>
  <c r="BZ103" i="16"/>
  <c r="BX103" i="16"/>
  <c r="BY103" i="16" s="1"/>
  <c r="BW103" i="16"/>
  <c r="BV103" i="16"/>
  <c r="BU103" i="16"/>
  <c r="BT103" i="16"/>
  <c r="BS103" i="16"/>
  <c r="BP103" i="16"/>
  <c r="BN103" i="16"/>
  <c r="BM103" i="16"/>
  <c r="BO103" i="16" s="1"/>
  <c r="BL103" i="16"/>
  <c r="BK103" i="16"/>
  <c r="BJ103" i="16"/>
  <c r="BI103" i="16"/>
  <c r="BF103" i="16"/>
  <c r="BD103" i="16"/>
  <c r="BE103" i="16" s="1"/>
  <c r="BC103" i="16"/>
  <c r="BB103" i="16"/>
  <c r="AZ103" i="16"/>
  <c r="AY103" i="16"/>
  <c r="AQ103" i="16"/>
  <c r="AP103" i="16"/>
  <c r="AK103" i="16"/>
  <c r="AI103" i="16"/>
  <c r="AG103" i="16"/>
  <c r="AF103" i="16"/>
  <c r="AA103" i="16"/>
  <c r="Z103" i="16"/>
  <c r="Y103" i="16"/>
  <c r="X103" i="16"/>
  <c r="W103" i="16"/>
  <c r="D103" i="16"/>
  <c r="F103" i="16" s="1"/>
  <c r="CK102" i="16"/>
  <c r="CJ102" i="16"/>
  <c r="CH102" i="16"/>
  <c r="CF102" i="16"/>
  <c r="CE102" i="16"/>
  <c r="CD102" i="16"/>
  <c r="CC102" i="16"/>
  <c r="BZ102" i="16"/>
  <c r="BY102" i="16"/>
  <c r="BX102" i="16"/>
  <c r="BW102" i="16"/>
  <c r="BV102" i="16"/>
  <c r="BU102" i="16"/>
  <c r="BT102" i="16"/>
  <c r="BS102" i="16"/>
  <c r="BP102" i="16"/>
  <c r="BN102" i="16"/>
  <c r="BM102" i="16"/>
  <c r="BL102" i="16"/>
  <c r="BO102" i="16" s="1"/>
  <c r="BK102" i="16"/>
  <c r="BJ102" i="16"/>
  <c r="BI102" i="16"/>
  <c r="BF102" i="16"/>
  <c r="BE102" i="16"/>
  <c r="BD102" i="16"/>
  <c r="BC102" i="16"/>
  <c r="BB102" i="16"/>
  <c r="AZ102" i="16"/>
  <c r="AY102" i="16"/>
  <c r="AQ102" i="16"/>
  <c r="AP102" i="16"/>
  <c r="AK102" i="16"/>
  <c r="AI102" i="16"/>
  <c r="AG102" i="16"/>
  <c r="AF102" i="16"/>
  <c r="AA102" i="16"/>
  <c r="Z102" i="16"/>
  <c r="Y102" i="16"/>
  <c r="X102" i="16"/>
  <c r="W102" i="16"/>
  <c r="F102" i="16"/>
  <c r="D102" i="16"/>
  <c r="CK101" i="16"/>
  <c r="CJ101" i="16"/>
  <c r="CH101" i="16"/>
  <c r="CF101" i="16"/>
  <c r="CE101" i="16"/>
  <c r="CD101" i="16"/>
  <c r="CC101" i="16"/>
  <c r="BZ101" i="16"/>
  <c r="BX101" i="16"/>
  <c r="BY101" i="16" s="1"/>
  <c r="BW101" i="16"/>
  <c r="BV101" i="16"/>
  <c r="BU101" i="16"/>
  <c r="BT101" i="16"/>
  <c r="BS101" i="16"/>
  <c r="BP101" i="16"/>
  <c r="BN101" i="16"/>
  <c r="BO101" i="16" s="1"/>
  <c r="BM101" i="16"/>
  <c r="BL101" i="16"/>
  <c r="BK101" i="16"/>
  <c r="BJ101" i="16"/>
  <c r="BI101" i="16"/>
  <c r="BF101" i="16"/>
  <c r="BD101" i="16"/>
  <c r="BE101" i="16" s="1"/>
  <c r="BC101" i="16"/>
  <c r="BB101" i="16"/>
  <c r="AZ101" i="16"/>
  <c r="AY101" i="16"/>
  <c r="AQ101" i="16"/>
  <c r="AP101" i="16"/>
  <c r="AK101" i="16"/>
  <c r="AI101" i="16"/>
  <c r="AG101" i="16"/>
  <c r="AF101" i="16"/>
  <c r="AA101" i="16"/>
  <c r="Z101" i="16"/>
  <c r="Y101" i="16"/>
  <c r="X101" i="16"/>
  <c r="W101" i="16"/>
  <c r="D101" i="16"/>
  <c r="F101" i="16" s="1"/>
  <c r="CK100" i="16"/>
  <c r="CJ100" i="16"/>
  <c r="CH100" i="16"/>
  <c r="CF100" i="16"/>
  <c r="CE100" i="16"/>
  <c r="CD100" i="16"/>
  <c r="CC100" i="16"/>
  <c r="BZ100" i="16"/>
  <c r="BX100" i="16"/>
  <c r="BW100" i="16"/>
  <c r="BY100" i="16" s="1"/>
  <c r="BV100" i="16"/>
  <c r="BU100" i="16"/>
  <c r="BT100" i="16"/>
  <c r="BS100" i="16"/>
  <c r="BP100" i="16"/>
  <c r="BN100" i="16"/>
  <c r="BM100" i="16"/>
  <c r="BL100" i="16"/>
  <c r="BK100" i="16"/>
  <c r="BJ100" i="16"/>
  <c r="BI100" i="16"/>
  <c r="BF100" i="16"/>
  <c r="BD100" i="16"/>
  <c r="BC100" i="16"/>
  <c r="BE100" i="16" s="1"/>
  <c r="BB100" i="16"/>
  <c r="AZ100" i="16"/>
  <c r="AY100" i="16"/>
  <c r="AQ100" i="16"/>
  <c r="AP100" i="16"/>
  <c r="AK100" i="16"/>
  <c r="AI100" i="16"/>
  <c r="AG100" i="16"/>
  <c r="AF100" i="16"/>
  <c r="AA100" i="16"/>
  <c r="Z100" i="16"/>
  <c r="Y100" i="16"/>
  <c r="X100" i="16"/>
  <c r="W100" i="16"/>
  <c r="F100" i="16"/>
  <c r="D100" i="16"/>
  <c r="CK99" i="16"/>
  <c r="CJ99" i="16"/>
  <c r="CH99" i="16"/>
  <c r="CF99" i="16"/>
  <c r="CE99" i="16"/>
  <c r="CD99" i="16"/>
  <c r="CC99" i="16"/>
  <c r="BZ99" i="16"/>
  <c r="BX99" i="16"/>
  <c r="BY99" i="16" s="1"/>
  <c r="BW99" i="16"/>
  <c r="BV99" i="16"/>
  <c r="BU99" i="16"/>
  <c r="BT99" i="16"/>
  <c r="BS99" i="16"/>
  <c r="BP99" i="16"/>
  <c r="BN99" i="16"/>
  <c r="BM99" i="16"/>
  <c r="BL99" i="16"/>
  <c r="BK99" i="16"/>
  <c r="BJ99" i="16"/>
  <c r="BI99" i="16"/>
  <c r="BF99" i="16"/>
  <c r="BD99" i="16"/>
  <c r="BE99" i="16" s="1"/>
  <c r="BC99" i="16"/>
  <c r="BB99" i="16"/>
  <c r="AZ99" i="16"/>
  <c r="AY99" i="16"/>
  <c r="AQ99" i="16"/>
  <c r="AP99" i="16"/>
  <c r="AK99" i="16"/>
  <c r="AI99" i="16"/>
  <c r="AG99" i="16"/>
  <c r="AF99" i="16"/>
  <c r="AA99" i="16"/>
  <c r="Z99" i="16"/>
  <c r="Y99" i="16"/>
  <c r="X99" i="16"/>
  <c r="W99" i="16"/>
  <c r="F99" i="16"/>
  <c r="D99" i="16"/>
  <c r="CK98" i="16"/>
  <c r="CJ98" i="16"/>
  <c r="CH98" i="16"/>
  <c r="CF98" i="16"/>
  <c r="CE98" i="16"/>
  <c r="CD98" i="16"/>
  <c r="CC98" i="16"/>
  <c r="BZ98" i="16"/>
  <c r="BX98" i="16"/>
  <c r="BY98" i="16" s="1"/>
  <c r="BW98" i="16"/>
  <c r="BV98" i="16"/>
  <c r="BU98" i="16"/>
  <c r="BT98" i="16"/>
  <c r="BS98" i="16"/>
  <c r="BP98" i="16"/>
  <c r="BN98" i="16"/>
  <c r="BM98" i="16"/>
  <c r="BL98" i="16"/>
  <c r="BK98" i="16"/>
  <c r="BJ98" i="16"/>
  <c r="BI98" i="16"/>
  <c r="BF98" i="16"/>
  <c r="BD98" i="16"/>
  <c r="BC98" i="16"/>
  <c r="BB98" i="16"/>
  <c r="AZ98" i="16"/>
  <c r="AY98" i="16"/>
  <c r="AQ98" i="16"/>
  <c r="AP98" i="16"/>
  <c r="AK98" i="16"/>
  <c r="AI98" i="16"/>
  <c r="AG98" i="16"/>
  <c r="AF98" i="16"/>
  <c r="AA98" i="16"/>
  <c r="Z98" i="16"/>
  <c r="Y98" i="16"/>
  <c r="X98" i="16"/>
  <c r="W98" i="16"/>
  <c r="F98" i="16"/>
  <c r="D98" i="16"/>
  <c r="CK97" i="16"/>
  <c r="CJ97" i="16"/>
  <c r="CH97" i="16"/>
  <c r="CF97" i="16"/>
  <c r="CE97" i="16"/>
  <c r="CD97" i="16"/>
  <c r="CC97" i="16"/>
  <c r="BZ97" i="16"/>
  <c r="BY97" i="16"/>
  <c r="BX97" i="16"/>
  <c r="BW97" i="16"/>
  <c r="BV97" i="16"/>
  <c r="BU97" i="16"/>
  <c r="BT97" i="16"/>
  <c r="BS97" i="16"/>
  <c r="BP97" i="16"/>
  <c r="BO97" i="16"/>
  <c r="BN97" i="16"/>
  <c r="BM97" i="16"/>
  <c r="BL97" i="16"/>
  <c r="BK97" i="16"/>
  <c r="BJ97" i="16"/>
  <c r="BI97" i="16"/>
  <c r="BF97" i="16"/>
  <c r="BE97" i="16"/>
  <c r="BD97" i="16"/>
  <c r="BC97" i="16"/>
  <c r="BB97" i="16"/>
  <c r="AZ97" i="16"/>
  <c r="AY97" i="16"/>
  <c r="AQ97" i="16"/>
  <c r="AP97" i="16"/>
  <c r="AK97" i="16"/>
  <c r="AI97" i="16"/>
  <c r="AG97" i="16"/>
  <c r="AF97" i="16"/>
  <c r="AA97" i="16"/>
  <c r="Z97" i="16"/>
  <c r="Y97" i="16"/>
  <c r="X97" i="16"/>
  <c r="W97" i="16"/>
  <c r="F97" i="16"/>
  <c r="D97" i="16"/>
  <c r="CK96" i="16"/>
  <c r="CJ96" i="16"/>
  <c r="CH96" i="16"/>
  <c r="CF96" i="16"/>
  <c r="CE96" i="16"/>
  <c r="CD96" i="16"/>
  <c r="CC96" i="16"/>
  <c r="BZ96" i="16"/>
  <c r="BX96" i="16"/>
  <c r="BY96" i="16" s="1"/>
  <c r="BW96" i="16"/>
  <c r="BV96" i="16"/>
  <c r="BU96" i="16"/>
  <c r="BT96" i="16"/>
  <c r="BS96" i="16"/>
  <c r="BP96" i="16"/>
  <c r="BN96" i="16"/>
  <c r="BO96" i="16" s="1"/>
  <c r="BM96" i="16"/>
  <c r="BL96" i="16"/>
  <c r="BK96" i="16"/>
  <c r="BJ96" i="16"/>
  <c r="BI96" i="16"/>
  <c r="BF96" i="16"/>
  <c r="BD96" i="16"/>
  <c r="BC96" i="16"/>
  <c r="BB96" i="16"/>
  <c r="AZ96" i="16"/>
  <c r="AY96" i="16"/>
  <c r="AQ96" i="16"/>
  <c r="AP96" i="16"/>
  <c r="AK96" i="16"/>
  <c r="AI96" i="16"/>
  <c r="AG96" i="16"/>
  <c r="AF96" i="16"/>
  <c r="AA96" i="16"/>
  <c r="Z96" i="16"/>
  <c r="Y96" i="16"/>
  <c r="X96" i="16"/>
  <c r="W96" i="16"/>
  <c r="F96" i="16"/>
  <c r="D96" i="16"/>
  <c r="CK95" i="16"/>
  <c r="CJ95" i="16"/>
  <c r="CH95" i="16"/>
  <c r="CF95" i="16"/>
  <c r="CE95" i="16"/>
  <c r="CD95" i="16"/>
  <c r="CC95" i="16"/>
  <c r="BZ95" i="16"/>
  <c r="BY95" i="16"/>
  <c r="BX95" i="16"/>
  <c r="BW95" i="16"/>
  <c r="BV95" i="16"/>
  <c r="BU95" i="16"/>
  <c r="BT95" i="16"/>
  <c r="BS95" i="16"/>
  <c r="BP95" i="16"/>
  <c r="BO95" i="16"/>
  <c r="BN95" i="16"/>
  <c r="BM95" i="16"/>
  <c r="BL95" i="16"/>
  <c r="BK95" i="16"/>
  <c r="BJ95" i="16"/>
  <c r="BI95" i="16"/>
  <c r="BF95" i="16"/>
  <c r="BE95" i="16"/>
  <c r="BD95" i="16"/>
  <c r="BC95" i="16"/>
  <c r="BB95" i="16"/>
  <c r="AZ95" i="16"/>
  <c r="AY95" i="16"/>
  <c r="AQ95" i="16"/>
  <c r="AP95" i="16"/>
  <c r="AK95" i="16"/>
  <c r="AI95" i="16"/>
  <c r="AG95" i="16"/>
  <c r="AF95" i="16"/>
  <c r="AA95" i="16"/>
  <c r="Z95" i="16"/>
  <c r="Y95" i="16"/>
  <c r="X95" i="16"/>
  <c r="W95" i="16"/>
  <c r="D95" i="16"/>
  <c r="F95" i="16" s="1"/>
  <c r="CK94" i="16"/>
  <c r="CJ94" i="16"/>
  <c r="CH94" i="16"/>
  <c r="CF94" i="16"/>
  <c r="CE94" i="16"/>
  <c r="CD94" i="16"/>
  <c r="CC94" i="16"/>
  <c r="BZ94" i="16"/>
  <c r="BX94" i="16"/>
  <c r="BY94" i="16" s="1"/>
  <c r="BW94" i="16"/>
  <c r="BV94" i="16"/>
  <c r="BU94" i="16"/>
  <c r="BT94" i="16"/>
  <c r="BS94" i="16"/>
  <c r="BP94" i="16"/>
  <c r="BN94" i="16"/>
  <c r="BM94" i="16"/>
  <c r="BL94" i="16"/>
  <c r="BK94" i="16"/>
  <c r="BJ94" i="16"/>
  <c r="BI94" i="16"/>
  <c r="BF94" i="16"/>
  <c r="BD94" i="16"/>
  <c r="BE94" i="16" s="1"/>
  <c r="BC94" i="16"/>
  <c r="BB94" i="16"/>
  <c r="AZ94" i="16"/>
  <c r="AY94" i="16"/>
  <c r="AQ94" i="16"/>
  <c r="AP94" i="16"/>
  <c r="AK94" i="16"/>
  <c r="AI94" i="16"/>
  <c r="AG94" i="16"/>
  <c r="AF94" i="16"/>
  <c r="AA94" i="16"/>
  <c r="Z94" i="16"/>
  <c r="Y94" i="16"/>
  <c r="X94" i="16"/>
  <c r="W94" i="16"/>
  <c r="F94" i="16"/>
  <c r="D94" i="16"/>
  <c r="CK93" i="16"/>
  <c r="CJ93" i="16"/>
  <c r="CH93" i="16"/>
  <c r="CF93" i="16"/>
  <c r="CE93" i="16"/>
  <c r="CD93" i="16"/>
  <c r="CC93" i="16"/>
  <c r="BZ93" i="16"/>
  <c r="BX93" i="16"/>
  <c r="BW93" i="16"/>
  <c r="BY93" i="16" s="1"/>
  <c r="BV93" i="16"/>
  <c r="BU93" i="16"/>
  <c r="BT93" i="16"/>
  <c r="BS93" i="16"/>
  <c r="BP93" i="16"/>
  <c r="BN93" i="16"/>
  <c r="BM93" i="16"/>
  <c r="BL93" i="16"/>
  <c r="BK93" i="16"/>
  <c r="BJ93" i="16"/>
  <c r="BI93" i="16"/>
  <c r="BF93" i="16"/>
  <c r="BD93" i="16"/>
  <c r="BC93" i="16"/>
  <c r="BE93" i="16" s="1"/>
  <c r="BB93" i="16"/>
  <c r="AZ93" i="16"/>
  <c r="AY93" i="16"/>
  <c r="AQ93" i="16"/>
  <c r="AP93" i="16"/>
  <c r="AK93" i="16"/>
  <c r="AI93" i="16"/>
  <c r="AG93" i="16"/>
  <c r="AF93" i="16"/>
  <c r="AA93" i="16"/>
  <c r="Z93" i="16"/>
  <c r="Y93" i="16"/>
  <c r="X93" i="16"/>
  <c r="W93" i="16"/>
  <c r="D93" i="16"/>
  <c r="F93" i="16" s="1"/>
  <c r="CK92" i="16"/>
  <c r="CJ92" i="16"/>
  <c r="CH92" i="16"/>
  <c r="CF92" i="16"/>
  <c r="CE92" i="16"/>
  <c r="CD92" i="16"/>
  <c r="CC92" i="16"/>
  <c r="BZ92" i="16"/>
  <c r="BX92" i="16"/>
  <c r="BY92" i="16" s="1"/>
  <c r="BW92" i="16"/>
  <c r="BV92" i="16"/>
  <c r="BU92" i="16"/>
  <c r="BT92" i="16"/>
  <c r="BS92" i="16"/>
  <c r="BP92" i="16"/>
  <c r="BN92" i="16"/>
  <c r="BM92" i="16"/>
  <c r="BL92" i="16"/>
  <c r="BK92" i="16"/>
  <c r="BJ92" i="16"/>
  <c r="BI92" i="16"/>
  <c r="BF92" i="16"/>
  <c r="BD92" i="16"/>
  <c r="BC92" i="16"/>
  <c r="BB92" i="16"/>
  <c r="AZ92" i="16"/>
  <c r="AY92" i="16"/>
  <c r="AQ92" i="16"/>
  <c r="AP92" i="16"/>
  <c r="AK92" i="16"/>
  <c r="AI92" i="16"/>
  <c r="AG92" i="16"/>
  <c r="AF92" i="16"/>
  <c r="AA92" i="16"/>
  <c r="Z92" i="16"/>
  <c r="Y92" i="16"/>
  <c r="X92" i="16"/>
  <c r="W92" i="16"/>
  <c r="F92" i="16"/>
  <c r="D92" i="16"/>
  <c r="CK91" i="16"/>
  <c r="CJ91" i="16"/>
  <c r="CH91" i="16"/>
  <c r="CF91" i="16"/>
  <c r="CE91" i="16"/>
  <c r="CD91" i="16"/>
  <c r="CC91" i="16"/>
  <c r="BZ91" i="16"/>
  <c r="BY91" i="16"/>
  <c r="BX91" i="16"/>
  <c r="BW91" i="16"/>
  <c r="BV91" i="16"/>
  <c r="BU91" i="16"/>
  <c r="BT91" i="16"/>
  <c r="BS91" i="16"/>
  <c r="BP91" i="16"/>
  <c r="BO91" i="16"/>
  <c r="BN91" i="16"/>
  <c r="BM91" i="16"/>
  <c r="BL91" i="16"/>
  <c r="BK91" i="16"/>
  <c r="BJ91" i="16"/>
  <c r="BI91" i="16"/>
  <c r="BF91" i="16"/>
  <c r="BE91" i="16"/>
  <c r="BD91" i="16"/>
  <c r="BC91" i="16"/>
  <c r="BB91" i="16"/>
  <c r="AZ91" i="16"/>
  <c r="AY91" i="16"/>
  <c r="AQ91" i="16"/>
  <c r="AP91" i="16"/>
  <c r="AK91" i="16"/>
  <c r="AI91" i="16"/>
  <c r="AG91" i="16"/>
  <c r="AF91" i="16"/>
  <c r="AA91" i="16"/>
  <c r="Z91" i="16"/>
  <c r="Y91" i="16"/>
  <c r="X91" i="16"/>
  <c r="W91" i="16"/>
  <c r="F91" i="16"/>
  <c r="D91" i="16"/>
  <c r="CK90" i="16"/>
  <c r="CJ90" i="16"/>
  <c r="CH90" i="16"/>
  <c r="CF90" i="16"/>
  <c r="CE90" i="16"/>
  <c r="CD90" i="16"/>
  <c r="CC90" i="16"/>
  <c r="BZ90" i="16"/>
  <c r="BX90" i="16"/>
  <c r="BY90" i="16" s="1"/>
  <c r="BW90" i="16"/>
  <c r="BV90" i="16"/>
  <c r="BU90" i="16"/>
  <c r="BT90" i="16"/>
  <c r="BS90" i="16"/>
  <c r="BP90" i="16"/>
  <c r="BN90" i="16"/>
  <c r="BM90" i="16"/>
  <c r="BL90" i="16"/>
  <c r="BK90" i="16"/>
  <c r="BJ90" i="16"/>
  <c r="BI90" i="16"/>
  <c r="BF90" i="16"/>
  <c r="BD90" i="16"/>
  <c r="BC90" i="16"/>
  <c r="BB90" i="16"/>
  <c r="AZ90" i="16"/>
  <c r="AY90" i="16"/>
  <c r="AQ90" i="16"/>
  <c r="AP90" i="16"/>
  <c r="AK90" i="16"/>
  <c r="AI90" i="16"/>
  <c r="AG90" i="16"/>
  <c r="AF90" i="16"/>
  <c r="AA90" i="16"/>
  <c r="Z90" i="16"/>
  <c r="Y90" i="16"/>
  <c r="X90" i="16"/>
  <c r="W90" i="16"/>
  <c r="D90" i="16"/>
  <c r="F90" i="16" s="1"/>
  <c r="CK89" i="16"/>
  <c r="CJ89" i="16"/>
  <c r="CH89" i="16"/>
  <c r="CF89" i="16"/>
  <c r="CE89" i="16"/>
  <c r="CD89" i="16"/>
  <c r="CC89" i="16"/>
  <c r="BZ89" i="16"/>
  <c r="BX89" i="16"/>
  <c r="BW89" i="16"/>
  <c r="BY89" i="16" s="1"/>
  <c r="BV89" i="16"/>
  <c r="BU89" i="16"/>
  <c r="BT89" i="16"/>
  <c r="BS89" i="16"/>
  <c r="BP89" i="16"/>
  <c r="BN89" i="16"/>
  <c r="BM89" i="16"/>
  <c r="BO89" i="16" s="1"/>
  <c r="BL89" i="16"/>
  <c r="BK89" i="16"/>
  <c r="BJ89" i="16"/>
  <c r="BI89" i="16"/>
  <c r="BF89" i="16"/>
  <c r="BD89" i="16"/>
  <c r="BC89" i="16"/>
  <c r="BE89" i="16" s="1"/>
  <c r="BB89" i="16"/>
  <c r="AZ89" i="16"/>
  <c r="AY89" i="16"/>
  <c r="AQ89" i="16"/>
  <c r="AP89" i="16"/>
  <c r="AK89" i="16"/>
  <c r="AI89" i="16"/>
  <c r="AG89" i="16"/>
  <c r="AF89" i="16"/>
  <c r="AA89" i="16"/>
  <c r="Z89" i="16"/>
  <c r="Y89" i="16"/>
  <c r="X89" i="16"/>
  <c r="W89" i="16"/>
  <c r="F89" i="16"/>
  <c r="D89" i="16"/>
  <c r="CK88" i="16"/>
  <c r="CJ88" i="16"/>
  <c r="CH88" i="16"/>
  <c r="CF88" i="16"/>
  <c r="CE88" i="16"/>
  <c r="CD88" i="16"/>
  <c r="CC88" i="16"/>
  <c r="BZ88" i="16"/>
  <c r="BY88" i="16"/>
  <c r="BX88" i="16"/>
  <c r="BW88" i="16"/>
  <c r="BV88" i="16"/>
  <c r="BU88" i="16"/>
  <c r="BT88" i="16"/>
  <c r="BS88" i="16"/>
  <c r="BP88" i="16"/>
  <c r="BN88" i="16"/>
  <c r="BO88" i="16" s="1"/>
  <c r="BM88" i="16"/>
  <c r="BL88" i="16"/>
  <c r="BK88" i="16"/>
  <c r="BJ88" i="16"/>
  <c r="BI88" i="16"/>
  <c r="BF88" i="16"/>
  <c r="BD88" i="16"/>
  <c r="BE88" i="16" s="1"/>
  <c r="BC88" i="16"/>
  <c r="BB88" i="16"/>
  <c r="AZ88" i="16"/>
  <c r="AY88" i="16"/>
  <c r="AQ88" i="16"/>
  <c r="AP88" i="16"/>
  <c r="AK88" i="16"/>
  <c r="AI88" i="16"/>
  <c r="AG88" i="16"/>
  <c r="AF88" i="16"/>
  <c r="AA88" i="16"/>
  <c r="Z88" i="16"/>
  <c r="Y88" i="16"/>
  <c r="X88" i="16"/>
  <c r="W88" i="16"/>
  <c r="D88" i="16"/>
  <c r="F88" i="16" s="1"/>
  <c r="CK87" i="16"/>
  <c r="CJ87" i="16"/>
  <c r="CH87" i="16"/>
  <c r="CF87" i="16"/>
  <c r="CE87" i="16"/>
  <c r="CD87" i="16"/>
  <c r="CC87" i="16"/>
  <c r="BZ87" i="16"/>
  <c r="BX87" i="16"/>
  <c r="BY87" i="16" s="1"/>
  <c r="BW87" i="16"/>
  <c r="BV87" i="16"/>
  <c r="BU87" i="16"/>
  <c r="BT87" i="16"/>
  <c r="BS87" i="16"/>
  <c r="BP87" i="16"/>
  <c r="BN87" i="16"/>
  <c r="BM87" i="16"/>
  <c r="BO87" i="16" s="1"/>
  <c r="BL87" i="16"/>
  <c r="BK87" i="16"/>
  <c r="BJ87" i="16"/>
  <c r="BI87" i="16"/>
  <c r="BF87" i="16"/>
  <c r="BD87" i="16"/>
  <c r="BC87" i="16"/>
  <c r="BB87" i="16"/>
  <c r="AZ87" i="16"/>
  <c r="AY87" i="16"/>
  <c r="AQ87" i="16"/>
  <c r="AP87" i="16"/>
  <c r="AK87" i="16"/>
  <c r="AI87" i="16"/>
  <c r="AG87" i="16"/>
  <c r="AF87" i="16"/>
  <c r="AA87" i="16"/>
  <c r="Z87" i="16"/>
  <c r="Y87" i="16"/>
  <c r="X87" i="16"/>
  <c r="W87" i="16"/>
  <c r="D87" i="16"/>
  <c r="F87" i="16" s="1"/>
  <c r="CK86" i="16"/>
  <c r="CJ86" i="16"/>
  <c r="CH86" i="16"/>
  <c r="CF86" i="16"/>
  <c r="CE86" i="16"/>
  <c r="CD86" i="16"/>
  <c r="CC86" i="16"/>
  <c r="BZ86" i="16"/>
  <c r="BX86" i="16"/>
  <c r="BW86" i="16"/>
  <c r="BV86" i="16"/>
  <c r="BY86" i="16" s="1"/>
  <c r="BU86" i="16"/>
  <c r="BT86" i="16"/>
  <c r="BS86" i="16"/>
  <c r="BP86" i="16"/>
  <c r="BO86" i="16"/>
  <c r="BN86" i="16"/>
  <c r="BM86" i="16"/>
  <c r="BL86" i="16"/>
  <c r="BK86" i="16"/>
  <c r="BJ86" i="16"/>
  <c r="BI86" i="16"/>
  <c r="BF86" i="16"/>
  <c r="BD86" i="16"/>
  <c r="BC86" i="16"/>
  <c r="BB86" i="16"/>
  <c r="BE86" i="16" s="1"/>
  <c r="AZ86" i="16"/>
  <c r="AY86" i="16"/>
  <c r="AQ86" i="16"/>
  <c r="AP86" i="16"/>
  <c r="AK86" i="16"/>
  <c r="AI86" i="16"/>
  <c r="AG86" i="16"/>
  <c r="AF86" i="16"/>
  <c r="AA86" i="16"/>
  <c r="Z86" i="16"/>
  <c r="Y86" i="16"/>
  <c r="X86" i="16"/>
  <c r="W86" i="16"/>
  <c r="F86" i="16"/>
  <c r="D86" i="16"/>
  <c r="CK85" i="16"/>
  <c r="CJ85" i="16"/>
  <c r="CH85" i="16"/>
  <c r="CF85" i="16"/>
  <c r="CE85" i="16"/>
  <c r="CD85" i="16"/>
  <c r="CC85" i="16"/>
  <c r="BZ85" i="16"/>
  <c r="BX85" i="16"/>
  <c r="BY85" i="16" s="1"/>
  <c r="BW85" i="16"/>
  <c r="BV85" i="16"/>
  <c r="BU85" i="16"/>
  <c r="BT85" i="16"/>
  <c r="BS85" i="16"/>
  <c r="BP85" i="16"/>
  <c r="BN85" i="16"/>
  <c r="BO85" i="16" s="1"/>
  <c r="BM85" i="16"/>
  <c r="BL85" i="16"/>
  <c r="BK85" i="16"/>
  <c r="BJ85" i="16"/>
  <c r="BI85" i="16"/>
  <c r="BF85" i="16"/>
  <c r="BD85" i="16"/>
  <c r="BE85" i="16" s="1"/>
  <c r="BC85" i="16"/>
  <c r="BB85" i="16"/>
  <c r="AZ85" i="16"/>
  <c r="AY85" i="16"/>
  <c r="AQ85" i="16"/>
  <c r="AP85" i="16"/>
  <c r="AK85" i="16"/>
  <c r="AI85" i="16"/>
  <c r="AG85" i="16"/>
  <c r="AF85" i="16"/>
  <c r="AA85" i="16"/>
  <c r="Z85" i="16"/>
  <c r="Y85" i="16"/>
  <c r="X85" i="16"/>
  <c r="W85" i="16"/>
  <c r="D85" i="16"/>
  <c r="F85" i="16" s="1"/>
  <c r="CK84" i="16"/>
  <c r="CJ84" i="16"/>
  <c r="CH84" i="16"/>
  <c r="CF84" i="16"/>
  <c r="CE84" i="16"/>
  <c r="CD84" i="16"/>
  <c r="CC84" i="16"/>
  <c r="BZ84" i="16"/>
  <c r="BX84" i="16"/>
  <c r="BW84" i="16"/>
  <c r="BV84" i="16"/>
  <c r="BU84" i="16"/>
  <c r="BT84" i="16"/>
  <c r="BS84" i="16"/>
  <c r="BP84" i="16"/>
  <c r="BN84" i="16"/>
  <c r="BM84" i="16"/>
  <c r="BL84" i="16"/>
  <c r="BK84" i="16"/>
  <c r="BJ84" i="16"/>
  <c r="BI84" i="16"/>
  <c r="BF84" i="16"/>
  <c r="BD84" i="16"/>
  <c r="BE84" i="16" s="1"/>
  <c r="BC84" i="16"/>
  <c r="BB84" i="16"/>
  <c r="AZ84" i="16"/>
  <c r="AY84" i="16"/>
  <c r="AQ84" i="16"/>
  <c r="AP84" i="16"/>
  <c r="AK84" i="16"/>
  <c r="AI84" i="16"/>
  <c r="AG84" i="16"/>
  <c r="AF84" i="16"/>
  <c r="AA84" i="16"/>
  <c r="Z84" i="16"/>
  <c r="Y84" i="16"/>
  <c r="X84" i="16"/>
  <c r="W84" i="16"/>
  <c r="F84" i="16"/>
  <c r="D84" i="16"/>
  <c r="CK83" i="16"/>
  <c r="CJ83" i="16"/>
  <c r="CH83" i="16"/>
  <c r="CF83" i="16"/>
  <c r="CE83" i="16"/>
  <c r="CD83" i="16"/>
  <c r="CC83" i="16"/>
  <c r="BZ83" i="16"/>
  <c r="BX83" i="16"/>
  <c r="BY83" i="16" s="1"/>
  <c r="BW83" i="16"/>
  <c r="BV83" i="16"/>
  <c r="BU83" i="16"/>
  <c r="BT83" i="16"/>
  <c r="BS83" i="16"/>
  <c r="BP83" i="16"/>
  <c r="BN83" i="16"/>
  <c r="BM83" i="16"/>
  <c r="BL83" i="16"/>
  <c r="BK83" i="16"/>
  <c r="BJ83" i="16"/>
  <c r="BI83" i="16"/>
  <c r="BF83" i="16"/>
  <c r="BD83" i="16"/>
  <c r="BE83" i="16" s="1"/>
  <c r="BC83" i="16"/>
  <c r="BB83" i="16"/>
  <c r="AZ83" i="16"/>
  <c r="AY83" i="16"/>
  <c r="AQ83" i="16"/>
  <c r="AP83" i="16"/>
  <c r="AK83" i="16"/>
  <c r="AI83" i="16"/>
  <c r="AG83" i="16"/>
  <c r="AF83" i="16"/>
  <c r="AA83" i="16"/>
  <c r="Z83" i="16"/>
  <c r="Y83" i="16"/>
  <c r="X83" i="16"/>
  <c r="W83" i="16"/>
  <c r="F83" i="16"/>
  <c r="D83" i="16"/>
  <c r="CK82" i="16"/>
  <c r="CJ82" i="16"/>
  <c r="CH82" i="16"/>
  <c r="CF82" i="16"/>
  <c r="CE82" i="16"/>
  <c r="CD82" i="16"/>
  <c r="CC82" i="16"/>
  <c r="BZ82" i="16"/>
  <c r="BX82" i="16"/>
  <c r="BY82" i="16" s="1"/>
  <c r="BW82" i="16"/>
  <c r="BV82" i="16"/>
  <c r="BU82" i="16"/>
  <c r="BT82" i="16"/>
  <c r="BS82" i="16"/>
  <c r="BP82" i="16"/>
  <c r="BN82" i="16"/>
  <c r="BM82" i="16"/>
  <c r="BL82" i="16"/>
  <c r="BK82" i="16"/>
  <c r="BJ82" i="16"/>
  <c r="BI82" i="16"/>
  <c r="BF82" i="16"/>
  <c r="BD82" i="16"/>
  <c r="BC82" i="16"/>
  <c r="BB82" i="16"/>
  <c r="AZ82" i="16"/>
  <c r="AY82" i="16"/>
  <c r="AQ82" i="16"/>
  <c r="AP82" i="16"/>
  <c r="AK82" i="16"/>
  <c r="AI82" i="16"/>
  <c r="AG82" i="16"/>
  <c r="AF82" i="16"/>
  <c r="AA82" i="16"/>
  <c r="Z82" i="16"/>
  <c r="Y82" i="16"/>
  <c r="X82" i="16"/>
  <c r="W82" i="16"/>
  <c r="F82" i="16"/>
  <c r="D82" i="16"/>
  <c r="CK81" i="16"/>
  <c r="CJ81" i="16"/>
  <c r="CH81" i="16"/>
  <c r="CF81" i="16"/>
  <c r="CE81" i="16"/>
  <c r="CD81" i="16"/>
  <c r="CC81" i="16"/>
  <c r="BZ81" i="16"/>
  <c r="BY81" i="16"/>
  <c r="BX81" i="16"/>
  <c r="BW81" i="16"/>
  <c r="BV81" i="16"/>
  <c r="BU81" i="16"/>
  <c r="BT81" i="16"/>
  <c r="BS81" i="16"/>
  <c r="BP81" i="16"/>
  <c r="BO81" i="16"/>
  <c r="BN81" i="16"/>
  <c r="BM81" i="16"/>
  <c r="BL81" i="16"/>
  <c r="BK81" i="16"/>
  <c r="BJ81" i="16"/>
  <c r="BI81" i="16"/>
  <c r="BF81" i="16"/>
  <c r="BE81" i="16"/>
  <c r="BD81" i="16"/>
  <c r="BC81" i="16"/>
  <c r="BB81" i="16"/>
  <c r="AZ81" i="16"/>
  <c r="AY81" i="16"/>
  <c r="AQ81" i="16"/>
  <c r="AP81" i="16"/>
  <c r="AK81" i="16"/>
  <c r="AI81" i="16"/>
  <c r="AG81" i="16"/>
  <c r="AF81" i="16"/>
  <c r="AA81" i="16"/>
  <c r="Z81" i="16"/>
  <c r="Y81" i="16"/>
  <c r="X81" i="16"/>
  <c r="W81" i="16"/>
  <c r="D81" i="16"/>
  <c r="C81" i="16"/>
  <c r="C82" i="16" s="1"/>
  <c r="C83" i="16" s="1"/>
  <c r="C84" i="16" s="1"/>
  <c r="C85" i="16" s="1"/>
  <c r="C86" i="16" s="1"/>
  <c r="C87" i="16" s="1"/>
  <c r="C88" i="16" s="1"/>
  <c r="C89" i="16" s="1"/>
  <c r="C90" i="16" s="1"/>
  <c r="C91" i="16" s="1"/>
  <c r="C92" i="16" s="1"/>
  <c r="C93" i="16" s="1"/>
  <c r="C94" i="16" s="1"/>
  <c r="C95" i="16" s="1"/>
  <c r="C96" i="16" s="1"/>
  <c r="C97" i="16" s="1"/>
  <c r="C98" i="16" s="1"/>
  <c r="C99" i="16" s="1"/>
  <c r="C100" i="16" s="1"/>
  <c r="C101" i="16" s="1"/>
  <c r="C102" i="16" s="1"/>
  <c r="C103" i="16" s="1"/>
  <c r="C104" i="16" s="1"/>
  <c r="C105" i="16" s="1"/>
  <c r="C106" i="16" s="1"/>
  <c r="C107" i="16" s="1"/>
  <c r="C108" i="16" s="1"/>
  <c r="C109" i="16" s="1"/>
  <c r="CK80" i="16"/>
  <c r="CJ80" i="16"/>
  <c r="CH80" i="16"/>
  <c r="CF80" i="16"/>
  <c r="CE80" i="16"/>
  <c r="CD80" i="16"/>
  <c r="CC80" i="16"/>
  <c r="BZ80" i="16"/>
  <c r="BX80" i="16"/>
  <c r="BW80" i="16"/>
  <c r="BY80" i="16" s="1"/>
  <c r="BV80" i="16"/>
  <c r="BU80" i="16"/>
  <c r="BT80" i="16"/>
  <c r="BS80" i="16"/>
  <c r="BP80" i="16"/>
  <c r="BN80" i="16"/>
  <c r="BO80" i="16" s="1"/>
  <c r="BM80" i="16"/>
  <c r="BL80" i="16"/>
  <c r="BK80" i="16"/>
  <c r="BJ80" i="16"/>
  <c r="BI80" i="16"/>
  <c r="BF80" i="16"/>
  <c r="BD80" i="16"/>
  <c r="BC80" i="16"/>
  <c r="BE80" i="16" s="1"/>
  <c r="BB80" i="16"/>
  <c r="AZ80" i="16"/>
  <c r="AY80" i="16"/>
  <c r="AQ80" i="16"/>
  <c r="AP80" i="16"/>
  <c r="AK80" i="16"/>
  <c r="AI80" i="16"/>
  <c r="AG80" i="16"/>
  <c r="AF80" i="16"/>
  <c r="AA80" i="16"/>
  <c r="Z80" i="16"/>
  <c r="Y80" i="16"/>
  <c r="X80" i="16"/>
  <c r="W80" i="16"/>
  <c r="D80" i="16"/>
  <c r="CK79" i="16"/>
  <c r="CJ79" i="16"/>
  <c r="CH79" i="16"/>
  <c r="CF79" i="16"/>
  <c r="CE79" i="16"/>
  <c r="CD79" i="16"/>
  <c r="CC79" i="16"/>
  <c r="BZ79" i="16"/>
  <c r="BY79" i="16"/>
  <c r="BX79" i="16"/>
  <c r="BW79" i="16"/>
  <c r="BV79" i="16"/>
  <c r="BU79" i="16"/>
  <c r="BT79" i="16"/>
  <c r="BS79" i="16"/>
  <c r="BP79" i="16"/>
  <c r="BO79" i="16"/>
  <c r="BN79" i="16"/>
  <c r="BM79" i="16"/>
  <c r="BL79" i="16"/>
  <c r="BK79" i="16"/>
  <c r="BJ79" i="16"/>
  <c r="BI79" i="16"/>
  <c r="BF79" i="16"/>
  <c r="BE79" i="16"/>
  <c r="BD79" i="16"/>
  <c r="BC79" i="16"/>
  <c r="BB79" i="16"/>
  <c r="AZ79" i="16"/>
  <c r="AY79" i="16"/>
  <c r="AQ79" i="16"/>
  <c r="AP79" i="16"/>
  <c r="AK79" i="16"/>
  <c r="AI79" i="16"/>
  <c r="AG79" i="16"/>
  <c r="AF79" i="16"/>
  <c r="AA79" i="16"/>
  <c r="Z79" i="16"/>
  <c r="Y79" i="16"/>
  <c r="X79" i="16"/>
  <c r="W79" i="16"/>
  <c r="D79" i="16"/>
  <c r="C79" i="16"/>
  <c r="C80" i="16" s="1"/>
  <c r="CK78" i="16"/>
  <c r="CJ78" i="16"/>
  <c r="CH78" i="16"/>
  <c r="CF78" i="16"/>
  <c r="CE78" i="16"/>
  <c r="CD78" i="16"/>
  <c r="CC78" i="16"/>
  <c r="BZ78" i="16"/>
  <c r="BX78" i="16"/>
  <c r="BW78" i="16"/>
  <c r="BV78" i="16"/>
  <c r="BU78" i="16"/>
  <c r="BT78" i="16"/>
  <c r="BS78" i="16"/>
  <c r="BP78" i="16"/>
  <c r="BN78" i="16"/>
  <c r="BM78" i="16"/>
  <c r="BL78" i="16"/>
  <c r="BK78" i="16"/>
  <c r="BJ78" i="16"/>
  <c r="BI78" i="16"/>
  <c r="BF78" i="16"/>
  <c r="BD78" i="16"/>
  <c r="BE78" i="16" s="1"/>
  <c r="BC78" i="16"/>
  <c r="BB78" i="16"/>
  <c r="AZ78" i="16"/>
  <c r="AY78" i="16"/>
  <c r="AQ78" i="16"/>
  <c r="AP78" i="16"/>
  <c r="AK78" i="16"/>
  <c r="AI78" i="16"/>
  <c r="AG78" i="16"/>
  <c r="AF78" i="16"/>
  <c r="AA78" i="16"/>
  <c r="Z78" i="16"/>
  <c r="Y78" i="16"/>
  <c r="X78" i="16"/>
  <c r="W78" i="16"/>
  <c r="CK77" i="16"/>
  <c r="CJ77" i="16"/>
  <c r="CH77" i="16"/>
  <c r="CF77" i="16"/>
  <c r="CE77" i="16"/>
  <c r="CD77" i="16"/>
  <c r="CC77" i="16"/>
  <c r="BZ77" i="16"/>
  <c r="BX77" i="16"/>
  <c r="BW77" i="16"/>
  <c r="BV77" i="16"/>
  <c r="BU77" i="16"/>
  <c r="BT77" i="16"/>
  <c r="BS77" i="16"/>
  <c r="BP77" i="16"/>
  <c r="BN77" i="16"/>
  <c r="BM77" i="16"/>
  <c r="BO77" i="16" s="1"/>
  <c r="BL77" i="16"/>
  <c r="BK77" i="16"/>
  <c r="BJ77" i="16"/>
  <c r="BI77" i="16"/>
  <c r="BF77" i="16"/>
  <c r="BD77" i="16"/>
  <c r="BC77" i="16"/>
  <c r="BB77" i="16"/>
  <c r="AZ77" i="16"/>
  <c r="AY77" i="16"/>
  <c r="AQ77" i="16"/>
  <c r="AP77" i="16"/>
  <c r="AK77" i="16"/>
  <c r="AI77" i="16"/>
  <c r="AG77" i="16"/>
  <c r="AF77" i="16"/>
  <c r="AA77" i="16"/>
  <c r="Z77" i="16"/>
  <c r="Y77" i="16"/>
  <c r="X77" i="16"/>
  <c r="W77" i="16"/>
  <c r="CK76" i="16"/>
  <c r="CJ76" i="16"/>
  <c r="CH76" i="16"/>
  <c r="CF76" i="16"/>
  <c r="CE76" i="16"/>
  <c r="CD76" i="16"/>
  <c r="CC76" i="16"/>
  <c r="BZ76" i="16"/>
  <c r="BX76" i="16"/>
  <c r="BY76" i="16" s="1"/>
  <c r="BW76" i="16"/>
  <c r="BV76" i="16"/>
  <c r="BU76" i="16"/>
  <c r="BT76" i="16"/>
  <c r="BS76" i="16"/>
  <c r="BP76" i="16"/>
  <c r="BN76" i="16"/>
  <c r="BM76" i="16"/>
  <c r="BO76" i="16" s="1"/>
  <c r="BL76" i="16"/>
  <c r="BK76" i="16"/>
  <c r="BJ76" i="16"/>
  <c r="BI76" i="16"/>
  <c r="BF76" i="16"/>
  <c r="BD76" i="16"/>
  <c r="BE76" i="16" s="1"/>
  <c r="BC76" i="16"/>
  <c r="BB76" i="16"/>
  <c r="AZ76" i="16"/>
  <c r="AY76" i="16"/>
  <c r="AQ76" i="16"/>
  <c r="AP76" i="16"/>
  <c r="AK76" i="16"/>
  <c r="AI76" i="16"/>
  <c r="AG76" i="16"/>
  <c r="AF76" i="16"/>
  <c r="AA76" i="16"/>
  <c r="Z76" i="16"/>
  <c r="Y76" i="16"/>
  <c r="X76" i="16"/>
  <c r="W76" i="16"/>
  <c r="CK75" i="16"/>
  <c r="CJ75" i="16"/>
  <c r="CH75" i="16"/>
  <c r="CF75" i="16"/>
  <c r="CE75" i="16"/>
  <c r="CD75" i="16"/>
  <c r="CC75" i="16"/>
  <c r="BZ75" i="16"/>
  <c r="BX75" i="16"/>
  <c r="BY75" i="16" s="1"/>
  <c r="BW75" i="16"/>
  <c r="BV75" i="16"/>
  <c r="BU75" i="16"/>
  <c r="BT75" i="16"/>
  <c r="BS75" i="16"/>
  <c r="BP75" i="16"/>
  <c r="BN75" i="16"/>
  <c r="BO75" i="16" s="1"/>
  <c r="BM75" i="16"/>
  <c r="BL75" i="16"/>
  <c r="BK75" i="16"/>
  <c r="BJ75" i="16"/>
  <c r="BI75" i="16"/>
  <c r="BF75" i="16"/>
  <c r="BE75" i="16"/>
  <c r="BD75" i="16"/>
  <c r="BC75" i="16"/>
  <c r="BB75" i="16"/>
  <c r="AZ75" i="16"/>
  <c r="AY75" i="16"/>
  <c r="AQ75" i="16"/>
  <c r="AP75" i="16"/>
  <c r="AK75" i="16"/>
  <c r="AI75" i="16"/>
  <c r="AG75" i="16"/>
  <c r="AF75" i="16"/>
  <c r="AA75" i="16"/>
  <c r="Z75" i="16"/>
  <c r="Y75" i="16"/>
  <c r="X75" i="16"/>
  <c r="W75" i="16"/>
  <c r="CK74" i="16"/>
  <c r="CJ74" i="16"/>
  <c r="CH74" i="16"/>
  <c r="CF74" i="16"/>
  <c r="CE74" i="16"/>
  <c r="CD74" i="16"/>
  <c r="CC74" i="16"/>
  <c r="BZ74" i="16"/>
  <c r="BY74" i="16"/>
  <c r="BX74" i="16"/>
  <c r="BW74" i="16"/>
  <c r="BV74" i="16"/>
  <c r="BU74" i="16"/>
  <c r="BT74" i="16"/>
  <c r="BS74" i="16"/>
  <c r="BP74" i="16"/>
  <c r="BO74" i="16"/>
  <c r="BN74" i="16"/>
  <c r="BM74" i="16"/>
  <c r="BL74" i="16"/>
  <c r="BK74" i="16"/>
  <c r="BJ74" i="16"/>
  <c r="BI74" i="16"/>
  <c r="BF74" i="16"/>
  <c r="BE74" i="16"/>
  <c r="BD74" i="16"/>
  <c r="BC74" i="16"/>
  <c r="BB74" i="16"/>
  <c r="AZ74" i="16"/>
  <c r="AY74" i="16"/>
  <c r="AQ74" i="16"/>
  <c r="AP74" i="16"/>
  <c r="AK74" i="16"/>
  <c r="AI74" i="16"/>
  <c r="AG74" i="16"/>
  <c r="AF74" i="16"/>
  <c r="AA74" i="16"/>
  <c r="Z74" i="16"/>
  <c r="Y74" i="16"/>
  <c r="X74" i="16"/>
  <c r="W74" i="16"/>
  <c r="CK73" i="16"/>
  <c r="CJ73" i="16"/>
  <c r="CH73" i="16"/>
  <c r="CF73" i="16"/>
  <c r="CE73" i="16"/>
  <c r="CD73" i="16"/>
  <c r="CC73" i="16"/>
  <c r="BZ73" i="16"/>
  <c r="BX73" i="16"/>
  <c r="BW73" i="16"/>
  <c r="BV73" i="16"/>
  <c r="BU73" i="16"/>
  <c r="BT73" i="16"/>
  <c r="BS73" i="16"/>
  <c r="BP73" i="16"/>
  <c r="BN73" i="16"/>
  <c r="BM73" i="16"/>
  <c r="BO73" i="16" s="1"/>
  <c r="BL73" i="16"/>
  <c r="BK73" i="16"/>
  <c r="BJ73" i="16"/>
  <c r="BI73" i="16"/>
  <c r="BF73" i="16"/>
  <c r="BD73" i="16"/>
  <c r="BC73" i="16"/>
  <c r="BE73" i="16" s="1"/>
  <c r="BB73" i="16"/>
  <c r="AZ73" i="16"/>
  <c r="AY73" i="16"/>
  <c r="AQ73" i="16"/>
  <c r="AP73" i="16"/>
  <c r="AK73" i="16"/>
  <c r="AI73" i="16"/>
  <c r="AG73" i="16"/>
  <c r="AF73" i="16"/>
  <c r="AA73" i="16"/>
  <c r="Z73" i="16"/>
  <c r="Y73" i="16"/>
  <c r="X73" i="16"/>
  <c r="W73" i="16"/>
  <c r="CK72" i="16"/>
  <c r="CJ72" i="16"/>
  <c r="CH72" i="16"/>
  <c r="CF72" i="16"/>
  <c r="CE72" i="16"/>
  <c r="CD72" i="16"/>
  <c r="CC72" i="16"/>
  <c r="BZ72" i="16"/>
  <c r="BX72" i="16"/>
  <c r="BW72" i="16"/>
  <c r="BV72" i="16"/>
  <c r="BU72" i="16"/>
  <c r="BT72" i="16"/>
  <c r="BS72" i="16"/>
  <c r="BP72" i="16"/>
  <c r="BN72" i="16"/>
  <c r="BM72" i="16"/>
  <c r="BO72" i="16" s="1"/>
  <c r="BL72" i="16"/>
  <c r="BK72" i="16"/>
  <c r="BJ72" i="16"/>
  <c r="BI72" i="16"/>
  <c r="BF72" i="16"/>
  <c r="BD72" i="16"/>
  <c r="BC72" i="16"/>
  <c r="BE72" i="16" s="1"/>
  <c r="BB72" i="16"/>
  <c r="AZ72" i="16"/>
  <c r="AY72" i="16"/>
  <c r="AQ72" i="16"/>
  <c r="AP72" i="16"/>
  <c r="AK72" i="16"/>
  <c r="AI72" i="16"/>
  <c r="AG72" i="16"/>
  <c r="AF72" i="16"/>
  <c r="AA72" i="16"/>
  <c r="Z72" i="16"/>
  <c r="Y72" i="16"/>
  <c r="X72" i="16"/>
  <c r="W72" i="16"/>
  <c r="CK71" i="16"/>
  <c r="CJ71" i="16"/>
  <c r="CH71" i="16"/>
  <c r="CF71" i="16"/>
  <c r="CE71" i="16"/>
  <c r="CD71" i="16"/>
  <c r="CC71" i="16"/>
  <c r="BZ71" i="16"/>
  <c r="BX71" i="16"/>
  <c r="BW71" i="16"/>
  <c r="BV71" i="16"/>
  <c r="BU71" i="16"/>
  <c r="BT71" i="16"/>
  <c r="BS71" i="16"/>
  <c r="BP71" i="16"/>
  <c r="BN71" i="16"/>
  <c r="BM71" i="16"/>
  <c r="BL71" i="16"/>
  <c r="BK71" i="16"/>
  <c r="BJ71" i="16"/>
  <c r="BI71" i="16"/>
  <c r="BF71" i="16"/>
  <c r="BD71" i="16"/>
  <c r="BC71" i="16"/>
  <c r="BE71" i="16" s="1"/>
  <c r="BB71" i="16"/>
  <c r="AZ71" i="16"/>
  <c r="AY71" i="16"/>
  <c r="AQ71" i="16"/>
  <c r="AP71" i="16"/>
  <c r="AK71" i="16"/>
  <c r="AI71" i="16"/>
  <c r="AG71" i="16"/>
  <c r="AF71" i="16"/>
  <c r="AA71" i="16"/>
  <c r="Z71" i="16"/>
  <c r="Y71" i="16"/>
  <c r="X71" i="16"/>
  <c r="W71" i="16"/>
  <c r="CK70" i="16"/>
  <c r="CJ70" i="16"/>
  <c r="CH70" i="16"/>
  <c r="CF70" i="16"/>
  <c r="CE70" i="16"/>
  <c r="CD70" i="16"/>
  <c r="CC70" i="16"/>
  <c r="BZ70" i="16"/>
  <c r="BX70" i="16"/>
  <c r="BW70" i="16"/>
  <c r="BY70" i="16" s="1"/>
  <c r="BV70" i="16"/>
  <c r="BU70" i="16"/>
  <c r="BT70" i="16"/>
  <c r="BS70" i="16"/>
  <c r="BP70" i="16"/>
  <c r="BN70" i="16"/>
  <c r="BM70" i="16"/>
  <c r="BL70" i="16"/>
  <c r="BK70" i="16"/>
  <c r="BJ70" i="16"/>
  <c r="BI70" i="16"/>
  <c r="BF70" i="16"/>
  <c r="BD70" i="16"/>
  <c r="BC70" i="16"/>
  <c r="BE70" i="16" s="1"/>
  <c r="BB70" i="16"/>
  <c r="AZ70" i="16"/>
  <c r="AY70" i="16"/>
  <c r="AQ70" i="16"/>
  <c r="AP70" i="16"/>
  <c r="AK70" i="16"/>
  <c r="AI70" i="16"/>
  <c r="AG70" i="16"/>
  <c r="AF70" i="16"/>
  <c r="AA70" i="16"/>
  <c r="Z70" i="16"/>
  <c r="Y70" i="16"/>
  <c r="X70" i="16"/>
  <c r="W70" i="16"/>
  <c r="CK69" i="16"/>
  <c r="CJ69" i="16"/>
  <c r="CH69" i="16"/>
  <c r="CF69" i="16"/>
  <c r="CE69" i="16"/>
  <c r="CD69" i="16"/>
  <c r="CC69" i="16"/>
  <c r="BZ69" i="16"/>
  <c r="BX69" i="16"/>
  <c r="BW69" i="16"/>
  <c r="BY69" i="16" s="1"/>
  <c r="BV69" i="16"/>
  <c r="BU69" i="16"/>
  <c r="BT69" i="16"/>
  <c r="BS69" i="16"/>
  <c r="BP69" i="16"/>
  <c r="BN69" i="16"/>
  <c r="BM69" i="16"/>
  <c r="BL69" i="16"/>
  <c r="BK69" i="16"/>
  <c r="BJ69" i="16"/>
  <c r="BI69" i="16"/>
  <c r="BF69" i="16"/>
  <c r="BD69" i="16"/>
  <c r="BC69" i="16"/>
  <c r="BE69" i="16" s="1"/>
  <c r="BB69" i="16"/>
  <c r="AZ69" i="16"/>
  <c r="AY69" i="16"/>
  <c r="AQ69" i="16"/>
  <c r="AP69" i="16"/>
  <c r="AK69" i="16"/>
  <c r="AI69" i="16"/>
  <c r="AG69" i="16"/>
  <c r="AF69" i="16"/>
  <c r="AA69" i="16"/>
  <c r="Z69" i="16"/>
  <c r="Y69" i="16"/>
  <c r="X69" i="16"/>
  <c r="W69" i="16"/>
  <c r="CK68" i="16"/>
  <c r="CJ68" i="16"/>
  <c r="CH68" i="16"/>
  <c r="CF68" i="16"/>
  <c r="CE68" i="16"/>
  <c r="CD68" i="16"/>
  <c r="CC68" i="16"/>
  <c r="BZ68" i="16"/>
  <c r="BX68" i="16"/>
  <c r="BW68" i="16"/>
  <c r="BY68" i="16" s="1"/>
  <c r="BV68" i="16"/>
  <c r="BU68" i="16"/>
  <c r="BT68" i="16"/>
  <c r="BS68" i="16"/>
  <c r="BP68" i="16"/>
  <c r="BN68" i="16"/>
  <c r="BM68" i="16"/>
  <c r="BL68" i="16"/>
  <c r="BK68" i="16"/>
  <c r="BJ68" i="16"/>
  <c r="BI68" i="16"/>
  <c r="BF68" i="16"/>
  <c r="BD68" i="16"/>
  <c r="BC68" i="16"/>
  <c r="BE68" i="16" s="1"/>
  <c r="BB68" i="16"/>
  <c r="AZ68" i="16"/>
  <c r="AY68" i="16"/>
  <c r="AQ68" i="16"/>
  <c r="AP68" i="16"/>
  <c r="AK68" i="16"/>
  <c r="AI68" i="16"/>
  <c r="AG68" i="16"/>
  <c r="AF68" i="16"/>
  <c r="AA68" i="16"/>
  <c r="Z68" i="16"/>
  <c r="Y68" i="16"/>
  <c r="X68" i="16"/>
  <c r="W68" i="16"/>
  <c r="CK67" i="16"/>
  <c r="CJ67" i="16"/>
  <c r="CH67" i="16"/>
  <c r="CF67" i="16"/>
  <c r="CE67" i="16"/>
  <c r="CD67" i="16"/>
  <c r="CC67" i="16"/>
  <c r="BZ67" i="16"/>
  <c r="BX67" i="16"/>
  <c r="BW67" i="16"/>
  <c r="BY67" i="16" s="1"/>
  <c r="BV67" i="16"/>
  <c r="BU67" i="16"/>
  <c r="BT67" i="16"/>
  <c r="BS67" i="16"/>
  <c r="BP67" i="16"/>
  <c r="BN67" i="16"/>
  <c r="BM67" i="16"/>
  <c r="BL67" i="16"/>
  <c r="BK67" i="16"/>
  <c r="BJ67" i="16"/>
  <c r="BI67" i="16"/>
  <c r="BF67" i="16"/>
  <c r="BD67" i="16"/>
  <c r="BC67" i="16"/>
  <c r="BB67" i="16"/>
  <c r="AZ67" i="16"/>
  <c r="AY67" i="16"/>
  <c r="AQ67" i="16"/>
  <c r="AP67" i="16"/>
  <c r="AK67" i="16"/>
  <c r="AI67" i="16"/>
  <c r="AG67" i="16"/>
  <c r="AF67" i="16"/>
  <c r="AA67" i="16"/>
  <c r="Z67" i="16"/>
  <c r="Y67" i="16"/>
  <c r="X67" i="16"/>
  <c r="W67" i="16"/>
  <c r="CK66" i="16"/>
  <c r="CJ66" i="16"/>
  <c r="CH66" i="16"/>
  <c r="CF66" i="16"/>
  <c r="CE66" i="16"/>
  <c r="CD66" i="16"/>
  <c r="CC66" i="16"/>
  <c r="BZ66" i="16"/>
  <c r="BX66" i="16"/>
  <c r="BW66" i="16"/>
  <c r="BV66" i="16"/>
  <c r="BU66" i="16"/>
  <c r="BT66" i="16"/>
  <c r="BS66" i="16"/>
  <c r="BP66" i="16"/>
  <c r="BN66" i="16"/>
  <c r="BM66" i="16"/>
  <c r="BO66" i="16" s="1"/>
  <c r="BL66" i="16"/>
  <c r="BK66" i="16"/>
  <c r="BJ66" i="16"/>
  <c r="BI66" i="16"/>
  <c r="BF66" i="16"/>
  <c r="BD66" i="16"/>
  <c r="BC66" i="16"/>
  <c r="BE66" i="16" s="1"/>
  <c r="BB66" i="16"/>
  <c r="AZ66" i="16"/>
  <c r="AY66" i="16"/>
  <c r="AQ66" i="16"/>
  <c r="AP66" i="16"/>
  <c r="AK66" i="16"/>
  <c r="AI66" i="16"/>
  <c r="AG66" i="16"/>
  <c r="AF66" i="16"/>
  <c r="AA66" i="16"/>
  <c r="Z66" i="16"/>
  <c r="Y66" i="16"/>
  <c r="X66" i="16"/>
  <c r="W66" i="16"/>
  <c r="CK65" i="16"/>
  <c r="CJ65" i="16"/>
  <c r="CH65" i="16"/>
  <c r="CF65" i="16"/>
  <c r="CE65" i="16"/>
  <c r="CD65" i="16"/>
  <c r="CC65" i="16"/>
  <c r="BZ65" i="16"/>
  <c r="BX65" i="16"/>
  <c r="BW65" i="16"/>
  <c r="BV65" i="16"/>
  <c r="BU65" i="16"/>
  <c r="BT65" i="16"/>
  <c r="BS65" i="16"/>
  <c r="BP65" i="16"/>
  <c r="BN65" i="16"/>
  <c r="BM65" i="16"/>
  <c r="BL65" i="16"/>
  <c r="BK65" i="16"/>
  <c r="BJ65" i="16"/>
  <c r="BI65" i="16"/>
  <c r="BF65" i="16"/>
  <c r="BD65" i="16"/>
  <c r="BC65" i="16"/>
  <c r="BE65" i="16" s="1"/>
  <c r="BB65" i="16"/>
  <c r="AZ65" i="16"/>
  <c r="AY65" i="16"/>
  <c r="AQ65" i="16"/>
  <c r="AP65" i="16"/>
  <c r="AK65" i="16"/>
  <c r="AI65" i="16"/>
  <c r="AG65" i="16"/>
  <c r="AF65" i="16"/>
  <c r="AA65" i="16"/>
  <c r="Z65" i="16"/>
  <c r="Y65" i="16"/>
  <c r="X65" i="16"/>
  <c r="W65" i="16"/>
  <c r="CK64" i="16"/>
  <c r="CJ64" i="16"/>
  <c r="CH64" i="16"/>
  <c r="CF64" i="16"/>
  <c r="CE64" i="16"/>
  <c r="CD64" i="16"/>
  <c r="CC64" i="16"/>
  <c r="BZ64" i="16"/>
  <c r="BX64" i="16"/>
  <c r="BW64" i="16"/>
  <c r="BV64" i="16"/>
  <c r="BU64" i="16"/>
  <c r="BT64" i="16"/>
  <c r="BS64" i="16"/>
  <c r="BP64" i="16"/>
  <c r="BN64" i="16"/>
  <c r="BM64" i="16"/>
  <c r="BO64" i="16" s="1"/>
  <c r="BL64" i="16"/>
  <c r="BK64" i="16"/>
  <c r="BJ64" i="16"/>
  <c r="BI64" i="16"/>
  <c r="BF64" i="16"/>
  <c r="BD64" i="16"/>
  <c r="BC64" i="16"/>
  <c r="BE64" i="16" s="1"/>
  <c r="BB64" i="16"/>
  <c r="AZ64" i="16"/>
  <c r="AY64" i="16"/>
  <c r="AQ64" i="16"/>
  <c r="AP64" i="16"/>
  <c r="AK64" i="16"/>
  <c r="AI64" i="16"/>
  <c r="AG64" i="16"/>
  <c r="AF64" i="16"/>
  <c r="AA64" i="16"/>
  <c r="Z64" i="16"/>
  <c r="Y64" i="16"/>
  <c r="X64" i="16"/>
  <c r="W64" i="16"/>
  <c r="CK63" i="16"/>
  <c r="CJ63" i="16"/>
  <c r="CH63" i="16"/>
  <c r="CF63" i="16"/>
  <c r="CE63" i="16"/>
  <c r="CD63" i="16"/>
  <c r="CC63" i="16"/>
  <c r="BZ63" i="16"/>
  <c r="BX63" i="16"/>
  <c r="BW63" i="16"/>
  <c r="BV63" i="16"/>
  <c r="BU63" i="16"/>
  <c r="BT63" i="16"/>
  <c r="BS63" i="16"/>
  <c r="BP63" i="16"/>
  <c r="BN63" i="16"/>
  <c r="BM63" i="16"/>
  <c r="BL63" i="16"/>
  <c r="BK63" i="16"/>
  <c r="BJ63" i="16"/>
  <c r="BI63" i="16"/>
  <c r="BF63" i="16"/>
  <c r="BD63" i="16"/>
  <c r="BC63" i="16"/>
  <c r="BE63" i="16" s="1"/>
  <c r="BB63" i="16"/>
  <c r="AZ63" i="16"/>
  <c r="AY63" i="16"/>
  <c r="AQ63" i="16"/>
  <c r="AP63" i="16"/>
  <c r="AK63" i="16"/>
  <c r="AI63" i="16"/>
  <c r="AG63" i="16"/>
  <c r="AF63" i="16"/>
  <c r="AA63" i="16"/>
  <c r="Z63" i="16"/>
  <c r="Y63" i="16"/>
  <c r="X63" i="16"/>
  <c r="W63" i="16"/>
  <c r="CK62" i="16"/>
  <c r="CJ62" i="16"/>
  <c r="CH62" i="16"/>
  <c r="CF62" i="16"/>
  <c r="CE62" i="16"/>
  <c r="CD62" i="16"/>
  <c r="CC62" i="16"/>
  <c r="BZ62" i="16"/>
  <c r="BX62" i="16"/>
  <c r="BW62" i="16"/>
  <c r="BV62" i="16"/>
  <c r="BU62" i="16"/>
  <c r="BT62" i="16"/>
  <c r="BS62" i="16"/>
  <c r="BP62" i="16"/>
  <c r="BN62" i="16"/>
  <c r="BM62" i="16"/>
  <c r="BL62" i="16"/>
  <c r="BK62" i="16"/>
  <c r="BJ62" i="16"/>
  <c r="BI62" i="16"/>
  <c r="BF62" i="16"/>
  <c r="BD62" i="16"/>
  <c r="BC62" i="16"/>
  <c r="BE62" i="16" s="1"/>
  <c r="BB62" i="16"/>
  <c r="AZ62" i="16"/>
  <c r="AY62" i="16"/>
  <c r="AQ62" i="16"/>
  <c r="AP62" i="16"/>
  <c r="AK62" i="16"/>
  <c r="AI62" i="16"/>
  <c r="AG62" i="16"/>
  <c r="AF62" i="16"/>
  <c r="AA62" i="16"/>
  <c r="Z62" i="16"/>
  <c r="Y62" i="16"/>
  <c r="X62" i="16"/>
  <c r="W62" i="16"/>
  <c r="CK61" i="16"/>
  <c r="CJ61" i="16"/>
  <c r="CH61" i="16"/>
  <c r="CF61" i="16"/>
  <c r="CE61" i="16"/>
  <c r="CD61" i="16"/>
  <c r="CC61" i="16"/>
  <c r="BZ61" i="16"/>
  <c r="BX61" i="16"/>
  <c r="BW61" i="16"/>
  <c r="BY61" i="16" s="1"/>
  <c r="BV61" i="16"/>
  <c r="BU61" i="16"/>
  <c r="BT61" i="16"/>
  <c r="BS61" i="16"/>
  <c r="BP61" i="16"/>
  <c r="BN61" i="16"/>
  <c r="BM61" i="16"/>
  <c r="BL61" i="16"/>
  <c r="BK61" i="16"/>
  <c r="BJ61" i="16"/>
  <c r="BI61" i="16"/>
  <c r="BF61" i="16"/>
  <c r="BD61" i="16"/>
  <c r="BC61" i="16"/>
  <c r="BE61" i="16" s="1"/>
  <c r="BB61" i="16"/>
  <c r="AZ61" i="16"/>
  <c r="AY61" i="16"/>
  <c r="AQ61" i="16"/>
  <c r="AP61" i="16"/>
  <c r="AK61" i="16"/>
  <c r="AI61" i="16"/>
  <c r="AG61" i="16"/>
  <c r="AF61" i="16"/>
  <c r="AA61" i="16"/>
  <c r="Z61" i="16"/>
  <c r="Y61" i="16"/>
  <c r="X61" i="16"/>
  <c r="W61" i="16"/>
  <c r="CK60" i="16"/>
  <c r="CJ60" i="16"/>
  <c r="CH60" i="16"/>
  <c r="CF60" i="16"/>
  <c r="CE60" i="16"/>
  <c r="CD60" i="16"/>
  <c r="CC60" i="16"/>
  <c r="BZ60" i="16"/>
  <c r="BX60" i="16"/>
  <c r="BW60" i="16"/>
  <c r="BV60" i="16"/>
  <c r="BU60" i="16"/>
  <c r="BT60" i="16"/>
  <c r="BS60" i="16"/>
  <c r="BP60" i="16"/>
  <c r="BN60" i="16"/>
  <c r="BM60" i="16"/>
  <c r="BL60" i="16"/>
  <c r="BK60" i="16"/>
  <c r="BJ60" i="16"/>
  <c r="BI60" i="16"/>
  <c r="BF60" i="16"/>
  <c r="BD60" i="16"/>
  <c r="BC60" i="16"/>
  <c r="BB60" i="16"/>
  <c r="AZ60" i="16"/>
  <c r="AY60" i="16"/>
  <c r="AQ60" i="16"/>
  <c r="AP60" i="16"/>
  <c r="AK60" i="16"/>
  <c r="AI60" i="16"/>
  <c r="AG60" i="16"/>
  <c r="AF60" i="16"/>
  <c r="AA60" i="16"/>
  <c r="Z60" i="16"/>
  <c r="Y60" i="16"/>
  <c r="X60" i="16"/>
  <c r="W60" i="16"/>
  <c r="CK59" i="16"/>
  <c r="CJ59" i="16"/>
  <c r="CH59" i="16"/>
  <c r="CF59" i="16"/>
  <c r="CE59" i="16"/>
  <c r="CD59" i="16"/>
  <c r="CC59" i="16"/>
  <c r="BZ59" i="16"/>
  <c r="BX59" i="16"/>
  <c r="BW59" i="16"/>
  <c r="BY59" i="16" s="1"/>
  <c r="BV59" i="16"/>
  <c r="BU59" i="16"/>
  <c r="BT59" i="16"/>
  <c r="BS59" i="16"/>
  <c r="BP59" i="16"/>
  <c r="BN59" i="16"/>
  <c r="BM59" i="16"/>
  <c r="BO59" i="16" s="1"/>
  <c r="BL59" i="16"/>
  <c r="BK59" i="16"/>
  <c r="BJ59" i="16"/>
  <c r="BI59" i="16"/>
  <c r="BF59" i="16"/>
  <c r="BD59" i="16"/>
  <c r="BC59" i="16"/>
  <c r="BE59" i="16" s="1"/>
  <c r="BB59" i="16"/>
  <c r="AZ59" i="16"/>
  <c r="AY59" i="16"/>
  <c r="AQ59" i="16"/>
  <c r="AP59" i="16"/>
  <c r="AK59" i="16"/>
  <c r="AI59" i="16"/>
  <c r="AG59" i="16"/>
  <c r="AF59" i="16"/>
  <c r="AA59" i="16"/>
  <c r="Z59" i="16"/>
  <c r="Y59" i="16"/>
  <c r="X59" i="16"/>
  <c r="W59" i="16"/>
  <c r="CK58" i="16"/>
  <c r="CJ58" i="16"/>
  <c r="CH58" i="16"/>
  <c r="CF58" i="16"/>
  <c r="CE58" i="16"/>
  <c r="CD58" i="16"/>
  <c r="CC58" i="16"/>
  <c r="BZ58" i="16"/>
  <c r="BX58" i="16"/>
  <c r="BW58" i="16"/>
  <c r="BV58" i="16"/>
  <c r="BU58" i="16"/>
  <c r="BT58" i="16"/>
  <c r="BS58" i="16"/>
  <c r="BP58" i="16"/>
  <c r="BN58" i="16"/>
  <c r="BM58" i="16"/>
  <c r="BO58" i="16" s="1"/>
  <c r="BL58" i="16"/>
  <c r="BK58" i="16"/>
  <c r="BJ58" i="16"/>
  <c r="BI58" i="16"/>
  <c r="BF58" i="16"/>
  <c r="BD58" i="16"/>
  <c r="BC58" i="16"/>
  <c r="BB58" i="16"/>
  <c r="AZ58" i="16"/>
  <c r="AY58" i="16"/>
  <c r="AQ58" i="16"/>
  <c r="AP58" i="16"/>
  <c r="AK58" i="16"/>
  <c r="AI58" i="16"/>
  <c r="AG58" i="16"/>
  <c r="AF58" i="16"/>
  <c r="AA58" i="16"/>
  <c r="Z58" i="16"/>
  <c r="Y58" i="16"/>
  <c r="X58" i="16"/>
  <c r="W58" i="16"/>
  <c r="CK57" i="16"/>
  <c r="CJ57" i="16"/>
  <c r="CH57" i="16"/>
  <c r="CF57" i="16"/>
  <c r="CE57" i="16"/>
  <c r="CD57" i="16"/>
  <c r="CC57" i="16"/>
  <c r="BZ57" i="16"/>
  <c r="BX57" i="16"/>
  <c r="BW57" i="16"/>
  <c r="BV57" i="16"/>
  <c r="BU57" i="16"/>
  <c r="BT57" i="16"/>
  <c r="BS57" i="16"/>
  <c r="BP57" i="16"/>
  <c r="BN57" i="16"/>
  <c r="BM57" i="16"/>
  <c r="BO57" i="16" s="1"/>
  <c r="BL57" i="16"/>
  <c r="BK57" i="16"/>
  <c r="BJ57" i="16"/>
  <c r="BI57" i="16"/>
  <c r="BF57" i="16"/>
  <c r="BD57" i="16"/>
  <c r="BC57" i="16"/>
  <c r="BE57" i="16" s="1"/>
  <c r="BB57" i="16"/>
  <c r="AZ57" i="16"/>
  <c r="AY57" i="16"/>
  <c r="AQ57" i="16"/>
  <c r="AP57" i="16"/>
  <c r="AK57" i="16"/>
  <c r="AI57" i="16"/>
  <c r="AG57" i="16"/>
  <c r="AF57" i="16"/>
  <c r="AA57" i="16"/>
  <c r="Z57" i="16"/>
  <c r="Y57" i="16"/>
  <c r="X57" i="16"/>
  <c r="W57" i="16"/>
  <c r="CK56" i="16"/>
  <c r="CJ56" i="16"/>
  <c r="CH56" i="16"/>
  <c r="CF56" i="16"/>
  <c r="CE56" i="16"/>
  <c r="CD56" i="16"/>
  <c r="CC56" i="16"/>
  <c r="BZ56" i="16"/>
  <c r="BX56" i="16"/>
  <c r="BW56" i="16"/>
  <c r="BV56" i="16"/>
  <c r="BU56" i="16"/>
  <c r="BT56" i="16"/>
  <c r="BS56" i="16"/>
  <c r="BP56" i="16"/>
  <c r="BN56" i="16"/>
  <c r="BM56" i="16"/>
  <c r="BO56" i="16" s="1"/>
  <c r="BL56" i="16"/>
  <c r="BK56" i="16"/>
  <c r="BJ56" i="16"/>
  <c r="BI56" i="16"/>
  <c r="BF56" i="16"/>
  <c r="BD56" i="16"/>
  <c r="BC56" i="16"/>
  <c r="BE56" i="16" s="1"/>
  <c r="BB56" i="16"/>
  <c r="AZ56" i="16"/>
  <c r="AY56" i="16"/>
  <c r="AQ56" i="16"/>
  <c r="AP56" i="16"/>
  <c r="AK56" i="16"/>
  <c r="AI56" i="16"/>
  <c r="AG56" i="16"/>
  <c r="AF56" i="16"/>
  <c r="AA56" i="16"/>
  <c r="Z56" i="16"/>
  <c r="Y56" i="16"/>
  <c r="X56" i="16"/>
  <c r="W56" i="16"/>
  <c r="CK55" i="16"/>
  <c r="CJ55" i="16"/>
  <c r="CH55" i="16"/>
  <c r="CF55" i="16"/>
  <c r="CE55" i="16"/>
  <c r="CD55" i="16"/>
  <c r="CC55" i="16"/>
  <c r="BZ55" i="16"/>
  <c r="BX55" i="16"/>
  <c r="BW55" i="16"/>
  <c r="BV55" i="16"/>
  <c r="BU55" i="16"/>
  <c r="BT55" i="16"/>
  <c r="BS55" i="16"/>
  <c r="BP55" i="16"/>
  <c r="BN55" i="16"/>
  <c r="BM55" i="16"/>
  <c r="BL55" i="16"/>
  <c r="BK55" i="16"/>
  <c r="BJ55" i="16"/>
  <c r="BI55" i="16"/>
  <c r="BF55" i="16"/>
  <c r="BD55" i="16"/>
  <c r="BC55" i="16"/>
  <c r="BE55" i="16" s="1"/>
  <c r="BB55" i="16"/>
  <c r="AZ55" i="16"/>
  <c r="AY55" i="16"/>
  <c r="AQ55" i="16"/>
  <c r="AP55" i="16"/>
  <c r="AK55" i="16"/>
  <c r="AI55" i="16"/>
  <c r="AG55" i="16"/>
  <c r="AF55" i="16"/>
  <c r="AA55" i="16"/>
  <c r="Z55" i="16"/>
  <c r="Y55" i="16"/>
  <c r="X55" i="16"/>
  <c r="W55" i="16"/>
  <c r="CK54" i="16"/>
  <c r="CJ54" i="16"/>
  <c r="CH54" i="16"/>
  <c r="CF54" i="16"/>
  <c r="CE54" i="16"/>
  <c r="CD54" i="16"/>
  <c r="CC54" i="16"/>
  <c r="BZ54" i="16"/>
  <c r="BX54" i="16"/>
  <c r="BW54" i="16"/>
  <c r="BY54" i="16" s="1"/>
  <c r="BV54" i="16"/>
  <c r="BU54" i="16"/>
  <c r="BT54" i="16"/>
  <c r="BS54" i="16"/>
  <c r="BP54" i="16"/>
  <c r="BN54" i="16"/>
  <c r="BM54" i="16"/>
  <c r="BL54" i="16"/>
  <c r="BK54" i="16"/>
  <c r="BJ54" i="16"/>
  <c r="BI54" i="16"/>
  <c r="BF54" i="16"/>
  <c r="BD54" i="16"/>
  <c r="BC54" i="16"/>
  <c r="BE54" i="16" s="1"/>
  <c r="BB54" i="16"/>
  <c r="AZ54" i="16"/>
  <c r="AY54" i="16"/>
  <c r="AQ54" i="16"/>
  <c r="AP54" i="16"/>
  <c r="AK54" i="16"/>
  <c r="AI54" i="16"/>
  <c r="AG54" i="16"/>
  <c r="AF54" i="16"/>
  <c r="AA54" i="16"/>
  <c r="Z54" i="16"/>
  <c r="Y54" i="16"/>
  <c r="X54" i="16"/>
  <c r="W54" i="16"/>
  <c r="CK53" i="16"/>
  <c r="CJ53" i="16"/>
  <c r="CH53" i="16"/>
  <c r="CF53" i="16"/>
  <c r="CE53" i="16"/>
  <c r="CD53" i="16"/>
  <c r="CC53" i="16"/>
  <c r="BZ53" i="16"/>
  <c r="BX53" i="16"/>
  <c r="BW53" i="16"/>
  <c r="BY53" i="16" s="1"/>
  <c r="BV53" i="16"/>
  <c r="BU53" i="16"/>
  <c r="BT53" i="16"/>
  <c r="BS53" i="16"/>
  <c r="BP53" i="16"/>
  <c r="BN53" i="16"/>
  <c r="BM53" i="16"/>
  <c r="BL53" i="16"/>
  <c r="BK53" i="16"/>
  <c r="BJ53" i="16"/>
  <c r="BI53" i="16"/>
  <c r="BF53" i="16"/>
  <c r="BD53" i="16"/>
  <c r="BC53" i="16"/>
  <c r="BE53" i="16" s="1"/>
  <c r="BB53" i="16"/>
  <c r="AZ53" i="16"/>
  <c r="AY53" i="16"/>
  <c r="AQ53" i="16"/>
  <c r="AP53" i="16"/>
  <c r="AK53" i="16"/>
  <c r="AI53" i="16"/>
  <c r="AG53" i="16"/>
  <c r="AF53" i="16"/>
  <c r="AA53" i="16"/>
  <c r="Z53" i="16"/>
  <c r="Y53" i="16"/>
  <c r="X53" i="16"/>
  <c r="W53" i="16"/>
  <c r="CK52" i="16"/>
  <c r="CJ52" i="16"/>
  <c r="CH52" i="16"/>
  <c r="CF52" i="16"/>
  <c r="CE52" i="16"/>
  <c r="CD52" i="16"/>
  <c r="CC52" i="16"/>
  <c r="BZ52" i="16"/>
  <c r="BX52" i="16"/>
  <c r="BW52" i="16"/>
  <c r="BY52" i="16" s="1"/>
  <c r="BV52" i="16"/>
  <c r="BU52" i="16"/>
  <c r="BT52" i="16"/>
  <c r="BS52" i="16"/>
  <c r="BP52" i="16"/>
  <c r="BN52" i="16"/>
  <c r="BM52" i="16"/>
  <c r="BL52" i="16"/>
  <c r="BK52" i="16"/>
  <c r="BJ52" i="16"/>
  <c r="BI52" i="16"/>
  <c r="BF52" i="16"/>
  <c r="BD52" i="16"/>
  <c r="BC52" i="16"/>
  <c r="BE52" i="16" s="1"/>
  <c r="BB52" i="16"/>
  <c r="AZ52" i="16"/>
  <c r="AY52" i="16"/>
  <c r="AQ52" i="16"/>
  <c r="AP52" i="16"/>
  <c r="AK52" i="16"/>
  <c r="AI52" i="16"/>
  <c r="AG52" i="16"/>
  <c r="AF52" i="16"/>
  <c r="AA52" i="16"/>
  <c r="Z52" i="16"/>
  <c r="Y52" i="16"/>
  <c r="X52" i="16"/>
  <c r="W52" i="16"/>
  <c r="C52" i="16"/>
  <c r="C53" i="16" s="1"/>
  <c r="C54" i="16" s="1"/>
  <c r="C55" i="16" s="1"/>
  <c r="C56" i="16" s="1"/>
  <c r="C57" i="16" s="1"/>
  <c r="C58" i="16" s="1"/>
  <c r="C59" i="16" s="1"/>
  <c r="C60" i="16" s="1"/>
  <c r="C61" i="16" s="1"/>
  <c r="C62" i="16" s="1"/>
  <c r="C63" i="16" s="1"/>
  <c r="C64" i="16" s="1"/>
  <c r="C65" i="16" s="1"/>
  <c r="C66" i="16" s="1"/>
  <c r="C67" i="16" s="1"/>
  <c r="C68" i="16" s="1"/>
  <c r="C69" i="16" s="1"/>
  <c r="C70" i="16" s="1"/>
  <c r="C71" i="16" s="1"/>
  <c r="C72" i="16" s="1"/>
  <c r="C73" i="16" s="1"/>
  <c r="C74" i="16" s="1"/>
  <c r="C75" i="16" s="1"/>
  <c r="C76" i="16" s="1"/>
  <c r="C77" i="16" s="1"/>
  <c r="C78" i="16" s="1"/>
  <c r="CK51" i="16"/>
  <c r="CJ51" i="16"/>
  <c r="CH51" i="16"/>
  <c r="CF51" i="16"/>
  <c r="CE51" i="16"/>
  <c r="CD51" i="16"/>
  <c r="CC51" i="16"/>
  <c r="BZ51" i="16"/>
  <c r="BX51" i="16"/>
  <c r="BW51" i="16"/>
  <c r="BY51" i="16" s="1"/>
  <c r="BV51" i="16"/>
  <c r="BU51" i="16"/>
  <c r="BT51" i="16"/>
  <c r="BS51" i="16"/>
  <c r="BP51" i="16"/>
  <c r="BN51" i="16"/>
  <c r="BM51" i="16"/>
  <c r="BL51" i="16"/>
  <c r="BK51" i="16"/>
  <c r="BJ51" i="16"/>
  <c r="BI51" i="16"/>
  <c r="BF51" i="16"/>
  <c r="BD51" i="16"/>
  <c r="BC51" i="16"/>
  <c r="BB51" i="16"/>
  <c r="AZ51" i="16"/>
  <c r="AY51" i="16"/>
  <c r="AQ51" i="16"/>
  <c r="AP51" i="16"/>
  <c r="AK51" i="16"/>
  <c r="AI51" i="16"/>
  <c r="AG51" i="16"/>
  <c r="AF51" i="16"/>
  <c r="AA51" i="16"/>
  <c r="Z51" i="16"/>
  <c r="Y51" i="16"/>
  <c r="X51" i="16"/>
  <c r="W51" i="16"/>
  <c r="C51" i="16"/>
  <c r="CK50" i="16"/>
  <c r="CJ50" i="16"/>
  <c r="CH50" i="16"/>
  <c r="CF50" i="16"/>
  <c r="CE50" i="16"/>
  <c r="CD50" i="16"/>
  <c r="CC50" i="16"/>
  <c r="BZ50" i="16"/>
  <c r="BX50" i="16"/>
  <c r="BW50" i="16"/>
  <c r="BV50" i="16"/>
  <c r="BU50" i="16"/>
  <c r="BT50" i="16"/>
  <c r="BS50" i="16"/>
  <c r="BP50" i="16"/>
  <c r="BN50" i="16"/>
  <c r="BM50" i="16"/>
  <c r="BO50" i="16" s="1"/>
  <c r="BL50" i="16"/>
  <c r="BK50" i="16"/>
  <c r="BJ50" i="16"/>
  <c r="BI50" i="16"/>
  <c r="BF50" i="16"/>
  <c r="BD50" i="16"/>
  <c r="BC50" i="16"/>
  <c r="BB50" i="16"/>
  <c r="AZ50" i="16"/>
  <c r="AY50" i="16"/>
  <c r="AQ50" i="16"/>
  <c r="AP50" i="16"/>
  <c r="AK50" i="16"/>
  <c r="AI50" i="16"/>
  <c r="AG50" i="16"/>
  <c r="AF50" i="16"/>
  <c r="AA50" i="16"/>
  <c r="Z50" i="16"/>
  <c r="Y50" i="16"/>
  <c r="X50" i="16"/>
  <c r="W50" i="16"/>
  <c r="C50" i="16"/>
  <c r="CK49" i="16"/>
  <c r="CJ49" i="16"/>
  <c r="CH49" i="16"/>
  <c r="CF49" i="16"/>
  <c r="CE49" i="16"/>
  <c r="CD49" i="16"/>
  <c r="CC49" i="16"/>
  <c r="BZ49" i="16"/>
  <c r="BX49" i="16"/>
  <c r="BW49" i="16"/>
  <c r="BV49" i="16"/>
  <c r="BU49" i="16"/>
  <c r="BT49" i="16"/>
  <c r="BS49" i="16"/>
  <c r="BP49" i="16"/>
  <c r="BN49" i="16"/>
  <c r="BM49" i="16"/>
  <c r="BL49" i="16"/>
  <c r="BK49" i="16"/>
  <c r="BJ49" i="16"/>
  <c r="BI49" i="16"/>
  <c r="BF49" i="16"/>
  <c r="BD49" i="16"/>
  <c r="BC49" i="16"/>
  <c r="BE49" i="16" s="1"/>
  <c r="BB49" i="16"/>
  <c r="AZ49" i="16"/>
  <c r="AY49" i="16"/>
  <c r="AQ49" i="16"/>
  <c r="AP49" i="16"/>
  <c r="AK49" i="16"/>
  <c r="AI49" i="16"/>
  <c r="AG49" i="16"/>
  <c r="AF49" i="16"/>
  <c r="AA49" i="16"/>
  <c r="Z49" i="16"/>
  <c r="Y49" i="16"/>
  <c r="X49" i="16"/>
  <c r="W49" i="16"/>
  <c r="D49" i="16"/>
  <c r="CK48" i="16"/>
  <c r="CJ48" i="16"/>
  <c r="CH48" i="16"/>
  <c r="CF48" i="16"/>
  <c r="CE48" i="16"/>
  <c r="CD48" i="16"/>
  <c r="CC48" i="16"/>
  <c r="BZ48" i="16"/>
  <c r="BX48" i="16"/>
  <c r="BW48" i="16"/>
  <c r="BY48" i="16" s="1"/>
  <c r="BV48" i="16"/>
  <c r="BU48" i="16"/>
  <c r="BT48" i="16"/>
  <c r="BS48" i="16"/>
  <c r="BP48" i="16"/>
  <c r="BN48" i="16"/>
  <c r="BM48" i="16"/>
  <c r="BL48" i="16"/>
  <c r="BK48" i="16"/>
  <c r="BJ48" i="16"/>
  <c r="BI48" i="16"/>
  <c r="BF48" i="16"/>
  <c r="BD48" i="16"/>
  <c r="BC48" i="16"/>
  <c r="BE48" i="16" s="1"/>
  <c r="BB48" i="16"/>
  <c r="AZ48" i="16"/>
  <c r="AY48" i="16"/>
  <c r="AQ48" i="16"/>
  <c r="AP48" i="16"/>
  <c r="AK48" i="16"/>
  <c r="AI48" i="16"/>
  <c r="AG48" i="16"/>
  <c r="AF48" i="16"/>
  <c r="AA48" i="16"/>
  <c r="Z48" i="16"/>
  <c r="Y48" i="16"/>
  <c r="X48" i="16"/>
  <c r="W48" i="16"/>
  <c r="D48" i="16"/>
  <c r="CK47" i="16"/>
  <c r="CJ47" i="16"/>
  <c r="CH47" i="16"/>
  <c r="CF47" i="16"/>
  <c r="CE47" i="16"/>
  <c r="CD47" i="16"/>
  <c r="CC47" i="16"/>
  <c r="BZ47" i="16"/>
  <c r="BX47" i="16"/>
  <c r="BW47" i="16"/>
  <c r="BV47" i="16"/>
  <c r="BU47" i="16"/>
  <c r="BT47" i="16"/>
  <c r="BS47" i="16"/>
  <c r="BP47" i="16"/>
  <c r="BN47" i="16"/>
  <c r="BM47" i="16"/>
  <c r="BO47" i="16" s="1"/>
  <c r="BL47" i="16"/>
  <c r="BK47" i="16"/>
  <c r="BJ47" i="16"/>
  <c r="BI47" i="16"/>
  <c r="BF47" i="16"/>
  <c r="BD47" i="16"/>
  <c r="BC47" i="16"/>
  <c r="BB47" i="16"/>
  <c r="AZ47" i="16"/>
  <c r="AY47" i="16"/>
  <c r="AQ47" i="16"/>
  <c r="AP47" i="16"/>
  <c r="AK47" i="16"/>
  <c r="AI47" i="16"/>
  <c r="AG47" i="16"/>
  <c r="AF47" i="16"/>
  <c r="AA47" i="16"/>
  <c r="Z47" i="16"/>
  <c r="Y47" i="16"/>
  <c r="X47" i="16"/>
  <c r="W47" i="16"/>
  <c r="D47" i="16"/>
  <c r="CK46" i="16"/>
  <c r="CJ46" i="16"/>
  <c r="CH46" i="16"/>
  <c r="CF46" i="16"/>
  <c r="CE46" i="16"/>
  <c r="CD46" i="16"/>
  <c r="CC46" i="16"/>
  <c r="BZ46" i="16"/>
  <c r="BX46" i="16"/>
  <c r="BW46" i="16"/>
  <c r="BY46" i="16" s="1"/>
  <c r="BV46" i="16"/>
  <c r="BU46" i="16"/>
  <c r="BT46" i="16"/>
  <c r="BS46" i="16"/>
  <c r="BP46" i="16"/>
  <c r="BN46" i="16"/>
  <c r="BM46" i="16"/>
  <c r="BL46" i="16"/>
  <c r="BK46" i="16"/>
  <c r="BJ46" i="16"/>
  <c r="BI46" i="16"/>
  <c r="BF46" i="16"/>
  <c r="BD46" i="16"/>
  <c r="BC46" i="16"/>
  <c r="BE46" i="16" s="1"/>
  <c r="BB46" i="16"/>
  <c r="AZ46" i="16"/>
  <c r="AY46" i="16"/>
  <c r="AQ46" i="16"/>
  <c r="AP46" i="16"/>
  <c r="AK46" i="16"/>
  <c r="AI46" i="16"/>
  <c r="AG46" i="16"/>
  <c r="AF46" i="16"/>
  <c r="AA46" i="16"/>
  <c r="Z46" i="16"/>
  <c r="Y46" i="16"/>
  <c r="X46" i="16"/>
  <c r="W46" i="16"/>
  <c r="D46" i="16"/>
  <c r="CK45" i="16"/>
  <c r="CJ45" i="16"/>
  <c r="CH45" i="16"/>
  <c r="CF45" i="16"/>
  <c r="CE45" i="16"/>
  <c r="CD45" i="16"/>
  <c r="CC45" i="16"/>
  <c r="BZ45" i="16"/>
  <c r="BX45" i="16"/>
  <c r="BW45" i="16"/>
  <c r="BV45" i="16"/>
  <c r="BU45" i="16"/>
  <c r="BT45" i="16"/>
  <c r="BS45" i="16"/>
  <c r="BP45" i="16"/>
  <c r="BN45" i="16"/>
  <c r="BM45" i="16"/>
  <c r="BO45" i="16" s="1"/>
  <c r="BL45" i="16"/>
  <c r="BK45" i="16"/>
  <c r="BJ45" i="16"/>
  <c r="BI45" i="16"/>
  <c r="BF45" i="16"/>
  <c r="BD45" i="16"/>
  <c r="BC45" i="16"/>
  <c r="BB45" i="16"/>
  <c r="AZ45" i="16"/>
  <c r="AY45" i="16"/>
  <c r="AQ45" i="16"/>
  <c r="AP45" i="16"/>
  <c r="AK45" i="16"/>
  <c r="AI45" i="16"/>
  <c r="AG45" i="16"/>
  <c r="AF45" i="16"/>
  <c r="AA45" i="16"/>
  <c r="Z45" i="16"/>
  <c r="Y45" i="16"/>
  <c r="X45" i="16"/>
  <c r="W45" i="16"/>
  <c r="D45" i="16"/>
  <c r="CK44" i="16"/>
  <c r="CJ44" i="16"/>
  <c r="CH44" i="16"/>
  <c r="CF44" i="16"/>
  <c r="CE44" i="16"/>
  <c r="CD44" i="16"/>
  <c r="CC44" i="16"/>
  <c r="BZ44" i="16"/>
  <c r="BX44" i="16"/>
  <c r="BW44" i="16"/>
  <c r="BY44" i="16" s="1"/>
  <c r="BV44" i="16"/>
  <c r="BU44" i="16"/>
  <c r="BT44" i="16"/>
  <c r="BS44" i="16"/>
  <c r="BP44" i="16"/>
  <c r="BN44" i="16"/>
  <c r="BM44" i="16"/>
  <c r="BL44" i="16"/>
  <c r="BK44" i="16"/>
  <c r="BJ44" i="16"/>
  <c r="BI44" i="16"/>
  <c r="BF44" i="16"/>
  <c r="BD44" i="16"/>
  <c r="BC44" i="16"/>
  <c r="BB44" i="16"/>
  <c r="AZ44" i="16"/>
  <c r="AY44" i="16"/>
  <c r="AQ44" i="16"/>
  <c r="AP44" i="16"/>
  <c r="AK44" i="16"/>
  <c r="AI44" i="16"/>
  <c r="AG44" i="16"/>
  <c r="AF44" i="16"/>
  <c r="AA44" i="16"/>
  <c r="Z44" i="16"/>
  <c r="Y44" i="16"/>
  <c r="X44" i="16"/>
  <c r="W44" i="16"/>
  <c r="D44" i="16"/>
  <c r="CK43" i="16"/>
  <c r="CJ43" i="16"/>
  <c r="CH43" i="16"/>
  <c r="CF43" i="16"/>
  <c r="CE43" i="16"/>
  <c r="CD43" i="16"/>
  <c r="CC43" i="16"/>
  <c r="BZ43" i="16"/>
  <c r="BX43" i="16"/>
  <c r="BW43" i="16"/>
  <c r="BV43" i="16"/>
  <c r="BU43" i="16"/>
  <c r="BT43" i="16"/>
  <c r="BS43" i="16"/>
  <c r="BP43" i="16"/>
  <c r="BN43" i="16"/>
  <c r="BM43" i="16"/>
  <c r="BO43" i="16" s="1"/>
  <c r="BL43" i="16"/>
  <c r="BK43" i="16"/>
  <c r="BJ43" i="16"/>
  <c r="BI43" i="16"/>
  <c r="BF43" i="16"/>
  <c r="BD43" i="16"/>
  <c r="BC43" i="16"/>
  <c r="BB43" i="16"/>
  <c r="AZ43" i="16"/>
  <c r="AY43" i="16"/>
  <c r="AQ43" i="16"/>
  <c r="AP43" i="16"/>
  <c r="AK43" i="16"/>
  <c r="AI43" i="16"/>
  <c r="AG43" i="16"/>
  <c r="AF43" i="16"/>
  <c r="AA43" i="16"/>
  <c r="Z43" i="16"/>
  <c r="Y43" i="16"/>
  <c r="X43" i="16"/>
  <c r="W43" i="16"/>
  <c r="D43" i="16"/>
  <c r="C43" i="16"/>
  <c r="C44" i="16" s="1"/>
  <c r="C45" i="16" s="1"/>
  <c r="C46" i="16" s="1"/>
  <c r="C47" i="16" s="1"/>
  <c r="C48" i="16" s="1"/>
  <c r="C49" i="16" s="1"/>
  <c r="CK42" i="16"/>
  <c r="CJ42" i="16"/>
  <c r="CH42" i="16"/>
  <c r="CF42" i="16"/>
  <c r="CE42" i="16"/>
  <c r="CD42" i="16"/>
  <c r="CC42" i="16"/>
  <c r="BZ42" i="16"/>
  <c r="BX42" i="16"/>
  <c r="BW42" i="16"/>
  <c r="BY42" i="16" s="1"/>
  <c r="BV42" i="16"/>
  <c r="BU42" i="16"/>
  <c r="BT42" i="16"/>
  <c r="BS42" i="16"/>
  <c r="BP42" i="16"/>
  <c r="BN42" i="16"/>
  <c r="BM42" i="16"/>
  <c r="BL42" i="16"/>
  <c r="BK42" i="16"/>
  <c r="BJ42" i="16"/>
  <c r="BI42" i="16"/>
  <c r="BF42" i="16"/>
  <c r="BD42" i="16"/>
  <c r="BC42" i="16"/>
  <c r="BE42" i="16" s="1"/>
  <c r="BB42" i="16"/>
  <c r="AZ42" i="16"/>
  <c r="AY42" i="16"/>
  <c r="AQ42" i="16"/>
  <c r="AP42" i="16"/>
  <c r="AI42" i="16"/>
  <c r="AG42" i="16"/>
  <c r="AF42" i="16"/>
  <c r="Z42" i="16"/>
  <c r="Y42" i="16"/>
  <c r="X42" i="16"/>
  <c r="W42" i="16"/>
  <c r="CK41" i="16"/>
  <c r="CJ41" i="16"/>
  <c r="CH41" i="16"/>
  <c r="CF41" i="16"/>
  <c r="CE41" i="16"/>
  <c r="CD41" i="16"/>
  <c r="CC41" i="16"/>
  <c r="BZ41" i="16"/>
  <c r="BX41" i="16"/>
  <c r="BW41" i="16"/>
  <c r="BY41" i="16" s="1"/>
  <c r="BV41" i="16"/>
  <c r="BU41" i="16"/>
  <c r="BT41" i="16"/>
  <c r="BS41" i="16"/>
  <c r="BP41" i="16"/>
  <c r="BN41" i="16"/>
  <c r="BM41" i="16"/>
  <c r="BL41" i="16"/>
  <c r="BK41" i="16"/>
  <c r="BJ41" i="16"/>
  <c r="BI41" i="16"/>
  <c r="BF41" i="16"/>
  <c r="BD41" i="16"/>
  <c r="BC41" i="16"/>
  <c r="BB41" i="16"/>
  <c r="AZ41" i="16"/>
  <c r="AY41" i="16"/>
  <c r="AQ41" i="16"/>
  <c r="AP41" i="16"/>
  <c r="AI41" i="16"/>
  <c r="AG41" i="16"/>
  <c r="AF41" i="16"/>
  <c r="Z41" i="16"/>
  <c r="Y41" i="16"/>
  <c r="X41" i="16"/>
  <c r="W41" i="16"/>
  <c r="CK40" i="16"/>
  <c r="CJ40" i="16"/>
  <c r="CH40" i="16"/>
  <c r="CF40" i="16"/>
  <c r="CE40" i="16"/>
  <c r="CD40" i="16"/>
  <c r="CC40" i="16"/>
  <c r="BZ40" i="16"/>
  <c r="BX40" i="16"/>
  <c r="BW40" i="16"/>
  <c r="BV40" i="16"/>
  <c r="BU40" i="16"/>
  <c r="BT40" i="16"/>
  <c r="BS40" i="16"/>
  <c r="BP40" i="16"/>
  <c r="BN40" i="16"/>
  <c r="BM40" i="16"/>
  <c r="BL40" i="16"/>
  <c r="BK40" i="16"/>
  <c r="BJ40" i="16"/>
  <c r="BI40" i="16"/>
  <c r="BF40" i="16"/>
  <c r="BD40" i="16"/>
  <c r="BC40" i="16"/>
  <c r="BB40" i="16"/>
  <c r="AZ40" i="16"/>
  <c r="AY40" i="16"/>
  <c r="AQ40" i="16"/>
  <c r="AP40" i="16"/>
  <c r="AI40" i="16"/>
  <c r="AG40" i="16"/>
  <c r="AF40" i="16"/>
  <c r="Z40" i="16"/>
  <c r="Y40" i="16"/>
  <c r="X40" i="16"/>
  <c r="W40" i="16"/>
  <c r="CK39" i="16"/>
  <c r="CJ39" i="16"/>
  <c r="CH39" i="16"/>
  <c r="CF39" i="16"/>
  <c r="CE39" i="16"/>
  <c r="CD39" i="16"/>
  <c r="CC39" i="16"/>
  <c r="BZ39" i="16"/>
  <c r="BX39" i="16"/>
  <c r="BW39" i="16"/>
  <c r="BV39" i="16"/>
  <c r="BU39" i="16"/>
  <c r="BT39" i="16"/>
  <c r="BS39" i="16"/>
  <c r="BP39" i="16"/>
  <c r="BN39" i="16"/>
  <c r="BM39" i="16"/>
  <c r="BO39" i="16" s="1"/>
  <c r="BL39" i="16"/>
  <c r="BK39" i="16"/>
  <c r="BJ39" i="16"/>
  <c r="BI39" i="16"/>
  <c r="BF39" i="16"/>
  <c r="BD39" i="16"/>
  <c r="BC39" i="16"/>
  <c r="BE39" i="16" s="1"/>
  <c r="BB39" i="16"/>
  <c r="AZ39" i="16"/>
  <c r="AY39" i="16"/>
  <c r="AQ39" i="16"/>
  <c r="AP39" i="16"/>
  <c r="AI39" i="16"/>
  <c r="AG39" i="16"/>
  <c r="AF39" i="16"/>
  <c r="Z39" i="16"/>
  <c r="Y39" i="16"/>
  <c r="X39" i="16"/>
  <c r="W39" i="16"/>
  <c r="CK38" i="16"/>
  <c r="CJ38" i="16"/>
  <c r="CH38" i="16"/>
  <c r="CF38" i="16"/>
  <c r="CE38" i="16"/>
  <c r="CD38" i="16"/>
  <c r="CC38" i="16"/>
  <c r="BZ38" i="16"/>
  <c r="BX38" i="16"/>
  <c r="BW38" i="16"/>
  <c r="BV38" i="16"/>
  <c r="BU38" i="16"/>
  <c r="BT38" i="16"/>
  <c r="BS38" i="16"/>
  <c r="BP38" i="16"/>
  <c r="BN38" i="16"/>
  <c r="BM38" i="16"/>
  <c r="BO38" i="16" s="1"/>
  <c r="BL38" i="16"/>
  <c r="BK38" i="16"/>
  <c r="BJ38" i="16"/>
  <c r="BI38" i="16"/>
  <c r="BF38" i="16"/>
  <c r="BD38" i="16"/>
  <c r="BC38" i="16"/>
  <c r="BB38" i="16"/>
  <c r="AZ38" i="16"/>
  <c r="AY38" i="16"/>
  <c r="AQ38" i="16"/>
  <c r="AP38" i="16"/>
  <c r="AI38" i="16"/>
  <c r="AG38" i="16"/>
  <c r="AF38" i="16"/>
  <c r="Z38" i="16"/>
  <c r="Y38" i="16"/>
  <c r="X38" i="16"/>
  <c r="W38" i="16"/>
  <c r="CK37" i="16"/>
  <c r="CJ37" i="16"/>
  <c r="CH37" i="16"/>
  <c r="CF37" i="16"/>
  <c r="CE37" i="16"/>
  <c r="CD37" i="16"/>
  <c r="CC37" i="16"/>
  <c r="BZ37" i="16"/>
  <c r="BX37" i="16"/>
  <c r="BW37" i="16"/>
  <c r="BV37" i="16"/>
  <c r="BU37" i="16"/>
  <c r="BT37" i="16"/>
  <c r="BS37" i="16"/>
  <c r="BP37" i="16"/>
  <c r="BN37" i="16"/>
  <c r="BM37" i="16"/>
  <c r="BL37" i="16"/>
  <c r="BK37" i="16"/>
  <c r="BJ37" i="16"/>
  <c r="BI37" i="16"/>
  <c r="BF37" i="16"/>
  <c r="BD37" i="16"/>
  <c r="BC37" i="16"/>
  <c r="BE37" i="16" s="1"/>
  <c r="BB37" i="16"/>
  <c r="AZ37" i="16"/>
  <c r="AY37" i="16"/>
  <c r="AQ37" i="16"/>
  <c r="AP37" i="16"/>
  <c r="AI37" i="16"/>
  <c r="AG37" i="16"/>
  <c r="AF37" i="16"/>
  <c r="Z37" i="16"/>
  <c r="Y37" i="16"/>
  <c r="X37" i="16"/>
  <c r="W37" i="16"/>
  <c r="CK36" i="16"/>
  <c r="CJ36" i="16"/>
  <c r="CH36" i="16"/>
  <c r="CF36" i="16"/>
  <c r="CE36" i="16"/>
  <c r="CD36" i="16"/>
  <c r="CC36" i="16"/>
  <c r="BZ36" i="16"/>
  <c r="BX36" i="16"/>
  <c r="BW36" i="16"/>
  <c r="BV36" i="16"/>
  <c r="BU36" i="16"/>
  <c r="BT36" i="16"/>
  <c r="BS36" i="16"/>
  <c r="BP36" i="16"/>
  <c r="BN36" i="16"/>
  <c r="BM36" i="16"/>
  <c r="BL36" i="16"/>
  <c r="BK36" i="16"/>
  <c r="BJ36" i="16"/>
  <c r="BI36" i="16"/>
  <c r="BF36" i="16"/>
  <c r="BD36" i="16"/>
  <c r="BC36" i="16"/>
  <c r="BE36" i="16" s="1"/>
  <c r="BB36" i="16"/>
  <c r="AZ36" i="16"/>
  <c r="AY36" i="16"/>
  <c r="AQ36" i="16"/>
  <c r="AP36" i="16"/>
  <c r="AI36" i="16"/>
  <c r="AG36" i="16"/>
  <c r="AF36" i="16"/>
  <c r="Z36" i="16"/>
  <c r="Y36" i="16"/>
  <c r="X36" i="16"/>
  <c r="W36" i="16"/>
  <c r="CK35" i="16"/>
  <c r="CJ35" i="16"/>
  <c r="CH35" i="16"/>
  <c r="CF35" i="16"/>
  <c r="CE35" i="16"/>
  <c r="CD35" i="16"/>
  <c r="CC35" i="16"/>
  <c r="BZ35" i="16"/>
  <c r="BX35" i="16"/>
  <c r="BW35" i="16"/>
  <c r="BV35" i="16"/>
  <c r="BU35" i="16"/>
  <c r="BT35" i="16"/>
  <c r="BS35" i="16"/>
  <c r="BP35" i="16"/>
  <c r="BN35" i="16"/>
  <c r="BM35" i="16"/>
  <c r="BL35" i="16"/>
  <c r="BK35" i="16"/>
  <c r="BJ35" i="16"/>
  <c r="BI35" i="16"/>
  <c r="BF35" i="16"/>
  <c r="BD35" i="16"/>
  <c r="BC35" i="16"/>
  <c r="BB35" i="16"/>
  <c r="AZ35" i="16"/>
  <c r="AY35" i="16"/>
  <c r="AQ35" i="16"/>
  <c r="AP35" i="16"/>
  <c r="AI35" i="16"/>
  <c r="AG35" i="16"/>
  <c r="AF35" i="16"/>
  <c r="Z35" i="16"/>
  <c r="Y35" i="16"/>
  <c r="X35" i="16"/>
  <c r="W35" i="16"/>
  <c r="CK34" i="16"/>
  <c r="CJ34" i="16"/>
  <c r="CH34" i="16"/>
  <c r="CF34" i="16"/>
  <c r="CE34" i="16"/>
  <c r="CD34" i="16"/>
  <c r="CC34" i="16"/>
  <c r="BZ34" i="16"/>
  <c r="BX34" i="16"/>
  <c r="BW34" i="16"/>
  <c r="BV34" i="16"/>
  <c r="BU34" i="16"/>
  <c r="BT34" i="16"/>
  <c r="BS34" i="16"/>
  <c r="BP34" i="16"/>
  <c r="BN34" i="16"/>
  <c r="BM34" i="16"/>
  <c r="BL34" i="16"/>
  <c r="BK34" i="16"/>
  <c r="BJ34" i="16"/>
  <c r="BI34" i="16"/>
  <c r="BF34" i="16"/>
  <c r="BD34" i="16"/>
  <c r="BE34" i="16" s="1"/>
  <c r="BC34" i="16"/>
  <c r="BB34" i="16"/>
  <c r="AZ34" i="16"/>
  <c r="AY34" i="16"/>
  <c r="AQ34" i="16"/>
  <c r="AP34" i="16"/>
  <c r="AI34" i="16"/>
  <c r="AG34" i="16"/>
  <c r="AF34" i="16"/>
  <c r="Z34" i="16"/>
  <c r="Y34" i="16"/>
  <c r="X34" i="16"/>
  <c r="W34" i="16"/>
  <c r="CK33" i="16"/>
  <c r="CJ33" i="16"/>
  <c r="CH33" i="16"/>
  <c r="CF33" i="16"/>
  <c r="CE33" i="16"/>
  <c r="CD33" i="16"/>
  <c r="CC33" i="16"/>
  <c r="BZ33" i="16"/>
  <c r="BX33" i="16"/>
  <c r="BW33" i="16"/>
  <c r="BV33" i="16"/>
  <c r="BU33" i="16"/>
  <c r="BT33" i="16"/>
  <c r="BS33" i="16"/>
  <c r="BP33" i="16"/>
  <c r="BN33" i="16"/>
  <c r="BM33" i="16"/>
  <c r="BL33" i="16"/>
  <c r="BK33" i="16"/>
  <c r="BJ33" i="16"/>
  <c r="BI33" i="16"/>
  <c r="BF33" i="16"/>
  <c r="BD33" i="16"/>
  <c r="BE33" i="16" s="1"/>
  <c r="BC33" i="16"/>
  <c r="BB33" i="16"/>
  <c r="AZ33" i="16"/>
  <c r="AY33" i="16"/>
  <c r="AQ33" i="16"/>
  <c r="AP33" i="16"/>
  <c r="AI33" i="16"/>
  <c r="AG33" i="16"/>
  <c r="AF33" i="16"/>
  <c r="Z33" i="16"/>
  <c r="Y33" i="16"/>
  <c r="X33" i="16"/>
  <c r="W33" i="16"/>
  <c r="CK32" i="16"/>
  <c r="CJ32" i="16"/>
  <c r="CH32" i="16"/>
  <c r="CF32" i="16"/>
  <c r="CE32" i="16"/>
  <c r="CD32" i="16"/>
  <c r="CC32" i="16"/>
  <c r="BZ32" i="16"/>
  <c r="BX32" i="16"/>
  <c r="BW32" i="16"/>
  <c r="BV32" i="16"/>
  <c r="BU32" i="16"/>
  <c r="BT32" i="16"/>
  <c r="BS32" i="16"/>
  <c r="BP32" i="16"/>
  <c r="BN32" i="16"/>
  <c r="BM32" i="16"/>
  <c r="BO32" i="16" s="1"/>
  <c r="BL32" i="16"/>
  <c r="BK32" i="16"/>
  <c r="BJ32" i="16"/>
  <c r="BI32" i="16"/>
  <c r="BF32" i="16"/>
  <c r="BD32" i="16"/>
  <c r="BE32" i="16" s="1"/>
  <c r="BC32" i="16"/>
  <c r="BB32" i="16"/>
  <c r="AZ32" i="16"/>
  <c r="AY32" i="16"/>
  <c r="AQ32" i="16"/>
  <c r="AP32" i="16"/>
  <c r="AI32" i="16"/>
  <c r="AG32" i="16"/>
  <c r="AF32" i="16"/>
  <c r="Z32" i="16"/>
  <c r="Y32" i="16"/>
  <c r="X32" i="16"/>
  <c r="W32" i="16"/>
  <c r="CK31" i="16"/>
  <c r="CJ31" i="16"/>
  <c r="CH31" i="16"/>
  <c r="CF31" i="16"/>
  <c r="CE31" i="16"/>
  <c r="CD31" i="16"/>
  <c r="CC31" i="16"/>
  <c r="BZ31" i="16"/>
  <c r="BX31" i="16"/>
  <c r="BW31" i="16"/>
  <c r="BV31" i="16"/>
  <c r="BU31" i="16"/>
  <c r="BT31" i="16"/>
  <c r="BS31" i="16"/>
  <c r="BP31" i="16"/>
  <c r="BN31" i="16"/>
  <c r="BM31" i="16"/>
  <c r="BO31" i="16" s="1"/>
  <c r="BL31" i="16"/>
  <c r="BK31" i="16"/>
  <c r="BJ31" i="16"/>
  <c r="BI31" i="16"/>
  <c r="BF31" i="16"/>
  <c r="BD31" i="16"/>
  <c r="BC31" i="16"/>
  <c r="BB31" i="16"/>
  <c r="AZ31" i="16"/>
  <c r="AY31" i="16"/>
  <c r="AQ31" i="16"/>
  <c r="AP31" i="16"/>
  <c r="AI31" i="16"/>
  <c r="AG31" i="16"/>
  <c r="AF31" i="16"/>
  <c r="Z31" i="16"/>
  <c r="Y31" i="16"/>
  <c r="X31" i="16"/>
  <c r="W31" i="16"/>
  <c r="CK30" i="16"/>
  <c r="CJ30" i="16"/>
  <c r="CH30" i="16"/>
  <c r="CF30" i="16"/>
  <c r="CE30" i="16"/>
  <c r="CD30" i="16"/>
  <c r="CC30" i="16"/>
  <c r="BZ30" i="16"/>
  <c r="BX30" i="16"/>
  <c r="BW30" i="16"/>
  <c r="BV30" i="16"/>
  <c r="BU30" i="16"/>
  <c r="BT30" i="16"/>
  <c r="BS30" i="16"/>
  <c r="BP30" i="16"/>
  <c r="BN30" i="16"/>
  <c r="BM30" i="16"/>
  <c r="BO30" i="16" s="1"/>
  <c r="BL30" i="16"/>
  <c r="BK30" i="16"/>
  <c r="BJ30" i="16"/>
  <c r="BI30" i="16"/>
  <c r="BF30" i="16"/>
  <c r="BD30" i="16"/>
  <c r="BC30" i="16"/>
  <c r="BB30" i="16"/>
  <c r="AZ30" i="16"/>
  <c r="AY30" i="16"/>
  <c r="AQ30" i="16"/>
  <c r="AP30" i="16"/>
  <c r="AI30" i="16"/>
  <c r="AG30" i="16"/>
  <c r="AF30" i="16"/>
  <c r="Z30" i="16"/>
  <c r="Y30" i="16"/>
  <c r="X30" i="16"/>
  <c r="W30" i="16"/>
  <c r="CK29" i="16"/>
  <c r="CJ29" i="16"/>
  <c r="CH29" i="16"/>
  <c r="CF29" i="16"/>
  <c r="CE29" i="16"/>
  <c r="CD29" i="16"/>
  <c r="CC29" i="16"/>
  <c r="BZ29" i="16"/>
  <c r="BX29" i="16"/>
  <c r="BW29" i="16"/>
  <c r="BV29" i="16"/>
  <c r="BU29" i="16"/>
  <c r="BT29" i="16"/>
  <c r="BS29" i="16"/>
  <c r="BP29" i="16"/>
  <c r="BN29" i="16"/>
  <c r="BM29" i="16"/>
  <c r="BL29" i="16"/>
  <c r="BK29" i="16"/>
  <c r="BJ29" i="16"/>
  <c r="BI29" i="16"/>
  <c r="BF29" i="16"/>
  <c r="BD29" i="16"/>
  <c r="BC29" i="16"/>
  <c r="BB29" i="16"/>
  <c r="AZ29" i="16"/>
  <c r="AY29" i="16"/>
  <c r="AQ29" i="16"/>
  <c r="AP29" i="16"/>
  <c r="AI29" i="16"/>
  <c r="AG29" i="16"/>
  <c r="AF29" i="16"/>
  <c r="Z29" i="16"/>
  <c r="Y29" i="16"/>
  <c r="X29" i="16"/>
  <c r="W29" i="16"/>
  <c r="CK28" i="16"/>
  <c r="CJ28" i="16"/>
  <c r="CH28" i="16"/>
  <c r="CF28" i="16"/>
  <c r="CE28" i="16"/>
  <c r="CD28" i="16"/>
  <c r="CC28" i="16"/>
  <c r="BZ28" i="16"/>
  <c r="BX28" i="16"/>
  <c r="BW28" i="16"/>
  <c r="BV28" i="16"/>
  <c r="BU28" i="16"/>
  <c r="BT28" i="16"/>
  <c r="BS28" i="16"/>
  <c r="BP28" i="16"/>
  <c r="BN28" i="16"/>
  <c r="BM28" i="16"/>
  <c r="BL28" i="16"/>
  <c r="BK28" i="16"/>
  <c r="BJ28" i="16"/>
  <c r="BI28" i="16"/>
  <c r="BF28" i="16"/>
  <c r="BD28" i="16"/>
  <c r="BC28" i="16"/>
  <c r="BB28" i="16"/>
  <c r="AZ28" i="16"/>
  <c r="AY28" i="16"/>
  <c r="AQ28" i="16"/>
  <c r="AP28" i="16"/>
  <c r="AI28" i="16"/>
  <c r="AG28" i="16"/>
  <c r="AF28" i="16"/>
  <c r="Z28" i="16"/>
  <c r="Y28" i="16"/>
  <c r="X28" i="16"/>
  <c r="W28" i="16"/>
  <c r="CK27" i="16"/>
  <c r="CJ27" i="16"/>
  <c r="CH27" i="16"/>
  <c r="CF27" i="16"/>
  <c r="CE27" i="16"/>
  <c r="CD27" i="16"/>
  <c r="CC27" i="16"/>
  <c r="BZ27" i="16"/>
  <c r="BX27" i="16"/>
  <c r="BW27" i="16"/>
  <c r="BV27" i="16"/>
  <c r="BU27" i="16"/>
  <c r="BT27" i="16"/>
  <c r="BS27" i="16"/>
  <c r="BP27" i="16"/>
  <c r="BN27" i="16"/>
  <c r="BM27" i="16"/>
  <c r="BL27" i="16"/>
  <c r="BK27" i="16"/>
  <c r="BJ27" i="16"/>
  <c r="BI27" i="16"/>
  <c r="BF27" i="16"/>
  <c r="BD27" i="16"/>
  <c r="BC27" i="16"/>
  <c r="BB27" i="16"/>
  <c r="AZ27" i="16"/>
  <c r="AY27" i="16"/>
  <c r="AQ27" i="16"/>
  <c r="AP27" i="16"/>
  <c r="AI27" i="16"/>
  <c r="AG27" i="16"/>
  <c r="AF27" i="16"/>
  <c r="Z27" i="16"/>
  <c r="Y27" i="16"/>
  <c r="X27" i="16"/>
  <c r="W27" i="16"/>
  <c r="CK26" i="16"/>
  <c r="CJ26" i="16"/>
  <c r="CH26" i="16"/>
  <c r="CF26" i="16"/>
  <c r="CE26" i="16"/>
  <c r="CD26" i="16"/>
  <c r="CC26" i="16"/>
  <c r="BZ26" i="16"/>
  <c r="BX26" i="16"/>
  <c r="BW26" i="16"/>
  <c r="BV26" i="16"/>
  <c r="BU26" i="16"/>
  <c r="BT26" i="16"/>
  <c r="BS26" i="16"/>
  <c r="BP26" i="16"/>
  <c r="BN26" i="16"/>
  <c r="BM26" i="16"/>
  <c r="BL26" i="16"/>
  <c r="BK26" i="16"/>
  <c r="BJ26" i="16"/>
  <c r="BI26" i="16"/>
  <c r="BF26" i="16"/>
  <c r="BD26" i="16"/>
  <c r="BC26" i="16"/>
  <c r="BB26" i="16"/>
  <c r="AZ26" i="16"/>
  <c r="AY26" i="16"/>
  <c r="AQ26" i="16"/>
  <c r="AP26" i="16"/>
  <c r="AI26" i="16"/>
  <c r="AG26" i="16"/>
  <c r="AF26" i="16"/>
  <c r="Z26" i="16"/>
  <c r="Y26" i="16"/>
  <c r="X26" i="16"/>
  <c r="W26" i="16"/>
  <c r="CK25" i="16"/>
  <c r="CJ25" i="16"/>
  <c r="CH25" i="16"/>
  <c r="CF25" i="16"/>
  <c r="CE25" i="16"/>
  <c r="CD25" i="16"/>
  <c r="CC25" i="16"/>
  <c r="BZ25" i="16"/>
  <c r="BX25" i="16"/>
  <c r="BW25" i="16"/>
  <c r="BV25" i="16"/>
  <c r="BU25" i="16"/>
  <c r="BT25" i="16"/>
  <c r="BS25" i="16"/>
  <c r="BP25" i="16"/>
  <c r="BN25" i="16"/>
  <c r="BM25" i="16"/>
  <c r="BL25" i="16"/>
  <c r="BK25" i="16"/>
  <c r="BJ25" i="16"/>
  <c r="BI25" i="16"/>
  <c r="BF25" i="16"/>
  <c r="BD25" i="16"/>
  <c r="BC25" i="16"/>
  <c r="BB25" i="16"/>
  <c r="AZ25" i="16"/>
  <c r="AY25" i="16"/>
  <c r="AQ25" i="16"/>
  <c r="AP25" i="16"/>
  <c r="AI25" i="16"/>
  <c r="AG25" i="16"/>
  <c r="AF25" i="16"/>
  <c r="Z25" i="16"/>
  <c r="Y25" i="16"/>
  <c r="X25" i="16"/>
  <c r="W25" i="16"/>
  <c r="CK24" i="16"/>
  <c r="CJ24" i="16"/>
  <c r="CH24" i="16"/>
  <c r="CF24" i="16"/>
  <c r="CE24" i="16"/>
  <c r="CD24" i="16"/>
  <c r="CC24" i="16"/>
  <c r="BZ24" i="16"/>
  <c r="BX24" i="16"/>
  <c r="BY24" i="16" s="1"/>
  <c r="BW24" i="16"/>
  <c r="BV24" i="16"/>
  <c r="BU24" i="16"/>
  <c r="BT24" i="16"/>
  <c r="BS24" i="16"/>
  <c r="BP24" i="16"/>
  <c r="BN24" i="16"/>
  <c r="BM24" i="16"/>
  <c r="BL24" i="16"/>
  <c r="BK24" i="16"/>
  <c r="BJ24" i="16"/>
  <c r="BI24" i="16"/>
  <c r="BF24" i="16"/>
  <c r="BD24" i="16"/>
  <c r="BC24" i="16"/>
  <c r="BB24" i="16"/>
  <c r="AZ24" i="16"/>
  <c r="AY24" i="16"/>
  <c r="AQ24" i="16"/>
  <c r="AP24" i="16"/>
  <c r="AI24" i="16"/>
  <c r="AG24" i="16"/>
  <c r="AF24" i="16"/>
  <c r="Z24" i="16"/>
  <c r="Y24" i="16"/>
  <c r="X24" i="16"/>
  <c r="W24" i="16"/>
  <c r="CK23" i="16"/>
  <c r="CJ23" i="16"/>
  <c r="CH23" i="16"/>
  <c r="CF23" i="16"/>
  <c r="CE23" i="16"/>
  <c r="CD23" i="16"/>
  <c r="CC23" i="16"/>
  <c r="BZ23" i="16"/>
  <c r="BX23" i="16"/>
  <c r="BY23" i="16" s="1"/>
  <c r="BW23" i="16"/>
  <c r="BV23" i="16"/>
  <c r="BU23" i="16"/>
  <c r="BT23" i="16"/>
  <c r="BS23" i="16"/>
  <c r="BP23" i="16"/>
  <c r="BN23" i="16"/>
  <c r="BM23" i="16"/>
  <c r="BO23" i="16" s="1"/>
  <c r="BL23" i="16"/>
  <c r="BK23" i="16"/>
  <c r="BJ23" i="16"/>
  <c r="BI23" i="16"/>
  <c r="BF23" i="16"/>
  <c r="BD23" i="16"/>
  <c r="BC23" i="16"/>
  <c r="BB23" i="16"/>
  <c r="AZ23" i="16"/>
  <c r="AY23" i="16"/>
  <c r="AQ23" i="16"/>
  <c r="AP23" i="16"/>
  <c r="AI23" i="16"/>
  <c r="AG23" i="16"/>
  <c r="AF23" i="16"/>
  <c r="Z23" i="16"/>
  <c r="Y23" i="16"/>
  <c r="X23" i="16"/>
  <c r="W23" i="16"/>
  <c r="CK22" i="16"/>
  <c r="CJ22" i="16"/>
  <c r="CH22" i="16"/>
  <c r="CF22" i="16"/>
  <c r="CE22" i="16"/>
  <c r="CD22" i="16"/>
  <c r="CC22" i="16"/>
  <c r="BZ22" i="16"/>
  <c r="BX22" i="16"/>
  <c r="BY22" i="16" s="1"/>
  <c r="BW22" i="16"/>
  <c r="BV22" i="16"/>
  <c r="BU22" i="16"/>
  <c r="BT22" i="16"/>
  <c r="BS22" i="16"/>
  <c r="BP22" i="16"/>
  <c r="BN22" i="16"/>
  <c r="BM22" i="16"/>
  <c r="BO22" i="16" s="1"/>
  <c r="BL22" i="16"/>
  <c r="BK22" i="16"/>
  <c r="BJ22" i="16"/>
  <c r="BI22" i="16"/>
  <c r="BF22" i="16"/>
  <c r="BD22" i="16"/>
  <c r="BC22" i="16"/>
  <c r="BB22" i="16"/>
  <c r="AZ22" i="16"/>
  <c r="AY22" i="16"/>
  <c r="AQ22" i="16"/>
  <c r="AP22" i="16"/>
  <c r="AI22" i="16"/>
  <c r="AG22" i="16"/>
  <c r="AF22" i="16"/>
  <c r="Z22" i="16"/>
  <c r="Y22" i="16"/>
  <c r="X22" i="16"/>
  <c r="W22" i="16"/>
  <c r="CK21" i="16"/>
  <c r="CJ21" i="16"/>
  <c r="CH21" i="16"/>
  <c r="CF21" i="16"/>
  <c r="CE21" i="16"/>
  <c r="CD21" i="16"/>
  <c r="CC21" i="16"/>
  <c r="BZ21" i="16"/>
  <c r="BX21" i="16"/>
  <c r="BW21" i="16"/>
  <c r="BV21" i="16"/>
  <c r="BU21" i="16"/>
  <c r="BT21" i="16"/>
  <c r="BS21" i="16"/>
  <c r="BP21" i="16"/>
  <c r="BN21" i="16"/>
  <c r="BM21" i="16"/>
  <c r="BL21" i="16"/>
  <c r="BK21" i="16"/>
  <c r="BJ21" i="16"/>
  <c r="BI21" i="16"/>
  <c r="BF21" i="16"/>
  <c r="BD21" i="16"/>
  <c r="BC21" i="16"/>
  <c r="BB21" i="16"/>
  <c r="AZ21" i="16"/>
  <c r="AY21" i="16"/>
  <c r="AQ21" i="16"/>
  <c r="AP21" i="16"/>
  <c r="AI21" i="16"/>
  <c r="AG21" i="16"/>
  <c r="AF21" i="16"/>
  <c r="Z21" i="16"/>
  <c r="Y21" i="16"/>
  <c r="X21" i="16"/>
  <c r="W21" i="16"/>
  <c r="CK20" i="16"/>
  <c r="CJ20" i="16"/>
  <c r="CH20" i="16"/>
  <c r="CF20" i="16"/>
  <c r="CE20" i="16"/>
  <c r="CD20" i="16"/>
  <c r="CC20" i="16"/>
  <c r="BZ20" i="16"/>
  <c r="BX20" i="16"/>
  <c r="BW20" i="16"/>
  <c r="BV20" i="16"/>
  <c r="BU20" i="16"/>
  <c r="BT20" i="16"/>
  <c r="BS20" i="16"/>
  <c r="BP20" i="16"/>
  <c r="BN20" i="16"/>
  <c r="BM20" i="16"/>
  <c r="BL20" i="16"/>
  <c r="BK20" i="16"/>
  <c r="BJ20" i="16"/>
  <c r="BI20" i="16"/>
  <c r="BF20" i="16"/>
  <c r="BD20" i="16"/>
  <c r="BC20" i="16"/>
  <c r="BB20" i="16"/>
  <c r="AZ20" i="16"/>
  <c r="AY20" i="16"/>
  <c r="AQ20" i="16"/>
  <c r="AP20" i="16"/>
  <c r="AI20" i="16"/>
  <c r="AG20" i="16"/>
  <c r="AF20" i="16"/>
  <c r="Z20" i="16"/>
  <c r="Y20" i="16"/>
  <c r="X20" i="16"/>
  <c r="W20" i="16"/>
  <c r="CK19" i="16"/>
  <c r="CJ19" i="16"/>
  <c r="CH19" i="16"/>
  <c r="CF19" i="16"/>
  <c r="CE19" i="16"/>
  <c r="CD19" i="16"/>
  <c r="CC19" i="16"/>
  <c r="BZ19" i="16"/>
  <c r="BX19" i="16"/>
  <c r="BW19" i="16"/>
  <c r="BV19" i="16"/>
  <c r="BU19" i="16"/>
  <c r="BT19" i="16"/>
  <c r="BS19" i="16"/>
  <c r="BP19" i="16"/>
  <c r="BN19" i="16"/>
  <c r="BM19" i="16"/>
  <c r="BL19" i="16"/>
  <c r="BK19" i="16"/>
  <c r="BJ19" i="16"/>
  <c r="BI19" i="16"/>
  <c r="BF19" i="16"/>
  <c r="BD19" i="16"/>
  <c r="BC19" i="16"/>
  <c r="BB19" i="16"/>
  <c r="AZ19" i="16"/>
  <c r="AY19" i="16"/>
  <c r="AQ19" i="16"/>
  <c r="AP19" i="16"/>
  <c r="AI19" i="16"/>
  <c r="AG19" i="16"/>
  <c r="AF19" i="16"/>
  <c r="Z19" i="16"/>
  <c r="Y19" i="16"/>
  <c r="X19" i="16"/>
  <c r="W19" i="16"/>
  <c r="CK18" i="16"/>
  <c r="CJ18" i="16"/>
  <c r="CH18" i="16"/>
  <c r="CF18" i="16"/>
  <c r="CE18" i="16"/>
  <c r="CD18" i="16"/>
  <c r="CC18" i="16"/>
  <c r="BZ18" i="16"/>
  <c r="BX18" i="16"/>
  <c r="BW18" i="16"/>
  <c r="BV18" i="16"/>
  <c r="BU18" i="16"/>
  <c r="BT18" i="16"/>
  <c r="BS18" i="16"/>
  <c r="BP18" i="16"/>
  <c r="BN18" i="16"/>
  <c r="BM18" i="16"/>
  <c r="BL18" i="16"/>
  <c r="BK18" i="16"/>
  <c r="BJ18" i="16"/>
  <c r="BI18" i="16"/>
  <c r="BF18" i="16"/>
  <c r="BD18" i="16"/>
  <c r="BE18" i="16" s="1"/>
  <c r="BC18" i="16"/>
  <c r="BB18" i="16"/>
  <c r="AZ18" i="16"/>
  <c r="AY18" i="16"/>
  <c r="AQ18" i="16"/>
  <c r="AP18" i="16"/>
  <c r="AI18" i="16"/>
  <c r="AG18" i="16"/>
  <c r="AF18" i="16"/>
  <c r="Z18" i="16"/>
  <c r="Y18" i="16"/>
  <c r="X18" i="16"/>
  <c r="W18" i="16"/>
  <c r="CK17" i="16"/>
  <c r="CJ17" i="16"/>
  <c r="CH17" i="16"/>
  <c r="CF17" i="16"/>
  <c r="CE17" i="16"/>
  <c r="CD17" i="16"/>
  <c r="CC17" i="16"/>
  <c r="BZ17" i="16"/>
  <c r="BX17" i="16"/>
  <c r="BW17" i="16"/>
  <c r="BV17" i="16"/>
  <c r="BU17" i="16"/>
  <c r="BT17" i="16"/>
  <c r="BS17" i="16"/>
  <c r="BP17" i="16"/>
  <c r="BN17" i="16"/>
  <c r="BM17" i="16"/>
  <c r="BL17" i="16"/>
  <c r="BK17" i="16"/>
  <c r="BJ17" i="16"/>
  <c r="BI17" i="16"/>
  <c r="BF17" i="16"/>
  <c r="BD17" i="16"/>
  <c r="BE17" i="16" s="1"/>
  <c r="BC17" i="16"/>
  <c r="BB17" i="16"/>
  <c r="AZ17" i="16"/>
  <c r="AY17" i="16"/>
  <c r="AQ17" i="16"/>
  <c r="AP17" i="16"/>
  <c r="AI17" i="16"/>
  <c r="AG17" i="16"/>
  <c r="AF17" i="16"/>
  <c r="Z17" i="16"/>
  <c r="Y17" i="16"/>
  <c r="X17" i="16"/>
  <c r="W17" i="16"/>
  <c r="C17" i="16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K16" i="16"/>
  <c r="CJ16" i="16"/>
  <c r="CH16" i="16"/>
  <c r="CF16" i="16"/>
  <c r="CE16" i="16"/>
  <c r="CD16" i="16"/>
  <c r="CC16" i="16"/>
  <c r="BZ16" i="16"/>
  <c r="BX16" i="16"/>
  <c r="BW16" i="16"/>
  <c r="BV16" i="16"/>
  <c r="BU16" i="16"/>
  <c r="BT16" i="16"/>
  <c r="BS16" i="16"/>
  <c r="BP16" i="16"/>
  <c r="BN16" i="16"/>
  <c r="BM16" i="16"/>
  <c r="BO16" i="16" s="1"/>
  <c r="BL16" i="16"/>
  <c r="BK16" i="16"/>
  <c r="BJ16" i="16"/>
  <c r="BI16" i="16"/>
  <c r="BF16" i="16"/>
  <c r="BD16" i="16"/>
  <c r="BE16" i="16" s="1"/>
  <c r="BC16" i="16"/>
  <c r="BB16" i="16"/>
  <c r="AZ16" i="16"/>
  <c r="AY16" i="16"/>
  <c r="AQ16" i="16"/>
  <c r="AP16" i="16"/>
  <c r="AI16" i="16"/>
  <c r="AG16" i="16"/>
  <c r="AF16" i="16"/>
  <c r="Z16" i="16"/>
  <c r="Y16" i="16"/>
  <c r="X16" i="16"/>
  <c r="W16" i="16"/>
  <c r="C16" i="16"/>
  <c r="CK15" i="16"/>
  <c r="CJ15" i="16"/>
  <c r="CH15" i="16"/>
  <c r="CF15" i="16"/>
  <c r="CE15" i="16"/>
  <c r="CD15" i="16"/>
  <c r="CC15" i="16"/>
  <c r="BZ15" i="16"/>
  <c r="BX15" i="16"/>
  <c r="BW15" i="16"/>
  <c r="BV15" i="16"/>
  <c r="BU15" i="16"/>
  <c r="BT15" i="16"/>
  <c r="BS15" i="16"/>
  <c r="BP15" i="16"/>
  <c r="BN15" i="16"/>
  <c r="BM15" i="16"/>
  <c r="BO15" i="16" s="1"/>
  <c r="BL15" i="16"/>
  <c r="BK15" i="16"/>
  <c r="BJ15" i="16"/>
  <c r="BI15" i="16"/>
  <c r="BF15" i="16"/>
  <c r="BD15" i="16"/>
  <c r="BC15" i="16"/>
  <c r="BB15" i="16"/>
  <c r="AZ15" i="16"/>
  <c r="AY15" i="16"/>
  <c r="AQ15" i="16"/>
  <c r="AP15" i="16"/>
  <c r="AI15" i="16"/>
  <c r="AG15" i="16"/>
  <c r="AF15" i="16"/>
  <c r="Z15" i="16"/>
  <c r="Y15" i="16"/>
  <c r="X15" i="16"/>
  <c r="W15" i="16"/>
  <c r="C15" i="16"/>
  <c r="CK14" i="16"/>
  <c r="CJ14" i="16"/>
  <c r="CH14" i="16"/>
  <c r="CF14" i="16"/>
  <c r="CE14" i="16"/>
  <c r="CD14" i="16"/>
  <c r="CC14" i="16"/>
  <c r="BZ14" i="16"/>
  <c r="BX14" i="16"/>
  <c r="BW14" i="16"/>
  <c r="BV14" i="16"/>
  <c r="BU14" i="16"/>
  <c r="BT14" i="16"/>
  <c r="BS14" i="16"/>
  <c r="BP14" i="16"/>
  <c r="BN14" i="16"/>
  <c r="BM14" i="16"/>
  <c r="BO14" i="16" s="1"/>
  <c r="BL14" i="16"/>
  <c r="BK14" i="16"/>
  <c r="BJ14" i="16"/>
  <c r="BI14" i="16"/>
  <c r="BF14" i="16"/>
  <c r="BD14" i="16"/>
  <c r="BC14" i="16"/>
  <c r="BB14" i="16"/>
  <c r="AZ14" i="16"/>
  <c r="AY14" i="16"/>
  <c r="AQ14" i="16"/>
  <c r="AP14" i="16"/>
  <c r="AI14" i="16"/>
  <c r="AG14" i="16"/>
  <c r="AF14" i="16"/>
  <c r="Z14" i="16"/>
  <c r="Y14" i="16"/>
  <c r="X14" i="16"/>
  <c r="W14" i="16"/>
  <c r="CK13" i="16"/>
  <c r="CJ13" i="16"/>
  <c r="CH13" i="16"/>
  <c r="CF13" i="16"/>
  <c r="CE13" i="16"/>
  <c r="CD13" i="16"/>
  <c r="CC13" i="16"/>
  <c r="BZ13" i="16"/>
  <c r="BX13" i="16"/>
  <c r="BW13" i="16"/>
  <c r="BV13" i="16"/>
  <c r="BU13" i="16"/>
  <c r="BT13" i="16"/>
  <c r="BS13" i="16"/>
  <c r="BP13" i="16"/>
  <c r="BN13" i="16"/>
  <c r="BM13" i="16"/>
  <c r="BL13" i="16"/>
  <c r="BK13" i="16"/>
  <c r="BJ13" i="16"/>
  <c r="BI13" i="16"/>
  <c r="BF13" i="16"/>
  <c r="BD13" i="16"/>
  <c r="BC13" i="16"/>
  <c r="BB13" i="16"/>
  <c r="AZ13" i="16"/>
  <c r="AY13" i="16"/>
  <c r="AQ13" i="16"/>
  <c r="AP13" i="16"/>
  <c r="AI13" i="16"/>
  <c r="AG13" i="16"/>
  <c r="AF13" i="16"/>
  <c r="Z13" i="16"/>
  <c r="Y13" i="16"/>
  <c r="X13" i="16"/>
  <c r="W13" i="16"/>
  <c r="C13" i="16"/>
  <c r="C14" i="16" s="1"/>
  <c r="CK12" i="16"/>
  <c r="CJ12" i="16"/>
  <c r="CH12" i="16"/>
  <c r="CF12" i="16"/>
  <c r="CE12" i="16"/>
  <c r="CD12" i="16"/>
  <c r="CC12" i="16"/>
  <c r="BZ12" i="16"/>
  <c r="BX12" i="16"/>
  <c r="BW12" i="16"/>
  <c r="BV12" i="16"/>
  <c r="BU12" i="16"/>
  <c r="BT12" i="16"/>
  <c r="BS12" i="16"/>
  <c r="BP12" i="16"/>
  <c r="BN12" i="16"/>
  <c r="BM12" i="16"/>
  <c r="BL12" i="16"/>
  <c r="BK12" i="16"/>
  <c r="BJ12" i="16"/>
  <c r="BI12" i="16"/>
  <c r="BF12" i="16"/>
  <c r="BC12" i="16"/>
  <c r="BB12" i="16"/>
  <c r="AZ12" i="16"/>
  <c r="AY12" i="16"/>
  <c r="AQ12" i="16"/>
  <c r="AP12" i="16"/>
  <c r="AK12" i="16"/>
  <c r="AI12" i="16"/>
  <c r="AG12" i="16"/>
  <c r="AF12" i="16"/>
  <c r="AA12" i="16"/>
  <c r="Z12" i="16"/>
  <c r="Y12" i="16"/>
  <c r="X12" i="16"/>
  <c r="W12" i="16"/>
  <c r="CK11" i="16"/>
  <c r="CJ11" i="16"/>
  <c r="CH11" i="16"/>
  <c r="CF11" i="16"/>
  <c r="CE11" i="16"/>
  <c r="CD11" i="16"/>
  <c r="CC11" i="16"/>
  <c r="BZ11" i="16"/>
  <c r="BX11" i="16"/>
  <c r="BW11" i="16"/>
  <c r="BV11" i="16"/>
  <c r="BU11" i="16"/>
  <c r="BT11" i="16"/>
  <c r="BS11" i="16"/>
  <c r="BP11" i="16"/>
  <c r="BN11" i="16"/>
  <c r="BM11" i="16"/>
  <c r="BO11" i="16" s="1"/>
  <c r="BL11" i="16"/>
  <c r="BK11" i="16"/>
  <c r="BJ11" i="16"/>
  <c r="BI11" i="16"/>
  <c r="BF11" i="16"/>
  <c r="BC11" i="16"/>
  <c r="BB11" i="16"/>
  <c r="AZ11" i="16"/>
  <c r="AY11" i="16"/>
  <c r="AQ11" i="16"/>
  <c r="AP11" i="16"/>
  <c r="AK11" i="16"/>
  <c r="AI11" i="16"/>
  <c r="AG11" i="16"/>
  <c r="AF11" i="16"/>
  <c r="AA11" i="16"/>
  <c r="Z11" i="16"/>
  <c r="Y11" i="16"/>
  <c r="X11" i="16"/>
  <c r="W11" i="16"/>
  <c r="C11" i="16"/>
  <c r="C12" i="16" s="1"/>
  <c r="CK10" i="16"/>
  <c r="CJ10" i="16"/>
  <c r="CH10" i="16"/>
  <c r="CF10" i="16"/>
  <c r="CE10" i="16"/>
  <c r="CD10" i="16"/>
  <c r="CC10" i="16"/>
  <c r="BZ10" i="16"/>
  <c r="BW10" i="16"/>
  <c r="BV10" i="16"/>
  <c r="BU10" i="16"/>
  <c r="BT10" i="16"/>
  <c r="BS10" i="16"/>
  <c r="BP10" i="16"/>
  <c r="BN10" i="16"/>
  <c r="BM10" i="16"/>
  <c r="BL10" i="16"/>
  <c r="BK10" i="16"/>
  <c r="BJ10" i="16"/>
  <c r="BI10" i="16"/>
  <c r="BF10" i="16"/>
  <c r="BD10" i="16"/>
  <c r="BC10" i="16"/>
  <c r="BB10" i="16"/>
  <c r="AZ10" i="16"/>
  <c r="AY10" i="16"/>
  <c r="AQ10" i="16"/>
  <c r="AP10" i="16"/>
  <c r="AK10" i="16"/>
  <c r="AI10" i="16"/>
  <c r="AG10" i="16"/>
  <c r="AF10" i="16"/>
  <c r="AA10" i="16"/>
  <c r="Z10" i="16"/>
  <c r="Y10" i="16"/>
  <c r="X10" i="16"/>
  <c r="W10" i="16"/>
  <c r="C10" i="16"/>
  <c r="B10" i="16"/>
  <c r="D10" i="16" s="1"/>
  <c r="CK9" i="16"/>
  <c r="CJ9" i="16"/>
  <c r="CH9" i="16"/>
  <c r="CF9" i="16"/>
  <c r="CE9" i="16"/>
  <c r="CD9" i="16"/>
  <c r="CC9" i="16"/>
  <c r="BZ9" i="16"/>
  <c r="BX9" i="16"/>
  <c r="BW9" i="16"/>
  <c r="BV9" i="16"/>
  <c r="BU9" i="16"/>
  <c r="BT9" i="16"/>
  <c r="BS9" i="16"/>
  <c r="BP9" i="16"/>
  <c r="BN9" i="16"/>
  <c r="BM9" i="16"/>
  <c r="BL9" i="16"/>
  <c r="BK9" i="16"/>
  <c r="BJ9" i="16"/>
  <c r="BI9" i="16"/>
  <c r="BF9" i="16"/>
  <c r="BD9" i="16"/>
  <c r="BE9" i="16" s="1"/>
  <c r="BC9" i="16"/>
  <c r="BB9" i="16"/>
  <c r="AZ9" i="16"/>
  <c r="AY9" i="16"/>
  <c r="AQ9" i="16"/>
  <c r="AP9" i="16"/>
  <c r="AK9" i="16"/>
  <c r="AI9" i="16"/>
  <c r="AG9" i="16"/>
  <c r="AF9" i="16"/>
  <c r="AA9" i="16"/>
  <c r="Z9" i="16"/>
  <c r="Y9" i="16"/>
  <c r="X9" i="16"/>
  <c r="W9" i="16"/>
  <c r="R9" i="16" a="1"/>
  <c r="R9" i="16" s="1"/>
  <c r="D9" i="16"/>
  <c r="C9" i="16"/>
  <c r="B9" i="16"/>
  <c r="CK109" i="15"/>
  <c r="CJ109" i="15"/>
  <c r="CH109" i="15"/>
  <c r="CF109" i="15"/>
  <c r="CE109" i="15"/>
  <c r="CD109" i="15"/>
  <c r="CC109" i="15"/>
  <c r="BZ109" i="15"/>
  <c r="BX109" i="15"/>
  <c r="BY109" i="15" s="1"/>
  <c r="BW109" i="15"/>
  <c r="BV109" i="15"/>
  <c r="BU109" i="15"/>
  <c r="BT109" i="15"/>
  <c r="BS109" i="15"/>
  <c r="BP109" i="15"/>
  <c r="BN109" i="15"/>
  <c r="BM109" i="15"/>
  <c r="BL109" i="15"/>
  <c r="BK109" i="15"/>
  <c r="BJ109" i="15"/>
  <c r="BI109" i="15"/>
  <c r="BF109" i="15"/>
  <c r="BD109" i="15"/>
  <c r="BC109" i="15"/>
  <c r="BB109" i="15"/>
  <c r="AZ109" i="15"/>
  <c r="AY109" i="15"/>
  <c r="AQ109" i="15"/>
  <c r="AP109" i="15"/>
  <c r="AK109" i="15"/>
  <c r="AI109" i="15"/>
  <c r="AG109" i="15"/>
  <c r="AF109" i="15"/>
  <c r="AA109" i="15"/>
  <c r="Z109" i="15"/>
  <c r="Y109" i="15"/>
  <c r="X109" i="15"/>
  <c r="W109" i="15"/>
  <c r="F109" i="15"/>
  <c r="D109" i="15"/>
  <c r="CK108" i="15"/>
  <c r="CJ108" i="15"/>
  <c r="CH108" i="15"/>
  <c r="CF108" i="15"/>
  <c r="CE108" i="15"/>
  <c r="CD108" i="15"/>
  <c r="CC108" i="15"/>
  <c r="BZ108" i="15"/>
  <c r="BY108" i="15"/>
  <c r="BX108" i="15"/>
  <c r="BW108" i="15"/>
  <c r="BV108" i="15"/>
  <c r="BU108" i="15"/>
  <c r="BT108" i="15"/>
  <c r="BS108" i="15"/>
  <c r="BP108" i="15"/>
  <c r="BN108" i="15"/>
  <c r="BM108" i="15"/>
  <c r="BL108" i="15"/>
  <c r="BO108" i="15" s="1"/>
  <c r="BK108" i="15"/>
  <c r="BJ108" i="15"/>
  <c r="BI108" i="15"/>
  <c r="BF108" i="15"/>
  <c r="BE108" i="15"/>
  <c r="BD108" i="15"/>
  <c r="BC108" i="15"/>
  <c r="BB108" i="15"/>
  <c r="AZ108" i="15"/>
  <c r="AY108" i="15"/>
  <c r="AQ108" i="15"/>
  <c r="AP108" i="15"/>
  <c r="AK108" i="15"/>
  <c r="AI108" i="15"/>
  <c r="AG108" i="15"/>
  <c r="AF108" i="15"/>
  <c r="AA108" i="15"/>
  <c r="Z108" i="15"/>
  <c r="Y108" i="15"/>
  <c r="X108" i="15"/>
  <c r="W108" i="15"/>
  <c r="D108" i="15"/>
  <c r="F108" i="15" s="1"/>
  <c r="CK107" i="15"/>
  <c r="CJ107" i="15"/>
  <c r="CH107" i="15"/>
  <c r="CF107" i="15"/>
  <c r="CE107" i="15"/>
  <c r="CD107" i="15"/>
  <c r="CC107" i="15"/>
  <c r="BZ107" i="15"/>
  <c r="BX107" i="15"/>
  <c r="BY107" i="15" s="1"/>
  <c r="BW107" i="15"/>
  <c r="BV107" i="15"/>
  <c r="BU107" i="15"/>
  <c r="BT107" i="15"/>
  <c r="BS107" i="15"/>
  <c r="BP107" i="15"/>
  <c r="BN107" i="15"/>
  <c r="BO107" i="15" s="1"/>
  <c r="BM107" i="15"/>
  <c r="BL107" i="15"/>
  <c r="BK107" i="15"/>
  <c r="BJ107" i="15"/>
  <c r="BI107" i="15"/>
  <c r="BF107" i="15"/>
  <c r="BD107" i="15"/>
  <c r="BC107" i="15"/>
  <c r="BB107" i="15"/>
  <c r="AZ107" i="15"/>
  <c r="AY107" i="15"/>
  <c r="AQ107" i="15"/>
  <c r="AP107" i="15"/>
  <c r="AK107" i="15"/>
  <c r="AI107" i="15"/>
  <c r="AG107" i="15"/>
  <c r="AF107" i="15"/>
  <c r="AA107" i="15"/>
  <c r="Z107" i="15"/>
  <c r="Y107" i="15"/>
  <c r="X107" i="15"/>
  <c r="W107" i="15"/>
  <c r="F107" i="15"/>
  <c r="D107" i="15"/>
  <c r="CK106" i="15"/>
  <c r="CJ106" i="15"/>
  <c r="CH106" i="15"/>
  <c r="CF106" i="15"/>
  <c r="CE106" i="15"/>
  <c r="CD106" i="15"/>
  <c r="CC106" i="15"/>
  <c r="BZ106" i="15"/>
  <c r="BX106" i="15"/>
  <c r="BW106" i="15"/>
  <c r="BY106" i="15" s="1"/>
  <c r="BV106" i="15"/>
  <c r="BU106" i="15"/>
  <c r="BT106" i="15"/>
  <c r="BS106" i="15"/>
  <c r="BP106" i="15"/>
  <c r="BO106" i="15"/>
  <c r="BN106" i="15"/>
  <c r="BM106" i="15"/>
  <c r="BL106" i="15"/>
  <c r="BK106" i="15"/>
  <c r="BJ106" i="15"/>
  <c r="BI106" i="15"/>
  <c r="BF106" i="15"/>
  <c r="BD106" i="15"/>
  <c r="BC106" i="15"/>
  <c r="BE106" i="15" s="1"/>
  <c r="BB106" i="15"/>
  <c r="AZ106" i="15"/>
  <c r="AY106" i="15"/>
  <c r="AQ106" i="15"/>
  <c r="AP106" i="15"/>
  <c r="AK106" i="15"/>
  <c r="AI106" i="15"/>
  <c r="AG106" i="15"/>
  <c r="AF106" i="15"/>
  <c r="AA106" i="15"/>
  <c r="Z106" i="15"/>
  <c r="Y106" i="15"/>
  <c r="X106" i="15"/>
  <c r="W106" i="15"/>
  <c r="D106" i="15"/>
  <c r="F106" i="15" s="1"/>
  <c r="CK105" i="15"/>
  <c r="CJ105" i="15"/>
  <c r="CH105" i="15"/>
  <c r="CF105" i="15"/>
  <c r="CE105" i="15"/>
  <c r="CD105" i="15"/>
  <c r="CC105" i="15"/>
  <c r="BZ105" i="15"/>
  <c r="BY105" i="15"/>
  <c r="BX105" i="15"/>
  <c r="BW105" i="15"/>
  <c r="BV105" i="15"/>
  <c r="BU105" i="15"/>
  <c r="BT105" i="15"/>
  <c r="BS105" i="15"/>
  <c r="BP105" i="15"/>
  <c r="BO105" i="15"/>
  <c r="BN105" i="15"/>
  <c r="BM105" i="15"/>
  <c r="BL105" i="15"/>
  <c r="BK105" i="15"/>
  <c r="BJ105" i="15"/>
  <c r="BI105" i="15"/>
  <c r="BF105" i="15"/>
  <c r="BE105" i="15"/>
  <c r="BD105" i="15"/>
  <c r="BC105" i="15"/>
  <c r="BB105" i="15"/>
  <c r="AZ105" i="15"/>
  <c r="AY105" i="15"/>
  <c r="AQ105" i="15"/>
  <c r="AP105" i="15"/>
  <c r="AK105" i="15"/>
  <c r="AI105" i="15"/>
  <c r="AG105" i="15"/>
  <c r="AF105" i="15"/>
  <c r="AA105" i="15"/>
  <c r="Z105" i="15"/>
  <c r="Y105" i="15"/>
  <c r="X105" i="15"/>
  <c r="W105" i="15"/>
  <c r="D105" i="15"/>
  <c r="F105" i="15" s="1"/>
  <c r="CK104" i="15"/>
  <c r="CJ104" i="15"/>
  <c r="CH104" i="15"/>
  <c r="CF104" i="15"/>
  <c r="CE104" i="15"/>
  <c r="CD104" i="15"/>
  <c r="CC104" i="15"/>
  <c r="BZ104" i="15"/>
  <c r="BX104" i="15"/>
  <c r="BW104" i="15"/>
  <c r="BV104" i="15"/>
  <c r="BU104" i="15"/>
  <c r="BT104" i="15"/>
  <c r="BS104" i="15"/>
  <c r="BP104" i="15"/>
  <c r="BN104" i="15"/>
  <c r="BM104" i="15"/>
  <c r="BL104" i="15"/>
  <c r="BK104" i="15"/>
  <c r="BJ104" i="15"/>
  <c r="BI104" i="15"/>
  <c r="BF104" i="15"/>
  <c r="BD104" i="15"/>
  <c r="BC104" i="15"/>
  <c r="BB104" i="15"/>
  <c r="AZ104" i="15"/>
  <c r="AY104" i="15"/>
  <c r="AQ104" i="15"/>
  <c r="AP104" i="15"/>
  <c r="AK104" i="15"/>
  <c r="AI104" i="15"/>
  <c r="AG104" i="15"/>
  <c r="AF104" i="15"/>
  <c r="AA104" i="15"/>
  <c r="Z104" i="15"/>
  <c r="Y104" i="15"/>
  <c r="X104" i="15"/>
  <c r="W104" i="15"/>
  <c r="D104" i="15"/>
  <c r="F104" i="15" s="1"/>
  <c r="CK103" i="15"/>
  <c r="CJ103" i="15"/>
  <c r="CH103" i="15"/>
  <c r="CF103" i="15"/>
  <c r="CE103" i="15"/>
  <c r="CD103" i="15"/>
  <c r="CC103" i="15"/>
  <c r="BZ103" i="15"/>
  <c r="BX103" i="15"/>
  <c r="BW103" i="15"/>
  <c r="BV103" i="15"/>
  <c r="BY103" i="15" s="1"/>
  <c r="BU103" i="15"/>
  <c r="BT103" i="15"/>
  <c r="BS103" i="15"/>
  <c r="BP103" i="15"/>
  <c r="BN103" i="15"/>
  <c r="BM103" i="15"/>
  <c r="BL103" i="15"/>
  <c r="BO103" i="15" s="1"/>
  <c r="BK103" i="15"/>
  <c r="BJ103" i="15"/>
  <c r="BI103" i="15"/>
  <c r="BF103" i="15"/>
  <c r="BD103" i="15"/>
  <c r="BC103" i="15"/>
  <c r="BB103" i="15"/>
  <c r="BE103" i="15" s="1"/>
  <c r="AZ103" i="15"/>
  <c r="AY103" i="15"/>
  <c r="AQ103" i="15"/>
  <c r="AP103" i="15"/>
  <c r="AK103" i="15"/>
  <c r="AI103" i="15"/>
  <c r="AG103" i="15"/>
  <c r="AF103" i="15"/>
  <c r="AA103" i="15"/>
  <c r="Z103" i="15"/>
  <c r="Y103" i="15"/>
  <c r="X103" i="15"/>
  <c r="W103" i="15"/>
  <c r="F103" i="15"/>
  <c r="D103" i="15"/>
  <c r="CK102" i="15"/>
  <c r="CJ102" i="15"/>
  <c r="CH102" i="15"/>
  <c r="CF102" i="15"/>
  <c r="CE102" i="15"/>
  <c r="CD102" i="15"/>
  <c r="CC102" i="15"/>
  <c r="BZ102" i="15"/>
  <c r="BX102" i="15"/>
  <c r="BY102" i="15" s="1"/>
  <c r="BW102" i="15"/>
  <c r="BV102" i="15"/>
  <c r="BU102" i="15"/>
  <c r="BT102" i="15"/>
  <c r="BS102" i="15"/>
  <c r="BP102" i="15"/>
  <c r="BN102" i="15"/>
  <c r="BO102" i="15" s="1"/>
  <c r="BM102" i="15"/>
  <c r="BL102" i="15"/>
  <c r="BK102" i="15"/>
  <c r="BJ102" i="15"/>
  <c r="BI102" i="15"/>
  <c r="BF102" i="15"/>
  <c r="BD102" i="15"/>
  <c r="BE102" i="15" s="1"/>
  <c r="BC102" i="15"/>
  <c r="BB102" i="15"/>
  <c r="AZ102" i="15"/>
  <c r="AY102" i="15"/>
  <c r="AQ102" i="15"/>
  <c r="AP102" i="15"/>
  <c r="AK102" i="15"/>
  <c r="AI102" i="15"/>
  <c r="AG102" i="15"/>
  <c r="AF102" i="15"/>
  <c r="AA102" i="15"/>
  <c r="Z102" i="15"/>
  <c r="Y102" i="15"/>
  <c r="X102" i="15"/>
  <c r="W102" i="15"/>
  <c r="D102" i="15"/>
  <c r="F102" i="15" s="1"/>
  <c r="CK101" i="15"/>
  <c r="CJ101" i="15"/>
  <c r="CH101" i="15"/>
  <c r="CF101" i="15"/>
  <c r="CE101" i="15"/>
  <c r="CD101" i="15"/>
  <c r="CC101" i="15"/>
  <c r="BZ101" i="15"/>
  <c r="BX101" i="15"/>
  <c r="BW101" i="15"/>
  <c r="BV101" i="15"/>
  <c r="BU101" i="15"/>
  <c r="BT101" i="15"/>
  <c r="BS101" i="15"/>
  <c r="BP101" i="15"/>
  <c r="BN101" i="15"/>
  <c r="BM101" i="15"/>
  <c r="BO101" i="15" s="1"/>
  <c r="BL101" i="15"/>
  <c r="BK101" i="15"/>
  <c r="BJ101" i="15"/>
  <c r="BI101" i="15"/>
  <c r="BF101" i="15"/>
  <c r="BD101" i="15"/>
  <c r="BE101" i="15" s="1"/>
  <c r="BC101" i="15"/>
  <c r="BB101" i="15"/>
  <c r="AZ101" i="15"/>
  <c r="AY101" i="15"/>
  <c r="AQ101" i="15"/>
  <c r="AP101" i="15"/>
  <c r="AK101" i="15"/>
  <c r="AI101" i="15"/>
  <c r="AG101" i="15"/>
  <c r="AF101" i="15"/>
  <c r="AA101" i="15"/>
  <c r="Z101" i="15"/>
  <c r="Y101" i="15"/>
  <c r="X101" i="15"/>
  <c r="W101" i="15"/>
  <c r="F101" i="15"/>
  <c r="D101" i="15"/>
  <c r="CK100" i="15"/>
  <c r="CJ100" i="15"/>
  <c r="CH100" i="15"/>
  <c r="CF100" i="15"/>
  <c r="CE100" i="15"/>
  <c r="CD100" i="15"/>
  <c r="CC100" i="15"/>
  <c r="BZ100" i="15"/>
  <c r="BX100" i="15"/>
  <c r="BW100" i="15"/>
  <c r="BV100" i="15"/>
  <c r="BY100" i="15" s="1"/>
  <c r="BU100" i="15"/>
  <c r="BT100" i="15"/>
  <c r="BS100" i="15"/>
  <c r="BP100" i="15"/>
  <c r="BO100" i="15"/>
  <c r="BN100" i="15"/>
  <c r="BM100" i="15"/>
  <c r="BL100" i="15"/>
  <c r="BK100" i="15"/>
  <c r="BJ100" i="15"/>
  <c r="BI100" i="15"/>
  <c r="BF100" i="15"/>
  <c r="BD100" i="15"/>
  <c r="BC100" i="15"/>
  <c r="BB100" i="15"/>
  <c r="BE100" i="15" s="1"/>
  <c r="AZ100" i="15"/>
  <c r="AY100" i="15"/>
  <c r="AQ100" i="15"/>
  <c r="AP100" i="15"/>
  <c r="AK100" i="15"/>
  <c r="AI100" i="15"/>
  <c r="AG100" i="15"/>
  <c r="AF100" i="15"/>
  <c r="AA100" i="15"/>
  <c r="Z100" i="15"/>
  <c r="Y100" i="15"/>
  <c r="X100" i="15"/>
  <c r="W100" i="15"/>
  <c r="D100" i="15"/>
  <c r="F100" i="15" s="1"/>
  <c r="CK99" i="15"/>
  <c r="CJ99" i="15"/>
  <c r="CH99" i="15"/>
  <c r="CF99" i="15"/>
  <c r="CE99" i="15"/>
  <c r="CD99" i="15"/>
  <c r="CC99" i="15"/>
  <c r="BZ99" i="15"/>
  <c r="BY99" i="15"/>
  <c r="BX99" i="15"/>
  <c r="BW99" i="15"/>
  <c r="BV99" i="15"/>
  <c r="BU99" i="15"/>
  <c r="BT99" i="15"/>
  <c r="BS99" i="15"/>
  <c r="BP99" i="15"/>
  <c r="BN99" i="15"/>
  <c r="BM99" i="15"/>
  <c r="BL99" i="15"/>
  <c r="BK99" i="15"/>
  <c r="BJ99" i="15"/>
  <c r="BI99" i="15"/>
  <c r="BF99" i="15"/>
  <c r="BD99" i="15"/>
  <c r="BE99" i="15" s="1"/>
  <c r="BC99" i="15"/>
  <c r="BB99" i="15"/>
  <c r="AZ99" i="15"/>
  <c r="AY99" i="15"/>
  <c r="AQ99" i="15"/>
  <c r="AP99" i="15"/>
  <c r="AK99" i="15"/>
  <c r="AI99" i="15"/>
  <c r="AG99" i="15"/>
  <c r="AF99" i="15"/>
  <c r="AA99" i="15"/>
  <c r="Z99" i="15"/>
  <c r="Y99" i="15"/>
  <c r="X99" i="15"/>
  <c r="W99" i="15"/>
  <c r="F99" i="15"/>
  <c r="D99" i="15"/>
  <c r="CK98" i="15"/>
  <c r="CJ98" i="15"/>
  <c r="CH98" i="15"/>
  <c r="CF98" i="15"/>
  <c r="CE98" i="15"/>
  <c r="CD98" i="15"/>
  <c r="CC98" i="15"/>
  <c r="BZ98" i="15"/>
  <c r="BY98" i="15"/>
  <c r="BX98" i="15"/>
  <c r="BW98" i="15"/>
  <c r="BV98" i="15"/>
  <c r="BU98" i="15"/>
  <c r="BT98" i="15"/>
  <c r="BS98" i="15"/>
  <c r="BP98" i="15"/>
  <c r="BO98" i="15"/>
  <c r="BN98" i="15"/>
  <c r="BM98" i="15"/>
  <c r="BL98" i="15"/>
  <c r="BK98" i="15"/>
  <c r="BJ98" i="15"/>
  <c r="BI98" i="15"/>
  <c r="BF98" i="15"/>
  <c r="BE98" i="15"/>
  <c r="BD98" i="15"/>
  <c r="BC98" i="15"/>
  <c r="BB98" i="15"/>
  <c r="AZ98" i="15"/>
  <c r="AY98" i="15"/>
  <c r="AQ98" i="15"/>
  <c r="AP98" i="15"/>
  <c r="AK98" i="15"/>
  <c r="AI98" i="15"/>
  <c r="AG98" i="15"/>
  <c r="AF98" i="15"/>
  <c r="AA98" i="15"/>
  <c r="Z98" i="15"/>
  <c r="Y98" i="15"/>
  <c r="X98" i="15"/>
  <c r="W98" i="15"/>
  <c r="D98" i="15"/>
  <c r="F98" i="15" s="1"/>
  <c r="CK97" i="15"/>
  <c r="CJ97" i="15"/>
  <c r="CH97" i="15"/>
  <c r="CF97" i="15"/>
  <c r="CE97" i="15"/>
  <c r="CD97" i="15"/>
  <c r="CC97" i="15"/>
  <c r="BZ97" i="15"/>
  <c r="BX97" i="15"/>
  <c r="BW97" i="15"/>
  <c r="BV97" i="15"/>
  <c r="BU97" i="15"/>
  <c r="BT97" i="15"/>
  <c r="BS97" i="15"/>
  <c r="BP97" i="15"/>
  <c r="BN97" i="15"/>
  <c r="BO97" i="15" s="1"/>
  <c r="BM97" i="15"/>
  <c r="BL97" i="15"/>
  <c r="BK97" i="15"/>
  <c r="BJ97" i="15"/>
  <c r="BI97" i="15"/>
  <c r="BF97" i="15"/>
  <c r="BD97" i="15"/>
  <c r="BC97" i="15"/>
  <c r="BB97" i="15"/>
  <c r="AZ97" i="15"/>
  <c r="AY97" i="15"/>
  <c r="AQ97" i="15"/>
  <c r="AP97" i="15"/>
  <c r="AK97" i="15"/>
  <c r="AI97" i="15"/>
  <c r="AG97" i="15"/>
  <c r="AF97" i="15"/>
  <c r="AA97" i="15"/>
  <c r="Z97" i="15"/>
  <c r="Y97" i="15"/>
  <c r="X97" i="15"/>
  <c r="W97" i="15"/>
  <c r="F97" i="15"/>
  <c r="D97" i="15"/>
  <c r="CK96" i="15"/>
  <c r="CJ96" i="15"/>
  <c r="CH96" i="15"/>
  <c r="CF96" i="15"/>
  <c r="CE96" i="15"/>
  <c r="CD96" i="15"/>
  <c r="CC96" i="15"/>
  <c r="BZ96" i="15"/>
  <c r="BX96" i="15"/>
  <c r="BW96" i="15"/>
  <c r="BV96" i="15"/>
  <c r="BU96" i="15"/>
  <c r="BT96" i="15"/>
  <c r="BS96" i="15"/>
  <c r="BP96" i="15"/>
  <c r="BN96" i="15"/>
  <c r="BO96" i="15" s="1"/>
  <c r="BM96" i="15"/>
  <c r="BL96" i="15"/>
  <c r="BK96" i="15"/>
  <c r="BJ96" i="15"/>
  <c r="BI96" i="15"/>
  <c r="BF96" i="15"/>
  <c r="BD96" i="15"/>
  <c r="BC96" i="15"/>
  <c r="BE96" i="15" s="1"/>
  <c r="BB96" i="15"/>
  <c r="AZ96" i="15"/>
  <c r="AY96" i="15"/>
  <c r="AQ96" i="15"/>
  <c r="AP96" i="15"/>
  <c r="AK96" i="15"/>
  <c r="AI96" i="15"/>
  <c r="AG96" i="15"/>
  <c r="AF96" i="15"/>
  <c r="AA96" i="15"/>
  <c r="Z96" i="15"/>
  <c r="Y96" i="15"/>
  <c r="X96" i="15"/>
  <c r="W96" i="15"/>
  <c r="F96" i="15"/>
  <c r="D96" i="15"/>
  <c r="CK95" i="15"/>
  <c r="CJ95" i="15"/>
  <c r="CH95" i="15"/>
  <c r="CF95" i="15"/>
  <c r="CE95" i="15"/>
  <c r="CD95" i="15"/>
  <c r="CC95" i="15"/>
  <c r="BZ95" i="15"/>
  <c r="BX95" i="15"/>
  <c r="BY95" i="15" s="1"/>
  <c r="BW95" i="15"/>
  <c r="BV95" i="15"/>
  <c r="BU95" i="15"/>
  <c r="BT95" i="15"/>
  <c r="BS95" i="15"/>
  <c r="BP95" i="15"/>
  <c r="BN95" i="15"/>
  <c r="BO95" i="15" s="1"/>
  <c r="BM95" i="15"/>
  <c r="BL95" i="15"/>
  <c r="BK95" i="15"/>
  <c r="BJ95" i="15"/>
  <c r="BI95" i="15"/>
  <c r="BF95" i="15"/>
  <c r="BD95" i="15"/>
  <c r="BE95" i="15" s="1"/>
  <c r="BC95" i="15"/>
  <c r="BB95" i="15"/>
  <c r="AZ95" i="15"/>
  <c r="AY95" i="15"/>
  <c r="AQ95" i="15"/>
  <c r="AP95" i="15"/>
  <c r="AK95" i="15"/>
  <c r="AI95" i="15"/>
  <c r="AG95" i="15"/>
  <c r="AF95" i="15"/>
  <c r="AA95" i="15"/>
  <c r="Z95" i="15"/>
  <c r="Y95" i="15"/>
  <c r="X95" i="15"/>
  <c r="W95" i="15"/>
  <c r="F95" i="15"/>
  <c r="D95" i="15"/>
  <c r="CK94" i="15"/>
  <c r="CJ94" i="15"/>
  <c r="CH94" i="15"/>
  <c r="CF94" i="15"/>
  <c r="CE94" i="15"/>
  <c r="CD94" i="15"/>
  <c r="CC94" i="15"/>
  <c r="BZ94" i="15"/>
  <c r="BY94" i="15"/>
  <c r="BX94" i="15"/>
  <c r="BW94" i="15"/>
  <c r="BV94" i="15"/>
  <c r="BU94" i="15"/>
  <c r="BT94" i="15"/>
  <c r="BS94" i="15"/>
  <c r="BP94" i="15"/>
  <c r="BO94" i="15"/>
  <c r="BN94" i="15"/>
  <c r="BM94" i="15"/>
  <c r="BL94" i="15"/>
  <c r="BK94" i="15"/>
  <c r="BJ94" i="15"/>
  <c r="BI94" i="15"/>
  <c r="BF94" i="15"/>
  <c r="BE94" i="15"/>
  <c r="BD94" i="15"/>
  <c r="BC94" i="15"/>
  <c r="BB94" i="15"/>
  <c r="AZ94" i="15"/>
  <c r="AY94" i="15"/>
  <c r="AQ94" i="15"/>
  <c r="AP94" i="15"/>
  <c r="AK94" i="15"/>
  <c r="AI94" i="15"/>
  <c r="AG94" i="15"/>
  <c r="AF94" i="15"/>
  <c r="AA94" i="15"/>
  <c r="Z94" i="15"/>
  <c r="Y94" i="15"/>
  <c r="X94" i="15"/>
  <c r="W94" i="15"/>
  <c r="D94" i="15"/>
  <c r="F94" i="15" s="1"/>
  <c r="CK93" i="15"/>
  <c r="CJ93" i="15"/>
  <c r="CH93" i="15"/>
  <c r="CF93" i="15"/>
  <c r="CE93" i="15"/>
  <c r="CD93" i="15"/>
  <c r="CC93" i="15"/>
  <c r="BZ93" i="15"/>
  <c r="BX93" i="15"/>
  <c r="BY93" i="15" s="1"/>
  <c r="BW93" i="15"/>
  <c r="BV93" i="15"/>
  <c r="BU93" i="15"/>
  <c r="BT93" i="15"/>
  <c r="BS93" i="15"/>
  <c r="BP93" i="15"/>
  <c r="BN93" i="15"/>
  <c r="BM93" i="15"/>
  <c r="BL93" i="15"/>
  <c r="BK93" i="15"/>
  <c r="BJ93" i="15"/>
  <c r="BI93" i="15"/>
  <c r="BF93" i="15"/>
  <c r="BD93" i="15"/>
  <c r="BC93" i="15"/>
  <c r="BB93" i="15"/>
  <c r="AZ93" i="15"/>
  <c r="AY93" i="15"/>
  <c r="AQ93" i="15"/>
  <c r="AP93" i="15"/>
  <c r="AK93" i="15"/>
  <c r="AI93" i="15"/>
  <c r="AG93" i="15"/>
  <c r="AF93" i="15"/>
  <c r="AA93" i="15"/>
  <c r="Z93" i="15"/>
  <c r="Y93" i="15"/>
  <c r="X93" i="15"/>
  <c r="W93" i="15"/>
  <c r="F93" i="15"/>
  <c r="D93" i="15"/>
  <c r="CK92" i="15"/>
  <c r="CJ92" i="15"/>
  <c r="CH92" i="15"/>
  <c r="CF92" i="15"/>
  <c r="CE92" i="15"/>
  <c r="CD92" i="15"/>
  <c r="CC92" i="15"/>
  <c r="BZ92" i="15"/>
  <c r="BX92" i="15"/>
  <c r="BW92" i="15"/>
  <c r="BV92" i="15"/>
  <c r="BY92" i="15" s="1"/>
  <c r="BU92" i="15"/>
  <c r="BT92" i="15"/>
  <c r="BS92" i="15"/>
  <c r="BP92" i="15"/>
  <c r="BN92" i="15"/>
  <c r="BM92" i="15"/>
  <c r="BL92" i="15"/>
  <c r="BO92" i="15" s="1"/>
  <c r="BK92" i="15"/>
  <c r="BJ92" i="15"/>
  <c r="BI92" i="15"/>
  <c r="BF92" i="15"/>
  <c r="BD92" i="15"/>
  <c r="BC92" i="15"/>
  <c r="BB92" i="15"/>
  <c r="BE92" i="15" s="1"/>
  <c r="AZ92" i="15"/>
  <c r="AY92" i="15"/>
  <c r="AQ92" i="15"/>
  <c r="AP92" i="15"/>
  <c r="AK92" i="15"/>
  <c r="AI92" i="15"/>
  <c r="AG92" i="15"/>
  <c r="AF92" i="15"/>
  <c r="AA92" i="15"/>
  <c r="Z92" i="15"/>
  <c r="Y92" i="15"/>
  <c r="X92" i="15"/>
  <c r="W92" i="15"/>
  <c r="F92" i="15"/>
  <c r="D92" i="15"/>
  <c r="CK91" i="15"/>
  <c r="CJ91" i="15"/>
  <c r="CH91" i="15"/>
  <c r="CF91" i="15"/>
  <c r="CE91" i="15"/>
  <c r="CD91" i="15"/>
  <c r="CC91" i="15"/>
  <c r="BZ91" i="15"/>
  <c r="BX91" i="15"/>
  <c r="BW91" i="15"/>
  <c r="BV91" i="15"/>
  <c r="BU91" i="15"/>
  <c r="BT91" i="15"/>
  <c r="BS91" i="15"/>
  <c r="BP91" i="15"/>
  <c r="BN91" i="15"/>
  <c r="BO91" i="15" s="1"/>
  <c r="BM91" i="15"/>
  <c r="BL91" i="15"/>
  <c r="BK91" i="15"/>
  <c r="BJ91" i="15"/>
  <c r="BI91" i="15"/>
  <c r="BF91" i="15"/>
  <c r="BD91" i="15"/>
  <c r="BC91" i="15"/>
  <c r="BB91" i="15"/>
  <c r="AZ91" i="15"/>
  <c r="AY91" i="15"/>
  <c r="AQ91" i="15"/>
  <c r="AP91" i="15"/>
  <c r="AK91" i="15"/>
  <c r="AI91" i="15"/>
  <c r="AG91" i="15"/>
  <c r="AF91" i="15"/>
  <c r="AA91" i="15"/>
  <c r="Z91" i="15"/>
  <c r="Y91" i="15"/>
  <c r="X91" i="15"/>
  <c r="W91" i="15"/>
  <c r="F91" i="15"/>
  <c r="D91" i="15"/>
  <c r="CK90" i="15"/>
  <c r="CJ90" i="15"/>
  <c r="CH90" i="15"/>
  <c r="CF90" i="15"/>
  <c r="CE90" i="15"/>
  <c r="CD90" i="15"/>
  <c r="CC90" i="15"/>
  <c r="BZ90" i="15"/>
  <c r="BX90" i="15"/>
  <c r="BW90" i="15"/>
  <c r="BY90" i="15" s="1"/>
  <c r="BV90" i="15"/>
  <c r="BU90" i="15"/>
  <c r="BT90" i="15"/>
  <c r="BS90" i="15"/>
  <c r="BP90" i="15"/>
  <c r="BO90" i="15"/>
  <c r="BN90" i="15"/>
  <c r="BM90" i="15"/>
  <c r="BL90" i="15"/>
  <c r="BK90" i="15"/>
  <c r="BJ90" i="15"/>
  <c r="BI90" i="15"/>
  <c r="BF90" i="15"/>
  <c r="BD90" i="15"/>
  <c r="BC90" i="15"/>
  <c r="BE90" i="15" s="1"/>
  <c r="BB90" i="15"/>
  <c r="AZ90" i="15"/>
  <c r="AY90" i="15"/>
  <c r="AQ90" i="15"/>
  <c r="AP90" i="15"/>
  <c r="AK90" i="15"/>
  <c r="AI90" i="15"/>
  <c r="AG90" i="15"/>
  <c r="AF90" i="15"/>
  <c r="AA90" i="15"/>
  <c r="Z90" i="15"/>
  <c r="Y90" i="15"/>
  <c r="X90" i="15"/>
  <c r="W90" i="15"/>
  <c r="D90" i="15"/>
  <c r="F90" i="15" s="1"/>
  <c r="CK89" i="15"/>
  <c r="CJ89" i="15"/>
  <c r="CH89" i="15"/>
  <c r="CF89" i="15"/>
  <c r="CE89" i="15"/>
  <c r="CD89" i="15"/>
  <c r="CC89" i="15"/>
  <c r="BZ89" i="15"/>
  <c r="BY89" i="15"/>
  <c r="BX89" i="15"/>
  <c r="BW89" i="15"/>
  <c r="BV89" i="15"/>
  <c r="BU89" i="15"/>
  <c r="BT89" i="15"/>
  <c r="BS89" i="15"/>
  <c r="BP89" i="15"/>
  <c r="BN89" i="15"/>
  <c r="BO89" i="15" s="1"/>
  <c r="BM89" i="15"/>
  <c r="BL89" i="15"/>
  <c r="BK89" i="15"/>
  <c r="BJ89" i="15"/>
  <c r="BI89" i="15"/>
  <c r="BF89" i="15"/>
  <c r="BE89" i="15"/>
  <c r="BD89" i="15"/>
  <c r="BC89" i="15"/>
  <c r="BB89" i="15"/>
  <c r="AZ89" i="15"/>
  <c r="AY89" i="15"/>
  <c r="AQ89" i="15"/>
  <c r="AP89" i="15"/>
  <c r="AK89" i="15"/>
  <c r="AI89" i="15"/>
  <c r="AG89" i="15"/>
  <c r="AF89" i="15"/>
  <c r="AA89" i="15"/>
  <c r="Z89" i="15"/>
  <c r="Y89" i="15"/>
  <c r="X89" i="15"/>
  <c r="W89" i="15"/>
  <c r="D89" i="15"/>
  <c r="F89" i="15" s="1"/>
  <c r="CK88" i="15"/>
  <c r="CJ88" i="15"/>
  <c r="CH88" i="15"/>
  <c r="CF88" i="15"/>
  <c r="CE88" i="15"/>
  <c r="CD88" i="15"/>
  <c r="CC88" i="15"/>
  <c r="BZ88" i="15"/>
  <c r="BX88" i="15"/>
  <c r="BW88" i="15"/>
  <c r="BV88" i="15"/>
  <c r="BU88" i="15"/>
  <c r="BT88" i="15"/>
  <c r="BS88" i="15"/>
  <c r="BP88" i="15"/>
  <c r="BN88" i="15"/>
  <c r="BM88" i="15"/>
  <c r="BL88" i="15"/>
  <c r="BK88" i="15"/>
  <c r="BJ88" i="15"/>
  <c r="BI88" i="15"/>
  <c r="BF88" i="15"/>
  <c r="BD88" i="15"/>
  <c r="BE88" i="15" s="1"/>
  <c r="BC88" i="15"/>
  <c r="BB88" i="15"/>
  <c r="AZ88" i="15"/>
  <c r="AY88" i="15"/>
  <c r="AQ88" i="15"/>
  <c r="AP88" i="15"/>
  <c r="AK88" i="15"/>
  <c r="AI88" i="15"/>
  <c r="AG88" i="15"/>
  <c r="AF88" i="15"/>
  <c r="AA88" i="15"/>
  <c r="Z88" i="15"/>
  <c r="Y88" i="15"/>
  <c r="X88" i="15"/>
  <c r="W88" i="15"/>
  <c r="D88" i="15"/>
  <c r="F88" i="15" s="1"/>
  <c r="CK87" i="15"/>
  <c r="CJ87" i="15"/>
  <c r="CH87" i="15"/>
  <c r="CF87" i="15"/>
  <c r="CE87" i="15"/>
  <c r="CD87" i="15"/>
  <c r="CC87" i="15"/>
  <c r="BZ87" i="15"/>
  <c r="BX87" i="15"/>
  <c r="BW87" i="15"/>
  <c r="BV87" i="15"/>
  <c r="BY87" i="15" s="1"/>
  <c r="BU87" i="15"/>
  <c r="BT87" i="15"/>
  <c r="BS87" i="15"/>
  <c r="BP87" i="15"/>
  <c r="BO87" i="15"/>
  <c r="BN87" i="15"/>
  <c r="BM87" i="15"/>
  <c r="BL87" i="15"/>
  <c r="BK87" i="15"/>
  <c r="BJ87" i="15"/>
  <c r="BI87" i="15"/>
  <c r="BF87" i="15"/>
  <c r="BD87" i="15"/>
  <c r="BC87" i="15"/>
  <c r="BB87" i="15"/>
  <c r="BE87" i="15" s="1"/>
  <c r="AZ87" i="15"/>
  <c r="AY87" i="15"/>
  <c r="AQ87" i="15"/>
  <c r="AP87" i="15"/>
  <c r="AK87" i="15"/>
  <c r="AI87" i="15"/>
  <c r="AG87" i="15"/>
  <c r="AF87" i="15"/>
  <c r="AA87" i="15"/>
  <c r="Z87" i="15"/>
  <c r="Y87" i="15"/>
  <c r="X87" i="15"/>
  <c r="W87" i="15"/>
  <c r="F87" i="15"/>
  <c r="D87" i="15"/>
  <c r="CK86" i="15"/>
  <c r="CJ86" i="15"/>
  <c r="CH86" i="15"/>
  <c r="CF86" i="15"/>
  <c r="CE86" i="15"/>
  <c r="CD86" i="15"/>
  <c r="CC86" i="15"/>
  <c r="BZ86" i="15"/>
  <c r="BX86" i="15"/>
  <c r="BY86" i="15" s="1"/>
  <c r="BW86" i="15"/>
  <c r="BV86" i="15"/>
  <c r="BU86" i="15"/>
  <c r="BT86" i="15"/>
  <c r="BS86" i="15"/>
  <c r="BP86" i="15"/>
  <c r="BN86" i="15"/>
  <c r="BO86" i="15" s="1"/>
  <c r="BM86" i="15"/>
  <c r="BL86" i="15"/>
  <c r="BK86" i="15"/>
  <c r="BJ86" i="15"/>
  <c r="BI86" i="15"/>
  <c r="BF86" i="15"/>
  <c r="BD86" i="15"/>
  <c r="BE86" i="15" s="1"/>
  <c r="BC86" i="15"/>
  <c r="BB86" i="15"/>
  <c r="AZ86" i="15"/>
  <c r="AY86" i="15"/>
  <c r="AQ86" i="15"/>
  <c r="AP86" i="15"/>
  <c r="AK86" i="15"/>
  <c r="AI86" i="15"/>
  <c r="AG86" i="15"/>
  <c r="AF86" i="15"/>
  <c r="AA86" i="15"/>
  <c r="Z86" i="15"/>
  <c r="Y86" i="15"/>
  <c r="X86" i="15"/>
  <c r="W86" i="15"/>
  <c r="D86" i="15"/>
  <c r="F86" i="15" s="1"/>
  <c r="CK85" i="15"/>
  <c r="CJ85" i="15"/>
  <c r="CH85" i="15"/>
  <c r="CF85" i="15"/>
  <c r="CE85" i="15"/>
  <c r="CD85" i="15"/>
  <c r="CC85" i="15"/>
  <c r="BZ85" i="15"/>
  <c r="BX85" i="15"/>
  <c r="BW85" i="15"/>
  <c r="BV85" i="15"/>
  <c r="BU85" i="15"/>
  <c r="BT85" i="15"/>
  <c r="BS85" i="15"/>
  <c r="BP85" i="15"/>
  <c r="BO85" i="15"/>
  <c r="BN85" i="15"/>
  <c r="BM85" i="15"/>
  <c r="BL85" i="15"/>
  <c r="BK85" i="15"/>
  <c r="BJ85" i="15"/>
  <c r="BI85" i="15"/>
  <c r="BF85" i="15"/>
  <c r="BD85" i="15"/>
  <c r="BE85" i="15" s="1"/>
  <c r="BC85" i="15"/>
  <c r="BB85" i="15"/>
  <c r="AZ85" i="15"/>
  <c r="AY85" i="15"/>
  <c r="AQ85" i="15"/>
  <c r="AP85" i="15"/>
  <c r="AK85" i="15"/>
  <c r="AI85" i="15"/>
  <c r="AG85" i="15"/>
  <c r="AF85" i="15"/>
  <c r="AA85" i="15"/>
  <c r="Z85" i="15"/>
  <c r="Y85" i="15"/>
  <c r="X85" i="15"/>
  <c r="W85" i="15"/>
  <c r="F85" i="15"/>
  <c r="D85" i="15"/>
  <c r="CK84" i="15"/>
  <c r="CJ84" i="15"/>
  <c r="CH84" i="15"/>
  <c r="CF84" i="15"/>
  <c r="CE84" i="15"/>
  <c r="CD84" i="15"/>
  <c r="CC84" i="15"/>
  <c r="BZ84" i="15"/>
  <c r="BX84" i="15"/>
  <c r="BW84" i="15"/>
  <c r="BV84" i="15"/>
  <c r="BY84" i="15" s="1"/>
  <c r="BU84" i="15"/>
  <c r="BT84" i="15"/>
  <c r="BS84" i="15"/>
  <c r="BP84" i="15"/>
  <c r="BN84" i="15"/>
  <c r="BM84" i="15"/>
  <c r="BL84" i="15"/>
  <c r="BO84" i="15" s="1"/>
  <c r="BK84" i="15"/>
  <c r="BJ84" i="15"/>
  <c r="BI84" i="15"/>
  <c r="BF84" i="15"/>
  <c r="BD84" i="15"/>
  <c r="BC84" i="15"/>
  <c r="BB84" i="15"/>
  <c r="BE84" i="15" s="1"/>
  <c r="AZ84" i="15"/>
  <c r="AY84" i="15"/>
  <c r="AQ84" i="15"/>
  <c r="AP84" i="15"/>
  <c r="AK84" i="15"/>
  <c r="AI84" i="15"/>
  <c r="AG84" i="15"/>
  <c r="AF84" i="15"/>
  <c r="AA84" i="15"/>
  <c r="Z84" i="15"/>
  <c r="Y84" i="15"/>
  <c r="X84" i="15"/>
  <c r="W84" i="15"/>
  <c r="D84" i="15"/>
  <c r="F84" i="15" s="1"/>
  <c r="CK83" i="15"/>
  <c r="CJ83" i="15"/>
  <c r="CH83" i="15"/>
  <c r="CF83" i="15"/>
  <c r="CE83" i="15"/>
  <c r="CD83" i="15"/>
  <c r="CC83" i="15"/>
  <c r="BZ83" i="15"/>
  <c r="BY83" i="15"/>
  <c r="BX83" i="15"/>
  <c r="BW83" i="15"/>
  <c r="BV83" i="15"/>
  <c r="BU83" i="15"/>
  <c r="BT83" i="15"/>
  <c r="BS83" i="15"/>
  <c r="BP83" i="15"/>
  <c r="BN83" i="15"/>
  <c r="BM83" i="15"/>
  <c r="BL83" i="15"/>
  <c r="BK83" i="15"/>
  <c r="BJ83" i="15"/>
  <c r="BI83" i="15"/>
  <c r="BF83" i="15"/>
  <c r="BD83" i="15"/>
  <c r="BE83" i="15" s="1"/>
  <c r="BC83" i="15"/>
  <c r="BB83" i="15"/>
  <c r="AZ83" i="15"/>
  <c r="AY83" i="15"/>
  <c r="AQ83" i="15"/>
  <c r="AP83" i="15"/>
  <c r="AK83" i="15"/>
  <c r="AI83" i="15"/>
  <c r="AG83" i="15"/>
  <c r="AF83" i="15"/>
  <c r="AA83" i="15"/>
  <c r="Z83" i="15"/>
  <c r="Y83" i="15"/>
  <c r="X83" i="15"/>
  <c r="W83" i="15"/>
  <c r="F83" i="15"/>
  <c r="D83" i="15"/>
  <c r="CK82" i="15"/>
  <c r="CJ82" i="15"/>
  <c r="CH82" i="15"/>
  <c r="CF82" i="15"/>
  <c r="CE82" i="15"/>
  <c r="CD82" i="15"/>
  <c r="CC82" i="15"/>
  <c r="BZ82" i="15"/>
  <c r="BY82" i="15"/>
  <c r="BX82" i="15"/>
  <c r="BW82" i="15"/>
  <c r="BV82" i="15"/>
  <c r="BU82" i="15"/>
  <c r="BT82" i="15"/>
  <c r="BS82" i="15"/>
  <c r="BP82" i="15"/>
  <c r="BN82" i="15"/>
  <c r="BM82" i="15"/>
  <c r="BL82" i="15"/>
  <c r="BO82" i="15" s="1"/>
  <c r="BK82" i="15"/>
  <c r="BJ82" i="15"/>
  <c r="BI82" i="15"/>
  <c r="BF82" i="15"/>
  <c r="BE82" i="15"/>
  <c r="BD82" i="15"/>
  <c r="BC82" i="15"/>
  <c r="BB82" i="15"/>
  <c r="AZ82" i="15"/>
  <c r="AY82" i="15"/>
  <c r="AQ82" i="15"/>
  <c r="AP82" i="15"/>
  <c r="AK82" i="15"/>
  <c r="AI82" i="15"/>
  <c r="AG82" i="15"/>
  <c r="AF82" i="15"/>
  <c r="AA82" i="15"/>
  <c r="Z82" i="15"/>
  <c r="Y82" i="15"/>
  <c r="X82" i="15"/>
  <c r="W82" i="15"/>
  <c r="D82" i="15"/>
  <c r="F82" i="15" s="1"/>
  <c r="CK81" i="15"/>
  <c r="CJ81" i="15"/>
  <c r="CH81" i="15"/>
  <c r="CF81" i="15"/>
  <c r="CE81" i="15"/>
  <c r="CD81" i="15"/>
  <c r="CC81" i="15"/>
  <c r="BZ81" i="15"/>
  <c r="BX81" i="15"/>
  <c r="BY81" i="15" s="1"/>
  <c r="BW81" i="15"/>
  <c r="BV81" i="15"/>
  <c r="BU81" i="15"/>
  <c r="BT81" i="15"/>
  <c r="BS81" i="15"/>
  <c r="BP81" i="15"/>
  <c r="BN81" i="15"/>
  <c r="BO81" i="15" s="1"/>
  <c r="BM81" i="15"/>
  <c r="BL81" i="15"/>
  <c r="BK81" i="15"/>
  <c r="BJ81" i="15"/>
  <c r="BI81" i="15"/>
  <c r="BF81" i="15"/>
  <c r="BD81" i="15"/>
  <c r="BC81" i="15"/>
  <c r="BB81" i="15"/>
  <c r="AZ81" i="15"/>
  <c r="AY81" i="15"/>
  <c r="AQ81" i="15"/>
  <c r="AP81" i="15"/>
  <c r="AK81" i="15"/>
  <c r="AI81" i="15"/>
  <c r="AG81" i="15"/>
  <c r="AF81" i="15"/>
  <c r="AA81" i="15"/>
  <c r="Z81" i="15"/>
  <c r="Y81" i="15"/>
  <c r="X81" i="15"/>
  <c r="W81" i="15"/>
  <c r="F81" i="15"/>
  <c r="D81" i="15"/>
  <c r="CK80" i="15"/>
  <c r="CJ80" i="15"/>
  <c r="CH80" i="15"/>
  <c r="CF80" i="15"/>
  <c r="CE80" i="15"/>
  <c r="CD80" i="15"/>
  <c r="CC80" i="15"/>
  <c r="BZ80" i="15"/>
  <c r="BX80" i="15"/>
  <c r="BW80" i="15"/>
  <c r="BY80" i="15" s="1"/>
  <c r="BV80" i="15"/>
  <c r="BU80" i="15"/>
  <c r="BT80" i="15"/>
  <c r="BS80" i="15"/>
  <c r="BP80" i="15"/>
  <c r="BN80" i="15"/>
  <c r="BO80" i="15" s="1"/>
  <c r="BM80" i="15"/>
  <c r="BL80" i="15"/>
  <c r="BK80" i="15"/>
  <c r="BJ80" i="15"/>
  <c r="BI80" i="15"/>
  <c r="BF80" i="15"/>
  <c r="BD80" i="15"/>
  <c r="BC80" i="15"/>
  <c r="BB80" i="15"/>
  <c r="AZ80" i="15"/>
  <c r="AY80" i="15"/>
  <c r="AQ80" i="15"/>
  <c r="AP80" i="15"/>
  <c r="AK80" i="15"/>
  <c r="AI80" i="15"/>
  <c r="AG80" i="15"/>
  <c r="AF80" i="15"/>
  <c r="AA80" i="15"/>
  <c r="Z80" i="15"/>
  <c r="Y80" i="15"/>
  <c r="X80" i="15"/>
  <c r="W80" i="15"/>
  <c r="F80" i="15"/>
  <c r="D80" i="15"/>
  <c r="CK79" i="15"/>
  <c r="CJ79" i="15"/>
  <c r="CH79" i="15"/>
  <c r="CF79" i="15"/>
  <c r="CE79" i="15"/>
  <c r="CD79" i="15"/>
  <c r="CC79" i="15"/>
  <c r="BZ79" i="15"/>
  <c r="BX79" i="15"/>
  <c r="BY79" i="15" s="1"/>
  <c r="BW79" i="15"/>
  <c r="BV79" i="15"/>
  <c r="BU79" i="15"/>
  <c r="BT79" i="15"/>
  <c r="BS79" i="15"/>
  <c r="BP79" i="15"/>
  <c r="BN79" i="15"/>
  <c r="BO79" i="15" s="1"/>
  <c r="BM79" i="15"/>
  <c r="BL79" i="15"/>
  <c r="BK79" i="15"/>
  <c r="BJ79" i="15"/>
  <c r="BI79" i="15"/>
  <c r="BF79" i="15"/>
  <c r="BD79" i="15"/>
  <c r="BE79" i="15" s="1"/>
  <c r="BC79" i="15"/>
  <c r="BB79" i="15"/>
  <c r="AZ79" i="15"/>
  <c r="AY79" i="15"/>
  <c r="AQ79" i="15"/>
  <c r="AP79" i="15"/>
  <c r="AK79" i="15"/>
  <c r="AI79" i="15"/>
  <c r="AG79" i="15"/>
  <c r="AF79" i="15"/>
  <c r="AA79" i="15"/>
  <c r="Z79" i="15"/>
  <c r="Y79" i="15"/>
  <c r="X79" i="15"/>
  <c r="W79" i="15"/>
  <c r="F79" i="15"/>
  <c r="D79" i="15"/>
  <c r="CK78" i="15"/>
  <c r="CJ78" i="15"/>
  <c r="CH78" i="15"/>
  <c r="CF78" i="15"/>
  <c r="CE78" i="15"/>
  <c r="CD78" i="15"/>
  <c r="CC78" i="15"/>
  <c r="BZ78" i="15"/>
  <c r="BY78" i="15"/>
  <c r="BX78" i="15"/>
  <c r="BW78" i="15"/>
  <c r="BV78" i="15"/>
  <c r="BU78" i="15"/>
  <c r="BT78" i="15"/>
  <c r="BS78" i="15"/>
  <c r="BP78" i="15"/>
  <c r="BN78" i="15"/>
  <c r="BM78" i="15"/>
  <c r="BO78" i="15" s="1"/>
  <c r="BL78" i="15"/>
  <c r="BK78" i="15"/>
  <c r="BJ78" i="15"/>
  <c r="BI78" i="15"/>
  <c r="BF78" i="15"/>
  <c r="BE78" i="15"/>
  <c r="BD78" i="15"/>
  <c r="BC78" i="15"/>
  <c r="BB78" i="15"/>
  <c r="AZ78" i="15"/>
  <c r="AY78" i="15"/>
  <c r="AQ78" i="15"/>
  <c r="AP78" i="15"/>
  <c r="AK78" i="15"/>
  <c r="AI78" i="15"/>
  <c r="AG78" i="15"/>
  <c r="AF78" i="15"/>
  <c r="AA78" i="15"/>
  <c r="Z78" i="15"/>
  <c r="Y78" i="15"/>
  <c r="X78" i="15"/>
  <c r="W78" i="15"/>
  <c r="D78" i="15"/>
  <c r="F78" i="15" s="1"/>
  <c r="CK77" i="15"/>
  <c r="CJ77" i="15"/>
  <c r="CH77" i="15"/>
  <c r="CF77" i="15"/>
  <c r="CE77" i="15"/>
  <c r="CD77" i="15"/>
  <c r="CC77" i="15"/>
  <c r="BZ77" i="15"/>
  <c r="BX77" i="15"/>
  <c r="BW77" i="15"/>
  <c r="BV77" i="15"/>
  <c r="BU77" i="15"/>
  <c r="BT77" i="15"/>
  <c r="BS77" i="15"/>
  <c r="BP77" i="15"/>
  <c r="BN77" i="15"/>
  <c r="BM77" i="15"/>
  <c r="BL77" i="15"/>
  <c r="BK77" i="15"/>
  <c r="BJ77" i="15"/>
  <c r="BI77" i="15"/>
  <c r="BF77" i="15"/>
  <c r="BD77" i="15"/>
  <c r="BC77" i="15"/>
  <c r="BB77" i="15"/>
  <c r="AZ77" i="15"/>
  <c r="AY77" i="15"/>
  <c r="AQ77" i="15"/>
  <c r="AP77" i="15"/>
  <c r="AK77" i="15"/>
  <c r="AI77" i="15"/>
  <c r="AG77" i="15"/>
  <c r="AF77" i="15"/>
  <c r="AA77" i="15"/>
  <c r="Z77" i="15"/>
  <c r="Y77" i="15"/>
  <c r="X77" i="15"/>
  <c r="W77" i="15"/>
  <c r="F77" i="15"/>
  <c r="D77" i="15"/>
  <c r="CK76" i="15"/>
  <c r="CJ76" i="15"/>
  <c r="CH76" i="15"/>
  <c r="CF76" i="15"/>
  <c r="CE76" i="15"/>
  <c r="CD76" i="15"/>
  <c r="CC76" i="15"/>
  <c r="BZ76" i="15"/>
  <c r="BX76" i="15"/>
  <c r="BW76" i="15"/>
  <c r="BV76" i="15"/>
  <c r="BY76" i="15" s="1"/>
  <c r="BU76" i="15"/>
  <c r="BT76" i="15"/>
  <c r="BS76" i="15"/>
  <c r="BP76" i="15"/>
  <c r="BO76" i="15"/>
  <c r="BN76" i="15"/>
  <c r="BM76" i="15"/>
  <c r="BL76" i="15"/>
  <c r="BK76" i="15"/>
  <c r="BJ76" i="15"/>
  <c r="BI76" i="15"/>
  <c r="BF76" i="15"/>
  <c r="BD76" i="15"/>
  <c r="BC76" i="15"/>
  <c r="BB76" i="15"/>
  <c r="BE76" i="15" s="1"/>
  <c r="AZ76" i="15"/>
  <c r="AY76" i="15"/>
  <c r="AQ76" i="15"/>
  <c r="AP76" i="15"/>
  <c r="AK76" i="15"/>
  <c r="AI76" i="15"/>
  <c r="AG76" i="15"/>
  <c r="AF76" i="15"/>
  <c r="AA76" i="15"/>
  <c r="Z76" i="15"/>
  <c r="Y76" i="15"/>
  <c r="X76" i="15"/>
  <c r="W76" i="15"/>
  <c r="D76" i="15"/>
  <c r="F76" i="15" s="1"/>
  <c r="CK75" i="15"/>
  <c r="CJ75" i="15"/>
  <c r="CH75" i="15"/>
  <c r="CF75" i="15"/>
  <c r="CE75" i="15"/>
  <c r="CD75" i="15"/>
  <c r="CC75" i="15"/>
  <c r="BZ75" i="15"/>
  <c r="BX75" i="15"/>
  <c r="BW75" i="15"/>
  <c r="BV75" i="15"/>
  <c r="BU75" i="15"/>
  <c r="BT75" i="15"/>
  <c r="BS75" i="15"/>
  <c r="BP75" i="15"/>
  <c r="BN75" i="15"/>
  <c r="BO75" i="15" s="1"/>
  <c r="BM75" i="15"/>
  <c r="BL75" i="15"/>
  <c r="BK75" i="15"/>
  <c r="BJ75" i="15"/>
  <c r="BI75" i="15"/>
  <c r="BF75" i="15"/>
  <c r="BD75" i="15"/>
  <c r="BC75" i="15"/>
  <c r="BB75" i="15"/>
  <c r="AZ75" i="15"/>
  <c r="AY75" i="15"/>
  <c r="AQ75" i="15"/>
  <c r="AP75" i="15"/>
  <c r="AK75" i="15"/>
  <c r="AI75" i="15"/>
  <c r="AG75" i="15"/>
  <c r="AF75" i="15"/>
  <c r="AA75" i="15"/>
  <c r="Z75" i="15"/>
  <c r="Y75" i="15"/>
  <c r="X75" i="15"/>
  <c r="W75" i="15"/>
  <c r="F75" i="15"/>
  <c r="D75" i="15"/>
  <c r="C75" i="15"/>
  <c r="C76" i="15" s="1"/>
  <c r="C77" i="15" s="1"/>
  <c r="C78" i="15" s="1"/>
  <c r="C79" i="15" s="1"/>
  <c r="C80" i="15" s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C105" i="15" s="1"/>
  <c r="C106" i="15" s="1"/>
  <c r="C107" i="15" s="1"/>
  <c r="C108" i="15" s="1"/>
  <c r="C109" i="15" s="1"/>
  <c r="CK74" i="15"/>
  <c r="CJ74" i="15"/>
  <c r="CH74" i="15"/>
  <c r="CF74" i="15"/>
  <c r="CE74" i="15"/>
  <c r="CD74" i="15"/>
  <c r="CC74" i="15"/>
  <c r="BZ74" i="15"/>
  <c r="BX74" i="15"/>
  <c r="BW74" i="15"/>
  <c r="BY74" i="15" s="1"/>
  <c r="BV74" i="15"/>
  <c r="BU74" i="15"/>
  <c r="BT74" i="15"/>
  <c r="BS74" i="15"/>
  <c r="BP74" i="15"/>
  <c r="BO74" i="15"/>
  <c r="BN74" i="15"/>
  <c r="BM74" i="15"/>
  <c r="BL74" i="15"/>
  <c r="BK74" i="15"/>
  <c r="BJ74" i="15"/>
  <c r="BI74" i="15"/>
  <c r="BF74" i="15"/>
  <c r="BD74" i="15"/>
  <c r="BC74" i="15"/>
  <c r="BE74" i="15" s="1"/>
  <c r="BB74" i="15"/>
  <c r="AZ74" i="15"/>
  <c r="AY74" i="15"/>
  <c r="AQ74" i="15"/>
  <c r="AP74" i="15"/>
  <c r="AK74" i="15"/>
  <c r="AI74" i="15"/>
  <c r="AG74" i="15"/>
  <c r="AF74" i="15"/>
  <c r="AA74" i="15"/>
  <c r="Z74" i="15"/>
  <c r="Y74" i="15"/>
  <c r="X74" i="15"/>
  <c r="W74" i="15"/>
  <c r="F74" i="15"/>
  <c r="D74" i="15"/>
  <c r="C74" i="15"/>
  <c r="CK73" i="15"/>
  <c r="CJ73" i="15"/>
  <c r="CH73" i="15"/>
  <c r="CF73" i="15"/>
  <c r="CE73" i="15"/>
  <c r="CD73" i="15"/>
  <c r="CC73" i="15"/>
  <c r="BZ73" i="15"/>
  <c r="BY73" i="15"/>
  <c r="BX73" i="15"/>
  <c r="BW73" i="15"/>
  <c r="BV73" i="15"/>
  <c r="BU73" i="15"/>
  <c r="BT73" i="15"/>
  <c r="BS73" i="15"/>
  <c r="BP73" i="15"/>
  <c r="BO73" i="15"/>
  <c r="BN73" i="15"/>
  <c r="BM73" i="15"/>
  <c r="BL73" i="15"/>
  <c r="BK73" i="15"/>
  <c r="BJ73" i="15"/>
  <c r="BI73" i="15"/>
  <c r="BF73" i="15"/>
  <c r="BE73" i="15"/>
  <c r="BD73" i="15"/>
  <c r="BC73" i="15"/>
  <c r="BB73" i="15"/>
  <c r="AZ73" i="15"/>
  <c r="AY73" i="15"/>
  <c r="AQ73" i="15"/>
  <c r="AP73" i="15"/>
  <c r="AK73" i="15"/>
  <c r="AI73" i="15"/>
  <c r="AG73" i="15"/>
  <c r="AF73" i="15"/>
  <c r="AA73" i="15"/>
  <c r="Z73" i="15"/>
  <c r="Y73" i="15"/>
  <c r="X73" i="15"/>
  <c r="W73" i="15"/>
  <c r="CK72" i="15"/>
  <c r="CJ72" i="15"/>
  <c r="CH72" i="15"/>
  <c r="CF72" i="15"/>
  <c r="CE72" i="15"/>
  <c r="CD72" i="15"/>
  <c r="CC72" i="15"/>
  <c r="BZ72" i="15"/>
  <c r="BX72" i="15"/>
  <c r="BW72" i="15"/>
  <c r="BV72" i="15"/>
  <c r="BY72" i="15" s="1"/>
  <c r="BU72" i="15"/>
  <c r="BT72" i="15"/>
  <c r="BS72" i="15"/>
  <c r="BP72" i="15"/>
  <c r="BO72" i="15"/>
  <c r="BN72" i="15"/>
  <c r="BM72" i="15"/>
  <c r="BL72" i="15"/>
  <c r="BK72" i="15"/>
  <c r="BJ72" i="15"/>
  <c r="BI72" i="15"/>
  <c r="BF72" i="15"/>
  <c r="BD72" i="15"/>
  <c r="BC72" i="15"/>
  <c r="BB72" i="15"/>
  <c r="BE72" i="15" s="1"/>
  <c r="AZ72" i="15"/>
  <c r="AY72" i="15"/>
  <c r="AQ72" i="15"/>
  <c r="AP72" i="15"/>
  <c r="AK72" i="15"/>
  <c r="AI72" i="15"/>
  <c r="AG72" i="15"/>
  <c r="AF72" i="15"/>
  <c r="AA72" i="15"/>
  <c r="Z72" i="15"/>
  <c r="Y72" i="15"/>
  <c r="X72" i="15"/>
  <c r="W72" i="15"/>
  <c r="CK71" i="15"/>
  <c r="CJ71" i="15"/>
  <c r="CH71" i="15"/>
  <c r="CF71" i="15"/>
  <c r="CE71" i="15"/>
  <c r="CD71" i="15"/>
  <c r="CC71" i="15"/>
  <c r="BZ71" i="15"/>
  <c r="BY71" i="15"/>
  <c r="BX71" i="15"/>
  <c r="BW71" i="15"/>
  <c r="BV71" i="15"/>
  <c r="BU71" i="15"/>
  <c r="BT71" i="15"/>
  <c r="BS71" i="15"/>
  <c r="BP71" i="15"/>
  <c r="BN71" i="15"/>
  <c r="BO71" i="15" s="1"/>
  <c r="BM71" i="15"/>
  <c r="BL71" i="15"/>
  <c r="BK71" i="15"/>
  <c r="BJ71" i="15"/>
  <c r="BI71" i="15"/>
  <c r="BF71" i="15"/>
  <c r="BE71" i="15"/>
  <c r="BD71" i="15"/>
  <c r="BC71" i="15"/>
  <c r="BB71" i="15"/>
  <c r="AZ71" i="15"/>
  <c r="AY71" i="15"/>
  <c r="AQ71" i="15"/>
  <c r="AP71" i="15"/>
  <c r="AK71" i="15"/>
  <c r="AI71" i="15"/>
  <c r="AG71" i="15"/>
  <c r="AF71" i="15"/>
  <c r="AA71" i="15"/>
  <c r="Z71" i="15"/>
  <c r="Y71" i="15"/>
  <c r="X71" i="15"/>
  <c r="W71" i="15"/>
  <c r="CK70" i="15"/>
  <c r="CJ70" i="15"/>
  <c r="CH70" i="15"/>
  <c r="CF70" i="15"/>
  <c r="CE70" i="15"/>
  <c r="CD70" i="15"/>
  <c r="CC70" i="15"/>
  <c r="BZ70" i="15"/>
  <c r="BX70" i="15"/>
  <c r="BY70" i="15" s="1"/>
  <c r="BW70" i="15"/>
  <c r="BV70" i="15"/>
  <c r="BU70" i="15"/>
  <c r="BT70" i="15"/>
  <c r="BS70" i="15"/>
  <c r="BP70" i="15"/>
  <c r="BN70" i="15"/>
  <c r="BO70" i="15" s="1"/>
  <c r="BM70" i="15"/>
  <c r="BL70" i="15"/>
  <c r="BK70" i="15"/>
  <c r="BJ70" i="15"/>
  <c r="BI70" i="15"/>
  <c r="BF70" i="15"/>
  <c r="BD70" i="15"/>
  <c r="BE70" i="15" s="1"/>
  <c r="BC70" i="15"/>
  <c r="BB70" i="15"/>
  <c r="AZ70" i="15"/>
  <c r="AY70" i="15"/>
  <c r="AQ70" i="15"/>
  <c r="AP70" i="15"/>
  <c r="AK70" i="15"/>
  <c r="AI70" i="15"/>
  <c r="AG70" i="15"/>
  <c r="AF70" i="15"/>
  <c r="AA70" i="15"/>
  <c r="Z70" i="15"/>
  <c r="Y70" i="15"/>
  <c r="X70" i="15"/>
  <c r="W70" i="15"/>
  <c r="CK69" i="15"/>
  <c r="CJ69" i="15"/>
  <c r="CH69" i="15"/>
  <c r="CF69" i="15"/>
  <c r="CE69" i="15"/>
  <c r="CD69" i="15"/>
  <c r="CC69" i="15"/>
  <c r="BZ69" i="15"/>
  <c r="BX69" i="15"/>
  <c r="BY69" i="15" s="1"/>
  <c r="BW69" i="15"/>
  <c r="BV69" i="15"/>
  <c r="BU69" i="15"/>
  <c r="BT69" i="15"/>
  <c r="BS69" i="15"/>
  <c r="BP69" i="15"/>
  <c r="BO69" i="15"/>
  <c r="BN69" i="15"/>
  <c r="BM69" i="15"/>
  <c r="BL69" i="15"/>
  <c r="BK69" i="15"/>
  <c r="BJ69" i="15"/>
  <c r="BI69" i="15"/>
  <c r="BF69" i="15"/>
  <c r="BD69" i="15"/>
  <c r="BE69" i="15" s="1"/>
  <c r="BC69" i="15"/>
  <c r="BB69" i="15"/>
  <c r="AZ69" i="15"/>
  <c r="AY69" i="15"/>
  <c r="AQ69" i="15"/>
  <c r="AP69" i="15"/>
  <c r="AK69" i="15"/>
  <c r="AI69" i="15"/>
  <c r="AG69" i="15"/>
  <c r="AF69" i="15"/>
  <c r="AA69" i="15"/>
  <c r="Z69" i="15"/>
  <c r="Y69" i="15"/>
  <c r="X69" i="15"/>
  <c r="W69" i="15"/>
  <c r="CK68" i="15"/>
  <c r="CJ68" i="15"/>
  <c r="CH68" i="15"/>
  <c r="CF68" i="15"/>
  <c r="CE68" i="15"/>
  <c r="CD68" i="15"/>
  <c r="CC68" i="15"/>
  <c r="BZ68" i="15"/>
  <c r="BX68" i="15"/>
  <c r="BY68" i="15" s="1"/>
  <c r="BW68" i="15"/>
  <c r="BV68" i="15"/>
  <c r="BU68" i="15"/>
  <c r="BT68" i="15"/>
  <c r="BS68" i="15"/>
  <c r="BP68" i="15"/>
  <c r="BN68" i="15"/>
  <c r="BO68" i="15" s="1"/>
  <c r="BM68" i="15"/>
  <c r="BL68" i="15"/>
  <c r="BK68" i="15"/>
  <c r="BJ68" i="15"/>
  <c r="BI68" i="15"/>
  <c r="BF68" i="15"/>
  <c r="BD68" i="15"/>
  <c r="BE68" i="15" s="1"/>
  <c r="BC68" i="15"/>
  <c r="BB68" i="15"/>
  <c r="AZ68" i="15"/>
  <c r="AY68" i="15"/>
  <c r="AQ68" i="15"/>
  <c r="AP68" i="15"/>
  <c r="AK68" i="15"/>
  <c r="AI68" i="15"/>
  <c r="AG68" i="15"/>
  <c r="AF68" i="15"/>
  <c r="AA68" i="15"/>
  <c r="Z68" i="15"/>
  <c r="Y68" i="15"/>
  <c r="X68" i="15"/>
  <c r="W68" i="15"/>
  <c r="CK67" i="15"/>
  <c r="CJ67" i="15"/>
  <c r="CH67" i="15"/>
  <c r="CF67" i="15"/>
  <c r="CE67" i="15"/>
  <c r="CD67" i="15"/>
  <c r="CC67" i="15"/>
  <c r="BZ67" i="15"/>
  <c r="BY67" i="15"/>
  <c r="BX67" i="15"/>
  <c r="BW67" i="15"/>
  <c r="BV67" i="15"/>
  <c r="BU67" i="15"/>
  <c r="BT67" i="15"/>
  <c r="BS67" i="15"/>
  <c r="BP67" i="15"/>
  <c r="BN67" i="15"/>
  <c r="BO67" i="15" s="1"/>
  <c r="BM67" i="15"/>
  <c r="BL67" i="15"/>
  <c r="BK67" i="15"/>
  <c r="BJ67" i="15"/>
  <c r="BI67" i="15"/>
  <c r="BF67" i="15"/>
  <c r="BE67" i="15"/>
  <c r="BD67" i="15"/>
  <c r="BC67" i="15"/>
  <c r="BB67" i="15"/>
  <c r="AZ67" i="15"/>
  <c r="AY67" i="15"/>
  <c r="AQ67" i="15"/>
  <c r="AP67" i="15"/>
  <c r="AK67" i="15"/>
  <c r="AI67" i="15"/>
  <c r="AG67" i="15"/>
  <c r="AF67" i="15"/>
  <c r="AA67" i="15"/>
  <c r="Z67" i="15"/>
  <c r="Y67" i="15"/>
  <c r="X67" i="15"/>
  <c r="W67" i="15"/>
  <c r="CK66" i="15"/>
  <c r="CJ66" i="15"/>
  <c r="CH66" i="15"/>
  <c r="CF66" i="15"/>
  <c r="CE66" i="15"/>
  <c r="CD66" i="15"/>
  <c r="CC66" i="15"/>
  <c r="BZ66" i="15"/>
  <c r="BX66" i="15"/>
  <c r="BY66" i="15" s="1"/>
  <c r="BW66" i="15"/>
  <c r="BV66" i="15"/>
  <c r="BU66" i="15"/>
  <c r="BT66" i="15"/>
  <c r="BS66" i="15"/>
  <c r="BP66" i="15"/>
  <c r="BN66" i="15"/>
  <c r="BO66" i="15" s="1"/>
  <c r="BM66" i="15"/>
  <c r="BL66" i="15"/>
  <c r="BK66" i="15"/>
  <c r="BJ66" i="15"/>
  <c r="BI66" i="15"/>
  <c r="BF66" i="15"/>
  <c r="BD66" i="15"/>
  <c r="BE66" i="15" s="1"/>
  <c r="BC66" i="15"/>
  <c r="BB66" i="15"/>
  <c r="AZ66" i="15"/>
  <c r="AY66" i="15"/>
  <c r="AQ66" i="15"/>
  <c r="AP66" i="15"/>
  <c r="AK66" i="15"/>
  <c r="AI66" i="15"/>
  <c r="AG66" i="15"/>
  <c r="AF66" i="15"/>
  <c r="AA66" i="15"/>
  <c r="Z66" i="15"/>
  <c r="Y66" i="15"/>
  <c r="X66" i="15"/>
  <c r="W66" i="15"/>
  <c r="CK65" i="15"/>
  <c r="CJ65" i="15"/>
  <c r="CH65" i="15"/>
  <c r="CF65" i="15"/>
  <c r="CE65" i="15"/>
  <c r="CD65" i="15"/>
  <c r="CC65" i="15"/>
  <c r="BZ65" i="15"/>
  <c r="BX65" i="15"/>
  <c r="BY65" i="15" s="1"/>
  <c r="BW65" i="15"/>
  <c r="BV65" i="15"/>
  <c r="BU65" i="15"/>
  <c r="BT65" i="15"/>
  <c r="BS65" i="15"/>
  <c r="BP65" i="15"/>
  <c r="BO65" i="15"/>
  <c r="BN65" i="15"/>
  <c r="BM65" i="15"/>
  <c r="BL65" i="15"/>
  <c r="BK65" i="15"/>
  <c r="BJ65" i="15"/>
  <c r="BI65" i="15"/>
  <c r="BF65" i="15"/>
  <c r="BD65" i="15"/>
  <c r="BE65" i="15" s="1"/>
  <c r="BC65" i="15"/>
  <c r="BB65" i="15"/>
  <c r="AZ65" i="15"/>
  <c r="AY65" i="15"/>
  <c r="AQ65" i="15"/>
  <c r="AP65" i="15"/>
  <c r="AK65" i="15"/>
  <c r="AI65" i="15"/>
  <c r="AG65" i="15"/>
  <c r="AF65" i="15"/>
  <c r="AA65" i="15"/>
  <c r="Z65" i="15"/>
  <c r="Y65" i="15"/>
  <c r="X65" i="15"/>
  <c r="W65" i="15"/>
  <c r="CK64" i="15"/>
  <c r="CJ64" i="15"/>
  <c r="CH64" i="15"/>
  <c r="CF64" i="15"/>
  <c r="CE64" i="15"/>
  <c r="CD64" i="15"/>
  <c r="CC64" i="15"/>
  <c r="BZ64" i="15"/>
  <c r="BX64" i="15"/>
  <c r="BY64" i="15" s="1"/>
  <c r="BW64" i="15"/>
  <c r="BV64" i="15"/>
  <c r="BU64" i="15"/>
  <c r="BT64" i="15"/>
  <c r="BS64" i="15"/>
  <c r="BP64" i="15"/>
  <c r="BO64" i="15"/>
  <c r="BN64" i="15"/>
  <c r="BM64" i="15"/>
  <c r="BL64" i="15"/>
  <c r="BK64" i="15"/>
  <c r="BJ64" i="15"/>
  <c r="BI64" i="15"/>
  <c r="BF64" i="15"/>
  <c r="BD64" i="15"/>
  <c r="BE64" i="15" s="1"/>
  <c r="BC64" i="15"/>
  <c r="BB64" i="15"/>
  <c r="AZ64" i="15"/>
  <c r="AY64" i="15"/>
  <c r="AQ64" i="15"/>
  <c r="AP64" i="15"/>
  <c r="AK64" i="15"/>
  <c r="AI64" i="15"/>
  <c r="AG64" i="15"/>
  <c r="AF64" i="15"/>
  <c r="AA64" i="15"/>
  <c r="Z64" i="15"/>
  <c r="Y64" i="15"/>
  <c r="X64" i="15"/>
  <c r="W64" i="15"/>
  <c r="CK63" i="15"/>
  <c r="CJ63" i="15"/>
  <c r="CH63" i="15"/>
  <c r="CF63" i="15"/>
  <c r="CE63" i="15"/>
  <c r="CD63" i="15"/>
  <c r="CC63" i="15"/>
  <c r="BZ63" i="15"/>
  <c r="BX63" i="15"/>
  <c r="BY63" i="15" s="1"/>
  <c r="BW63" i="15"/>
  <c r="BV63" i="15"/>
  <c r="BU63" i="15"/>
  <c r="BT63" i="15"/>
  <c r="BS63" i="15"/>
  <c r="BP63" i="15"/>
  <c r="BO63" i="15"/>
  <c r="BN63" i="15"/>
  <c r="BM63" i="15"/>
  <c r="BL63" i="15"/>
  <c r="BK63" i="15"/>
  <c r="BJ63" i="15"/>
  <c r="BI63" i="15"/>
  <c r="BF63" i="15"/>
  <c r="BD63" i="15"/>
  <c r="BE63" i="15" s="1"/>
  <c r="BC63" i="15"/>
  <c r="BB63" i="15"/>
  <c r="AZ63" i="15"/>
  <c r="AY63" i="15"/>
  <c r="AQ63" i="15"/>
  <c r="AP63" i="15"/>
  <c r="AK63" i="15"/>
  <c r="AI63" i="15"/>
  <c r="AG63" i="15"/>
  <c r="AF63" i="15"/>
  <c r="AA63" i="15"/>
  <c r="Z63" i="15"/>
  <c r="Y63" i="15"/>
  <c r="X63" i="15"/>
  <c r="W63" i="15"/>
  <c r="CK62" i="15"/>
  <c r="CJ62" i="15"/>
  <c r="CH62" i="15"/>
  <c r="CF62" i="15"/>
  <c r="CE62" i="15"/>
  <c r="CD62" i="15"/>
  <c r="CC62" i="15"/>
  <c r="BZ62" i="15"/>
  <c r="BX62" i="15"/>
  <c r="BW62" i="15"/>
  <c r="BV62" i="15"/>
  <c r="BY62" i="15" s="1"/>
  <c r="BU62" i="15"/>
  <c r="BT62" i="15"/>
  <c r="BS62" i="15"/>
  <c r="BP62" i="15"/>
  <c r="BN62" i="15"/>
  <c r="BO62" i="15" s="1"/>
  <c r="BM62" i="15"/>
  <c r="BL62" i="15"/>
  <c r="BK62" i="15"/>
  <c r="BJ62" i="15"/>
  <c r="BI62" i="15"/>
  <c r="BF62" i="15"/>
  <c r="BD62" i="15"/>
  <c r="BC62" i="15"/>
  <c r="BB62" i="15"/>
  <c r="BE62" i="15" s="1"/>
  <c r="AZ62" i="15"/>
  <c r="AY62" i="15"/>
  <c r="AQ62" i="15"/>
  <c r="AP62" i="15"/>
  <c r="AK62" i="15"/>
  <c r="AI62" i="15"/>
  <c r="AG62" i="15"/>
  <c r="AF62" i="15"/>
  <c r="AA62" i="15"/>
  <c r="Z62" i="15"/>
  <c r="Y62" i="15"/>
  <c r="X62" i="15"/>
  <c r="W62" i="15"/>
  <c r="CK61" i="15"/>
  <c r="CJ61" i="15"/>
  <c r="CH61" i="15"/>
  <c r="CF61" i="15"/>
  <c r="CE61" i="15"/>
  <c r="CD61" i="15"/>
  <c r="CC61" i="15"/>
  <c r="BZ61" i="15"/>
  <c r="BY61" i="15"/>
  <c r="BX61" i="15"/>
  <c r="BW61" i="15"/>
  <c r="BV61" i="15"/>
  <c r="BU61" i="15"/>
  <c r="BT61" i="15"/>
  <c r="BS61" i="15"/>
  <c r="BP61" i="15"/>
  <c r="BN61" i="15"/>
  <c r="BO61" i="15" s="1"/>
  <c r="BM61" i="15"/>
  <c r="BL61" i="15"/>
  <c r="BK61" i="15"/>
  <c r="BJ61" i="15"/>
  <c r="BI61" i="15"/>
  <c r="BF61" i="15"/>
  <c r="BE61" i="15"/>
  <c r="BD61" i="15"/>
  <c r="BC61" i="15"/>
  <c r="BB61" i="15"/>
  <c r="AZ61" i="15"/>
  <c r="AY61" i="15"/>
  <c r="AQ61" i="15"/>
  <c r="AP61" i="15"/>
  <c r="AK61" i="15"/>
  <c r="AI61" i="15"/>
  <c r="AG61" i="15"/>
  <c r="AF61" i="15"/>
  <c r="AA61" i="15"/>
  <c r="Z61" i="15"/>
  <c r="Y61" i="15"/>
  <c r="X61" i="15"/>
  <c r="W61" i="15"/>
  <c r="CK60" i="15"/>
  <c r="CJ60" i="15"/>
  <c r="CH60" i="15"/>
  <c r="CF60" i="15"/>
  <c r="CE60" i="15"/>
  <c r="CD60" i="15"/>
  <c r="CC60" i="15"/>
  <c r="BZ60" i="15"/>
  <c r="BY60" i="15"/>
  <c r="BX60" i="15"/>
  <c r="BW60" i="15"/>
  <c r="BV60" i="15"/>
  <c r="BU60" i="15"/>
  <c r="BT60" i="15"/>
  <c r="BS60" i="15"/>
  <c r="BP60" i="15"/>
  <c r="BN60" i="15"/>
  <c r="BO60" i="15" s="1"/>
  <c r="BM60" i="15"/>
  <c r="BL60" i="15"/>
  <c r="BK60" i="15"/>
  <c r="BJ60" i="15"/>
  <c r="BI60" i="15"/>
  <c r="BF60" i="15"/>
  <c r="BE60" i="15"/>
  <c r="BD60" i="15"/>
  <c r="BC60" i="15"/>
  <c r="BB60" i="15"/>
  <c r="AZ60" i="15"/>
  <c r="AY60" i="15"/>
  <c r="AQ60" i="15"/>
  <c r="AP60" i="15"/>
  <c r="AK60" i="15"/>
  <c r="AI60" i="15"/>
  <c r="AG60" i="15"/>
  <c r="AF60" i="15"/>
  <c r="AA60" i="15"/>
  <c r="Z60" i="15"/>
  <c r="Y60" i="15"/>
  <c r="X60" i="15"/>
  <c r="W60" i="15"/>
  <c r="CK59" i="15"/>
  <c r="CJ59" i="15"/>
  <c r="CH59" i="15"/>
  <c r="CF59" i="15"/>
  <c r="CE59" i="15"/>
  <c r="CD59" i="15"/>
  <c r="CC59" i="15"/>
  <c r="BZ59" i="15"/>
  <c r="BX59" i="15"/>
  <c r="BW59" i="15"/>
  <c r="BV59" i="15"/>
  <c r="BY59" i="15" s="1"/>
  <c r="BU59" i="15"/>
  <c r="BT59" i="15"/>
  <c r="BS59" i="15"/>
  <c r="BP59" i="15"/>
  <c r="BO59" i="15"/>
  <c r="BN59" i="15"/>
  <c r="BM59" i="15"/>
  <c r="BL59" i="15"/>
  <c r="BK59" i="15"/>
  <c r="BJ59" i="15"/>
  <c r="BI59" i="15"/>
  <c r="BF59" i="15"/>
  <c r="BD59" i="15"/>
  <c r="BC59" i="15"/>
  <c r="BB59" i="15"/>
  <c r="BE59" i="15" s="1"/>
  <c r="AZ59" i="15"/>
  <c r="AY59" i="15"/>
  <c r="AQ59" i="15"/>
  <c r="AP59" i="15"/>
  <c r="AK59" i="15"/>
  <c r="AI59" i="15"/>
  <c r="AG59" i="15"/>
  <c r="AF59" i="15"/>
  <c r="AA59" i="15"/>
  <c r="Z59" i="15"/>
  <c r="Y59" i="15"/>
  <c r="X59" i="15"/>
  <c r="W59" i="15"/>
  <c r="CK58" i="15"/>
  <c r="CJ58" i="15"/>
  <c r="CH58" i="15"/>
  <c r="CF58" i="15"/>
  <c r="CE58" i="15"/>
  <c r="CD58" i="15"/>
  <c r="CC58" i="15"/>
  <c r="BZ58" i="15"/>
  <c r="BX58" i="15"/>
  <c r="BY58" i="15" s="1"/>
  <c r="BW58" i="15"/>
  <c r="BV58" i="15"/>
  <c r="BU58" i="15"/>
  <c r="BT58" i="15"/>
  <c r="BS58" i="15"/>
  <c r="BP58" i="15"/>
  <c r="BO58" i="15"/>
  <c r="BN58" i="15"/>
  <c r="BM58" i="15"/>
  <c r="BL58" i="15"/>
  <c r="BK58" i="15"/>
  <c r="BJ58" i="15"/>
  <c r="BI58" i="15"/>
  <c r="BF58" i="15"/>
  <c r="BD58" i="15"/>
  <c r="BE58" i="15" s="1"/>
  <c r="BC58" i="15"/>
  <c r="BB58" i="15"/>
  <c r="AZ58" i="15"/>
  <c r="AY58" i="15"/>
  <c r="AQ58" i="15"/>
  <c r="AP58" i="15"/>
  <c r="AK58" i="15"/>
  <c r="AI58" i="15"/>
  <c r="AG58" i="15"/>
  <c r="AF58" i="15"/>
  <c r="AA58" i="15"/>
  <c r="Z58" i="15"/>
  <c r="Y58" i="15"/>
  <c r="X58" i="15"/>
  <c r="W58" i="15"/>
  <c r="CK57" i="15"/>
  <c r="CJ57" i="15"/>
  <c r="CH57" i="15"/>
  <c r="CF57" i="15"/>
  <c r="CE57" i="15"/>
  <c r="CD57" i="15"/>
  <c r="CC57" i="15"/>
  <c r="BZ57" i="15"/>
  <c r="BX57" i="15"/>
  <c r="BY57" i="15" s="1"/>
  <c r="BW57" i="15"/>
  <c r="BV57" i="15"/>
  <c r="BU57" i="15"/>
  <c r="BT57" i="15"/>
  <c r="BS57" i="15"/>
  <c r="BP57" i="15"/>
  <c r="BN57" i="15"/>
  <c r="BO57" i="15" s="1"/>
  <c r="BM57" i="15"/>
  <c r="BL57" i="15"/>
  <c r="BK57" i="15"/>
  <c r="BJ57" i="15"/>
  <c r="BI57" i="15"/>
  <c r="BF57" i="15"/>
  <c r="BD57" i="15"/>
  <c r="BE57" i="15" s="1"/>
  <c r="BC57" i="15"/>
  <c r="BB57" i="15"/>
  <c r="AZ57" i="15"/>
  <c r="AY57" i="15"/>
  <c r="AQ57" i="15"/>
  <c r="AP57" i="15"/>
  <c r="AK57" i="15"/>
  <c r="AI57" i="15"/>
  <c r="AG57" i="15"/>
  <c r="AF57" i="15"/>
  <c r="AA57" i="15"/>
  <c r="Z57" i="15"/>
  <c r="Y57" i="15"/>
  <c r="X57" i="15"/>
  <c r="W57" i="15"/>
  <c r="CK56" i="15"/>
  <c r="CJ56" i="15"/>
  <c r="CH56" i="15"/>
  <c r="CF56" i="15"/>
  <c r="CE56" i="15"/>
  <c r="CD56" i="15"/>
  <c r="CC56" i="15"/>
  <c r="BZ56" i="15"/>
  <c r="BY56" i="15"/>
  <c r="BX56" i="15"/>
  <c r="BW56" i="15"/>
  <c r="BV56" i="15"/>
  <c r="BU56" i="15"/>
  <c r="BT56" i="15"/>
  <c r="BS56" i="15"/>
  <c r="BP56" i="15"/>
  <c r="BN56" i="15"/>
  <c r="BO56" i="15" s="1"/>
  <c r="BM56" i="15"/>
  <c r="BL56" i="15"/>
  <c r="BK56" i="15"/>
  <c r="BJ56" i="15"/>
  <c r="BI56" i="15"/>
  <c r="BF56" i="15"/>
  <c r="BE56" i="15"/>
  <c r="BD56" i="15"/>
  <c r="BC56" i="15"/>
  <c r="BB56" i="15"/>
  <c r="AZ56" i="15"/>
  <c r="AY56" i="15"/>
  <c r="AQ56" i="15"/>
  <c r="AP56" i="15"/>
  <c r="AK56" i="15"/>
  <c r="AI56" i="15"/>
  <c r="AG56" i="15"/>
  <c r="AF56" i="15"/>
  <c r="AA56" i="15"/>
  <c r="Z56" i="15"/>
  <c r="Y56" i="15"/>
  <c r="X56" i="15"/>
  <c r="W56" i="15"/>
  <c r="CK55" i="15"/>
  <c r="CJ55" i="15"/>
  <c r="CH55" i="15"/>
  <c r="CF55" i="15"/>
  <c r="CE55" i="15"/>
  <c r="CD55" i="15"/>
  <c r="CC55" i="15"/>
  <c r="BZ55" i="15"/>
  <c r="BY55" i="15"/>
  <c r="BX55" i="15"/>
  <c r="BW55" i="15"/>
  <c r="BV55" i="15"/>
  <c r="BU55" i="15"/>
  <c r="BT55" i="15"/>
  <c r="BS55" i="15"/>
  <c r="BP55" i="15"/>
  <c r="BO55" i="15"/>
  <c r="BN55" i="15"/>
  <c r="BM55" i="15"/>
  <c r="BL55" i="15"/>
  <c r="BK55" i="15"/>
  <c r="BJ55" i="15"/>
  <c r="BI55" i="15"/>
  <c r="BF55" i="15"/>
  <c r="BE55" i="15"/>
  <c r="BD55" i="15"/>
  <c r="BC55" i="15"/>
  <c r="BB55" i="15"/>
  <c r="AZ55" i="15"/>
  <c r="AY55" i="15"/>
  <c r="AQ55" i="15"/>
  <c r="AP55" i="15"/>
  <c r="AK55" i="15"/>
  <c r="AI55" i="15"/>
  <c r="AG55" i="15"/>
  <c r="AF55" i="15"/>
  <c r="AA55" i="15"/>
  <c r="Z55" i="15"/>
  <c r="Y55" i="15"/>
  <c r="X55" i="15"/>
  <c r="W55" i="15"/>
  <c r="CK54" i="15"/>
  <c r="CJ54" i="15"/>
  <c r="CH54" i="15"/>
  <c r="CF54" i="15"/>
  <c r="CE54" i="15"/>
  <c r="CD54" i="15"/>
  <c r="CC54" i="15"/>
  <c r="BZ54" i="15"/>
  <c r="BX54" i="15"/>
  <c r="BW54" i="15"/>
  <c r="BV54" i="15"/>
  <c r="BY54" i="15" s="1"/>
  <c r="BU54" i="15"/>
  <c r="BT54" i="15"/>
  <c r="BS54" i="15"/>
  <c r="BP54" i="15"/>
  <c r="BO54" i="15"/>
  <c r="BN54" i="15"/>
  <c r="BM54" i="15"/>
  <c r="BL54" i="15"/>
  <c r="BK54" i="15"/>
  <c r="BJ54" i="15"/>
  <c r="BI54" i="15"/>
  <c r="BF54" i="15"/>
  <c r="BD54" i="15"/>
  <c r="BC54" i="15"/>
  <c r="BB54" i="15"/>
  <c r="BE54" i="15" s="1"/>
  <c r="AZ54" i="15"/>
  <c r="AY54" i="15"/>
  <c r="AQ54" i="15"/>
  <c r="AP54" i="15"/>
  <c r="AK54" i="15"/>
  <c r="AI54" i="15"/>
  <c r="AG54" i="15"/>
  <c r="AF54" i="15"/>
  <c r="AA54" i="15"/>
  <c r="Z54" i="15"/>
  <c r="Y54" i="15"/>
  <c r="X54" i="15"/>
  <c r="W54" i="15"/>
  <c r="CK53" i="15"/>
  <c r="CJ53" i="15"/>
  <c r="CH53" i="15"/>
  <c r="CF53" i="15"/>
  <c r="CE53" i="15"/>
  <c r="CD53" i="15"/>
  <c r="CC53" i="15"/>
  <c r="BZ53" i="15"/>
  <c r="BY53" i="15"/>
  <c r="BX53" i="15"/>
  <c r="BW53" i="15"/>
  <c r="BV53" i="15"/>
  <c r="BU53" i="15"/>
  <c r="BT53" i="15"/>
  <c r="BS53" i="15"/>
  <c r="BP53" i="15"/>
  <c r="BN53" i="15"/>
  <c r="BO53" i="15" s="1"/>
  <c r="BM53" i="15"/>
  <c r="BL53" i="15"/>
  <c r="BK53" i="15"/>
  <c r="BJ53" i="15"/>
  <c r="BI53" i="15"/>
  <c r="BF53" i="15"/>
  <c r="BE53" i="15"/>
  <c r="BD53" i="15"/>
  <c r="BC53" i="15"/>
  <c r="BB53" i="15"/>
  <c r="AZ53" i="15"/>
  <c r="AY53" i="15"/>
  <c r="AQ53" i="15"/>
  <c r="AP53" i="15"/>
  <c r="AK53" i="15"/>
  <c r="AI53" i="15"/>
  <c r="AG53" i="15"/>
  <c r="AF53" i="15"/>
  <c r="AA53" i="15"/>
  <c r="Z53" i="15"/>
  <c r="Y53" i="15"/>
  <c r="X53" i="15"/>
  <c r="W53" i="15"/>
  <c r="CK52" i="15"/>
  <c r="CJ52" i="15"/>
  <c r="CH52" i="15"/>
  <c r="CF52" i="15"/>
  <c r="CE52" i="15"/>
  <c r="CD52" i="15"/>
  <c r="CC52" i="15"/>
  <c r="BZ52" i="15"/>
  <c r="BX52" i="15"/>
  <c r="BY52" i="15" s="1"/>
  <c r="BW52" i="15"/>
  <c r="BV52" i="15"/>
  <c r="BU52" i="15"/>
  <c r="BT52" i="15"/>
  <c r="BS52" i="15"/>
  <c r="BP52" i="15"/>
  <c r="BO52" i="15"/>
  <c r="BN52" i="15"/>
  <c r="BM52" i="15"/>
  <c r="BL52" i="15"/>
  <c r="BK52" i="15"/>
  <c r="BJ52" i="15"/>
  <c r="BI52" i="15"/>
  <c r="BF52" i="15"/>
  <c r="BD52" i="15"/>
  <c r="BE52" i="15" s="1"/>
  <c r="BC52" i="15"/>
  <c r="BB52" i="15"/>
  <c r="AZ52" i="15"/>
  <c r="AY52" i="15"/>
  <c r="AQ52" i="15"/>
  <c r="AP52" i="15"/>
  <c r="AK52" i="15"/>
  <c r="AI52" i="15"/>
  <c r="AG52" i="15"/>
  <c r="AF52" i="15"/>
  <c r="AA52" i="15"/>
  <c r="Z52" i="15"/>
  <c r="Y52" i="15"/>
  <c r="X52" i="15"/>
  <c r="W52" i="15"/>
  <c r="CK51" i="15"/>
  <c r="CJ51" i="15"/>
  <c r="CH51" i="15"/>
  <c r="CF51" i="15"/>
  <c r="CE51" i="15"/>
  <c r="CD51" i="15"/>
  <c r="CC51" i="15"/>
  <c r="BZ51" i="15"/>
  <c r="BX51" i="15"/>
  <c r="BW51" i="15"/>
  <c r="BV51" i="15"/>
  <c r="BY51" i="15" s="1"/>
  <c r="BU51" i="15"/>
  <c r="BT51" i="15"/>
  <c r="BS51" i="15"/>
  <c r="BP51" i="15"/>
  <c r="BO51" i="15"/>
  <c r="BN51" i="15"/>
  <c r="BM51" i="15"/>
  <c r="BL51" i="15"/>
  <c r="BK51" i="15"/>
  <c r="BJ51" i="15"/>
  <c r="BI51" i="15"/>
  <c r="BF51" i="15"/>
  <c r="BD51" i="15"/>
  <c r="BC51" i="15"/>
  <c r="BB51" i="15"/>
  <c r="BE51" i="15" s="1"/>
  <c r="AZ51" i="15"/>
  <c r="AY51" i="15"/>
  <c r="AQ51" i="15"/>
  <c r="AP51" i="15"/>
  <c r="AK51" i="15"/>
  <c r="AI51" i="15"/>
  <c r="AG51" i="15"/>
  <c r="AF51" i="15"/>
  <c r="AA51" i="15"/>
  <c r="Z51" i="15"/>
  <c r="Y51" i="15"/>
  <c r="X51" i="15"/>
  <c r="W51" i="15"/>
  <c r="CK50" i="15"/>
  <c r="CJ50" i="15"/>
  <c r="CH50" i="15"/>
  <c r="CF50" i="15"/>
  <c r="CE50" i="15"/>
  <c r="CD50" i="15"/>
  <c r="CC50" i="15"/>
  <c r="BZ50" i="15"/>
  <c r="BY50" i="15"/>
  <c r="BX50" i="15"/>
  <c r="BW50" i="15"/>
  <c r="BV50" i="15"/>
  <c r="BU50" i="15"/>
  <c r="BT50" i="15"/>
  <c r="BS50" i="15"/>
  <c r="BP50" i="15"/>
  <c r="BN50" i="15"/>
  <c r="BO50" i="15" s="1"/>
  <c r="BM50" i="15"/>
  <c r="BL50" i="15"/>
  <c r="BK50" i="15"/>
  <c r="BJ50" i="15"/>
  <c r="BI50" i="15"/>
  <c r="BF50" i="15"/>
  <c r="BE50" i="15"/>
  <c r="BD50" i="15"/>
  <c r="BC50" i="15"/>
  <c r="BB50" i="15"/>
  <c r="AZ50" i="15"/>
  <c r="AY50" i="15"/>
  <c r="AQ50" i="15"/>
  <c r="AP50" i="15"/>
  <c r="AK50" i="15"/>
  <c r="AI50" i="15"/>
  <c r="AG50" i="15"/>
  <c r="AF50" i="15"/>
  <c r="AA50" i="15"/>
  <c r="Z50" i="15"/>
  <c r="Y50" i="15"/>
  <c r="X50" i="15"/>
  <c r="W50" i="15"/>
  <c r="C50" i="15"/>
  <c r="C51" i="15" s="1"/>
  <c r="C52" i="15" s="1"/>
  <c r="C53" i="15" s="1"/>
  <c r="C54" i="15" s="1"/>
  <c r="C55" i="15" s="1"/>
  <c r="C56" i="15" s="1"/>
  <c r="C57" i="15" s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3" i="15" s="1"/>
  <c r="CK49" i="15"/>
  <c r="CJ49" i="15"/>
  <c r="CH49" i="15"/>
  <c r="CF49" i="15"/>
  <c r="CE49" i="15"/>
  <c r="CD49" i="15"/>
  <c r="CC49" i="15"/>
  <c r="BZ49" i="15"/>
  <c r="BX49" i="15"/>
  <c r="BY49" i="15" s="1"/>
  <c r="BW49" i="15"/>
  <c r="BV49" i="15"/>
  <c r="BU49" i="15"/>
  <c r="BT49" i="15"/>
  <c r="BS49" i="15"/>
  <c r="BP49" i="15"/>
  <c r="BN49" i="15"/>
  <c r="BO49" i="15" s="1"/>
  <c r="BM49" i="15"/>
  <c r="BL49" i="15"/>
  <c r="BK49" i="15"/>
  <c r="BJ49" i="15"/>
  <c r="BI49" i="15"/>
  <c r="BF49" i="15"/>
  <c r="BD49" i="15"/>
  <c r="BE49" i="15" s="1"/>
  <c r="BC49" i="15"/>
  <c r="BB49" i="15"/>
  <c r="AZ49" i="15"/>
  <c r="AY49" i="15"/>
  <c r="AQ49" i="15"/>
  <c r="AP49" i="15"/>
  <c r="AK49" i="15"/>
  <c r="AI49" i="15"/>
  <c r="AG49" i="15"/>
  <c r="AF49" i="15"/>
  <c r="AA49" i="15"/>
  <c r="Z49" i="15"/>
  <c r="Y49" i="15"/>
  <c r="X49" i="15"/>
  <c r="W49" i="15"/>
  <c r="D49" i="15"/>
  <c r="CK48" i="15"/>
  <c r="CJ48" i="15"/>
  <c r="CH48" i="15"/>
  <c r="CF48" i="15"/>
  <c r="CE48" i="15"/>
  <c r="CD48" i="15"/>
  <c r="CC48" i="15"/>
  <c r="BZ48" i="15"/>
  <c r="BY48" i="15"/>
  <c r="BX48" i="15"/>
  <c r="BW48" i="15"/>
  <c r="BV48" i="15"/>
  <c r="BU48" i="15"/>
  <c r="BT48" i="15"/>
  <c r="BS48" i="15"/>
  <c r="BP48" i="15"/>
  <c r="BO48" i="15"/>
  <c r="BN48" i="15"/>
  <c r="BM48" i="15"/>
  <c r="BL48" i="15"/>
  <c r="BK48" i="15"/>
  <c r="BJ48" i="15"/>
  <c r="BI48" i="15"/>
  <c r="BF48" i="15"/>
  <c r="BE48" i="15"/>
  <c r="BD48" i="15"/>
  <c r="BC48" i="15"/>
  <c r="BB48" i="15"/>
  <c r="AZ48" i="15"/>
  <c r="AY48" i="15"/>
  <c r="AQ48" i="15"/>
  <c r="AP48" i="15"/>
  <c r="AK48" i="15"/>
  <c r="AI48" i="15"/>
  <c r="AG48" i="15"/>
  <c r="AF48" i="15"/>
  <c r="AA48" i="15"/>
  <c r="Z48" i="15"/>
  <c r="Y48" i="15"/>
  <c r="X48" i="15"/>
  <c r="W48" i="15"/>
  <c r="D48" i="15"/>
  <c r="CK47" i="15"/>
  <c r="CJ47" i="15"/>
  <c r="CH47" i="15"/>
  <c r="CF47" i="15"/>
  <c r="CE47" i="15"/>
  <c r="CD47" i="15"/>
  <c r="CC47" i="15"/>
  <c r="BZ47" i="15"/>
  <c r="BX47" i="15"/>
  <c r="BY47" i="15" s="1"/>
  <c r="BW47" i="15"/>
  <c r="BV47" i="15"/>
  <c r="BU47" i="15"/>
  <c r="BT47" i="15"/>
  <c r="BS47" i="15"/>
  <c r="BP47" i="15"/>
  <c r="BN47" i="15"/>
  <c r="BO47" i="15" s="1"/>
  <c r="BM47" i="15"/>
  <c r="BL47" i="15"/>
  <c r="BK47" i="15"/>
  <c r="BJ47" i="15"/>
  <c r="BI47" i="15"/>
  <c r="BF47" i="15"/>
  <c r="BD47" i="15"/>
  <c r="BE47" i="15" s="1"/>
  <c r="BC47" i="15"/>
  <c r="BB47" i="15"/>
  <c r="AZ47" i="15"/>
  <c r="AY47" i="15"/>
  <c r="AQ47" i="15"/>
  <c r="AP47" i="15"/>
  <c r="AK47" i="15"/>
  <c r="AI47" i="15"/>
  <c r="AG47" i="15"/>
  <c r="AF47" i="15"/>
  <c r="AA47" i="15"/>
  <c r="Z47" i="15"/>
  <c r="Y47" i="15"/>
  <c r="X47" i="15"/>
  <c r="W47" i="15"/>
  <c r="D47" i="15"/>
  <c r="CK46" i="15"/>
  <c r="CJ46" i="15"/>
  <c r="CH46" i="15"/>
  <c r="CF46" i="15"/>
  <c r="CE46" i="15"/>
  <c r="CD46" i="15"/>
  <c r="CC46" i="15"/>
  <c r="BZ46" i="15"/>
  <c r="BY46" i="15"/>
  <c r="BX46" i="15"/>
  <c r="BW46" i="15"/>
  <c r="BV46" i="15"/>
  <c r="BU46" i="15"/>
  <c r="BT46" i="15"/>
  <c r="BS46" i="15"/>
  <c r="BP46" i="15"/>
  <c r="BO46" i="15"/>
  <c r="BN46" i="15"/>
  <c r="BM46" i="15"/>
  <c r="BL46" i="15"/>
  <c r="BK46" i="15"/>
  <c r="BJ46" i="15"/>
  <c r="BI46" i="15"/>
  <c r="BF46" i="15"/>
  <c r="BE46" i="15"/>
  <c r="BD46" i="15"/>
  <c r="BC46" i="15"/>
  <c r="BB46" i="15"/>
  <c r="AZ46" i="15"/>
  <c r="AY46" i="15"/>
  <c r="AQ46" i="15"/>
  <c r="AP46" i="15"/>
  <c r="AK46" i="15"/>
  <c r="AI46" i="15"/>
  <c r="AG46" i="15"/>
  <c r="AF46" i="15"/>
  <c r="AA46" i="15"/>
  <c r="Z46" i="15"/>
  <c r="Y46" i="15"/>
  <c r="X46" i="15"/>
  <c r="W46" i="15"/>
  <c r="D46" i="15"/>
  <c r="CK45" i="15"/>
  <c r="CJ45" i="15"/>
  <c r="CH45" i="15"/>
  <c r="CF45" i="15"/>
  <c r="CE45" i="15"/>
  <c r="CD45" i="15"/>
  <c r="CC45" i="15"/>
  <c r="BZ45" i="15"/>
  <c r="BX45" i="15"/>
  <c r="BY45" i="15" s="1"/>
  <c r="BW45" i="15"/>
  <c r="BV45" i="15"/>
  <c r="BU45" i="15"/>
  <c r="BT45" i="15"/>
  <c r="BS45" i="15"/>
  <c r="BP45" i="15"/>
  <c r="BN45" i="15"/>
  <c r="BO45" i="15" s="1"/>
  <c r="BM45" i="15"/>
  <c r="BL45" i="15"/>
  <c r="BK45" i="15"/>
  <c r="BJ45" i="15"/>
  <c r="BI45" i="15"/>
  <c r="BF45" i="15"/>
  <c r="BD45" i="15"/>
  <c r="BE45" i="15" s="1"/>
  <c r="BC45" i="15"/>
  <c r="BB45" i="15"/>
  <c r="AZ45" i="15"/>
  <c r="AY45" i="15"/>
  <c r="AQ45" i="15"/>
  <c r="AP45" i="15"/>
  <c r="AK45" i="15"/>
  <c r="AI45" i="15"/>
  <c r="AG45" i="15"/>
  <c r="AF45" i="15"/>
  <c r="AA45" i="15"/>
  <c r="Z45" i="15"/>
  <c r="Y45" i="15"/>
  <c r="X45" i="15"/>
  <c r="W45" i="15"/>
  <c r="D45" i="15"/>
  <c r="CK44" i="15"/>
  <c r="CJ44" i="15"/>
  <c r="CH44" i="15"/>
  <c r="CF44" i="15"/>
  <c r="CE44" i="15"/>
  <c r="CD44" i="15"/>
  <c r="CC44" i="15"/>
  <c r="BZ44" i="15"/>
  <c r="BY44" i="15"/>
  <c r="BX44" i="15"/>
  <c r="BW44" i="15"/>
  <c r="BV44" i="15"/>
  <c r="BU44" i="15"/>
  <c r="BT44" i="15"/>
  <c r="BS44" i="15"/>
  <c r="BP44" i="15"/>
  <c r="BN44" i="15"/>
  <c r="BO44" i="15" s="1"/>
  <c r="BM44" i="15"/>
  <c r="BL44" i="15"/>
  <c r="BK44" i="15"/>
  <c r="BJ44" i="15"/>
  <c r="BI44" i="15"/>
  <c r="BF44" i="15"/>
  <c r="BE44" i="15"/>
  <c r="BD44" i="15"/>
  <c r="BC44" i="15"/>
  <c r="BB44" i="15"/>
  <c r="AZ44" i="15"/>
  <c r="AY44" i="15"/>
  <c r="AQ44" i="15"/>
  <c r="AP44" i="15"/>
  <c r="AK44" i="15"/>
  <c r="AI44" i="15"/>
  <c r="AG44" i="15"/>
  <c r="AF44" i="15"/>
  <c r="AA44" i="15"/>
  <c r="Z44" i="15"/>
  <c r="Y44" i="15"/>
  <c r="X44" i="15"/>
  <c r="W44" i="15"/>
  <c r="D44" i="15"/>
  <c r="CK43" i="15"/>
  <c r="CJ43" i="15"/>
  <c r="CH43" i="15"/>
  <c r="CF43" i="15"/>
  <c r="CE43" i="15"/>
  <c r="CD43" i="15"/>
  <c r="CC43" i="15"/>
  <c r="BZ43" i="15"/>
  <c r="BX43" i="15"/>
  <c r="BY43" i="15" s="1"/>
  <c r="BW43" i="15"/>
  <c r="BV43" i="15"/>
  <c r="BU43" i="15"/>
  <c r="BT43" i="15"/>
  <c r="BS43" i="15"/>
  <c r="BP43" i="15"/>
  <c r="BN43" i="15"/>
  <c r="BO43" i="15" s="1"/>
  <c r="BM43" i="15"/>
  <c r="BL43" i="15"/>
  <c r="BK43" i="15"/>
  <c r="BJ43" i="15"/>
  <c r="BI43" i="15"/>
  <c r="BF43" i="15"/>
  <c r="BD43" i="15"/>
  <c r="BE43" i="15" s="1"/>
  <c r="BC43" i="15"/>
  <c r="BB43" i="15"/>
  <c r="AZ43" i="15"/>
  <c r="AY43" i="15"/>
  <c r="AQ43" i="15"/>
  <c r="AP43" i="15"/>
  <c r="AK43" i="15"/>
  <c r="AI43" i="15"/>
  <c r="AG43" i="15"/>
  <c r="AF43" i="15"/>
  <c r="AA43" i="15"/>
  <c r="Z43" i="15"/>
  <c r="Y43" i="15"/>
  <c r="X43" i="15"/>
  <c r="W43" i="15"/>
  <c r="D43" i="15"/>
  <c r="CK42" i="15"/>
  <c r="CJ42" i="15"/>
  <c r="CH42" i="15"/>
  <c r="CF42" i="15"/>
  <c r="CE42" i="15"/>
  <c r="CD42" i="15"/>
  <c r="CC42" i="15"/>
  <c r="BZ42" i="15"/>
  <c r="BY42" i="15"/>
  <c r="BX42" i="15"/>
  <c r="BW42" i="15"/>
  <c r="BV42" i="15"/>
  <c r="BU42" i="15"/>
  <c r="BT42" i="15"/>
  <c r="BS42" i="15"/>
  <c r="BP42" i="15"/>
  <c r="BO42" i="15"/>
  <c r="BN42" i="15"/>
  <c r="BM42" i="15"/>
  <c r="BL42" i="15"/>
  <c r="BK42" i="15"/>
  <c r="BJ42" i="15"/>
  <c r="BI42" i="15"/>
  <c r="BF42" i="15"/>
  <c r="BE42" i="15"/>
  <c r="BD42" i="15"/>
  <c r="BC42" i="15"/>
  <c r="BB42" i="15"/>
  <c r="AZ42" i="15"/>
  <c r="AY42" i="15"/>
  <c r="AQ42" i="15"/>
  <c r="AP42" i="15"/>
  <c r="AK42" i="15"/>
  <c r="AI42" i="15"/>
  <c r="AG42" i="15"/>
  <c r="AF42" i="15"/>
  <c r="AA42" i="15"/>
  <c r="Z42" i="15"/>
  <c r="Y42" i="15"/>
  <c r="X42" i="15"/>
  <c r="W42" i="15"/>
  <c r="D42" i="15"/>
  <c r="CK41" i="15"/>
  <c r="CJ41" i="15"/>
  <c r="CH41" i="15"/>
  <c r="CF41" i="15"/>
  <c r="CE41" i="15"/>
  <c r="CD41" i="15"/>
  <c r="CC41" i="15"/>
  <c r="BZ41" i="15"/>
  <c r="BX41" i="15"/>
  <c r="BY41" i="15" s="1"/>
  <c r="BW41" i="15"/>
  <c r="BV41" i="15"/>
  <c r="BU41" i="15"/>
  <c r="BT41" i="15"/>
  <c r="BS41" i="15"/>
  <c r="BP41" i="15"/>
  <c r="BN41" i="15"/>
  <c r="BO41" i="15" s="1"/>
  <c r="BM41" i="15"/>
  <c r="BL41" i="15"/>
  <c r="BK41" i="15"/>
  <c r="BJ41" i="15"/>
  <c r="BI41" i="15"/>
  <c r="BF41" i="15"/>
  <c r="BD41" i="15"/>
  <c r="BE41" i="15" s="1"/>
  <c r="BC41" i="15"/>
  <c r="BB41" i="15"/>
  <c r="AZ41" i="15"/>
  <c r="AY41" i="15"/>
  <c r="AQ41" i="15"/>
  <c r="AP41" i="15"/>
  <c r="AK41" i="15"/>
  <c r="AI41" i="15"/>
  <c r="AG41" i="15"/>
  <c r="AF41" i="15"/>
  <c r="AA41" i="15"/>
  <c r="Z41" i="15"/>
  <c r="Y41" i="15"/>
  <c r="X41" i="15"/>
  <c r="W41" i="15"/>
  <c r="D41" i="15"/>
  <c r="CK40" i="15"/>
  <c r="CJ40" i="15"/>
  <c r="CH40" i="15"/>
  <c r="CF40" i="15"/>
  <c r="CE40" i="15"/>
  <c r="CD40" i="15"/>
  <c r="CC40" i="15"/>
  <c r="BZ40" i="15"/>
  <c r="BY40" i="15"/>
  <c r="BX40" i="15"/>
  <c r="BW40" i="15"/>
  <c r="BV40" i="15"/>
  <c r="BU40" i="15"/>
  <c r="BT40" i="15"/>
  <c r="BS40" i="15"/>
  <c r="BP40" i="15"/>
  <c r="BN40" i="15"/>
  <c r="BO40" i="15" s="1"/>
  <c r="BM40" i="15"/>
  <c r="BL40" i="15"/>
  <c r="BK40" i="15"/>
  <c r="BJ40" i="15"/>
  <c r="BI40" i="15"/>
  <c r="BF40" i="15"/>
  <c r="BE40" i="15"/>
  <c r="BD40" i="15"/>
  <c r="BC40" i="15"/>
  <c r="BB40" i="15"/>
  <c r="AZ40" i="15"/>
  <c r="AY40" i="15"/>
  <c r="AQ40" i="15"/>
  <c r="AP40" i="15"/>
  <c r="AK40" i="15"/>
  <c r="AI40" i="15"/>
  <c r="AG40" i="15"/>
  <c r="AF40" i="15"/>
  <c r="AA40" i="15"/>
  <c r="Z40" i="15"/>
  <c r="Y40" i="15"/>
  <c r="X40" i="15"/>
  <c r="W40" i="15"/>
  <c r="D40" i="15"/>
  <c r="CK39" i="15"/>
  <c r="CJ39" i="15"/>
  <c r="CH39" i="15"/>
  <c r="CF39" i="15"/>
  <c r="CE39" i="15"/>
  <c r="CD39" i="15"/>
  <c r="CC39" i="15"/>
  <c r="BZ39" i="15"/>
  <c r="BX39" i="15"/>
  <c r="BY39" i="15" s="1"/>
  <c r="BW39" i="15"/>
  <c r="BV39" i="15"/>
  <c r="BU39" i="15"/>
  <c r="BT39" i="15"/>
  <c r="BS39" i="15"/>
  <c r="BP39" i="15"/>
  <c r="BN39" i="15"/>
  <c r="BO39" i="15" s="1"/>
  <c r="BM39" i="15"/>
  <c r="BL39" i="15"/>
  <c r="BK39" i="15"/>
  <c r="BJ39" i="15"/>
  <c r="BI39" i="15"/>
  <c r="BF39" i="15"/>
  <c r="BD39" i="15"/>
  <c r="BE39" i="15" s="1"/>
  <c r="BC39" i="15"/>
  <c r="BB39" i="15"/>
  <c r="AZ39" i="15"/>
  <c r="AY39" i="15"/>
  <c r="AQ39" i="15"/>
  <c r="AP39" i="15"/>
  <c r="AK39" i="15"/>
  <c r="AI39" i="15"/>
  <c r="AG39" i="15"/>
  <c r="AF39" i="15"/>
  <c r="AA39" i="15"/>
  <c r="Z39" i="15"/>
  <c r="Y39" i="15"/>
  <c r="X39" i="15"/>
  <c r="W39" i="15"/>
  <c r="D39" i="15"/>
  <c r="CK38" i="15"/>
  <c r="CJ38" i="15"/>
  <c r="CH38" i="15"/>
  <c r="CF38" i="15"/>
  <c r="CE38" i="15"/>
  <c r="CD38" i="15"/>
  <c r="CC38" i="15"/>
  <c r="BZ38" i="15"/>
  <c r="BX38" i="15"/>
  <c r="BY38" i="15" s="1"/>
  <c r="BW38" i="15"/>
  <c r="BV38" i="15"/>
  <c r="BU38" i="15"/>
  <c r="BT38" i="15"/>
  <c r="BS38" i="15"/>
  <c r="BP38" i="15"/>
  <c r="BN38" i="15"/>
  <c r="BO38" i="15" s="1"/>
  <c r="BM38" i="15"/>
  <c r="BL38" i="15"/>
  <c r="BK38" i="15"/>
  <c r="BJ38" i="15"/>
  <c r="BI38" i="15"/>
  <c r="BF38" i="15"/>
  <c r="BD38" i="15"/>
  <c r="BE38" i="15" s="1"/>
  <c r="BC38" i="15"/>
  <c r="BB38" i="15"/>
  <c r="AZ38" i="15"/>
  <c r="AY38" i="15"/>
  <c r="AQ38" i="15"/>
  <c r="AP38" i="15"/>
  <c r="AK38" i="15"/>
  <c r="AI38" i="15"/>
  <c r="AG38" i="15"/>
  <c r="AF38" i="15"/>
  <c r="AA38" i="15"/>
  <c r="Z38" i="15"/>
  <c r="Y38" i="15"/>
  <c r="X38" i="15"/>
  <c r="W38" i="15"/>
  <c r="D38" i="15"/>
  <c r="C38" i="15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K37" i="15"/>
  <c r="CJ37" i="15"/>
  <c r="CH37" i="15"/>
  <c r="CF37" i="15"/>
  <c r="CE37" i="15"/>
  <c r="CD37" i="15"/>
  <c r="CC37" i="15"/>
  <c r="BZ37" i="15"/>
  <c r="BX37" i="15"/>
  <c r="BY37" i="15" s="1"/>
  <c r="BW37" i="15"/>
  <c r="BV37" i="15"/>
  <c r="BU37" i="15"/>
  <c r="BT37" i="15"/>
  <c r="BS37" i="15"/>
  <c r="BP37" i="15"/>
  <c r="BN37" i="15"/>
  <c r="BO37" i="15" s="1"/>
  <c r="BM37" i="15"/>
  <c r="BL37" i="15"/>
  <c r="BK37" i="15"/>
  <c r="BJ37" i="15"/>
  <c r="BI37" i="15"/>
  <c r="BF37" i="15"/>
  <c r="BD37" i="15"/>
  <c r="BE37" i="15" s="1"/>
  <c r="BC37" i="15"/>
  <c r="BB37" i="15"/>
  <c r="AZ37" i="15"/>
  <c r="AY37" i="15"/>
  <c r="AQ37" i="15"/>
  <c r="AP37" i="15"/>
  <c r="AI37" i="15"/>
  <c r="AG37" i="15"/>
  <c r="AF37" i="15"/>
  <c r="Z37" i="15"/>
  <c r="Y37" i="15"/>
  <c r="X37" i="15"/>
  <c r="W37" i="15"/>
  <c r="CK36" i="15"/>
  <c r="CJ36" i="15"/>
  <c r="CH36" i="15"/>
  <c r="CF36" i="15"/>
  <c r="CE36" i="15"/>
  <c r="CD36" i="15"/>
  <c r="CC36" i="15"/>
  <c r="BZ36" i="15"/>
  <c r="BX36" i="15"/>
  <c r="BY36" i="15" s="1"/>
  <c r="BW36" i="15"/>
  <c r="BV36" i="15"/>
  <c r="BU36" i="15"/>
  <c r="BT36" i="15"/>
  <c r="BS36" i="15"/>
  <c r="BP36" i="15"/>
  <c r="BN36" i="15"/>
  <c r="BO36" i="15" s="1"/>
  <c r="BM36" i="15"/>
  <c r="BL36" i="15"/>
  <c r="BK36" i="15"/>
  <c r="BJ36" i="15"/>
  <c r="BI36" i="15"/>
  <c r="BF36" i="15"/>
  <c r="BD36" i="15"/>
  <c r="BE36" i="15" s="1"/>
  <c r="BC36" i="15"/>
  <c r="BB36" i="15"/>
  <c r="AZ36" i="15"/>
  <c r="AY36" i="15"/>
  <c r="AQ36" i="15"/>
  <c r="AP36" i="15"/>
  <c r="AI36" i="15"/>
  <c r="AG36" i="15"/>
  <c r="AF36" i="15"/>
  <c r="Z36" i="15"/>
  <c r="Y36" i="15"/>
  <c r="X36" i="15"/>
  <c r="W36" i="15"/>
  <c r="CK35" i="15"/>
  <c r="CJ35" i="15"/>
  <c r="CH35" i="15"/>
  <c r="CF35" i="15"/>
  <c r="CE35" i="15"/>
  <c r="CD35" i="15"/>
  <c r="CC35" i="15"/>
  <c r="BZ35" i="15"/>
  <c r="BY35" i="15"/>
  <c r="BX35" i="15"/>
  <c r="BW35" i="15"/>
  <c r="BV35" i="15"/>
  <c r="BU35" i="15"/>
  <c r="BT35" i="15"/>
  <c r="BS35" i="15"/>
  <c r="BP35" i="15"/>
  <c r="BO35" i="15"/>
  <c r="BN35" i="15"/>
  <c r="BM35" i="15"/>
  <c r="BL35" i="15"/>
  <c r="BK35" i="15"/>
  <c r="BJ35" i="15"/>
  <c r="BI35" i="15"/>
  <c r="BF35" i="15"/>
  <c r="BE35" i="15"/>
  <c r="BD35" i="15"/>
  <c r="BC35" i="15"/>
  <c r="BB35" i="15"/>
  <c r="AZ35" i="15"/>
  <c r="AY35" i="15"/>
  <c r="AQ35" i="15"/>
  <c r="AP35" i="15"/>
  <c r="AI35" i="15"/>
  <c r="AG35" i="15"/>
  <c r="AF35" i="15"/>
  <c r="Z35" i="15"/>
  <c r="Y35" i="15"/>
  <c r="X35" i="15"/>
  <c r="W35" i="15"/>
  <c r="CK34" i="15"/>
  <c r="CJ34" i="15"/>
  <c r="CH34" i="15"/>
  <c r="CF34" i="15"/>
  <c r="CE34" i="15"/>
  <c r="CD34" i="15"/>
  <c r="CC34" i="15"/>
  <c r="BZ34" i="15"/>
  <c r="BX34" i="15"/>
  <c r="BW34" i="15"/>
  <c r="BV34" i="15"/>
  <c r="BU34" i="15"/>
  <c r="BT34" i="15"/>
  <c r="BS34" i="15"/>
  <c r="BP34" i="15"/>
  <c r="BO34" i="15"/>
  <c r="BN34" i="15"/>
  <c r="BM34" i="15"/>
  <c r="BL34" i="15"/>
  <c r="BK34" i="15"/>
  <c r="BJ34" i="15"/>
  <c r="BI34" i="15"/>
  <c r="BF34" i="15"/>
  <c r="BD34" i="15"/>
  <c r="BE34" i="15" s="1"/>
  <c r="BC34" i="15"/>
  <c r="BB34" i="15"/>
  <c r="AZ34" i="15"/>
  <c r="AY34" i="15"/>
  <c r="AQ34" i="15"/>
  <c r="AP34" i="15"/>
  <c r="AI34" i="15"/>
  <c r="AG34" i="15"/>
  <c r="AF34" i="15"/>
  <c r="Z34" i="15"/>
  <c r="Y34" i="15"/>
  <c r="X34" i="15"/>
  <c r="W34" i="15"/>
  <c r="CK33" i="15"/>
  <c r="CJ33" i="15"/>
  <c r="CH33" i="15"/>
  <c r="CF33" i="15"/>
  <c r="CE33" i="15"/>
  <c r="CD33" i="15"/>
  <c r="CC33" i="15"/>
  <c r="BZ33" i="15"/>
  <c r="BY33" i="15"/>
  <c r="BX33" i="15"/>
  <c r="BW33" i="15"/>
  <c r="BV33" i="15"/>
  <c r="BU33" i="15"/>
  <c r="BT33" i="15"/>
  <c r="BS33" i="15"/>
  <c r="BP33" i="15"/>
  <c r="BN33" i="15"/>
  <c r="BO33" i="15" s="1"/>
  <c r="BM33" i="15"/>
  <c r="BL33" i="15"/>
  <c r="BK33" i="15"/>
  <c r="BJ33" i="15"/>
  <c r="BI33" i="15"/>
  <c r="BF33" i="15"/>
  <c r="BE33" i="15"/>
  <c r="BD33" i="15"/>
  <c r="BC33" i="15"/>
  <c r="BB33" i="15"/>
  <c r="AZ33" i="15"/>
  <c r="AY33" i="15"/>
  <c r="AQ33" i="15"/>
  <c r="AP33" i="15"/>
  <c r="AI33" i="15"/>
  <c r="AG33" i="15"/>
  <c r="AF33" i="15"/>
  <c r="Z33" i="15"/>
  <c r="Y33" i="15"/>
  <c r="X33" i="15"/>
  <c r="W33" i="15"/>
  <c r="CK32" i="15"/>
  <c r="CJ32" i="15"/>
  <c r="CH32" i="15"/>
  <c r="CF32" i="15"/>
  <c r="CE32" i="15"/>
  <c r="CD32" i="15"/>
  <c r="CC32" i="15"/>
  <c r="BZ32" i="15"/>
  <c r="BX32" i="15"/>
  <c r="BY32" i="15" s="1"/>
  <c r="BW32" i="15"/>
  <c r="BV32" i="15"/>
  <c r="BU32" i="15"/>
  <c r="BT32" i="15"/>
  <c r="BS32" i="15"/>
  <c r="BP32" i="15"/>
  <c r="BN32" i="15"/>
  <c r="BO32" i="15" s="1"/>
  <c r="BM32" i="15"/>
  <c r="BL32" i="15"/>
  <c r="BK32" i="15"/>
  <c r="BJ32" i="15"/>
  <c r="BI32" i="15"/>
  <c r="BF32" i="15"/>
  <c r="BD32" i="15"/>
  <c r="BE32" i="15" s="1"/>
  <c r="BC32" i="15"/>
  <c r="BB32" i="15"/>
  <c r="AZ32" i="15"/>
  <c r="AY32" i="15"/>
  <c r="AQ32" i="15"/>
  <c r="AP32" i="15"/>
  <c r="AI32" i="15"/>
  <c r="AG32" i="15"/>
  <c r="AF32" i="15"/>
  <c r="Z32" i="15"/>
  <c r="Y32" i="15"/>
  <c r="X32" i="15"/>
  <c r="W32" i="15"/>
  <c r="CK31" i="15"/>
  <c r="CJ31" i="15"/>
  <c r="CH31" i="15"/>
  <c r="CF31" i="15"/>
  <c r="CE31" i="15"/>
  <c r="CD31" i="15"/>
  <c r="CC31" i="15"/>
  <c r="BZ31" i="15"/>
  <c r="BX31" i="15"/>
  <c r="BY31" i="15" s="1"/>
  <c r="BW31" i="15"/>
  <c r="BV31" i="15"/>
  <c r="BU31" i="15"/>
  <c r="BT31" i="15"/>
  <c r="BS31" i="15"/>
  <c r="BP31" i="15"/>
  <c r="BO31" i="15"/>
  <c r="BN31" i="15"/>
  <c r="BM31" i="15"/>
  <c r="BL31" i="15"/>
  <c r="BK31" i="15"/>
  <c r="BJ31" i="15"/>
  <c r="BI31" i="15"/>
  <c r="BF31" i="15"/>
  <c r="BD31" i="15"/>
  <c r="BE31" i="15" s="1"/>
  <c r="BC31" i="15"/>
  <c r="BB31" i="15"/>
  <c r="AZ31" i="15"/>
  <c r="AY31" i="15"/>
  <c r="AQ31" i="15"/>
  <c r="AP31" i="15"/>
  <c r="AI31" i="15"/>
  <c r="AG31" i="15"/>
  <c r="AF31" i="15"/>
  <c r="Z31" i="15"/>
  <c r="Y31" i="15"/>
  <c r="X31" i="15"/>
  <c r="W31" i="15"/>
  <c r="CK30" i="15"/>
  <c r="CJ30" i="15"/>
  <c r="CH30" i="15"/>
  <c r="CF30" i="15"/>
  <c r="CE30" i="15"/>
  <c r="CD30" i="15"/>
  <c r="CC30" i="15"/>
  <c r="BZ30" i="15"/>
  <c r="BX30" i="15"/>
  <c r="BW30" i="15"/>
  <c r="BV30" i="15"/>
  <c r="BY30" i="15" s="1"/>
  <c r="BU30" i="15"/>
  <c r="BT30" i="15"/>
  <c r="BS30" i="15"/>
  <c r="BP30" i="15"/>
  <c r="BN30" i="15"/>
  <c r="BO30" i="15" s="1"/>
  <c r="BM30" i="15"/>
  <c r="BL30" i="15"/>
  <c r="BK30" i="15"/>
  <c r="BJ30" i="15"/>
  <c r="BI30" i="15"/>
  <c r="BF30" i="15"/>
  <c r="BD30" i="15"/>
  <c r="BC30" i="15"/>
  <c r="BB30" i="15"/>
  <c r="BE30" i="15" s="1"/>
  <c r="AZ30" i="15"/>
  <c r="AY30" i="15"/>
  <c r="AQ30" i="15"/>
  <c r="AP30" i="15"/>
  <c r="AI30" i="15"/>
  <c r="AG30" i="15"/>
  <c r="AF30" i="15"/>
  <c r="Z30" i="15"/>
  <c r="Y30" i="15"/>
  <c r="X30" i="15"/>
  <c r="W30" i="15"/>
  <c r="CK29" i="15"/>
  <c r="CJ29" i="15"/>
  <c r="CH29" i="15"/>
  <c r="CF29" i="15"/>
  <c r="CE29" i="15"/>
  <c r="CD29" i="15"/>
  <c r="CC29" i="15"/>
  <c r="BZ29" i="15"/>
  <c r="BX29" i="15"/>
  <c r="BY29" i="15" s="1"/>
  <c r="BW29" i="15"/>
  <c r="BV29" i="15"/>
  <c r="BU29" i="15"/>
  <c r="BT29" i="15"/>
  <c r="BS29" i="15"/>
  <c r="BP29" i="15"/>
  <c r="BO29" i="15"/>
  <c r="BN29" i="15"/>
  <c r="BM29" i="15"/>
  <c r="BL29" i="15"/>
  <c r="BK29" i="15"/>
  <c r="BJ29" i="15"/>
  <c r="BI29" i="15"/>
  <c r="BF29" i="15"/>
  <c r="BD29" i="15"/>
  <c r="BC29" i="15"/>
  <c r="BB29" i="15"/>
  <c r="AZ29" i="15"/>
  <c r="AY29" i="15"/>
  <c r="AQ29" i="15"/>
  <c r="AP29" i="15"/>
  <c r="AI29" i="15"/>
  <c r="AG29" i="15"/>
  <c r="AF29" i="15"/>
  <c r="Z29" i="15"/>
  <c r="Y29" i="15"/>
  <c r="X29" i="15"/>
  <c r="W29" i="15"/>
  <c r="CK28" i="15"/>
  <c r="CJ28" i="15"/>
  <c r="CH28" i="15"/>
  <c r="CF28" i="15"/>
  <c r="CE28" i="15"/>
  <c r="CD28" i="15"/>
  <c r="CC28" i="15"/>
  <c r="BZ28" i="15"/>
  <c r="BX28" i="15"/>
  <c r="BW28" i="15"/>
  <c r="BV28" i="15"/>
  <c r="BU28" i="15"/>
  <c r="BT28" i="15"/>
  <c r="BS28" i="15"/>
  <c r="BP28" i="15"/>
  <c r="BN28" i="15"/>
  <c r="BO28" i="15" s="1"/>
  <c r="BM28" i="15"/>
  <c r="BL28" i="15"/>
  <c r="BK28" i="15"/>
  <c r="BJ28" i="15"/>
  <c r="BI28" i="15"/>
  <c r="BF28" i="15"/>
  <c r="BD28" i="15"/>
  <c r="BE28" i="15" s="1"/>
  <c r="BC28" i="15"/>
  <c r="BB28" i="15"/>
  <c r="AZ28" i="15"/>
  <c r="AY28" i="15"/>
  <c r="AQ28" i="15"/>
  <c r="AP28" i="15"/>
  <c r="AI28" i="15"/>
  <c r="AG28" i="15"/>
  <c r="AF28" i="15"/>
  <c r="Z28" i="15"/>
  <c r="Y28" i="15"/>
  <c r="X28" i="15"/>
  <c r="W28" i="15"/>
  <c r="CK27" i="15"/>
  <c r="CJ27" i="15"/>
  <c r="CH27" i="15"/>
  <c r="CF27" i="15"/>
  <c r="CE27" i="15"/>
  <c r="CD27" i="15"/>
  <c r="CC27" i="15"/>
  <c r="BZ27" i="15"/>
  <c r="BX27" i="15"/>
  <c r="BY27" i="15" s="1"/>
  <c r="BW27" i="15"/>
  <c r="BV27" i="15"/>
  <c r="BU27" i="15"/>
  <c r="BT27" i="15"/>
  <c r="BS27" i="15"/>
  <c r="BP27" i="15"/>
  <c r="BN27" i="15"/>
  <c r="BO27" i="15" s="1"/>
  <c r="BM27" i="15"/>
  <c r="BL27" i="15"/>
  <c r="BK27" i="15"/>
  <c r="BJ27" i="15"/>
  <c r="BI27" i="15"/>
  <c r="BF27" i="15"/>
  <c r="BD27" i="15"/>
  <c r="BE27" i="15" s="1"/>
  <c r="BC27" i="15"/>
  <c r="BB27" i="15"/>
  <c r="AZ27" i="15"/>
  <c r="AY27" i="15"/>
  <c r="AQ27" i="15"/>
  <c r="AP27" i="15"/>
  <c r="AI27" i="15"/>
  <c r="AG27" i="15"/>
  <c r="AF27" i="15"/>
  <c r="Z27" i="15"/>
  <c r="Y27" i="15"/>
  <c r="X27" i="15"/>
  <c r="W27" i="15"/>
  <c r="CK26" i="15"/>
  <c r="CJ26" i="15"/>
  <c r="CH26" i="15"/>
  <c r="CF26" i="15"/>
  <c r="CE26" i="15"/>
  <c r="CD26" i="15"/>
  <c r="CC26" i="15"/>
  <c r="BZ26" i="15"/>
  <c r="BX26" i="15"/>
  <c r="BW26" i="15"/>
  <c r="BV26" i="15"/>
  <c r="BU26" i="15"/>
  <c r="BT26" i="15"/>
  <c r="BS26" i="15"/>
  <c r="BP26" i="15"/>
  <c r="BO26" i="15"/>
  <c r="BN26" i="15"/>
  <c r="BM26" i="15"/>
  <c r="BL26" i="15"/>
  <c r="BK26" i="15"/>
  <c r="BJ26" i="15"/>
  <c r="BI26" i="15"/>
  <c r="BF26" i="15"/>
  <c r="BD26" i="15"/>
  <c r="BC26" i="15"/>
  <c r="BB26" i="15"/>
  <c r="AZ26" i="15"/>
  <c r="AY26" i="15"/>
  <c r="AQ26" i="15"/>
  <c r="AP26" i="15"/>
  <c r="AI26" i="15"/>
  <c r="AG26" i="15"/>
  <c r="AF26" i="15"/>
  <c r="Z26" i="15"/>
  <c r="Y26" i="15"/>
  <c r="X26" i="15"/>
  <c r="W26" i="15"/>
  <c r="CK25" i="15"/>
  <c r="CJ25" i="15"/>
  <c r="CH25" i="15"/>
  <c r="CF25" i="15"/>
  <c r="CE25" i="15"/>
  <c r="CD25" i="15"/>
  <c r="CC25" i="15"/>
  <c r="BZ25" i="15"/>
  <c r="BX25" i="15"/>
  <c r="BY25" i="15" s="1"/>
  <c r="BW25" i="15"/>
  <c r="BV25" i="15"/>
  <c r="BU25" i="15"/>
  <c r="BT25" i="15"/>
  <c r="BS25" i="15"/>
  <c r="BP25" i="15"/>
  <c r="BN25" i="15"/>
  <c r="BO25" i="15" s="1"/>
  <c r="BM25" i="15"/>
  <c r="BL25" i="15"/>
  <c r="BK25" i="15"/>
  <c r="BJ25" i="15"/>
  <c r="BI25" i="15"/>
  <c r="BF25" i="15"/>
  <c r="BD25" i="15"/>
  <c r="BE25" i="15" s="1"/>
  <c r="BC25" i="15"/>
  <c r="BB25" i="15"/>
  <c r="AZ25" i="15"/>
  <c r="AY25" i="15"/>
  <c r="AQ25" i="15"/>
  <c r="AP25" i="15"/>
  <c r="AI25" i="15"/>
  <c r="AG25" i="15"/>
  <c r="AF25" i="15"/>
  <c r="Z25" i="15"/>
  <c r="Y25" i="15"/>
  <c r="X25" i="15"/>
  <c r="W25" i="15"/>
  <c r="CK24" i="15"/>
  <c r="CJ24" i="15"/>
  <c r="CH24" i="15"/>
  <c r="CF24" i="15"/>
  <c r="CE24" i="15"/>
  <c r="CD24" i="15"/>
  <c r="CC24" i="15"/>
  <c r="BZ24" i="15"/>
  <c r="BX24" i="15"/>
  <c r="BW24" i="15"/>
  <c r="BV24" i="15"/>
  <c r="BU24" i="15"/>
  <c r="BT24" i="15"/>
  <c r="BS24" i="15"/>
  <c r="BP24" i="15"/>
  <c r="BN24" i="15"/>
  <c r="BO24" i="15" s="1"/>
  <c r="BM24" i="15"/>
  <c r="BL24" i="15"/>
  <c r="BK24" i="15"/>
  <c r="BJ24" i="15"/>
  <c r="BI24" i="15"/>
  <c r="BF24" i="15"/>
  <c r="BD24" i="15"/>
  <c r="BE24" i="15" s="1"/>
  <c r="BC24" i="15"/>
  <c r="BB24" i="15"/>
  <c r="AZ24" i="15"/>
  <c r="AY24" i="15"/>
  <c r="AQ24" i="15"/>
  <c r="AP24" i="15"/>
  <c r="AI24" i="15"/>
  <c r="AG24" i="15"/>
  <c r="AF24" i="15"/>
  <c r="Z24" i="15"/>
  <c r="Y24" i="15"/>
  <c r="X24" i="15"/>
  <c r="W24" i="15"/>
  <c r="CK23" i="15"/>
  <c r="CJ23" i="15"/>
  <c r="CH23" i="15"/>
  <c r="CF23" i="15"/>
  <c r="CE23" i="15"/>
  <c r="CD23" i="15"/>
  <c r="CC23" i="15"/>
  <c r="BZ23" i="15"/>
  <c r="BY23" i="15"/>
  <c r="BX23" i="15"/>
  <c r="BW23" i="15"/>
  <c r="BV23" i="15"/>
  <c r="BU23" i="15"/>
  <c r="BT23" i="15"/>
  <c r="BS23" i="15"/>
  <c r="BP23" i="15"/>
  <c r="BO23" i="15"/>
  <c r="BN23" i="15"/>
  <c r="BM23" i="15"/>
  <c r="BL23" i="15"/>
  <c r="BK23" i="15"/>
  <c r="BJ23" i="15"/>
  <c r="BI23" i="15"/>
  <c r="BF23" i="15"/>
  <c r="BE23" i="15"/>
  <c r="BD23" i="15"/>
  <c r="BC23" i="15"/>
  <c r="BB23" i="15"/>
  <c r="AZ23" i="15"/>
  <c r="AY23" i="15"/>
  <c r="AQ23" i="15"/>
  <c r="AP23" i="15"/>
  <c r="AI23" i="15"/>
  <c r="AG23" i="15"/>
  <c r="AF23" i="15"/>
  <c r="Z23" i="15"/>
  <c r="Y23" i="15"/>
  <c r="X23" i="15"/>
  <c r="W23" i="15"/>
  <c r="CK22" i="15"/>
  <c r="CJ22" i="15"/>
  <c r="CH22" i="15"/>
  <c r="CF22" i="15"/>
  <c r="CE22" i="15"/>
  <c r="CD22" i="15"/>
  <c r="CC22" i="15"/>
  <c r="BZ22" i="15"/>
  <c r="BX22" i="15"/>
  <c r="BW22" i="15"/>
  <c r="BV22" i="15"/>
  <c r="BU22" i="15"/>
  <c r="BT22" i="15"/>
  <c r="BS22" i="15"/>
  <c r="BP22" i="15"/>
  <c r="BN22" i="15"/>
  <c r="BO22" i="15" s="1"/>
  <c r="BM22" i="15"/>
  <c r="BL22" i="15"/>
  <c r="BK22" i="15"/>
  <c r="BJ22" i="15"/>
  <c r="BI22" i="15"/>
  <c r="BF22" i="15"/>
  <c r="BD22" i="15"/>
  <c r="BE22" i="15" s="1"/>
  <c r="BC22" i="15"/>
  <c r="BB22" i="15"/>
  <c r="AZ22" i="15"/>
  <c r="AY22" i="15"/>
  <c r="AQ22" i="15"/>
  <c r="AP22" i="15"/>
  <c r="AI22" i="15"/>
  <c r="AG22" i="15"/>
  <c r="AF22" i="15"/>
  <c r="Z22" i="15"/>
  <c r="Y22" i="15"/>
  <c r="X22" i="15"/>
  <c r="W22" i="15"/>
  <c r="CK21" i="15"/>
  <c r="CJ21" i="15"/>
  <c r="CH21" i="15"/>
  <c r="CF21" i="15"/>
  <c r="CE21" i="15"/>
  <c r="CD21" i="15"/>
  <c r="CC21" i="15"/>
  <c r="BZ21" i="15"/>
  <c r="BX21" i="15"/>
  <c r="BY21" i="15" s="1"/>
  <c r="BW21" i="15"/>
  <c r="BV21" i="15"/>
  <c r="BU21" i="15"/>
  <c r="BT21" i="15"/>
  <c r="BS21" i="15"/>
  <c r="BP21" i="15"/>
  <c r="BN21" i="15"/>
  <c r="BO21" i="15" s="1"/>
  <c r="BM21" i="15"/>
  <c r="BL21" i="15"/>
  <c r="BK21" i="15"/>
  <c r="BJ21" i="15"/>
  <c r="BI21" i="15"/>
  <c r="BF21" i="15"/>
  <c r="BD21" i="15"/>
  <c r="BE21" i="15" s="1"/>
  <c r="BC21" i="15"/>
  <c r="BB21" i="15"/>
  <c r="AZ21" i="15"/>
  <c r="AY21" i="15"/>
  <c r="AQ21" i="15"/>
  <c r="AP21" i="15"/>
  <c r="AI21" i="15"/>
  <c r="AG21" i="15"/>
  <c r="AF21" i="15"/>
  <c r="Z21" i="15"/>
  <c r="Y21" i="15"/>
  <c r="X21" i="15"/>
  <c r="W21" i="15"/>
  <c r="CK20" i="15"/>
  <c r="CJ20" i="15"/>
  <c r="CH20" i="15"/>
  <c r="CF20" i="15"/>
  <c r="CE20" i="15"/>
  <c r="CD20" i="15"/>
  <c r="CC20" i="15"/>
  <c r="BZ20" i="15"/>
  <c r="BX20" i="15"/>
  <c r="BY20" i="15" s="1"/>
  <c r="BW20" i="15"/>
  <c r="BV20" i="15"/>
  <c r="BU20" i="15"/>
  <c r="BT20" i="15"/>
  <c r="BS20" i="15"/>
  <c r="BP20" i="15"/>
  <c r="BN20" i="15"/>
  <c r="BO20" i="15" s="1"/>
  <c r="BM20" i="15"/>
  <c r="BL20" i="15"/>
  <c r="BK20" i="15"/>
  <c r="BJ20" i="15"/>
  <c r="BI20" i="15"/>
  <c r="BF20" i="15"/>
  <c r="BD20" i="15"/>
  <c r="BC20" i="15"/>
  <c r="BB20" i="15"/>
  <c r="AZ20" i="15"/>
  <c r="AY20" i="15"/>
  <c r="AQ20" i="15"/>
  <c r="AP20" i="15"/>
  <c r="AI20" i="15"/>
  <c r="AG20" i="15"/>
  <c r="AF20" i="15"/>
  <c r="Z20" i="15"/>
  <c r="Y20" i="15"/>
  <c r="X20" i="15"/>
  <c r="W20" i="15"/>
  <c r="CK19" i="15"/>
  <c r="CJ19" i="15"/>
  <c r="CH19" i="15"/>
  <c r="CF19" i="15"/>
  <c r="CE19" i="15"/>
  <c r="CD19" i="15"/>
  <c r="CC19" i="15"/>
  <c r="BZ19" i="15"/>
  <c r="BY19" i="15"/>
  <c r="BX19" i="15"/>
  <c r="BW19" i="15"/>
  <c r="BV19" i="15"/>
  <c r="BU19" i="15"/>
  <c r="BT19" i="15"/>
  <c r="BS19" i="15"/>
  <c r="BP19" i="15"/>
  <c r="BO19" i="15"/>
  <c r="BN19" i="15"/>
  <c r="BM19" i="15"/>
  <c r="BL19" i="15"/>
  <c r="BK19" i="15"/>
  <c r="BJ19" i="15"/>
  <c r="BI19" i="15"/>
  <c r="BF19" i="15"/>
  <c r="BE19" i="15"/>
  <c r="BD19" i="15"/>
  <c r="BC19" i="15"/>
  <c r="BB19" i="15"/>
  <c r="AZ19" i="15"/>
  <c r="AY19" i="15"/>
  <c r="AQ19" i="15"/>
  <c r="AP19" i="15"/>
  <c r="AI19" i="15"/>
  <c r="AG19" i="15"/>
  <c r="AF19" i="15"/>
  <c r="Z19" i="15"/>
  <c r="Y19" i="15"/>
  <c r="X19" i="15"/>
  <c r="W19" i="15"/>
  <c r="CK18" i="15"/>
  <c r="CJ18" i="15"/>
  <c r="CH18" i="15"/>
  <c r="CF18" i="15"/>
  <c r="CE18" i="15"/>
  <c r="CD18" i="15"/>
  <c r="CC18" i="15"/>
  <c r="BZ18" i="15"/>
  <c r="BX18" i="15"/>
  <c r="BY18" i="15" s="1"/>
  <c r="BW18" i="15"/>
  <c r="BV18" i="15"/>
  <c r="BU18" i="15"/>
  <c r="BT18" i="15"/>
  <c r="BS18" i="15"/>
  <c r="BP18" i="15"/>
  <c r="BN18" i="15"/>
  <c r="BO18" i="15" s="1"/>
  <c r="BM18" i="15"/>
  <c r="BL18" i="15"/>
  <c r="BK18" i="15"/>
  <c r="BJ18" i="15"/>
  <c r="BI18" i="15"/>
  <c r="BF18" i="15"/>
  <c r="BD18" i="15"/>
  <c r="BC18" i="15"/>
  <c r="BB18" i="15"/>
  <c r="AZ18" i="15"/>
  <c r="AY18" i="15"/>
  <c r="AQ18" i="15"/>
  <c r="AP18" i="15"/>
  <c r="AI18" i="15"/>
  <c r="AG18" i="15"/>
  <c r="AF18" i="15"/>
  <c r="Z18" i="15"/>
  <c r="Y18" i="15"/>
  <c r="X18" i="15"/>
  <c r="W18" i="15"/>
  <c r="CK17" i="15"/>
  <c r="CJ17" i="15"/>
  <c r="CH17" i="15"/>
  <c r="CF17" i="15"/>
  <c r="CE17" i="15"/>
  <c r="CD17" i="15"/>
  <c r="CC17" i="15"/>
  <c r="BZ17" i="15"/>
  <c r="BY17" i="15"/>
  <c r="BX17" i="15"/>
  <c r="BW17" i="15"/>
  <c r="BV17" i="15"/>
  <c r="BU17" i="15"/>
  <c r="BT17" i="15"/>
  <c r="BS17" i="15"/>
  <c r="BP17" i="15"/>
  <c r="BO17" i="15"/>
  <c r="BN17" i="15"/>
  <c r="BM17" i="15"/>
  <c r="BL17" i="15"/>
  <c r="BK17" i="15"/>
  <c r="BJ17" i="15"/>
  <c r="BI17" i="15"/>
  <c r="BF17" i="15"/>
  <c r="BE17" i="15"/>
  <c r="BD17" i="15"/>
  <c r="BC17" i="15"/>
  <c r="BB17" i="15"/>
  <c r="AZ17" i="15"/>
  <c r="AY17" i="15"/>
  <c r="AQ17" i="15"/>
  <c r="AP17" i="15"/>
  <c r="AI17" i="15"/>
  <c r="AG17" i="15"/>
  <c r="AF17" i="15"/>
  <c r="Z17" i="15"/>
  <c r="Y17" i="15"/>
  <c r="X17" i="15"/>
  <c r="W17" i="15"/>
  <c r="CK16" i="15"/>
  <c r="CJ16" i="15"/>
  <c r="CH16" i="15"/>
  <c r="CF16" i="15"/>
  <c r="CE16" i="15"/>
  <c r="CD16" i="15"/>
  <c r="CC16" i="15"/>
  <c r="BZ16" i="15"/>
  <c r="BX16" i="15"/>
  <c r="BY16" i="15" s="1"/>
  <c r="BW16" i="15"/>
  <c r="BV16" i="15"/>
  <c r="BU16" i="15"/>
  <c r="BT16" i="15"/>
  <c r="BS16" i="15"/>
  <c r="BP16" i="15"/>
  <c r="BN16" i="15"/>
  <c r="BO16" i="15" s="1"/>
  <c r="BM16" i="15"/>
  <c r="BL16" i="15"/>
  <c r="BK16" i="15"/>
  <c r="BJ16" i="15"/>
  <c r="BI16" i="15"/>
  <c r="BF16" i="15"/>
  <c r="BD16" i="15"/>
  <c r="BE16" i="15" s="1"/>
  <c r="BC16" i="15"/>
  <c r="BB16" i="15"/>
  <c r="AZ16" i="15"/>
  <c r="AY16" i="15"/>
  <c r="AQ16" i="15"/>
  <c r="AP16" i="15"/>
  <c r="AI16" i="15"/>
  <c r="AG16" i="15"/>
  <c r="AF16" i="15"/>
  <c r="Z16" i="15"/>
  <c r="Y16" i="15"/>
  <c r="X16" i="15"/>
  <c r="W16" i="15"/>
  <c r="CK15" i="15"/>
  <c r="CJ15" i="15"/>
  <c r="CH15" i="15"/>
  <c r="CF15" i="15"/>
  <c r="CE15" i="15"/>
  <c r="CD15" i="15"/>
  <c r="CC15" i="15"/>
  <c r="BZ15" i="15"/>
  <c r="BX15" i="15"/>
  <c r="BW15" i="15"/>
  <c r="BV15" i="15"/>
  <c r="BU15" i="15"/>
  <c r="BT15" i="15"/>
  <c r="BS15" i="15"/>
  <c r="BP15" i="15"/>
  <c r="BO15" i="15"/>
  <c r="BN15" i="15"/>
  <c r="BM15" i="15"/>
  <c r="BL15" i="15"/>
  <c r="BK15" i="15"/>
  <c r="BJ15" i="15"/>
  <c r="BI15" i="15"/>
  <c r="BF15" i="15"/>
  <c r="BD15" i="15"/>
  <c r="BC15" i="15"/>
  <c r="BB15" i="15"/>
  <c r="AZ15" i="15"/>
  <c r="AY15" i="15"/>
  <c r="AQ15" i="15"/>
  <c r="AP15" i="15"/>
  <c r="AI15" i="15"/>
  <c r="AG15" i="15"/>
  <c r="AF15" i="15"/>
  <c r="Z15" i="15"/>
  <c r="Y15" i="15"/>
  <c r="X15" i="15"/>
  <c r="W15" i="15"/>
  <c r="C15" i="15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K14" i="15"/>
  <c r="CJ14" i="15"/>
  <c r="CH14" i="15"/>
  <c r="CF14" i="15"/>
  <c r="CE14" i="15"/>
  <c r="CD14" i="15"/>
  <c r="CC14" i="15"/>
  <c r="BZ14" i="15"/>
  <c r="BX14" i="15"/>
  <c r="BY14" i="15" s="1"/>
  <c r="BW14" i="15"/>
  <c r="BV14" i="15"/>
  <c r="BU14" i="15"/>
  <c r="BT14" i="15"/>
  <c r="BS14" i="15"/>
  <c r="BP14" i="15"/>
  <c r="BN14" i="15"/>
  <c r="BO14" i="15" s="1"/>
  <c r="BM14" i="15"/>
  <c r="BL14" i="15"/>
  <c r="BK14" i="15"/>
  <c r="BJ14" i="15"/>
  <c r="BI14" i="15"/>
  <c r="BF14" i="15"/>
  <c r="BD14" i="15"/>
  <c r="BC14" i="15"/>
  <c r="BB14" i="15"/>
  <c r="AZ14" i="15"/>
  <c r="AY14" i="15"/>
  <c r="AQ14" i="15"/>
  <c r="AP14" i="15"/>
  <c r="AI14" i="15"/>
  <c r="AG14" i="15"/>
  <c r="AF14" i="15"/>
  <c r="Z14" i="15"/>
  <c r="Y14" i="15"/>
  <c r="X14" i="15"/>
  <c r="W14" i="15"/>
  <c r="CK13" i="15"/>
  <c r="CJ13" i="15"/>
  <c r="CH13" i="15"/>
  <c r="CF13" i="15"/>
  <c r="CE13" i="15"/>
  <c r="CD13" i="15"/>
  <c r="CC13" i="15"/>
  <c r="BZ13" i="15"/>
  <c r="BY13" i="15"/>
  <c r="BX13" i="15"/>
  <c r="BW13" i="15"/>
  <c r="BV13" i="15"/>
  <c r="BU13" i="15"/>
  <c r="BT13" i="15"/>
  <c r="BS13" i="15"/>
  <c r="BP13" i="15"/>
  <c r="BN13" i="15"/>
  <c r="BO13" i="15" s="1"/>
  <c r="BM13" i="15"/>
  <c r="BL13" i="15"/>
  <c r="BK13" i="15"/>
  <c r="BJ13" i="15"/>
  <c r="BI13" i="15"/>
  <c r="BF13" i="15"/>
  <c r="BD13" i="15"/>
  <c r="BE13" i="15" s="1"/>
  <c r="BC13" i="15"/>
  <c r="BB13" i="15"/>
  <c r="AZ13" i="15"/>
  <c r="AY13" i="15"/>
  <c r="AQ13" i="15"/>
  <c r="AP13" i="15"/>
  <c r="AI13" i="15"/>
  <c r="AG13" i="15"/>
  <c r="AF13" i="15"/>
  <c r="Z13" i="15"/>
  <c r="Y13" i="15"/>
  <c r="X13" i="15"/>
  <c r="W13" i="15"/>
  <c r="C13" i="15"/>
  <c r="C14" i="15" s="1"/>
  <c r="B13" i="15"/>
  <c r="CK12" i="15"/>
  <c r="CJ12" i="15"/>
  <c r="CH12" i="15"/>
  <c r="CF12" i="15"/>
  <c r="CE12" i="15"/>
  <c r="CD12" i="15"/>
  <c r="CC12" i="15"/>
  <c r="BZ12" i="15"/>
  <c r="BY12" i="15"/>
  <c r="BX12" i="15"/>
  <c r="BW12" i="15"/>
  <c r="BV12" i="15"/>
  <c r="BU12" i="15"/>
  <c r="BT12" i="15"/>
  <c r="BS12" i="15"/>
  <c r="BP12" i="15"/>
  <c r="BO12" i="15"/>
  <c r="BN12" i="15"/>
  <c r="BM12" i="15"/>
  <c r="BL12" i="15"/>
  <c r="BK12" i="15"/>
  <c r="BJ12" i="15"/>
  <c r="BI12" i="15"/>
  <c r="BF12" i="15"/>
  <c r="BC12" i="15"/>
  <c r="BB12" i="15"/>
  <c r="AZ12" i="15"/>
  <c r="AY12" i="15"/>
  <c r="AQ12" i="15"/>
  <c r="AP12" i="15"/>
  <c r="AK12" i="15"/>
  <c r="AI12" i="15"/>
  <c r="AG12" i="15"/>
  <c r="AF12" i="15"/>
  <c r="AA12" i="15"/>
  <c r="Z12" i="15"/>
  <c r="Y12" i="15"/>
  <c r="X12" i="15"/>
  <c r="W12" i="15"/>
  <c r="CK11" i="15"/>
  <c r="CJ11" i="15"/>
  <c r="CH11" i="15"/>
  <c r="CF11" i="15"/>
  <c r="CE11" i="15"/>
  <c r="CD11" i="15"/>
  <c r="CC11" i="15"/>
  <c r="BZ11" i="15"/>
  <c r="BY11" i="15"/>
  <c r="BX11" i="15"/>
  <c r="BW11" i="15"/>
  <c r="BV11" i="15"/>
  <c r="BU11" i="15"/>
  <c r="BT11" i="15"/>
  <c r="BS11" i="15"/>
  <c r="BP11" i="15"/>
  <c r="BN11" i="15"/>
  <c r="BO11" i="15" s="1"/>
  <c r="BM11" i="15"/>
  <c r="BL11" i="15"/>
  <c r="BK11" i="15"/>
  <c r="BJ11" i="15"/>
  <c r="BI11" i="15"/>
  <c r="BF11" i="15"/>
  <c r="BC11" i="15"/>
  <c r="BB11" i="15"/>
  <c r="AZ11" i="15"/>
  <c r="AY11" i="15"/>
  <c r="AQ11" i="15"/>
  <c r="AP11" i="15"/>
  <c r="AK11" i="15"/>
  <c r="AI11" i="15"/>
  <c r="AG11" i="15"/>
  <c r="AF11" i="15"/>
  <c r="AA11" i="15"/>
  <c r="Z11" i="15"/>
  <c r="Y11" i="15"/>
  <c r="X11" i="15"/>
  <c r="W11" i="15"/>
  <c r="C11" i="15"/>
  <c r="C12" i="15" s="1"/>
  <c r="B11" i="15"/>
  <c r="B12" i="15" s="1"/>
  <c r="D12" i="15" s="1"/>
  <c r="CK10" i="15"/>
  <c r="CJ10" i="15"/>
  <c r="CH10" i="15"/>
  <c r="CF10" i="15"/>
  <c r="CE10" i="15"/>
  <c r="CD10" i="15"/>
  <c r="CC10" i="15"/>
  <c r="BZ10" i="15"/>
  <c r="BW10" i="15"/>
  <c r="BV10" i="15"/>
  <c r="BU10" i="15"/>
  <c r="BT10" i="15"/>
  <c r="BS10" i="15"/>
  <c r="BP10" i="15"/>
  <c r="BN10" i="15"/>
  <c r="BO10" i="15" s="1"/>
  <c r="BM10" i="15"/>
  <c r="BL10" i="15"/>
  <c r="BK10" i="15"/>
  <c r="BJ10" i="15"/>
  <c r="BI10" i="15"/>
  <c r="BF10" i="15"/>
  <c r="BD10" i="15"/>
  <c r="BC10" i="15"/>
  <c r="BB10" i="15"/>
  <c r="AZ10" i="15"/>
  <c r="AY10" i="15"/>
  <c r="AQ10" i="15"/>
  <c r="AP10" i="15"/>
  <c r="AK10" i="15"/>
  <c r="AI10" i="15"/>
  <c r="AG10" i="15"/>
  <c r="AF10" i="15"/>
  <c r="AA10" i="15"/>
  <c r="Z10" i="15"/>
  <c r="Y10" i="15"/>
  <c r="X10" i="15"/>
  <c r="W10" i="15"/>
  <c r="C10" i="15"/>
  <c r="B10" i="15"/>
  <c r="D10" i="15" s="1"/>
  <c r="CK9" i="15"/>
  <c r="CJ9" i="15"/>
  <c r="CH9" i="15"/>
  <c r="CF9" i="15"/>
  <c r="CE9" i="15"/>
  <c r="CD9" i="15"/>
  <c r="CC9" i="15"/>
  <c r="BZ9" i="15"/>
  <c r="BY9" i="15"/>
  <c r="BX9" i="15"/>
  <c r="BW9" i="15"/>
  <c r="BV9" i="15"/>
  <c r="BU9" i="15"/>
  <c r="BT9" i="15"/>
  <c r="BS9" i="15"/>
  <c r="BP9" i="15"/>
  <c r="BO9" i="15"/>
  <c r="BN9" i="15"/>
  <c r="BM9" i="15"/>
  <c r="BL9" i="15"/>
  <c r="BK9" i="15"/>
  <c r="BJ9" i="15"/>
  <c r="BI9" i="15"/>
  <c r="BF9" i="15"/>
  <c r="BE9" i="15"/>
  <c r="BD9" i="15"/>
  <c r="BC9" i="15"/>
  <c r="BB9" i="15"/>
  <c r="AZ9" i="15"/>
  <c r="AY9" i="15"/>
  <c r="AQ9" i="15"/>
  <c r="AP9" i="15"/>
  <c r="AK9" i="15"/>
  <c r="AI9" i="15"/>
  <c r="AG9" i="15"/>
  <c r="AF9" i="15"/>
  <c r="AA9" i="15"/>
  <c r="Z9" i="15"/>
  <c r="Y9" i="15"/>
  <c r="X9" i="15"/>
  <c r="W9" i="15"/>
  <c r="R9" i="15" a="1"/>
  <c r="R9" i="15" s="1"/>
  <c r="D9" i="15"/>
  <c r="C9" i="15"/>
  <c r="B9" i="15"/>
  <c r="CK109" i="14"/>
  <c r="CJ109" i="14"/>
  <c r="CH109" i="14"/>
  <c r="CF109" i="14"/>
  <c r="CE109" i="14"/>
  <c r="CD109" i="14"/>
  <c r="CC109" i="14"/>
  <c r="BZ109" i="14"/>
  <c r="BY109" i="14"/>
  <c r="BX109" i="14"/>
  <c r="BW109" i="14"/>
  <c r="BV109" i="14"/>
  <c r="BU109" i="14"/>
  <c r="BT109" i="14"/>
  <c r="BS109" i="14"/>
  <c r="BP109" i="14"/>
  <c r="BO109" i="14"/>
  <c r="BN109" i="14"/>
  <c r="BM109" i="14"/>
  <c r="BL109" i="14"/>
  <c r="BK109" i="14"/>
  <c r="BJ109" i="14"/>
  <c r="BI109" i="14"/>
  <c r="BF109" i="14"/>
  <c r="BE109" i="14"/>
  <c r="BD109" i="14"/>
  <c r="BC109" i="14"/>
  <c r="BB109" i="14"/>
  <c r="AZ109" i="14"/>
  <c r="AY109" i="14"/>
  <c r="AQ109" i="14"/>
  <c r="AP109" i="14"/>
  <c r="AK109" i="14"/>
  <c r="AI109" i="14"/>
  <c r="AG109" i="14"/>
  <c r="AF109" i="14"/>
  <c r="AA109" i="14"/>
  <c r="Z109" i="14"/>
  <c r="Y109" i="14"/>
  <c r="X109" i="14"/>
  <c r="W109" i="14"/>
  <c r="D109" i="14"/>
  <c r="F109" i="14" s="1"/>
  <c r="CK108" i="14"/>
  <c r="CJ108" i="14"/>
  <c r="CH108" i="14"/>
  <c r="CF108" i="14"/>
  <c r="CE108" i="14"/>
  <c r="CD108" i="14"/>
  <c r="CC108" i="14"/>
  <c r="BZ108" i="14"/>
  <c r="BY108" i="14"/>
  <c r="BX108" i="14"/>
  <c r="BW108" i="14"/>
  <c r="BV108" i="14"/>
  <c r="BU108" i="14"/>
  <c r="BT108" i="14"/>
  <c r="BS108" i="14"/>
  <c r="BP108" i="14"/>
  <c r="BO108" i="14"/>
  <c r="BN108" i="14"/>
  <c r="BM108" i="14"/>
  <c r="BL108" i="14"/>
  <c r="BK108" i="14"/>
  <c r="BJ108" i="14"/>
  <c r="BI108" i="14"/>
  <c r="BF108" i="14"/>
  <c r="BE108" i="14"/>
  <c r="BD108" i="14"/>
  <c r="BC108" i="14"/>
  <c r="BB108" i="14"/>
  <c r="AZ108" i="14"/>
  <c r="AY108" i="14"/>
  <c r="AQ108" i="14"/>
  <c r="AP108" i="14"/>
  <c r="AK108" i="14"/>
  <c r="AI108" i="14"/>
  <c r="AG108" i="14"/>
  <c r="AF108" i="14"/>
  <c r="AA108" i="14"/>
  <c r="Z108" i="14"/>
  <c r="Y108" i="14"/>
  <c r="X108" i="14"/>
  <c r="W108" i="14"/>
  <c r="F108" i="14"/>
  <c r="D108" i="14"/>
  <c r="CK107" i="14"/>
  <c r="CJ107" i="14"/>
  <c r="CH107" i="14"/>
  <c r="CF107" i="14"/>
  <c r="CE107" i="14"/>
  <c r="CD107" i="14"/>
  <c r="CC107" i="14"/>
  <c r="BZ107" i="14"/>
  <c r="BX107" i="14"/>
  <c r="BW107" i="14"/>
  <c r="BV107" i="14"/>
  <c r="BU107" i="14"/>
  <c r="BT107" i="14"/>
  <c r="BS107" i="14"/>
  <c r="BP107" i="14"/>
  <c r="BN107" i="14"/>
  <c r="BO107" i="14" s="1"/>
  <c r="BM107" i="14"/>
  <c r="BL107" i="14"/>
  <c r="BK107" i="14"/>
  <c r="BJ107" i="14"/>
  <c r="BI107" i="14"/>
  <c r="BF107" i="14"/>
  <c r="BD107" i="14"/>
  <c r="BE107" i="14" s="1"/>
  <c r="BC107" i="14"/>
  <c r="BB107" i="14"/>
  <c r="AZ107" i="14"/>
  <c r="AY107" i="14"/>
  <c r="AQ107" i="14"/>
  <c r="AP107" i="14"/>
  <c r="AK107" i="14"/>
  <c r="AI107" i="14"/>
  <c r="AG107" i="14"/>
  <c r="AF107" i="14"/>
  <c r="AA107" i="14"/>
  <c r="Z107" i="14"/>
  <c r="Y107" i="14"/>
  <c r="X107" i="14"/>
  <c r="W107" i="14"/>
  <c r="D107" i="14"/>
  <c r="F107" i="14" s="1"/>
  <c r="CK106" i="14"/>
  <c r="CJ106" i="14"/>
  <c r="CH106" i="14"/>
  <c r="CF106" i="14"/>
  <c r="CE106" i="14"/>
  <c r="CD106" i="14"/>
  <c r="CC106" i="14"/>
  <c r="BZ106" i="14"/>
  <c r="BX106" i="14"/>
  <c r="BY106" i="14" s="1"/>
  <c r="BW106" i="14"/>
  <c r="BV106" i="14"/>
  <c r="BU106" i="14"/>
  <c r="BT106" i="14"/>
  <c r="BS106" i="14"/>
  <c r="BP106" i="14"/>
  <c r="BO106" i="14"/>
  <c r="BN106" i="14"/>
  <c r="BM106" i="14"/>
  <c r="BL106" i="14"/>
  <c r="BK106" i="14"/>
  <c r="BJ106" i="14"/>
  <c r="BI106" i="14"/>
  <c r="BF106" i="14"/>
  <c r="BD106" i="14"/>
  <c r="BE106" i="14" s="1"/>
  <c r="BC106" i="14"/>
  <c r="BB106" i="14"/>
  <c r="AZ106" i="14"/>
  <c r="AY106" i="14"/>
  <c r="AQ106" i="14"/>
  <c r="AP106" i="14"/>
  <c r="AK106" i="14"/>
  <c r="AI106" i="14"/>
  <c r="AG106" i="14"/>
  <c r="AF106" i="14"/>
  <c r="AA106" i="14"/>
  <c r="Z106" i="14"/>
  <c r="Y106" i="14"/>
  <c r="X106" i="14"/>
  <c r="W106" i="14"/>
  <c r="F106" i="14"/>
  <c r="D106" i="14"/>
  <c r="CK105" i="14"/>
  <c r="CJ105" i="14"/>
  <c r="CH105" i="14"/>
  <c r="CF105" i="14"/>
  <c r="CE105" i="14"/>
  <c r="CD105" i="14"/>
  <c r="CC105" i="14"/>
  <c r="BZ105" i="14"/>
  <c r="BY105" i="14"/>
  <c r="BX105" i="14"/>
  <c r="BW105" i="14"/>
  <c r="BV105" i="14"/>
  <c r="BU105" i="14"/>
  <c r="BT105" i="14"/>
  <c r="BS105" i="14"/>
  <c r="BP105" i="14"/>
  <c r="BN105" i="14"/>
  <c r="BM105" i="14"/>
  <c r="BL105" i="14"/>
  <c r="BO105" i="14" s="1"/>
  <c r="BK105" i="14"/>
  <c r="BJ105" i="14"/>
  <c r="BI105" i="14"/>
  <c r="BF105" i="14"/>
  <c r="BE105" i="14"/>
  <c r="BD105" i="14"/>
  <c r="BC105" i="14"/>
  <c r="BB105" i="14"/>
  <c r="AZ105" i="14"/>
  <c r="AY105" i="14"/>
  <c r="AQ105" i="14"/>
  <c r="AP105" i="14"/>
  <c r="AK105" i="14"/>
  <c r="AI105" i="14"/>
  <c r="AG105" i="14"/>
  <c r="AF105" i="14"/>
  <c r="AA105" i="14"/>
  <c r="Z105" i="14"/>
  <c r="Y105" i="14"/>
  <c r="X105" i="14"/>
  <c r="W105" i="14"/>
  <c r="D105" i="14"/>
  <c r="F105" i="14" s="1"/>
  <c r="CK104" i="14"/>
  <c r="CJ104" i="14"/>
  <c r="CH104" i="14"/>
  <c r="CF104" i="14"/>
  <c r="CE104" i="14"/>
  <c r="CD104" i="14"/>
  <c r="CC104" i="14"/>
  <c r="BZ104" i="14"/>
  <c r="BX104" i="14"/>
  <c r="BW104" i="14"/>
  <c r="BV104" i="14"/>
  <c r="BU104" i="14"/>
  <c r="BT104" i="14"/>
  <c r="BS104" i="14"/>
  <c r="BP104" i="14"/>
  <c r="BO104" i="14"/>
  <c r="BN104" i="14"/>
  <c r="BM104" i="14"/>
  <c r="BL104" i="14"/>
  <c r="BK104" i="14"/>
  <c r="BJ104" i="14"/>
  <c r="BI104" i="14"/>
  <c r="BF104" i="14"/>
  <c r="BD104" i="14"/>
  <c r="BE104" i="14" s="1"/>
  <c r="BC104" i="14"/>
  <c r="BB104" i="14"/>
  <c r="AZ104" i="14"/>
  <c r="AY104" i="14"/>
  <c r="AQ104" i="14"/>
  <c r="AP104" i="14"/>
  <c r="AK104" i="14"/>
  <c r="AI104" i="14"/>
  <c r="AG104" i="14"/>
  <c r="AF104" i="14"/>
  <c r="AA104" i="14"/>
  <c r="Z104" i="14"/>
  <c r="Y104" i="14"/>
  <c r="X104" i="14"/>
  <c r="W104" i="14"/>
  <c r="F104" i="14"/>
  <c r="D104" i="14"/>
  <c r="CK103" i="14"/>
  <c r="CJ103" i="14"/>
  <c r="CH103" i="14"/>
  <c r="CF103" i="14"/>
  <c r="CE103" i="14"/>
  <c r="CD103" i="14"/>
  <c r="CC103" i="14"/>
  <c r="BZ103" i="14"/>
  <c r="BY103" i="14"/>
  <c r="BX103" i="14"/>
  <c r="BW103" i="14"/>
  <c r="BV103" i="14"/>
  <c r="BU103" i="14"/>
  <c r="BT103" i="14"/>
  <c r="BS103" i="14"/>
  <c r="BP103" i="14"/>
  <c r="BO103" i="14"/>
  <c r="BN103" i="14"/>
  <c r="BM103" i="14"/>
  <c r="BL103" i="14"/>
  <c r="BK103" i="14"/>
  <c r="BJ103" i="14"/>
  <c r="BI103" i="14"/>
  <c r="BF103" i="14"/>
  <c r="BE103" i="14"/>
  <c r="BD103" i="14"/>
  <c r="BC103" i="14"/>
  <c r="BB103" i="14"/>
  <c r="AZ103" i="14"/>
  <c r="AY103" i="14"/>
  <c r="AQ103" i="14"/>
  <c r="AP103" i="14"/>
  <c r="AK103" i="14"/>
  <c r="AI103" i="14"/>
  <c r="AG103" i="14"/>
  <c r="AF103" i="14"/>
  <c r="AA103" i="14"/>
  <c r="Z103" i="14"/>
  <c r="Y103" i="14"/>
  <c r="X103" i="14"/>
  <c r="W103" i="14"/>
  <c r="F103" i="14"/>
  <c r="D103" i="14"/>
  <c r="CK102" i="14"/>
  <c r="CJ102" i="14"/>
  <c r="CH102" i="14"/>
  <c r="CF102" i="14"/>
  <c r="CE102" i="14"/>
  <c r="CD102" i="14"/>
  <c r="CC102" i="14"/>
  <c r="BZ102" i="14"/>
  <c r="BY102" i="14"/>
  <c r="BX102" i="14"/>
  <c r="BW102" i="14"/>
  <c r="BV102" i="14"/>
  <c r="BU102" i="14"/>
  <c r="BT102" i="14"/>
  <c r="BS102" i="14"/>
  <c r="BP102" i="14"/>
  <c r="BN102" i="14"/>
  <c r="BM102" i="14"/>
  <c r="BL102" i="14"/>
  <c r="BK102" i="14"/>
  <c r="BJ102" i="14"/>
  <c r="BI102" i="14"/>
  <c r="BF102" i="14"/>
  <c r="BD102" i="14"/>
  <c r="BE102" i="14" s="1"/>
  <c r="BC102" i="14"/>
  <c r="BB102" i="14"/>
  <c r="AZ102" i="14"/>
  <c r="AY102" i="14"/>
  <c r="AQ102" i="14"/>
  <c r="AP102" i="14"/>
  <c r="AK102" i="14"/>
  <c r="AI102" i="14"/>
  <c r="AG102" i="14"/>
  <c r="AF102" i="14"/>
  <c r="AA102" i="14"/>
  <c r="Z102" i="14"/>
  <c r="Y102" i="14"/>
  <c r="X102" i="14"/>
  <c r="W102" i="14"/>
  <c r="F102" i="14"/>
  <c r="D102" i="14"/>
  <c r="CK101" i="14"/>
  <c r="CJ101" i="14"/>
  <c r="CH101" i="14"/>
  <c r="CF101" i="14"/>
  <c r="CE101" i="14"/>
  <c r="CD101" i="14"/>
  <c r="CC101" i="14"/>
  <c r="BZ101" i="14"/>
  <c r="BY101" i="14"/>
  <c r="BX101" i="14"/>
  <c r="BW101" i="14"/>
  <c r="BV101" i="14"/>
  <c r="BU101" i="14"/>
  <c r="BT101" i="14"/>
  <c r="BS101" i="14"/>
  <c r="BP101" i="14"/>
  <c r="BN101" i="14"/>
  <c r="BM101" i="14"/>
  <c r="BL101" i="14"/>
  <c r="BO101" i="14" s="1"/>
  <c r="BK101" i="14"/>
  <c r="BJ101" i="14"/>
  <c r="BI101" i="14"/>
  <c r="BF101" i="14"/>
  <c r="BE101" i="14"/>
  <c r="BD101" i="14"/>
  <c r="BC101" i="14"/>
  <c r="BB101" i="14"/>
  <c r="AZ101" i="14"/>
  <c r="AY101" i="14"/>
  <c r="AQ101" i="14"/>
  <c r="AP101" i="14"/>
  <c r="AK101" i="14"/>
  <c r="AI101" i="14"/>
  <c r="AG101" i="14"/>
  <c r="AF101" i="14"/>
  <c r="AA101" i="14"/>
  <c r="Z101" i="14"/>
  <c r="Y101" i="14"/>
  <c r="X101" i="14"/>
  <c r="W101" i="14"/>
  <c r="D101" i="14"/>
  <c r="F101" i="14" s="1"/>
  <c r="CK100" i="14"/>
  <c r="CJ100" i="14"/>
  <c r="CH100" i="14"/>
  <c r="CF100" i="14"/>
  <c r="CE100" i="14"/>
  <c r="CD100" i="14"/>
  <c r="CC100" i="14"/>
  <c r="BZ100" i="14"/>
  <c r="BX100" i="14"/>
  <c r="BW100" i="14"/>
  <c r="BV100" i="14"/>
  <c r="BU100" i="14"/>
  <c r="BT100" i="14"/>
  <c r="BS100" i="14"/>
  <c r="BP100" i="14"/>
  <c r="BO100" i="14"/>
  <c r="BN100" i="14"/>
  <c r="BM100" i="14"/>
  <c r="BL100" i="14"/>
  <c r="BK100" i="14"/>
  <c r="BJ100" i="14"/>
  <c r="BI100" i="14"/>
  <c r="BF100" i="14"/>
  <c r="BD100" i="14"/>
  <c r="BE100" i="14" s="1"/>
  <c r="BC100" i="14"/>
  <c r="BB100" i="14"/>
  <c r="AZ100" i="14"/>
  <c r="AY100" i="14"/>
  <c r="AQ100" i="14"/>
  <c r="AP100" i="14"/>
  <c r="AK100" i="14"/>
  <c r="AI100" i="14"/>
  <c r="AG100" i="14"/>
  <c r="AF100" i="14"/>
  <c r="AA100" i="14"/>
  <c r="Z100" i="14"/>
  <c r="Y100" i="14"/>
  <c r="X100" i="14"/>
  <c r="W100" i="14"/>
  <c r="F100" i="14"/>
  <c r="D100" i="14"/>
  <c r="CK99" i="14"/>
  <c r="CJ99" i="14"/>
  <c r="CH99" i="14"/>
  <c r="CF99" i="14"/>
  <c r="CE99" i="14"/>
  <c r="CD99" i="14"/>
  <c r="CC99" i="14"/>
  <c r="BZ99" i="14"/>
  <c r="BX99" i="14"/>
  <c r="BW99" i="14"/>
  <c r="BY99" i="14" s="1"/>
  <c r="BV99" i="14"/>
  <c r="BU99" i="14"/>
  <c r="BT99" i="14"/>
  <c r="BS99" i="14"/>
  <c r="BP99" i="14"/>
  <c r="BN99" i="14"/>
  <c r="BM99" i="14"/>
  <c r="BL99" i="14"/>
  <c r="BK99" i="14"/>
  <c r="BJ99" i="14"/>
  <c r="BI99" i="14"/>
  <c r="BF99" i="14"/>
  <c r="BD99" i="14"/>
  <c r="BC99" i="14"/>
  <c r="BE99" i="14" s="1"/>
  <c r="BB99" i="14"/>
  <c r="AZ99" i="14"/>
  <c r="AY99" i="14"/>
  <c r="AQ99" i="14"/>
  <c r="AP99" i="14"/>
  <c r="AK99" i="14"/>
  <c r="AI99" i="14"/>
  <c r="AG99" i="14"/>
  <c r="AF99" i="14"/>
  <c r="AA99" i="14"/>
  <c r="Z99" i="14"/>
  <c r="Y99" i="14"/>
  <c r="X99" i="14"/>
  <c r="W99" i="14"/>
  <c r="F99" i="14"/>
  <c r="D99" i="14"/>
  <c r="CK98" i="14"/>
  <c r="CJ98" i="14"/>
  <c r="CH98" i="14"/>
  <c r="CF98" i="14"/>
  <c r="CE98" i="14"/>
  <c r="CD98" i="14"/>
  <c r="CC98" i="14"/>
  <c r="BZ98" i="14"/>
  <c r="BY98" i="14"/>
  <c r="BX98" i="14"/>
  <c r="BW98" i="14"/>
  <c r="BV98" i="14"/>
  <c r="BU98" i="14"/>
  <c r="BT98" i="14"/>
  <c r="BS98" i="14"/>
  <c r="BP98" i="14"/>
  <c r="BO98" i="14"/>
  <c r="BN98" i="14"/>
  <c r="BM98" i="14"/>
  <c r="BL98" i="14"/>
  <c r="BK98" i="14"/>
  <c r="BJ98" i="14"/>
  <c r="BI98" i="14"/>
  <c r="BF98" i="14"/>
  <c r="BE98" i="14"/>
  <c r="BD98" i="14"/>
  <c r="BC98" i="14"/>
  <c r="BB98" i="14"/>
  <c r="AZ98" i="14"/>
  <c r="AY98" i="14"/>
  <c r="AQ98" i="14"/>
  <c r="AP98" i="14"/>
  <c r="AK98" i="14"/>
  <c r="AI98" i="14"/>
  <c r="AG98" i="14"/>
  <c r="AF98" i="14"/>
  <c r="AA98" i="14"/>
  <c r="Z98" i="14"/>
  <c r="Y98" i="14"/>
  <c r="X98" i="14"/>
  <c r="W98" i="14"/>
  <c r="F98" i="14"/>
  <c r="D98" i="14"/>
  <c r="CK97" i="14"/>
  <c r="CJ97" i="14"/>
  <c r="CH97" i="14"/>
  <c r="CF97" i="14"/>
  <c r="CE97" i="14"/>
  <c r="CD97" i="14"/>
  <c r="CC97" i="14"/>
  <c r="BZ97" i="14"/>
  <c r="BY97" i="14"/>
  <c r="BX97" i="14"/>
  <c r="BW97" i="14"/>
  <c r="BV97" i="14"/>
  <c r="BU97" i="14"/>
  <c r="BT97" i="14"/>
  <c r="BS97" i="14"/>
  <c r="BP97" i="14"/>
  <c r="BN97" i="14"/>
  <c r="BM97" i="14"/>
  <c r="BO97" i="14" s="1"/>
  <c r="BL97" i="14"/>
  <c r="BK97" i="14"/>
  <c r="BJ97" i="14"/>
  <c r="BI97" i="14"/>
  <c r="BF97" i="14"/>
  <c r="BE97" i="14"/>
  <c r="BD97" i="14"/>
  <c r="BC97" i="14"/>
  <c r="BB97" i="14"/>
  <c r="AZ97" i="14"/>
  <c r="AY97" i="14"/>
  <c r="AQ97" i="14"/>
  <c r="AP97" i="14"/>
  <c r="AK97" i="14"/>
  <c r="AI97" i="14"/>
  <c r="AG97" i="14"/>
  <c r="AF97" i="14"/>
  <c r="AA97" i="14"/>
  <c r="Z97" i="14"/>
  <c r="Y97" i="14"/>
  <c r="X97" i="14"/>
  <c r="W97" i="14"/>
  <c r="D97" i="14"/>
  <c r="F97" i="14" s="1"/>
  <c r="CK96" i="14"/>
  <c r="CJ96" i="14"/>
  <c r="CH96" i="14"/>
  <c r="CF96" i="14"/>
  <c r="CE96" i="14"/>
  <c r="CD96" i="14"/>
  <c r="CC96" i="14"/>
  <c r="BZ96" i="14"/>
  <c r="BX96" i="14"/>
  <c r="BW96" i="14"/>
  <c r="BY96" i="14" s="1"/>
  <c r="BV96" i="14"/>
  <c r="BU96" i="14"/>
  <c r="BT96" i="14"/>
  <c r="BS96" i="14"/>
  <c r="BP96" i="14"/>
  <c r="BN96" i="14"/>
  <c r="BM96" i="14"/>
  <c r="BL96" i="14"/>
  <c r="BK96" i="14"/>
  <c r="BJ96" i="14"/>
  <c r="BI96" i="14"/>
  <c r="BF96" i="14"/>
  <c r="BD96" i="14"/>
  <c r="BC96" i="14"/>
  <c r="BB96" i="14"/>
  <c r="AZ96" i="14"/>
  <c r="AY96" i="14"/>
  <c r="AQ96" i="14"/>
  <c r="AP96" i="14"/>
  <c r="AK96" i="14"/>
  <c r="AI96" i="14"/>
  <c r="AG96" i="14"/>
  <c r="AF96" i="14"/>
  <c r="AA96" i="14"/>
  <c r="Z96" i="14"/>
  <c r="Y96" i="14"/>
  <c r="X96" i="14"/>
  <c r="W96" i="14"/>
  <c r="F96" i="14"/>
  <c r="D96" i="14"/>
  <c r="CK95" i="14"/>
  <c r="CJ95" i="14"/>
  <c r="CH95" i="14"/>
  <c r="CF95" i="14"/>
  <c r="CE95" i="14"/>
  <c r="CD95" i="14"/>
  <c r="CC95" i="14"/>
  <c r="BZ95" i="14"/>
  <c r="BY95" i="14"/>
  <c r="BX95" i="14"/>
  <c r="BW95" i="14"/>
  <c r="BV95" i="14"/>
  <c r="BU95" i="14"/>
  <c r="BT95" i="14"/>
  <c r="BS95" i="14"/>
  <c r="BP95" i="14"/>
  <c r="BO95" i="14"/>
  <c r="BN95" i="14"/>
  <c r="BM95" i="14"/>
  <c r="BL95" i="14"/>
  <c r="BK95" i="14"/>
  <c r="BJ95" i="14"/>
  <c r="BI95" i="14"/>
  <c r="BF95" i="14"/>
  <c r="BE95" i="14"/>
  <c r="BD95" i="14"/>
  <c r="BC95" i="14"/>
  <c r="BB95" i="14"/>
  <c r="AZ95" i="14"/>
  <c r="AY95" i="14"/>
  <c r="AQ95" i="14"/>
  <c r="AP95" i="14"/>
  <c r="AK95" i="14"/>
  <c r="AI95" i="14"/>
  <c r="AG95" i="14"/>
  <c r="AF95" i="14"/>
  <c r="AA95" i="14"/>
  <c r="Z95" i="14"/>
  <c r="Y95" i="14"/>
  <c r="X95" i="14"/>
  <c r="W95" i="14"/>
  <c r="D95" i="14"/>
  <c r="F95" i="14" s="1"/>
  <c r="CK94" i="14"/>
  <c r="CJ94" i="14"/>
  <c r="CH94" i="14"/>
  <c r="CF94" i="14"/>
  <c r="CE94" i="14"/>
  <c r="CD94" i="14"/>
  <c r="CC94" i="14"/>
  <c r="BZ94" i="14"/>
  <c r="BX94" i="14"/>
  <c r="BY94" i="14" s="1"/>
  <c r="BW94" i="14"/>
  <c r="BV94" i="14"/>
  <c r="BU94" i="14"/>
  <c r="BT94" i="14"/>
  <c r="BS94" i="14"/>
  <c r="BP94" i="14"/>
  <c r="BN94" i="14"/>
  <c r="BO94" i="14" s="1"/>
  <c r="BM94" i="14"/>
  <c r="BL94" i="14"/>
  <c r="BK94" i="14"/>
  <c r="BJ94" i="14"/>
  <c r="BI94" i="14"/>
  <c r="BF94" i="14"/>
  <c r="BD94" i="14"/>
  <c r="BC94" i="14"/>
  <c r="BB94" i="14"/>
  <c r="AZ94" i="14"/>
  <c r="AY94" i="14"/>
  <c r="AQ94" i="14"/>
  <c r="AP94" i="14"/>
  <c r="AK94" i="14"/>
  <c r="AI94" i="14"/>
  <c r="AG94" i="14"/>
  <c r="AF94" i="14"/>
  <c r="AA94" i="14"/>
  <c r="Z94" i="14"/>
  <c r="Y94" i="14"/>
  <c r="X94" i="14"/>
  <c r="W94" i="14"/>
  <c r="F94" i="14"/>
  <c r="D94" i="14"/>
  <c r="CK93" i="14"/>
  <c r="CJ93" i="14"/>
  <c r="CH93" i="14"/>
  <c r="CF93" i="14"/>
  <c r="CE93" i="14"/>
  <c r="CD93" i="14"/>
  <c r="CC93" i="14"/>
  <c r="BZ93" i="14"/>
  <c r="BX93" i="14"/>
  <c r="BW93" i="14"/>
  <c r="BV93" i="14"/>
  <c r="BY93" i="14" s="1"/>
  <c r="BU93" i="14"/>
  <c r="BT93" i="14"/>
  <c r="BS93" i="14"/>
  <c r="BP93" i="14"/>
  <c r="BO93" i="14"/>
  <c r="BN93" i="14"/>
  <c r="BM93" i="14"/>
  <c r="BL93" i="14"/>
  <c r="BK93" i="14"/>
  <c r="BJ93" i="14"/>
  <c r="BI93" i="14"/>
  <c r="BF93" i="14"/>
  <c r="BD93" i="14"/>
  <c r="BC93" i="14"/>
  <c r="BB93" i="14"/>
  <c r="BE93" i="14" s="1"/>
  <c r="AZ93" i="14"/>
  <c r="AY93" i="14"/>
  <c r="AQ93" i="14"/>
  <c r="AP93" i="14"/>
  <c r="AK93" i="14"/>
  <c r="AI93" i="14"/>
  <c r="AG93" i="14"/>
  <c r="AF93" i="14"/>
  <c r="AA93" i="14"/>
  <c r="Z93" i="14"/>
  <c r="Y93" i="14"/>
  <c r="X93" i="14"/>
  <c r="W93" i="14"/>
  <c r="F93" i="14"/>
  <c r="D93" i="14"/>
  <c r="CK92" i="14"/>
  <c r="CJ92" i="14"/>
  <c r="CH92" i="14"/>
  <c r="CF92" i="14"/>
  <c r="CE92" i="14"/>
  <c r="CD92" i="14"/>
  <c r="CC92" i="14"/>
  <c r="BZ92" i="14"/>
  <c r="BX92" i="14"/>
  <c r="BW92" i="14"/>
  <c r="BV92" i="14"/>
  <c r="BU92" i="14"/>
  <c r="BT92" i="14"/>
  <c r="BS92" i="14"/>
  <c r="BP92" i="14"/>
  <c r="BN92" i="14"/>
  <c r="BO92" i="14" s="1"/>
  <c r="BM92" i="14"/>
  <c r="BL92" i="14"/>
  <c r="BK92" i="14"/>
  <c r="BJ92" i="14"/>
  <c r="BI92" i="14"/>
  <c r="BF92" i="14"/>
  <c r="BD92" i="14"/>
  <c r="BE92" i="14" s="1"/>
  <c r="BC92" i="14"/>
  <c r="BB92" i="14"/>
  <c r="AZ92" i="14"/>
  <c r="AY92" i="14"/>
  <c r="AQ92" i="14"/>
  <c r="AP92" i="14"/>
  <c r="AK92" i="14"/>
  <c r="AI92" i="14"/>
  <c r="AG92" i="14"/>
  <c r="AF92" i="14"/>
  <c r="AA92" i="14"/>
  <c r="Z92" i="14"/>
  <c r="Y92" i="14"/>
  <c r="X92" i="14"/>
  <c r="W92" i="14"/>
  <c r="D92" i="14"/>
  <c r="F92" i="14" s="1"/>
  <c r="CK91" i="14"/>
  <c r="CJ91" i="14"/>
  <c r="CH91" i="14"/>
  <c r="CF91" i="14"/>
  <c r="CE91" i="14"/>
  <c r="CD91" i="14"/>
  <c r="CC91" i="14"/>
  <c r="BZ91" i="14"/>
  <c r="BX91" i="14"/>
  <c r="BW91" i="14"/>
  <c r="BV91" i="14"/>
  <c r="BU91" i="14"/>
  <c r="BT91" i="14"/>
  <c r="BS91" i="14"/>
  <c r="BP91" i="14"/>
  <c r="BN91" i="14"/>
  <c r="BO91" i="14" s="1"/>
  <c r="BM91" i="14"/>
  <c r="BL91" i="14"/>
  <c r="BK91" i="14"/>
  <c r="BJ91" i="14"/>
  <c r="BI91" i="14"/>
  <c r="BF91" i="14"/>
  <c r="BD91" i="14"/>
  <c r="BC91" i="14"/>
  <c r="BB91" i="14"/>
  <c r="AZ91" i="14"/>
  <c r="AY91" i="14"/>
  <c r="AQ91" i="14"/>
  <c r="AP91" i="14"/>
  <c r="AK91" i="14"/>
  <c r="AI91" i="14"/>
  <c r="AG91" i="14"/>
  <c r="AF91" i="14"/>
  <c r="AA91" i="14"/>
  <c r="Z91" i="14"/>
  <c r="Y91" i="14"/>
  <c r="X91" i="14"/>
  <c r="W91" i="14"/>
  <c r="D91" i="14"/>
  <c r="F91" i="14" s="1"/>
  <c r="CK90" i="14"/>
  <c r="CJ90" i="14"/>
  <c r="CH90" i="14"/>
  <c r="CF90" i="14"/>
  <c r="CE90" i="14"/>
  <c r="CD90" i="14"/>
  <c r="CC90" i="14"/>
  <c r="BZ90" i="14"/>
  <c r="BX90" i="14"/>
  <c r="BW90" i="14"/>
  <c r="BV90" i="14"/>
  <c r="BU90" i="14"/>
  <c r="BT90" i="14"/>
  <c r="BS90" i="14"/>
  <c r="BP90" i="14"/>
  <c r="BN90" i="14"/>
  <c r="BM90" i="14"/>
  <c r="BL90" i="14"/>
  <c r="BK90" i="14"/>
  <c r="BJ90" i="14"/>
  <c r="BI90" i="14"/>
  <c r="BF90" i="14"/>
  <c r="BD90" i="14"/>
  <c r="BE90" i="14" s="1"/>
  <c r="BC90" i="14"/>
  <c r="BB90" i="14"/>
  <c r="AZ90" i="14"/>
  <c r="AY90" i="14"/>
  <c r="AQ90" i="14"/>
  <c r="AP90" i="14"/>
  <c r="AK90" i="14"/>
  <c r="AI90" i="14"/>
  <c r="AG90" i="14"/>
  <c r="AF90" i="14"/>
  <c r="AA90" i="14"/>
  <c r="Z90" i="14"/>
  <c r="Y90" i="14"/>
  <c r="X90" i="14"/>
  <c r="W90" i="14"/>
  <c r="F90" i="14"/>
  <c r="D90" i="14"/>
  <c r="CK89" i="14"/>
  <c r="CJ89" i="14"/>
  <c r="CH89" i="14"/>
  <c r="CF89" i="14"/>
  <c r="CE89" i="14"/>
  <c r="CD89" i="14"/>
  <c r="CC89" i="14"/>
  <c r="BZ89" i="14"/>
  <c r="BY89" i="14"/>
  <c r="BX89" i="14"/>
  <c r="BW89" i="14"/>
  <c r="BV89" i="14"/>
  <c r="BU89" i="14"/>
  <c r="BT89" i="14"/>
  <c r="BS89" i="14"/>
  <c r="BP89" i="14"/>
  <c r="BN89" i="14"/>
  <c r="BO89" i="14" s="1"/>
  <c r="BM89" i="14"/>
  <c r="BL89" i="14"/>
  <c r="BK89" i="14"/>
  <c r="BJ89" i="14"/>
  <c r="BI89" i="14"/>
  <c r="BF89" i="14"/>
  <c r="BE89" i="14"/>
  <c r="BD89" i="14"/>
  <c r="BC89" i="14"/>
  <c r="BB89" i="14"/>
  <c r="AZ89" i="14"/>
  <c r="AY89" i="14"/>
  <c r="AQ89" i="14"/>
  <c r="AP89" i="14"/>
  <c r="AK89" i="14"/>
  <c r="AI89" i="14"/>
  <c r="AG89" i="14"/>
  <c r="AF89" i="14"/>
  <c r="AA89" i="14"/>
  <c r="Z89" i="14"/>
  <c r="Y89" i="14"/>
  <c r="X89" i="14"/>
  <c r="W89" i="14"/>
  <c r="D89" i="14"/>
  <c r="F89" i="14" s="1"/>
  <c r="CK88" i="14"/>
  <c r="CJ88" i="14"/>
  <c r="CH88" i="14"/>
  <c r="CF88" i="14"/>
  <c r="CE88" i="14"/>
  <c r="CD88" i="14"/>
  <c r="CC88" i="14"/>
  <c r="BZ88" i="14"/>
  <c r="BX88" i="14"/>
  <c r="BW88" i="14"/>
  <c r="BV88" i="14"/>
  <c r="BU88" i="14"/>
  <c r="BT88" i="14"/>
  <c r="BS88" i="14"/>
  <c r="BP88" i="14"/>
  <c r="BN88" i="14"/>
  <c r="BM88" i="14"/>
  <c r="BO88" i="14" s="1"/>
  <c r="BL88" i="14"/>
  <c r="BK88" i="14"/>
  <c r="BJ88" i="14"/>
  <c r="BI88" i="14"/>
  <c r="BF88" i="14"/>
  <c r="BD88" i="14"/>
  <c r="BE88" i="14" s="1"/>
  <c r="BC88" i="14"/>
  <c r="BB88" i="14"/>
  <c r="AZ88" i="14"/>
  <c r="AY88" i="14"/>
  <c r="AQ88" i="14"/>
  <c r="AP88" i="14"/>
  <c r="AK88" i="14"/>
  <c r="AI88" i="14"/>
  <c r="AG88" i="14"/>
  <c r="AF88" i="14"/>
  <c r="AA88" i="14"/>
  <c r="Z88" i="14"/>
  <c r="Y88" i="14"/>
  <c r="X88" i="14"/>
  <c r="W88" i="14"/>
  <c r="F88" i="14"/>
  <c r="D88" i="14"/>
  <c r="CK87" i="14"/>
  <c r="CJ87" i="14"/>
  <c r="CH87" i="14"/>
  <c r="CF87" i="14"/>
  <c r="CE87" i="14"/>
  <c r="CD87" i="14"/>
  <c r="CC87" i="14"/>
  <c r="BZ87" i="14"/>
  <c r="BX87" i="14"/>
  <c r="BW87" i="14"/>
  <c r="BY87" i="14" s="1"/>
  <c r="BV87" i="14"/>
  <c r="BU87" i="14"/>
  <c r="BT87" i="14"/>
  <c r="BS87" i="14"/>
  <c r="BP87" i="14"/>
  <c r="BN87" i="14"/>
  <c r="BO87" i="14" s="1"/>
  <c r="BM87" i="14"/>
  <c r="BL87" i="14"/>
  <c r="BK87" i="14"/>
  <c r="BJ87" i="14"/>
  <c r="BI87" i="14"/>
  <c r="BF87" i="14"/>
  <c r="BD87" i="14"/>
  <c r="BC87" i="14"/>
  <c r="BE87" i="14" s="1"/>
  <c r="BB87" i="14"/>
  <c r="AZ87" i="14"/>
  <c r="AY87" i="14"/>
  <c r="AQ87" i="14"/>
  <c r="AP87" i="14"/>
  <c r="AK87" i="14"/>
  <c r="AI87" i="14"/>
  <c r="AG87" i="14"/>
  <c r="AF87" i="14"/>
  <c r="AA87" i="14"/>
  <c r="Z87" i="14"/>
  <c r="Y87" i="14"/>
  <c r="X87" i="14"/>
  <c r="W87" i="14"/>
  <c r="D87" i="14"/>
  <c r="F87" i="14" s="1"/>
  <c r="CK86" i="14"/>
  <c r="CJ86" i="14"/>
  <c r="CH86" i="14"/>
  <c r="CF86" i="14"/>
  <c r="CE86" i="14"/>
  <c r="CD86" i="14"/>
  <c r="CC86" i="14"/>
  <c r="BZ86" i="14"/>
  <c r="BX86" i="14"/>
  <c r="BY86" i="14" s="1"/>
  <c r="BW86" i="14"/>
  <c r="BV86" i="14"/>
  <c r="BU86" i="14"/>
  <c r="BT86" i="14"/>
  <c r="BS86" i="14"/>
  <c r="BP86" i="14"/>
  <c r="BN86" i="14"/>
  <c r="BM86" i="14"/>
  <c r="BL86" i="14"/>
  <c r="BK86" i="14"/>
  <c r="BJ86" i="14"/>
  <c r="BI86" i="14"/>
  <c r="BF86" i="14"/>
  <c r="BD86" i="14"/>
  <c r="BE86" i="14" s="1"/>
  <c r="BC86" i="14"/>
  <c r="BB86" i="14"/>
  <c r="AZ86" i="14"/>
  <c r="AY86" i="14"/>
  <c r="AQ86" i="14"/>
  <c r="AP86" i="14"/>
  <c r="AK86" i="14"/>
  <c r="AI86" i="14"/>
  <c r="AG86" i="14"/>
  <c r="AF86" i="14"/>
  <c r="AA86" i="14"/>
  <c r="Z86" i="14"/>
  <c r="Y86" i="14"/>
  <c r="X86" i="14"/>
  <c r="W86" i="14"/>
  <c r="F86" i="14"/>
  <c r="D86" i="14"/>
  <c r="CK85" i="14"/>
  <c r="CJ85" i="14"/>
  <c r="CH85" i="14"/>
  <c r="CF85" i="14"/>
  <c r="CE85" i="14"/>
  <c r="CD85" i="14"/>
  <c r="CC85" i="14"/>
  <c r="BZ85" i="14"/>
  <c r="BX85" i="14"/>
  <c r="BW85" i="14"/>
  <c r="BY85" i="14" s="1"/>
  <c r="BV85" i="14"/>
  <c r="BU85" i="14"/>
  <c r="BT85" i="14"/>
  <c r="BS85" i="14"/>
  <c r="BP85" i="14"/>
  <c r="BN85" i="14"/>
  <c r="BM85" i="14"/>
  <c r="BL85" i="14"/>
  <c r="BO85" i="14" s="1"/>
  <c r="BK85" i="14"/>
  <c r="BJ85" i="14"/>
  <c r="BI85" i="14"/>
  <c r="BF85" i="14"/>
  <c r="BD85" i="14"/>
  <c r="BC85" i="14"/>
  <c r="BE85" i="14" s="1"/>
  <c r="BB85" i="14"/>
  <c r="AZ85" i="14"/>
  <c r="AY85" i="14"/>
  <c r="AQ85" i="14"/>
  <c r="AP85" i="14"/>
  <c r="AK85" i="14"/>
  <c r="AI85" i="14"/>
  <c r="AG85" i="14"/>
  <c r="AF85" i="14"/>
  <c r="AA85" i="14"/>
  <c r="Z85" i="14"/>
  <c r="Y85" i="14"/>
  <c r="X85" i="14"/>
  <c r="W85" i="14"/>
  <c r="D85" i="14"/>
  <c r="F85" i="14" s="1"/>
  <c r="CK84" i="14"/>
  <c r="CJ84" i="14"/>
  <c r="CH84" i="14"/>
  <c r="CF84" i="14"/>
  <c r="CE84" i="14"/>
  <c r="CD84" i="14"/>
  <c r="CC84" i="14"/>
  <c r="BZ84" i="14"/>
  <c r="BX84" i="14"/>
  <c r="BW84" i="14"/>
  <c r="BV84" i="14"/>
  <c r="BU84" i="14"/>
  <c r="BT84" i="14"/>
  <c r="BS84" i="14"/>
  <c r="BP84" i="14"/>
  <c r="BO84" i="14"/>
  <c r="BN84" i="14"/>
  <c r="BM84" i="14"/>
  <c r="BL84" i="14"/>
  <c r="BK84" i="14"/>
  <c r="BJ84" i="14"/>
  <c r="BI84" i="14"/>
  <c r="BF84" i="14"/>
  <c r="BD84" i="14"/>
  <c r="BE84" i="14" s="1"/>
  <c r="BC84" i="14"/>
  <c r="BB84" i="14"/>
  <c r="AZ84" i="14"/>
  <c r="AY84" i="14"/>
  <c r="AQ84" i="14"/>
  <c r="AP84" i="14"/>
  <c r="AK84" i="14"/>
  <c r="AI84" i="14"/>
  <c r="AG84" i="14"/>
  <c r="AF84" i="14"/>
  <c r="AA84" i="14"/>
  <c r="Z84" i="14"/>
  <c r="Y84" i="14"/>
  <c r="X84" i="14"/>
  <c r="W84" i="14"/>
  <c r="F84" i="14"/>
  <c r="D84" i="14"/>
  <c r="CK83" i="14"/>
  <c r="CJ83" i="14"/>
  <c r="CH83" i="14"/>
  <c r="CF83" i="14"/>
  <c r="CE83" i="14"/>
  <c r="CD83" i="14"/>
  <c r="CC83" i="14"/>
  <c r="BZ83" i="14"/>
  <c r="BX83" i="14"/>
  <c r="BW83" i="14"/>
  <c r="BY83" i="14" s="1"/>
  <c r="BV83" i="14"/>
  <c r="BU83" i="14"/>
  <c r="BT83" i="14"/>
  <c r="BS83" i="14"/>
  <c r="BP83" i="14"/>
  <c r="BN83" i="14"/>
  <c r="BM83" i="14"/>
  <c r="BL83" i="14"/>
  <c r="BK83" i="14"/>
  <c r="BJ83" i="14"/>
  <c r="BI83" i="14"/>
  <c r="BF83" i="14"/>
  <c r="BD83" i="14"/>
  <c r="BC83" i="14"/>
  <c r="BB83" i="14"/>
  <c r="BE83" i="14" s="1"/>
  <c r="AZ83" i="14"/>
  <c r="AY83" i="14"/>
  <c r="AQ83" i="14"/>
  <c r="AP83" i="14"/>
  <c r="AK83" i="14"/>
  <c r="AI83" i="14"/>
  <c r="AG83" i="14"/>
  <c r="AF83" i="14"/>
  <c r="AA83" i="14"/>
  <c r="Z83" i="14"/>
  <c r="Y83" i="14"/>
  <c r="X83" i="14"/>
  <c r="W83" i="14"/>
  <c r="F83" i="14"/>
  <c r="D83" i="14"/>
  <c r="CK82" i="14"/>
  <c r="CJ82" i="14"/>
  <c r="CH82" i="14"/>
  <c r="CF82" i="14"/>
  <c r="CE82" i="14"/>
  <c r="CD82" i="14"/>
  <c r="CC82" i="14"/>
  <c r="BZ82" i="14"/>
  <c r="BX82" i="14"/>
  <c r="BY82" i="14" s="1"/>
  <c r="BW82" i="14"/>
  <c r="BV82" i="14"/>
  <c r="BU82" i="14"/>
  <c r="BT82" i="14"/>
  <c r="BS82" i="14"/>
  <c r="BP82" i="14"/>
  <c r="BO82" i="14"/>
  <c r="BN82" i="14"/>
  <c r="BM82" i="14"/>
  <c r="BL82" i="14"/>
  <c r="BK82" i="14"/>
  <c r="BJ82" i="14"/>
  <c r="BI82" i="14"/>
  <c r="BF82" i="14"/>
  <c r="BD82" i="14"/>
  <c r="BE82" i="14" s="1"/>
  <c r="BC82" i="14"/>
  <c r="BB82" i="14"/>
  <c r="AZ82" i="14"/>
  <c r="AY82" i="14"/>
  <c r="AQ82" i="14"/>
  <c r="AP82" i="14"/>
  <c r="AK82" i="14"/>
  <c r="AI82" i="14"/>
  <c r="AG82" i="14"/>
  <c r="AF82" i="14"/>
  <c r="AA82" i="14"/>
  <c r="Z82" i="14"/>
  <c r="Y82" i="14"/>
  <c r="X82" i="14"/>
  <c r="W82" i="14"/>
  <c r="F82" i="14"/>
  <c r="D82" i="14"/>
  <c r="CK81" i="14"/>
  <c r="CJ81" i="14"/>
  <c r="CH81" i="14"/>
  <c r="CF81" i="14"/>
  <c r="CE81" i="14"/>
  <c r="CD81" i="14"/>
  <c r="CC81" i="14"/>
  <c r="BZ81" i="14"/>
  <c r="BY81" i="14"/>
  <c r="BX81" i="14"/>
  <c r="BW81" i="14"/>
  <c r="BV81" i="14"/>
  <c r="BU81" i="14"/>
  <c r="BT81" i="14"/>
  <c r="BS81" i="14"/>
  <c r="BP81" i="14"/>
  <c r="BO81" i="14"/>
  <c r="BN81" i="14"/>
  <c r="BM81" i="14"/>
  <c r="BL81" i="14"/>
  <c r="BK81" i="14"/>
  <c r="BJ81" i="14"/>
  <c r="BI81" i="14"/>
  <c r="BF81" i="14"/>
  <c r="BE81" i="14"/>
  <c r="BD81" i="14"/>
  <c r="BC81" i="14"/>
  <c r="BB81" i="14"/>
  <c r="AZ81" i="14"/>
  <c r="AY81" i="14"/>
  <c r="AQ81" i="14"/>
  <c r="AP81" i="14"/>
  <c r="AK81" i="14"/>
  <c r="AI81" i="14"/>
  <c r="AG81" i="14"/>
  <c r="AF81" i="14"/>
  <c r="AA81" i="14"/>
  <c r="Z81" i="14"/>
  <c r="Y81" i="14"/>
  <c r="X81" i="14"/>
  <c r="W81" i="14"/>
  <c r="D81" i="14"/>
  <c r="F81" i="14" s="1"/>
  <c r="CK80" i="14"/>
  <c r="CJ80" i="14"/>
  <c r="CH80" i="14"/>
  <c r="CF80" i="14"/>
  <c r="CE80" i="14"/>
  <c r="CD80" i="14"/>
  <c r="CC80" i="14"/>
  <c r="BZ80" i="14"/>
  <c r="BY80" i="14"/>
  <c r="BX80" i="14"/>
  <c r="BW80" i="14"/>
  <c r="BV80" i="14"/>
  <c r="BU80" i="14"/>
  <c r="BT80" i="14"/>
  <c r="BS80" i="14"/>
  <c r="BP80" i="14"/>
  <c r="BN80" i="14"/>
  <c r="BM80" i="14"/>
  <c r="BL80" i="14"/>
  <c r="BK80" i="14"/>
  <c r="BJ80" i="14"/>
  <c r="BI80" i="14"/>
  <c r="BF80" i="14"/>
  <c r="BD80" i="14"/>
  <c r="BE80" i="14" s="1"/>
  <c r="BC80" i="14"/>
  <c r="BB80" i="14"/>
  <c r="AZ80" i="14"/>
  <c r="AY80" i="14"/>
  <c r="AQ80" i="14"/>
  <c r="AP80" i="14"/>
  <c r="AK80" i="14"/>
  <c r="AI80" i="14"/>
  <c r="AG80" i="14"/>
  <c r="AF80" i="14"/>
  <c r="AA80" i="14"/>
  <c r="Z80" i="14"/>
  <c r="Y80" i="14"/>
  <c r="X80" i="14"/>
  <c r="W80" i="14"/>
  <c r="F80" i="14"/>
  <c r="D80" i="14"/>
  <c r="CK79" i="14"/>
  <c r="CJ79" i="14"/>
  <c r="CH79" i="14"/>
  <c r="CF79" i="14"/>
  <c r="CE79" i="14"/>
  <c r="CD79" i="14"/>
  <c r="CC79" i="14"/>
  <c r="BZ79" i="14"/>
  <c r="BX79" i="14"/>
  <c r="BW79" i="14"/>
  <c r="BV79" i="14"/>
  <c r="BU79" i="14"/>
  <c r="BT79" i="14"/>
  <c r="BS79" i="14"/>
  <c r="BP79" i="14"/>
  <c r="BN79" i="14"/>
  <c r="BM79" i="14"/>
  <c r="BL79" i="14"/>
  <c r="BO79" i="14" s="1"/>
  <c r="BK79" i="14"/>
  <c r="BJ79" i="14"/>
  <c r="BI79" i="14"/>
  <c r="BF79" i="14"/>
  <c r="BD79" i="14"/>
  <c r="BC79" i="14"/>
  <c r="BB79" i="14"/>
  <c r="AZ79" i="14"/>
  <c r="AY79" i="14"/>
  <c r="AQ79" i="14"/>
  <c r="AP79" i="14"/>
  <c r="AK79" i="14"/>
  <c r="AI79" i="14"/>
  <c r="AG79" i="14"/>
  <c r="AF79" i="14"/>
  <c r="AA79" i="14"/>
  <c r="Z79" i="14"/>
  <c r="Y79" i="14"/>
  <c r="X79" i="14"/>
  <c r="W79" i="14"/>
  <c r="F79" i="14"/>
  <c r="D79" i="14"/>
  <c r="CK78" i="14"/>
  <c r="CJ78" i="14"/>
  <c r="CH78" i="14"/>
  <c r="CF78" i="14"/>
  <c r="CE78" i="14"/>
  <c r="CD78" i="14"/>
  <c r="CC78" i="14"/>
  <c r="BZ78" i="14"/>
  <c r="BX78" i="14"/>
  <c r="BW78" i="14"/>
  <c r="BV78" i="14"/>
  <c r="BU78" i="14"/>
  <c r="BT78" i="14"/>
  <c r="BS78" i="14"/>
  <c r="BP78" i="14"/>
  <c r="BN78" i="14"/>
  <c r="BO78" i="14" s="1"/>
  <c r="BM78" i="14"/>
  <c r="BL78" i="14"/>
  <c r="BK78" i="14"/>
  <c r="BJ78" i="14"/>
  <c r="BI78" i="14"/>
  <c r="BF78" i="14"/>
  <c r="BD78" i="14"/>
  <c r="BC78" i="14"/>
  <c r="BB78" i="14"/>
  <c r="AZ78" i="14"/>
  <c r="AY78" i="14"/>
  <c r="AQ78" i="14"/>
  <c r="AP78" i="14"/>
  <c r="AK78" i="14"/>
  <c r="AI78" i="14"/>
  <c r="AG78" i="14"/>
  <c r="AF78" i="14"/>
  <c r="AA78" i="14"/>
  <c r="Z78" i="14"/>
  <c r="Y78" i="14"/>
  <c r="X78" i="14"/>
  <c r="W78" i="14"/>
  <c r="F78" i="14"/>
  <c r="D78" i="14"/>
  <c r="CK77" i="14"/>
  <c r="CJ77" i="14"/>
  <c r="CH77" i="14"/>
  <c r="CF77" i="14"/>
  <c r="CE77" i="14"/>
  <c r="CD77" i="14"/>
  <c r="CC77" i="14"/>
  <c r="BZ77" i="14"/>
  <c r="BY77" i="14"/>
  <c r="BX77" i="14"/>
  <c r="BW77" i="14"/>
  <c r="BV77" i="14"/>
  <c r="BU77" i="14"/>
  <c r="BT77" i="14"/>
  <c r="BS77" i="14"/>
  <c r="BP77" i="14"/>
  <c r="BO77" i="14"/>
  <c r="BN77" i="14"/>
  <c r="BM77" i="14"/>
  <c r="BL77" i="14"/>
  <c r="BK77" i="14"/>
  <c r="BJ77" i="14"/>
  <c r="BI77" i="14"/>
  <c r="BF77" i="14"/>
  <c r="BE77" i="14"/>
  <c r="BD77" i="14"/>
  <c r="BC77" i="14"/>
  <c r="BB77" i="14"/>
  <c r="AZ77" i="14"/>
  <c r="AY77" i="14"/>
  <c r="AQ77" i="14"/>
  <c r="AP77" i="14"/>
  <c r="AK77" i="14"/>
  <c r="AI77" i="14"/>
  <c r="AG77" i="14"/>
  <c r="AF77" i="14"/>
  <c r="AA77" i="14"/>
  <c r="Z77" i="14"/>
  <c r="Y77" i="14"/>
  <c r="X77" i="14"/>
  <c r="W77" i="14"/>
  <c r="D77" i="14"/>
  <c r="F77" i="14" s="1"/>
  <c r="CK76" i="14"/>
  <c r="CJ76" i="14"/>
  <c r="CH76" i="14"/>
  <c r="CF76" i="14"/>
  <c r="CE76" i="14"/>
  <c r="CD76" i="14"/>
  <c r="CC76" i="14"/>
  <c r="BZ76" i="14"/>
  <c r="BX76" i="14"/>
  <c r="BY76" i="14" s="1"/>
  <c r="BW76" i="14"/>
  <c r="BV76" i="14"/>
  <c r="BU76" i="14"/>
  <c r="BT76" i="14"/>
  <c r="BS76" i="14"/>
  <c r="BP76" i="14"/>
  <c r="BN76" i="14"/>
  <c r="BM76" i="14"/>
  <c r="BL76" i="14"/>
  <c r="BK76" i="14"/>
  <c r="BJ76" i="14"/>
  <c r="BI76" i="14"/>
  <c r="BF76" i="14"/>
  <c r="BD76" i="14"/>
  <c r="BE76" i="14" s="1"/>
  <c r="BC76" i="14"/>
  <c r="BB76" i="14"/>
  <c r="AZ76" i="14"/>
  <c r="AY76" i="14"/>
  <c r="AQ76" i="14"/>
  <c r="AP76" i="14"/>
  <c r="AK76" i="14"/>
  <c r="AI76" i="14"/>
  <c r="AG76" i="14"/>
  <c r="AF76" i="14"/>
  <c r="AA76" i="14"/>
  <c r="Z76" i="14"/>
  <c r="Y76" i="14"/>
  <c r="X76" i="14"/>
  <c r="W76" i="14"/>
  <c r="F76" i="14"/>
  <c r="D76" i="14"/>
  <c r="CK75" i="14"/>
  <c r="CJ75" i="14"/>
  <c r="CH75" i="14"/>
  <c r="CF75" i="14"/>
  <c r="CE75" i="14"/>
  <c r="CD75" i="14"/>
  <c r="CC75" i="14"/>
  <c r="BZ75" i="14"/>
  <c r="BX75" i="14"/>
  <c r="BW75" i="14"/>
  <c r="BV75" i="14"/>
  <c r="BU75" i="14"/>
  <c r="BT75" i="14"/>
  <c r="BS75" i="14"/>
  <c r="BP75" i="14"/>
  <c r="BN75" i="14"/>
  <c r="BO75" i="14" s="1"/>
  <c r="BM75" i="14"/>
  <c r="BL75" i="14"/>
  <c r="BK75" i="14"/>
  <c r="BJ75" i="14"/>
  <c r="BI75" i="14"/>
  <c r="BF75" i="14"/>
  <c r="BD75" i="14"/>
  <c r="BE75" i="14" s="1"/>
  <c r="BC75" i="14"/>
  <c r="BB75" i="14"/>
  <c r="AZ75" i="14"/>
  <c r="AY75" i="14"/>
  <c r="AQ75" i="14"/>
  <c r="AP75" i="14"/>
  <c r="AK75" i="14"/>
  <c r="AI75" i="14"/>
  <c r="AG75" i="14"/>
  <c r="AF75" i="14"/>
  <c r="AA75" i="14"/>
  <c r="Z75" i="14"/>
  <c r="Y75" i="14"/>
  <c r="X75" i="14"/>
  <c r="W75" i="14"/>
  <c r="D75" i="14"/>
  <c r="F75" i="14" s="1"/>
  <c r="C75" i="14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K74" i="14"/>
  <c r="CJ74" i="14"/>
  <c r="CH74" i="14"/>
  <c r="CF74" i="14"/>
  <c r="CE74" i="14"/>
  <c r="CD74" i="14"/>
  <c r="CC74" i="14"/>
  <c r="BZ74" i="14"/>
  <c r="BY74" i="14"/>
  <c r="BX74" i="14"/>
  <c r="BW74" i="14"/>
  <c r="BV74" i="14"/>
  <c r="BU74" i="14"/>
  <c r="BT74" i="14"/>
  <c r="BS74" i="14"/>
  <c r="BP74" i="14"/>
  <c r="BO74" i="14"/>
  <c r="BN74" i="14"/>
  <c r="BM74" i="14"/>
  <c r="BL74" i="14"/>
  <c r="BK74" i="14"/>
  <c r="BJ74" i="14"/>
  <c r="BI74" i="14"/>
  <c r="BF74" i="14"/>
  <c r="BE74" i="14"/>
  <c r="BD74" i="14"/>
  <c r="BC74" i="14"/>
  <c r="BB74" i="14"/>
  <c r="AZ74" i="14"/>
  <c r="AY74" i="14"/>
  <c r="AQ74" i="14"/>
  <c r="AP74" i="14"/>
  <c r="AK74" i="14"/>
  <c r="AI74" i="14"/>
  <c r="AG74" i="14"/>
  <c r="AF74" i="14"/>
  <c r="AA74" i="14"/>
  <c r="Z74" i="14"/>
  <c r="Y74" i="14"/>
  <c r="X74" i="14"/>
  <c r="W74" i="14"/>
  <c r="F74" i="14"/>
  <c r="D74" i="14"/>
  <c r="C74" i="14"/>
  <c r="CK73" i="14"/>
  <c r="CJ73" i="14"/>
  <c r="CH73" i="14"/>
  <c r="CF73" i="14"/>
  <c r="CE73" i="14"/>
  <c r="CD73" i="14"/>
  <c r="CC73" i="14"/>
  <c r="BZ73" i="14"/>
  <c r="BX73" i="14"/>
  <c r="BW73" i="14"/>
  <c r="BV73" i="14"/>
  <c r="BU73" i="14"/>
  <c r="BT73" i="14"/>
  <c r="BS73" i="14"/>
  <c r="BP73" i="14"/>
  <c r="BN73" i="14"/>
  <c r="BM73" i="14"/>
  <c r="BL73" i="14"/>
  <c r="BK73" i="14"/>
  <c r="BJ73" i="14"/>
  <c r="BI73" i="14"/>
  <c r="BF73" i="14"/>
  <c r="BD73" i="14"/>
  <c r="BC73" i="14"/>
  <c r="BB73" i="14"/>
  <c r="AZ73" i="14"/>
  <c r="AY73" i="14"/>
  <c r="AQ73" i="14"/>
  <c r="AP73" i="14"/>
  <c r="AK73" i="14"/>
  <c r="AI73" i="14"/>
  <c r="AG73" i="14"/>
  <c r="AF73" i="14"/>
  <c r="AA73" i="14"/>
  <c r="Z73" i="14"/>
  <c r="Y73" i="14"/>
  <c r="X73" i="14"/>
  <c r="W73" i="14"/>
  <c r="CK72" i="14"/>
  <c r="CJ72" i="14"/>
  <c r="CH72" i="14"/>
  <c r="CF72" i="14"/>
  <c r="CE72" i="14"/>
  <c r="CD72" i="14"/>
  <c r="CC72" i="14"/>
  <c r="BZ72" i="14"/>
  <c r="BY72" i="14"/>
  <c r="BX72" i="14"/>
  <c r="BW72" i="14"/>
  <c r="BV72" i="14"/>
  <c r="BU72" i="14"/>
  <c r="BT72" i="14"/>
  <c r="BS72" i="14"/>
  <c r="BP72" i="14"/>
  <c r="BO72" i="14"/>
  <c r="BN72" i="14"/>
  <c r="BM72" i="14"/>
  <c r="BL72" i="14"/>
  <c r="BK72" i="14"/>
  <c r="BJ72" i="14"/>
  <c r="BI72" i="14"/>
  <c r="BF72" i="14"/>
  <c r="BE72" i="14"/>
  <c r="BD72" i="14"/>
  <c r="BC72" i="14"/>
  <c r="BB72" i="14"/>
  <c r="AZ72" i="14"/>
  <c r="AY72" i="14"/>
  <c r="AQ72" i="14"/>
  <c r="AP72" i="14"/>
  <c r="AK72" i="14"/>
  <c r="AI72" i="14"/>
  <c r="AG72" i="14"/>
  <c r="AF72" i="14"/>
  <c r="AA72" i="14"/>
  <c r="Z72" i="14"/>
  <c r="Y72" i="14"/>
  <c r="X72" i="14"/>
  <c r="W72" i="14"/>
  <c r="CK71" i="14"/>
  <c r="CJ71" i="14"/>
  <c r="CH71" i="14"/>
  <c r="CF71" i="14"/>
  <c r="CE71" i="14"/>
  <c r="CD71" i="14"/>
  <c r="CC71" i="14"/>
  <c r="BZ71" i="14"/>
  <c r="BX71" i="14"/>
  <c r="BW71" i="14"/>
  <c r="BV71" i="14"/>
  <c r="BY71" i="14" s="1"/>
  <c r="BU71" i="14"/>
  <c r="BT71" i="14"/>
  <c r="BS71" i="14"/>
  <c r="BP71" i="14"/>
  <c r="BN71" i="14"/>
  <c r="BM71" i="14"/>
  <c r="BL71" i="14"/>
  <c r="BK71" i="14"/>
  <c r="BJ71" i="14"/>
  <c r="BI71" i="14"/>
  <c r="BF71" i="14"/>
  <c r="BE71" i="14"/>
  <c r="BD71" i="14"/>
  <c r="BC71" i="14"/>
  <c r="BB71" i="14"/>
  <c r="AZ71" i="14"/>
  <c r="AY71" i="14"/>
  <c r="AQ71" i="14"/>
  <c r="AP71" i="14"/>
  <c r="AK71" i="14"/>
  <c r="AI71" i="14"/>
  <c r="AG71" i="14"/>
  <c r="AF71" i="14"/>
  <c r="AA71" i="14"/>
  <c r="Z71" i="14"/>
  <c r="Y71" i="14"/>
  <c r="X71" i="14"/>
  <c r="W71" i="14"/>
  <c r="CK70" i="14"/>
  <c r="CJ70" i="14"/>
  <c r="CH70" i="14"/>
  <c r="CF70" i="14"/>
  <c r="CE70" i="14"/>
  <c r="CD70" i="14"/>
  <c r="CC70" i="14"/>
  <c r="BZ70" i="14"/>
  <c r="BX70" i="14"/>
  <c r="BW70" i="14"/>
  <c r="BV70" i="14"/>
  <c r="BU70" i="14"/>
  <c r="BT70" i="14"/>
  <c r="BS70" i="14"/>
  <c r="BP70" i="14"/>
  <c r="BO70" i="14"/>
  <c r="BN70" i="14"/>
  <c r="BM70" i="14"/>
  <c r="BL70" i="14"/>
  <c r="BK70" i="14"/>
  <c r="BJ70" i="14"/>
  <c r="BI70" i="14"/>
  <c r="BF70" i="14"/>
  <c r="BD70" i="14"/>
  <c r="BC70" i="14"/>
  <c r="BB70" i="14"/>
  <c r="AZ70" i="14"/>
  <c r="AY70" i="14"/>
  <c r="AQ70" i="14"/>
  <c r="AP70" i="14"/>
  <c r="AK70" i="14"/>
  <c r="AI70" i="14"/>
  <c r="AG70" i="14"/>
  <c r="AF70" i="14"/>
  <c r="AA70" i="14"/>
  <c r="Z70" i="14"/>
  <c r="Y70" i="14"/>
  <c r="X70" i="14"/>
  <c r="W70" i="14"/>
  <c r="CK69" i="14"/>
  <c r="CJ69" i="14"/>
  <c r="CH69" i="14"/>
  <c r="CF69" i="14"/>
  <c r="CE69" i="14"/>
  <c r="CD69" i="14"/>
  <c r="CC69" i="14"/>
  <c r="BZ69" i="14"/>
  <c r="BX69" i="14"/>
  <c r="BW69" i="14"/>
  <c r="BV69" i="14"/>
  <c r="BU69" i="14"/>
  <c r="BT69" i="14"/>
  <c r="BS69" i="14"/>
  <c r="BP69" i="14"/>
  <c r="BN69" i="14"/>
  <c r="BO69" i="14" s="1"/>
  <c r="BM69" i="14"/>
  <c r="BL69" i="14"/>
  <c r="BK69" i="14"/>
  <c r="BJ69" i="14"/>
  <c r="BI69" i="14"/>
  <c r="BF69" i="14"/>
  <c r="BD69" i="14"/>
  <c r="BE69" i="14" s="1"/>
  <c r="BC69" i="14"/>
  <c r="BB69" i="14"/>
  <c r="AZ69" i="14"/>
  <c r="AY69" i="14"/>
  <c r="AQ69" i="14"/>
  <c r="AP69" i="14"/>
  <c r="AK69" i="14"/>
  <c r="AI69" i="14"/>
  <c r="AG69" i="14"/>
  <c r="AF69" i="14"/>
  <c r="AA69" i="14"/>
  <c r="Z69" i="14"/>
  <c r="Y69" i="14"/>
  <c r="X69" i="14"/>
  <c r="W69" i="14"/>
  <c r="CK68" i="14"/>
  <c r="CJ68" i="14"/>
  <c r="CH68" i="14"/>
  <c r="CF68" i="14"/>
  <c r="CE68" i="14"/>
  <c r="CD68" i="14"/>
  <c r="CC68" i="14"/>
  <c r="BZ68" i="14"/>
  <c r="BX68" i="14"/>
  <c r="BW68" i="14"/>
  <c r="BY68" i="14" s="1"/>
  <c r="BV68" i="14"/>
  <c r="BU68" i="14"/>
  <c r="BT68" i="14"/>
  <c r="BS68" i="14"/>
  <c r="BP68" i="14"/>
  <c r="BN68" i="14"/>
  <c r="BM68" i="14"/>
  <c r="BO68" i="14" s="1"/>
  <c r="BL68" i="14"/>
  <c r="BK68" i="14"/>
  <c r="BJ68" i="14"/>
  <c r="BI68" i="14"/>
  <c r="BF68" i="14"/>
  <c r="BD68" i="14"/>
  <c r="BC68" i="14"/>
  <c r="BE68" i="14" s="1"/>
  <c r="BB68" i="14"/>
  <c r="AZ68" i="14"/>
  <c r="AY68" i="14"/>
  <c r="AQ68" i="14"/>
  <c r="AP68" i="14"/>
  <c r="AK68" i="14"/>
  <c r="AI68" i="14"/>
  <c r="AG68" i="14"/>
  <c r="AF68" i="14"/>
  <c r="AA68" i="14"/>
  <c r="Z68" i="14"/>
  <c r="Y68" i="14"/>
  <c r="X68" i="14"/>
  <c r="W68" i="14"/>
  <c r="CK67" i="14"/>
  <c r="CJ67" i="14"/>
  <c r="CH67" i="14"/>
  <c r="CF67" i="14"/>
  <c r="CE67" i="14"/>
  <c r="CD67" i="14"/>
  <c r="CC67" i="14"/>
  <c r="BZ67" i="14"/>
  <c r="BX67" i="14"/>
  <c r="BW67" i="14"/>
  <c r="BV67" i="14"/>
  <c r="BU67" i="14"/>
  <c r="BT67" i="14"/>
  <c r="BS67" i="14"/>
  <c r="BP67" i="14"/>
  <c r="BO67" i="14"/>
  <c r="BN67" i="14"/>
  <c r="BM67" i="14"/>
  <c r="BL67" i="14"/>
  <c r="BK67" i="14"/>
  <c r="BJ67" i="14"/>
  <c r="BI67" i="14"/>
  <c r="BF67" i="14"/>
  <c r="BD67" i="14"/>
  <c r="BE67" i="14" s="1"/>
  <c r="BC67" i="14"/>
  <c r="BB67" i="14"/>
  <c r="AZ67" i="14"/>
  <c r="AY67" i="14"/>
  <c r="AQ67" i="14"/>
  <c r="AP67" i="14"/>
  <c r="AK67" i="14"/>
  <c r="AI67" i="14"/>
  <c r="AG67" i="14"/>
  <c r="AF67" i="14"/>
  <c r="AA67" i="14"/>
  <c r="Z67" i="14"/>
  <c r="Y67" i="14"/>
  <c r="X67" i="14"/>
  <c r="W67" i="14"/>
  <c r="CK66" i="14"/>
  <c r="CJ66" i="14"/>
  <c r="CH66" i="14"/>
  <c r="CF66" i="14"/>
  <c r="CE66" i="14"/>
  <c r="CD66" i="14"/>
  <c r="CC66" i="14"/>
  <c r="BZ66" i="14"/>
  <c r="BY66" i="14"/>
  <c r="BX66" i="14"/>
  <c r="BW66" i="14"/>
  <c r="BV66" i="14"/>
  <c r="BU66" i="14"/>
  <c r="BT66" i="14"/>
  <c r="BS66" i="14"/>
  <c r="BP66" i="14"/>
  <c r="BO66" i="14"/>
  <c r="BN66" i="14"/>
  <c r="BM66" i="14"/>
  <c r="BL66" i="14"/>
  <c r="BK66" i="14"/>
  <c r="BJ66" i="14"/>
  <c r="BI66" i="14"/>
  <c r="BF66" i="14"/>
  <c r="BE66" i="14"/>
  <c r="BD66" i="14"/>
  <c r="BC66" i="14"/>
  <c r="BB66" i="14"/>
  <c r="AZ66" i="14"/>
  <c r="AY66" i="14"/>
  <c r="AQ66" i="14"/>
  <c r="AP66" i="14"/>
  <c r="AK66" i="14"/>
  <c r="AI66" i="14"/>
  <c r="AG66" i="14"/>
  <c r="AF66" i="14"/>
  <c r="AA66" i="14"/>
  <c r="Z66" i="14"/>
  <c r="Y66" i="14"/>
  <c r="X66" i="14"/>
  <c r="W66" i="14"/>
  <c r="CK65" i="14"/>
  <c r="CJ65" i="14"/>
  <c r="CH65" i="14"/>
  <c r="CF65" i="14"/>
  <c r="CE65" i="14"/>
  <c r="CD65" i="14"/>
  <c r="CC65" i="14"/>
  <c r="BZ65" i="14"/>
  <c r="BY65" i="14"/>
  <c r="BX65" i="14"/>
  <c r="BW65" i="14"/>
  <c r="BV65" i="14"/>
  <c r="BU65" i="14"/>
  <c r="BT65" i="14"/>
  <c r="BS65" i="14"/>
  <c r="BP65" i="14"/>
  <c r="BN65" i="14"/>
  <c r="BM65" i="14"/>
  <c r="BL65" i="14"/>
  <c r="BK65" i="14"/>
  <c r="BJ65" i="14"/>
  <c r="BI65" i="14"/>
  <c r="BF65" i="14"/>
  <c r="BD65" i="14"/>
  <c r="BE65" i="14" s="1"/>
  <c r="BC65" i="14"/>
  <c r="BB65" i="14"/>
  <c r="AZ65" i="14"/>
  <c r="AY65" i="14"/>
  <c r="AQ65" i="14"/>
  <c r="AP65" i="14"/>
  <c r="AK65" i="14"/>
  <c r="AI65" i="14"/>
  <c r="AG65" i="14"/>
  <c r="AF65" i="14"/>
  <c r="AA65" i="14"/>
  <c r="Z65" i="14"/>
  <c r="Y65" i="14"/>
  <c r="X65" i="14"/>
  <c r="W65" i="14"/>
  <c r="CK64" i="14"/>
  <c r="CJ64" i="14"/>
  <c r="CH64" i="14"/>
  <c r="CF64" i="14"/>
  <c r="CE64" i="14"/>
  <c r="CD64" i="14"/>
  <c r="CC64" i="14"/>
  <c r="BZ64" i="14"/>
  <c r="BX64" i="14"/>
  <c r="BY64" i="14" s="1"/>
  <c r="BW64" i="14"/>
  <c r="BV64" i="14"/>
  <c r="BU64" i="14"/>
  <c r="BT64" i="14"/>
  <c r="BS64" i="14"/>
  <c r="BP64" i="14"/>
  <c r="BN64" i="14"/>
  <c r="BM64" i="14"/>
  <c r="BL64" i="14"/>
  <c r="BK64" i="14"/>
  <c r="BJ64" i="14"/>
  <c r="BI64" i="14"/>
  <c r="BF64" i="14"/>
  <c r="BD64" i="14"/>
  <c r="BE64" i="14" s="1"/>
  <c r="BC64" i="14"/>
  <c r="BB64" i="14"/>
  <c r="AZ64" i="14"/>
  <c r="AY64" i="14"/>
  <c r="AQ64" i="14"/>
  <c r="AP64" i="14"/>
  <c r="AK64" i="14"/>
  <c r="AI64" i="14"/>
  <c r="AG64" i="14"/>
  <c r="AF64" i="14"/>
  <c r="AA64" i="14"/>
  <c r="Z64" i="14"/>
  <c r="Y64" i="14"/>
  <c r="X64" i="14"/>
  <c r="W64" i="14"/>
  <c r="CK63" i="14"/>
  <c r="CJ63" i="14"/>
  <c r="CH63" i="14"/>
  <c r="CF63" i="14"/>
  <c r="CE63" i="14"/>
  <c r="CD63" i="14"/>
  <c r="CC63" i="14"/>
  <c r="BZ63" i="14"/>
  <c r="BX63" i="14"/>
  <c r="BY63" i="14" s="1"/>
  <c r="BW63" i="14"/>
  <c r="BV63" i="14"/>
  <c r="BU63" i="14"/>
  <c r="BT63" i="14"/>
  <c r="BS63" i="14"/>
  <c r="BP63" i="14"/>
  <c r="BO63" i="14"/>
  <c r="BN63" i="14"/>
  <c r="BM63" i="14"/>
  <c r="BL63" i="14"/>
  <c r="BK63" i="14"/>
  <c r="BJ63" i="14"/>
  <c r="BI63" i="14"/>
  <c r="BF63" i="14"/>
  <c r="BD63" i="14"/>
  <c r="BC63" i="14"/>
  <c r="BB63" i="14"/>
  <c r="AZ63" i="14"/>
  <c r="AY63" i="14"/>
  <c r="AQ63" i="14"/>
  <c r="AP63" i="14"/>
  <c r="AK63" i="14"/>
  <c r="AI63" i="14"/>
  <c r="AG63" i="14"/>
  <c r="AF63" i="14"/>
  <c r="AA63" i="14"/>
  <c r="Z63" i="14"/>
  <c r="Y63" i="14"/>
  <c r="X63" i="14"/>
  <c r="W63" i="14"/>
  <c r="CK62" i="14"/>
  <c r="CJ62" i="14"/>
  <c r="CH62" i="14"/>
  <c r="CF62" i="14"/>
  <c r="CE62" i="14"/>
  <c r="CD62" i="14"/>
  <c r="CC62" i="14"/>
  <c r="BZ62" i="14"/>
  <c r="BX62" i="14"/>
  <c r="BW62" i="14"/>
  <c r="BV62" i="14"/>
  <c r="BY62" i="14" s="1"/>
  <c r="BU62" i="14"/>
  <c r="BT62" i="14"/>
  <c r="BS62" i="14"/>
  <c r="BP62" i="14"/>
  <c r="BO62" i="14"/>
  <c r="BN62" i="14"/>
  <c r="BM62" i="14"/>
  <c r="BL62" i="14"/>
  <c r="BK62" i="14"/>
  <c r="BJ62" i="14"/>
  <c r="BI62" i="14"/>
  <c r="BF62" i="14"/>
  <c r="BD62" i="14"/>
  <c r="BC62" i="14"/>
  <c r="BB62" i="14"/>
  <c r="BE62" i="14" s="1"/>
  <c r="AZ62" i="14"/>
  <c r="AY62" i="14"/>
  <c r="AQ62" i="14"/>
  <c r="AP62" i="14"/>
  <c r="AK62" i="14"/>
  <c r="AI62" i="14"/>
  <c r="AG62" i="14"/>
  <c r="AF62" i="14"/>
  <c r="AA62" i="14"/>
  <c r="Z62" i="14"/>
  <c r="Y62" i="14"/>
  <c r="X62" i="14"/>
  <c r="W62" i="14"/>
  <c r="CK61" i="14"/>
  <c r="CJ61" i="14"/>
  <c r="CH61" i="14"/>
  <c r="CF61" i="14"/>
  <c r="CE61" i="14"/>
  <c r="CD61" i="14"/>
  <c r="CC61" i="14"/>
  <c r="BZ61" i="14"/>
  <c r="BX61" i="14"/>
  <c r="BY61" i="14" s="1"/>
  <c r="BW61" i="14"/>
  <c r="BV61" i="14"/>
  <c r="BU61" i="14"/>
  <c r="BT61" i="14"/>
  <c r="BS61" i="14"/>
  <c r="BP61" i="14"/>
  <c r="BO61" i="14"/>
  <c r="BN61" i="14"/>
  <c r="BM61" i="14"/>
  <c r="BL61" i="14"/>
  <c r="BK61" i="14"/>
  <c r="BJ61" i="14"/>
  <c r="BI61" i="14"/>
  <c r="BF61" i="14"/>
  <c r="BD61" i="14"/>
  <c r="BE61" i="14" s="1"/>
  <c r="BC61" i="14"/>
  <c r="BB61" i="14"/>
  <c r="AZ61" i="14"/>
  <c r="AY61" i="14"/>
  <c r="AQ61" i="14"/>
  <c r="AP61" i="14"/>
  <c r="AK61" i="14"/>
  <c r="AI61" i="14"/>
  <c r="AG61" i="14"/>
  <c r="AF61" i="14"/>
  <c r="AA61" i="14"/>
  <c r="Z61" i="14"/>
  <c r="Y61" i="14"/>
  <c r="X61" i="14"/>
  <c r="W61" i="14"/>
  <c r="CK60" i="14"/>
  <c r="CJ60" i="14"/>
  <c r="CH60" i="14"/>
  <c r="CF60" i="14"/>
  <c r="CE60" i="14"/>
  <c r="CD60" i="14"/>
  <c r="CC60" i="14"/>
  <c r="BZ60" i="14"/>
  <c r="BX60" i="14"/>
  <c r="BY60" i="14" s="1"/>
  <c r="BW60" i="14"/>
  <c r="BV60" i="14"/>
  <c r="BU60" i="14"/>
  <c r="BT60" i="14"/>
  <c r="BS60" i="14"/>
  <c r="BP60" i="14"/>
  <c r="BO60" i="14"/>
  <c r="BN60" i="14"/>
  <c r="BM60" i="14"/>
  <c r="BL60" i="14"/>
  <c r="BK60" i="14"/>
  <c r="BJ60" i="14"/>
  <c r="BI60" i="14"/>
  <c r="BF60" i="14"/>
  <c r="BD60" i="14"/>
  <c r="BE60" i="14" s="1"/>
  <c r="BC60" i="14"/>
  <c r="BB60" i="14"/>
  <c r="AZ60" i="14"/>
  <c r="AY60" i="14"/>
  <c r="AQ60" i="14"/>
  <c r="AP60" i="14"/>
  <c r="AK60" i="14"/>
  <c r="AI60" i="14"/>
  <c r="AG60" i="14"/>
  <c r="AF60" i="14"/>
  <c r="AA60" i="14"/>
  <c r="Z60" i="14"/>
  <c r="Y60" i="14"/>
  <c r="X60" i="14"/>
  <c r="W60" i="14"/>
  <c r="CK59" i="14"/>
  <c r="CJ59" i="14"/>
  <c r="CH59" i="14"/>
  <c r="CF59" i="14"/>
  <c r="CE59" i="14"/>
  <c r="CD59" i="14"/>
  <c r="CC59" i="14"/>
  <c r="BZ59" i="14"/>
  <c r="BX59" i="14"/>
  <c r="BW59" i="14"/>
  <c r="BY59" i="14" s="1"/>
  <c r="BV59" i="14"/>
  <c r="BU59" i="14"/>
  <c r="BT59" i="14"/>
  <c r="BS59" i="14"/>
  <c r="BP59" i="14"/>
  <c r="BN59" i="14"/>
  <c r="BO59" i="14" s="1"/>
  <c r="BM59" i="14"/>
  <c r="BL59" i="14"/>
  <c r="BK59" i="14"/>
  <c r="BJ59" i="14"/>
  <c r="BI59" i="14"/>
  <c r="BF59" i="14"/>
  <c r="BE59" i="14"/>
  <c r="BD59" i="14"/>
  <c r="BC59" i="14"/>
  <c r="BB59" i="14"/>
  <c r="AZ59" i="14"/>
  <c r="AY59" i="14"/>
  <c r="AQ59" i="14"/>
  <c r="AP59" i="14"/>
  <c r="AK59" i="14"/>
  <c r="AI59" i="14"/>
  <c r="AG59" i="14"/>
  <c r="AF59" i="14"/>
  <c r="AA59" i="14"/>
  <c r="Z59" i="14"/>
  <c r="Y59" i="14"/>
  <c r="X59" i="14"/>
  <c r="W59" i="14"/>
  <c r="CK58" i="14"/>
  <c r="CJ58" i="14"/>
  <c r="CH58" i="14"/>
  <c r="CF58" i="14"/>
  <c r="CE58" i="14"/>
  <c r="CD58" i="14"/>
  <c r="CC58" i="14"/>
  <c r="BZ58" i="14"/>
  <c r="BX58" i="14"/>
  <c r="BW58" i="14"/>
  <c r="BV58" i="14"/>
  <c r="BU58" i="14"/>
  <c r="BT58" i="14"/>
  <c r="BS58" i="14"/>
  <c r="BP58" i="14"/>
  <c r="BO58" i="14"/>
  <c r="BN58" i="14"/>
  <c r="BM58" i="14"/>
  <c r="BL58" i="14"/>
  <c r="BK58" i="14"/>
  <c r="BJ58" i="14"/>
  <c r="BI58" i="14"/>
  <c r="BF58" i="14"/>
  <c r="BD58" i="14"/>
  <c r="BE58" i="14" s="1"/>
  <c r="BC58" i="14"/>
  <c r="BB58" i="14"/>
  <c r="AZ58" i="14"/>
  <c r="AY58" i="14"/>
  <c r="AQ58" i="14"/>
  <c r="AP58" i="14"/>
  <c r="AK58" i="14"/>
  <c r="AI58" i="14"/>
  <c r="AG58" i="14"/>
  <c r="AF58" i="14"/>
  <c r="AA58" i="14"/>
  <c r="Z58" i="14"/>
  <c r="Y58" i="14"/>
  <c r="X58" i="14"/>
  <c r="W58" i="14"/>
  <c r="CK57" i="14"/>
  <c r="CJ57" i="14"/>
  <c r="CH57" i="14"/>
  <c r="CF57" i="14"/>
  <c r="CE57" i="14"/>
  <c r="CD57" i="14"/>
  <c r="CC57" i="14"/>
  <c r="BZ57" i="14"/>
  <c r="BX57" i="14"/>
  <c r="BW57" i="14"/>
  <c r="BY57" i="14" s="1"/>
  <c r="BV57" i="14"/>
  <c r="BU57" i="14"/>
  <c r="BT57" i="14"/>
  <c r="BS57" i="14"/>
  <c r="BP57" i="14"/>
  <c r="BN57" i="14"/>
  <c r="BO57" i="14" s="1"/>
  <c r="BM57" i="14"/>
  <c r="BL57" i="14"/>
  <c r="BK57" i="14"/>
  <c r="BJ57" i="14"/>
  <c r="BI57" i="14"/>
  <c r="BF57" i="14"/>
  <c r="BE57" i="14"/>
  <c r="BD57" i="14"/>
  <c r="BC57" i="14"/>
  <c r="BB57" i="14"/>
  <c r="AZ57" i="14"/>
  <c r="AY57" i="14"/>
  <c r="AQ57" i="14"/>
  <c r="AP57" i="14"/>
  <c r="AK57" i="14"/>
  <c r="AI57" i="14"/>
  <c r="AG57" i="14"/>
  <c r="AF57" i="14"/>
  <c r="AA57" i="14"/>
  <c r="Z57" i="14"/>
  <c r="Y57" i="14"/>
  <c r="X57" i="14"/>
  <c r="W57" i="14"/>
  <c r="CK56" i="14"/>
  <c r="CJ56" i="14"/>
  <c r="CH56" i="14"/>
  <c r="CF56" i="14"/>
  <c r="CE56" i="14"/>
  <c r="CD56" i="14"/>
  <c r="CC56" i="14"/>
  <c r="BZ56" i="14"/>
  <c r="BX56" i="14"/>
  <c r="BY56" i="14" s="1"/>
  <c r="BW56" i="14"/>
  <c r="BV56" i="14"/>
  <c r="BU56" i="14"/>
  <c r="BT56" i="14"/>
  <c r="BS56" i="14"/>
  <c r="BP56" i="14"/>
  <c r="BO56" i="14"/>
  <c r="BN56" i="14"/>
  <c r="BM56" i="14"/>
  <c r="BL56" i="14"/>
  <c r="BK56" i="14"/>
  <c r="BJ56" i="14"/>
  <c r="BI56" i="14"/>
  <c r="BF56" i="14"/>
  <c r="BD56" i="14"/>
  <c r="BE56" i="14" s="1"/>
  <c r="BC56" i="14"/>
  <c r="BB56" i="14"/>
  <c r="AZ56" i="14"/>
  <c r="AY56" i="14"/>
  <c r="AQ56" i="14"/>
  <c r="AP56" i="14"/>
  <c r="AK56" i="14"/>
  <c r="AI56" i="14"/>
  <c r="AG56" i="14"/>
  <c r="AF56" i="14"/>
  <c r="AA56" i="14"/>
  <c r="Z56" i="14"/>
  <c r="Y56" i="14"/>
  <c r="X56" i="14"/>
  <c r="W56" i="14"/>
  <c r="CK55" i="14"/>
  <c r="CJ55" i="14"/>
  <c r="CH55" i="14"/>
  <c r="CF55" i="14"/>
  <c r="CE55" i="14"/>
  <c r="CD55" i="14"/>
  <c r="CC55" i="14"/>
  <c r="BZ55" i="14"/>
  <c r="BX55" i="14"/>
  <c r="BY55" i="14" s="1"/>
  <c r="BW55" i="14"/>
  <c r="BV55" i="14"/>
  <c r="BU55" i="14"/>
  <c r="BT55" i="14"/>
  <c r="BS55" i="14"/>
  <c r="BP55" i="14"/>
  <c r="BN55" i="14"/>
  <c r="BM55" i="14"/>
  <c r="BL55" i="14"/>
  <c r="BK55" i="14"/>
  <c r="BJ55" i="14"/>
  <c r="BI55" i="14"/>
  <c r="BF55" i="14"/>
  <c r="BE55" i="14"/>
  <c r="BD55" i="14"/>
  <c r="BC55" i="14"/>
  <c r="BB55" i="14"/>
  <c r="AZ55" i="14"/>
  <c r="AY55" i="14"/>
  <c r="AQ55" i="14"/>
  <c r="AP55" i="14"/>
  <c r="AK55" i="14"/>
  <c r="AI55" i="14"/>
  <c r="AG55" i="14"/>
  <c r="AF55" i="14"/>
  <c r="AA55" i="14"/>
  <c r="Z55" i="14"/>
  <c r="Y55" i="14"/>
  <c r="X55" i="14"/>
  <c r="W55" i="14"/>
  <c r="CK54" i="14"/>
  <c r="CJ54" i="14"/>
  <c r="CH54" i="14"/>
  <c r="CF54" i="14"/>
  <c r="CE54" i="14"/>
  <c r="CD54" i="14"/>
  <c r="CC54" i="14"/>
  <c r="BZ54" i="14"/>
  <c r="BX54" i="14"/>
  <c r="BW54" i="14"/>
  <c r="BV54" i="14"/>
  <c r="BU54" i="14"/>
  <c r="BT54" i="14"/>
  <c r="BS54" i="14"/>
  <c r="BP54" i="14"/>
  <c r="BN54" i="14"/>
  <c r="BO54" i="14" s="1"/>
  <c r="BM54" i="14"/>
  <c r="BL54" i="14"/>
  <c r="BK54" i="14"/>
  <c r="BJ54" i="14"/>
  <c r="BI54" i="14"/>
  <c r="BF54" i="14"/>
  <c r="BD54" i="14"/>
  <c r="BC54" i="14"/>
  <c r="BB54" i="14"/>
  <c r="AZ54" i="14"/>
  <c r="AY54" i="14"/>
  <c r="AQ54" i="14"/>
  <c r="AP54" i="14"/>
  <c r="AK54" i="14"/>
  <c r="AI54" i="14"/>
  <c r="AG54" i="14"/>
  <c r="AF54" i="14"/>
  <c r="AA54" i="14"/>
  <c r="Z54" i="14"/>
  <c r="Y54" i="14"/>
  <c r="X54" i="14"/>
  <c r="W54" i="14"/>
  <c r="CK53" i="14"/>
  <c r="CJ53" i="14"/>
  <c r="CH53" i="14"/>
  <c r="CF53" i="14"/>
  <c r="CE53" i="14"/>
  <c r="CD53" i="14"/>
  <c r="CC53" i="14"/>
  <c r="BZ53" i="14"/>
  <c r="BX53" i="14"/>
  <c r="BY53" i="14" s="1"/>
  <c r="BW53" i="14"/>
  <c r="BV53" i="14"/>
  <c r="BU53" i="14"/>
  <c r="BT53" i="14"/>
  <c r="BS53" i="14"/>
  <c r="BP53" i="14"/>
  <c r="BN53" i="14"/>
  <c r="BO53" i="14" s="1"/>
  <c r="BM53" i="14"/>
  <c r="BL53" i="14"/>
  <c r="BK53" i="14"/>
  <c r="BJ53" i="14"/>
  <c r="BI53" i="14"/>
  <c r="BF53" i="14"/>
  <c r="BE53" i="14"/>
  <c r="BD53" i="14"/>
  <c r="BC53" i="14"/>
  <c r="BB53" i="14"/>
  <c r="AZ53" i="14"/>
  <c r="AY53" i="14"/>
  <c r="AQ53" i="14"/>
  <c r="AP53" i="14"/>
  <c r="AK53" i="14"/>
  <c r="AI53" i="14"/>
  <c r="AG53" i="14"/>
  <c r="AF53" i="14"/>
  <c r="AA53" i="14"/>
  <c r="Z53" i="14"/>
  <c r="Y53" i="14"/>
  <c r="X53" i="14"/>
  <c r="W53" i="14"/>
  <c r="C53" i="14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K52" i="14"/>
  <c r="CJ52" i="14"/>
  <c r="CH52" i="14"/>
  <c r="CF52" i="14"/>
  <c r="CE52" i="14"/>
  <c r="CD52" i="14"/>
  <c r="CC52" i="14"/>
  <c r="BZ52" i="14"/>
  <c r="BX52" i="14"/>
  <c r="BY52" i="14" s="1"/>
  <c r="BW52" i="14"/>
  <c r="BV52" i="14"/>
  <c r="BU52" i="14"/>
  <c r="BT52" i="14"/>
  <c r="BS52" i="14"/>
  <c r="BP52" i="14"/>
  <c r="BN52" i="14"/>
  <c r="BM52" i="14"/>
  <c r="BL52" i="14"/>
  <c r="BO52" i="14" s="1"/>
  <c r="BK52" i="14"/>
  <c r="BJ52" i="14"/>
  <c r="BI52" i="14"/>
  <c r="BF52" i="14"/>
  <c r="BD52" i="14"/>
  <c r="BE52" i="14" s="1"/>
  <c r="BC52" i="14"/>
  <c r="BB52" i="14"/>
  <c r="AZ52" i="14"/>
  <c r="AY52" i="14"/>
  <c r="AQ52" i="14"/>
  <c r="AP52" i="14"/>
  <c r="AK52" i="14"/>
  <c r="AI52" i="14"/>
  <c r="AG52" i="14"/>
  <c r="AF52" i="14"/>
  <c r="AA52" i="14"/>
  <c r="Z52" i="14"/>
  <c r="Y52" i="14"/>
  <c r="X52" i="14"/>
  <c r="W52" i="14"/>
  <c r="CK51" i="14"/>
  <c r="CJ51" i="14"/>
  <c r="CH51" i="14"/>
  <c r="CF51" i="14"/>
  <c r="CE51" i="14"/>
  <c r="CD51" i="14"/>
  <c r="CC51" i="14"/>
  <c r="BZ51" i="14"/>
  <c r="BX51" i="14"/>
  <c r="BW51" i="14"/>
  <c r="BV51" i="14"/>
  <c r="BU51" i="14"/>
  <c r="BT51" i="14"/>
  <c r="BS51" i="14"/>
  <c r="BP51" i="14"/>
  <c r="BN51" i="14"/>
  <c r="BO51" i="14" s="1"/>
  <c r="BM51" i="14"/>
  <c r="BL51" i="14"/>
  <c r="BK51" i="14"/>
  <c r="BJ51" i="14"/>
  <c r="BI51" i="14"/>
  <c r="BF51" i="14"/>
  <c r="BD51" i="14"/>
  <c r="BC51" i="14"/>
  <c r="BB51" i="14"/>
  <c r="AZ51" i="14"/>
  <c r="AY51" i="14"/>
  <c r="AQ51" i="14"/>
  <c r="AP51" i="14"/>
  <c r="AK51" i="14"/>
  <c r="AI51" i="14"/>
  <c r="AG51" i="14"/>
  <c r="AF51" i="14"/>
  <c r="AA51" i="14"/>
  <c r="Z51" i="14"/>
  <c r="Y51" i="14"/>
  <c r="X51" i="14"/>
  <c r="W51" i="14"/>
  <c r="CK50" i="14"/>
  <c r="CJ50" i="14"/>
  <c r="CH50" i="14"/>
  <c r="CF50" i="14"/>
  <c r="CE50" i="14"/>
  <c r="CD50" i="14"/>
  <c r="CC50" i="14"/>
  <c r="BZ50" i="14"/>
  <c r="BX50" i="14"/>
  <c r="BW50" i="14"/>
  <c r="BV50" i="14"/>
  <c r="BY50" i="14" s="1"/>
  <c r="BU50" i="14"/>
  <c r="BT50" i="14"/>
  <c r="BS50" i="14"/>
  <c r="BP50" i="14"/>
  <c r="BN50" i="14"/>
  <c r="BM50" i="14"/>
  <c r="BL50" i="14"/>
  <c r="BK50" i="14"/>
  <c r="BJ50" i="14"/>
  <c r="BI50" i="14"/>
  <c r="BF50" i="14"/>
  <c r="BD50" i="14"/>
  <c r="BC50" i="14"/>
  <c r="BB50" i="14"/>
  <c r="BE50" i="14" s="1"/>
  <c r="AZ50" i="14"/>
  <c r="AY50" i="14"/>
  <c r="AQ50" i="14"/>
  <c r="AP50" i="14"/>
  <c r="AK50" i="14"/>
  <c r="AI50" i="14"/>
  <c r="AG50" i="14"/>
  <c r="AF50" i="14"/>
  <c r="AA50" i="14"/>
  <c r="Z50" i="14"/>
  <c r="Y50" i="14"/>
  <c r="X50" i="14"/>
  <c r="W50" i="14"/>
  <c r="C50" i="14"/>
  <c r="C51" i="14" s="1"/>
  <c r="C52" i="14" s="1"/>
  <c r="CK49" i="14"/>
  <c r="CJ49" i="14"/>
  <c r="CH49" i="14"/>
  <c r="CF49" i="14"/>
  <c r="CE49" i="14"/>
  <c r="CD49" i="14"/>
  <c r="CC49" i="14"/>
  <c r="BZ49" i="14"/>
  <c r="BY49" i="14"/>
  <c r="BX49" i="14"/>
  <c r="BW49" i="14"/>
  <c r="BV49" i="14"/>
  <c r="BU49" i="14"/>
  <c r="BT49" i="14"/>
  <c r="BS49" i="14"/>
  <c r="BP49" i="14"/>
  <c r="BN49" i="14"/>
  <c r="BM49" i="14"/>
  <c r="BL49" i="14"/>
  <c r="BO49" i="14" s="1"/>
  <c r="BK49" i="14"/>
  <c r="BJ49" i="14"/>
  <c r="BI49" i="14"/>
  <c r="BF49" i="14"/>
  <c r="BE49" i="14"/>
  <c r="BD49" i="14"/>
  <c r="BC49" i="14"/>
  <c r="BB49" i="14"/>
  <c r="AZ49" i="14"/>
  <c r="AY49" i="14"/>
  <c r="AQ49" i="14"/>
  <c r="AP49" i="14"/>
  <c r="AK49" i="14"/>
  <c r="AI49" i="14"/>
  <c r="AG49" i="14"/>
  <c r="AF49" i="14"/>
  <c r="AA49" i="14"/>
  <c r="Z49" i="14"/>
  <c r="Y49" i="14"/>
  <c r="X49" i="14"/>
  <c r="W49" i="14"/>
  <c r="D49" i="14"/>
  <c r="CK48" i="14"/>
  <c r="CJ48" i="14"/>
  <c r="CH48" i="14"/>
  <c r="CF48" i="14"/>
  <c r="CE48" i="14"/>
  <c r="CD48" i="14"/>
  <c r="CC48" i="14"/>
  <c r="BZ48" i="14"/>
  <c r="BY48" i="14"/>
  <c r="BX48" i="14"/>
  <c r="BW48" i="14"/>
  <c r="BV48" i="14"/>
  <c r="BU48" i="14"/>
  <c r="BT48" i="14"/>
  <c r="BS48" i="14"/>
  <c r="BP48" i="14"/>
  <c r="BN48" i="14"/>
  <c r="BM48" i="14"/>
  <c r="BL48" i="14"/>
  <c r="BO48" i="14" s="1"/>
  <c r="BK48" i="14"/>
  <c r="BJ48" i="14"/>
  <c r="BI48" i="14"/>
  <c r="BF48" i="14"/>
  <c r="BE48" i="14"/>
  <c r="BD48" i="14"/>
  <c r="BC48" i="14"/>
  <c r="BB48" i="14"/>
  <c r="AZ48" i="14"/>
  <c r="AY48" i="14"/>
  <c r="AQ48" i="14"/>
  <c r="AP48" i="14"/>
  <c r="AK48" i="14"/>
  <c r="AI48" i="14"/>
  <c r="AG48" i="14"/>
  <c r="AF48" i="14"/>
  <c r="AA48" i="14"/>
  <c r="Z48" i="14"/>
  <c r="Y48" i="14"/>
  <c r="X48" i="14"/>
  <c r="W48" i="14"/>
  <c r="D48" i="14"/>
  <c r="CK47" i="14"/>
  <c r="CJ47" i="14"/>
  <c r="CH47" i="14"/>
  <c r="CF47" i="14"/>
  <c r="CE47" i="14"/>
  <c r="CD47" i="14"/>
  <c r="CC47" i="14"/>
  <c r="BZ47" i="14"/>
  <c r="BY47" i="14"/>
  <c r="BX47" i="14"/>
  <c r="BW47" i="14"/>
  <c r="BV47" i="14"/>
  <c r="BU47" i="14"/>
  <c r="BT47" i="14"/>
  <c r="BS47" i="14"/>
  <c r="BP47" i="14"/>
  <c r="BO47" i="14"/>
  <c r="BN47" i="14"/>
  <c r="BM47" i="14"/>
  <c r="BL47" i="14"/>
  <c r="BK47" i="14"/>
  <c r="BJ47" i="14"/>
  <c r="BI47" i="14"/>
  <c r="BF47" i="14"/>
  <c r="BE47" i="14"/>
  <c r="BD47" i="14"/>
  <c r="BC47" i="14"/>
  <c r="BB47" i="14"/>
  <c r="AZ47" i="14"/>
  <c r="AY47" i="14"/>
  <c r="AQ47" i="14"/>
  <c r="AP47" i="14"/>
  <c r="AK47" i="14"/>
  <c r="AI47" i="14"/>
  <c r="AG47" i="14"/>
  <c r="AF47" i="14"/>
  <c r="AA47" i="14"/>
  <c r="Z47" i="14"/>
  <c r="Y47" i="14"/>
  <c r="X47" i="14"/>
  <c r="W47" i="14"/>
  <c r="D47" i="14"/>
  <c r="CK46" i="14"/>
  <c r="CJ46" i="14"/>
  <c r="CH46" i="14"/>
  <c r="CF46" i="14"/>
  <c r="CE46" i="14"/>
  <c r="CD46" i="14"/>
  <c r="CC46" i="14"/>
  <c r="BZ46" i="14"/>
  <c r="BY46" i="14"/>
  <c r="BX46" i="14"/>
  <c r="BW46" i="14"/>
  <c r="BV46" i="14"/>
  <c r="BU46" i="14"/>
  <c r="BT46" i="14"/>
  <c r="BS46" i="14"/>
  <c r="BP46" i="14"/>
  <c r="BN46" i="14"/>
  <c r="BM46" i="14"/>
  <c r="BL46" i="14"/>
  <c r="BO46" i="14" s="1"/>
  <c r="BK46" i="14"/>
  <c r="BJ46" i="14"/>
  <c r="BI46" i="14"/>
  <c r="BF46" i="14"/>
  <c r="BE46" i="14"/>
  <c r="BD46" i="14"/>
  <c r="BC46" i="14"/>
  <c r="BB46" i="14"/>
  <c r="AZ46" i="14"/>
  <c r="AY46" i="14"/>
  <c r="AQ46" i="14"/>
  <c r="AP46" i="14"/>
  <c r="AK46" i="14"/>
  <c r="AI46" i="14"/>
  <c r="AG46" i="14"/>
  <c r="AF46" i="14"/>
  <c r="AA46" i="14"/>
  <c r="Z46" i="14"/>
  <c r="Y46" i="14"/>
  <c r="X46" i="14"/>
  <c r="W46" i="14"/>
  <c r="D46" i="14"/>
  <c r="CK45" i="14"/>
  <c r="CJ45" i="14"/>
  <c r="CH45" i="14"/>
  <c r="CF45" i="14"/>
  <c r="CE45" i="14"/>
  <c r="CD45" i="14"/>
  <c r="CC45" i="14"/>
  <c r="BZ45" i="14"/>
  <c r="BX45" i="14"/>
  <c r="BW45" i="14"/>
  <c r="BV45" i="14"/>
  <c r="BY45" i="14" s="1"/>
  <c r="BU45" i="14"/>
  <c r="BT45" i="14"/>
  <c r="BS45" i="14"/>
  <c r="BP45" i="14"/>
  <c r="BN45" i="14"/>
  <c r="BM45" i="14"/>
  <c r="BL45" i="14"/>
  <c r="BO45" i="14" s="1"/>
  <c r="BK45" i="14"/>
  <c r="BJ45" i="14"/>
  <c r="BI45" i="14"/>
  <c r="BF45" i="14"/>
  <c r="BD45" i="14"/>
  <c r="BC45" i="14"/>
  <c r="BB45" i="14"/>
  <c r="BE45" i="14" s="1"/>
  <c r="AZ45" i="14"/>
  <c r="AY45" i="14"/>
  <c r="AQ45" i="14"/>
  <c r="AP45" i="14"/>
  <c r="AK45" i="14"/>
  <c r="AI45" i="14"/>
  <c r="AG45" i="14"/>
  <c r="AF45" i="14"/>
  <c r="AA45" i="14"/>
  <c r="Z45" i="14"/>
  <c r="Y45" i="14"/>
  <c r="X45" i="14"/>
  <c r="W45" i="14"/>
  <c r="D45" i="14"/>
  <c r="CK44" i="14"/>
  <c r="CJ44" i="14"/>
  <c r="CH44" i="14"/>
  <c r="CF44" i="14"/>
  <c r="CE44" i="14"/>
  <c r="CD44" i="14"/>
  <c r="CC44" i="14"/>
  <c r="BZ44" i="14"/>
  <c r="BX44" i="14"/>
  <c r="BW44" i="14"/>
  <c r="BV44" i="14"/>
  <c r="BY44" i="14" s="1"/>
  <c r="BU44" i="14"/>
  <c r="BT44" i="14"/>
  <c r="BS44" i="14"/>
  <c r="BP44" i="14"/>
  <c r="BO44" i="14"/>
  <c r="BN44" i="14"/>
  <c r="BM44" i="14"/>
  <c r="BL44" i="14"/>
  <c r="BK44" i="14"/>
  <c r="BJ44" i="14"/>
  <c r="BI44" i="14"/>
  <c r="BF44" i="14"/>
  <c r="BD44" i="14"/>
  <c r="BC44" i="14"/>
  <c r="BB44" i="14"/>
  <c r="BE44" i="14" s="1"/>
  <c r="AZ44" i="14"/>
  <c r="AY44" i="14"/>
  <c r="AQ44" i="14"/>
  <c r="AP44" i="14"/>
  <c r="AK44" i="14"/>
  <c r="AI44" i="14"/>
  <c r="AG44" i="14"/>
  <c r="AF44" i="14"/>
  <c r="AA44" i="14"/>
  <c r="Z44" i="14"/>
  <c r="Y44" i="14"/>
  <c r="X44" i="14"/>
  <c r="W44" i="14"/>
  <c r="D44" i="14"/>
  <c r="CK43" i="14"/>
  <c r="CJ43" i="14"/>
  <c r="CH43" i="14"/>
  <c r="CF43" i="14"/>
  <c r="CE43" i="14"/>
  <c r="CD43" i="14"/>
  <c r="CC43" i="14"/>
  <c r="BZ43" i="14"/>
  <c r="BX43" i="14"/>
  <c r="BW43" i="14"/>
  <c r="BV43" i="14"/>
  <c r="BY43" i="14" s="1"/>
  <c r="BU43" i="14"/>
  <c r="BT43" i="14"/>
  <c r="BS43" i="14"/>
  <c r="BP43" i="14"/>
  <c r="BN43" i="14"/>
  <c r="BM43" i="14"/>
  <c r="BL43" i="14"/>
  <c r="BO43" i="14" s="1"/>
  <c r="BK43" i="14"/>
  <c r="BJ43" i="14"/>
  <c r="BI43" i="14"/>
  <c r="BF43" i="14"/>
  <c r="BD43" i="14"/>
  <c r="BC43" i="14"/>
  <c r="BB43" i="14"/>
  <c r="BE43" i="14" s="1"/>
  <c r="AZ43" i="14"/>
  <c r="AY43" i="14"/>
  <c r="AQ43" i="14"/>
  <c r="AP43" i="14"/>
  <c r="AK43" i="14"/>
  <c r="AI43" i="14"/>
  <c r="AG43" i="14"/>
  <c r="AF43" i="14"/>
  <c r="AA43" i="14"/>
  <c r="Z43" i="14"/>
  <c r="Y43" i="14"/>
  <c r="X43" i="14"/>
  <c r="W43" i="14"/>
  <c r="D43" i="14"/>
  <c r="CK42" i="14"/>
  <c r="CJ42" i="14"/>
  <c r="CH42" i="14"/>
  <c r="CF42" i="14"/>
  <c r="CE42" i="14"/>
  <c r="CD42" i="14"/>
  <c r="CC42" i="14"/>
  <c r="BZ42" i="14"/>
  <c r="BX42" i="14"/>
  <c r="BW42" i="14"/>
  <c r="BV42" i="14"/>
  <c r="BY42" i="14" s="1"/>
  <c r="BU42" i="14"/>
  <c r="BT42" i="14"/>
  <c r="BS42" i="14"/>
  <c r="BP42" i="14"/>
  <c r="BO42" i="14"/>
  <c r="BN42" i="14"/>
  <c r="BM42" i="14"/>
  <c r="BL42" i="14"/>
  <c r="BK42" i="14"/>
  <c r="BJ42" i="14"/>
  <c r="BI42" i="14"/>
  <c r="BF42" i="14"/>
  <c r="BD42" i="14"/>
  <c r="BC42" i="14"/>
  <c r="BB42" i="14"/>
  <c r="BE42" i="14" s="1"/>
  <c r="AZ42" i="14"/>
  <c r="AY42" i="14"/>
  <c r="AQ42" i="14"/>
  <c r="AP42" i="14"/>
  <c r="AK42" i="14"/>
  <c r="AI42" i="14"/>
  <c r="AG42" i="14"/>
  <c r="AF42" i="14"/>
  <c r="AA42" i="14"/>
  <c r="Z42" i="14"/>
  <c r="Y42" i="14"/>
  <c r="X42" i="14"/>
  <c r="W42" i="14"/>
  <c r="D42" i="14"/>
  <c r="CK41" i="14"/>
  <c r="CJ41" i="14"/>
  <c r="CH41" i="14"/>
  <c r="CF41" i="14"/>
  <c r="CE41" i="14"/>
  <c r="CD41" i="14"/>
  <c r="CC41" i="14"/>
  <c r="BZ41" i="14"/>
  <c r="BY41" i="14"/>
  <c r="BX41" i="14"/>
  <c r="BW41" i="14"/>
  <c r="BV41" i="14"/>
  <c r="BU41" i="14"/>
  <c r="BT41" i="14"/>
  <c r="BS41" i="14"/>
  <c r="BP41" i="14"/>
  <c r="BN41" i="14"/>
  <c r="BM41" i="14"/>
  <c r="BL41" i="14"/>
  <c r="BO41" i="14" s="1"/>
  <c r="BK41" i="14"/>
  <c r="BJ41" i="14"/>
  <c r="BI41" i="14"/>
  <c r="BF41" i="14"/>
  <c r="BE41" i="14"/>
  <c r="BD41" i="14"/>
  <c r="BC41" i="14"/>
  <c r="BB41" i="14"/>
  <c r="AZ41" i="14"/>
  <c r="AY41" i="14"/>
  <c r="AQ41" i="14"/>
  <c r="AP41" i="14"/>
  <c r="AK41" i="14"/>
  <c r="AI41" i="14"/>
  <c r="AG41" i="14"/>
  <c r="AF41" i="14"/>
  <c r="AA41" i="14"/>
  <c r="Z41" i="14"/>
  <c r="Y41" i="14"/>
  <c r="X41" i="14"/>
  <c r="W41" i="14"/>
  <c r="D41" i="14"/>
  <c r="CK40" i="14"/>
  <c r="CJ40" i="14"/>
  <c r="CH40" i="14"/>
  <c r="CF40" i="14"/>
  <c r="CE40" i="14"/>
  <c r="CD40" i="14"/>
  <c r="CC40" i="14"/>
  <c r="BZ40" i="14"/>
  <c r="BY40" i="14"/>
  <c r="BX40" i="14"/>
  <c r="BW40" i="14"/>
  <c r="BV40" i="14"/>
  <c r="BU40" i="14"/>
  <c r="BT40" i="14"/>
  <c r="BS40" i="14"/>
  <c r="BP40" i="14"/>
  <c r="BO40" i="14"/>
  <c r="BN40" i="14"/>
  <c r="BM40" i="14"/>
  <c r="BL40" i="14"/>
  <c r="BK40" i="14"/>
  <c r="BJ40" i="14"/>
  <c r="BI40" i="14"/>
  <c r="BF40" i="14"/>
  <c r="BE40" i="14"/>
  <c r="BD40" i="14"/>
  <c r="BC40" i="14"/>
  <c r="BB40" i="14"/>
  <c r="AZ40" i="14"/>
  <c r="AY40" i="14"/>
  <c r="AQ40" i="14"/>
  <c r="AP40" i="14"/>
  <c r="AK40" i="14"/>
  <c r="AI40" i="14"/>
  <c r="AG40" i="14"/>
  <c r="AF40" i="14"/>
  <c r="AA40" i="14"/>
  <c r="Z40" i="14"/>
  <c r="Y40" i="14"/>
  <c r="X40" i="14"/>
  <c r="W40" i="14"/>
  <c r="D40" i="14"/>
  <c r="CK39" i="14"/>
  <c r="CJ39" i="14"/>
  <c r="CH39" i="14"/>
  <c r="CF39" i="14"/>
  <c r="CE39" i="14"/>
  <c r="CD39" i="14"/>
  <c r="CC39" i="14"/>
  <c r="BZ39" i="14"/>
  <c r="BX39" i="14"/>
  <c r="BW39" i="14"/>
  <c r="BV39" i="14"/>
  <c r="BY39" i="14" s="1"/>
  <c r="BU39" i="14"/>
  <c r="BT39" i="14"/>
  <c r="BS39" i="14"/>
  <c r="BP39" i="14"/>
  <c r="BO39" i="14"/>
  <c r="BN39" i="14"/>
  <c r="BM39" i="14"/>
  <c r="BL39" i="14"/>
  <c r="BK39" i="14"/>
  <c r="BJ39" i="14"/>
  <c r="BI39" i="14"/>
  <c r="BF39" i="14"/>
  <c r="BD39" i="14"/>
  <c r="BC39" i="14"/>
  <c r="BB39" i="14"/>
  <c r="BE39" i="14" s="1"/>
  <c r="AZ39" i="14"/>
  <c r="AY39" i="14"/>
  <c r="AQ39" i="14"/>
  <c r="AP39" i="14"/>
  <c r="AK39" i="14"/>
  <c r="AI39" i="14"/>
  <c r="AG39" i="14"/>
  <c r="AF39" i="14"/>
  <c r="AA39" i="14"/>
  <c r="Z39" i="14"/>
  <c r="Y39" i="14"/>
  <c r="X39" i="14"/>
  <c r="W39" i="14"/>
  <c r="D39" i="14"/>
  <c r="C39" i="14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K38" i="14"/>
  <c r="CJ38" i="14"/>
  <c r="CH38" i="14"/>
  <c r="CF38" i="14"/>
  <c r="CE38" i="14"/>
  <c r="CD38" i="14"/>
  <c r="CC38" i="14"/>
  <c r="BZ38" i="14"/>
  <c r="BX38" i="14"/>
  <c r="BW38" i="14"/>
  <c r="BV38" i="14"/>
  <c r="BY38" i="14" s="1"/>
  <c r="BU38" i="14"/>
  <c r="BT38" i="14"/>
  <c r="BS38" i="14"/>
  <c r="BP38" i="14"/>
  <c r="BO38" i="14"/>
  <c r="BN38" i="14"/>
  <c r="BM38" i="14"/>
  <c r="BL38" i="14"/>
  <c r="BK38" i="14"/>
  <c r="BJ38" i="14"/>
  <c r="BI38" i="14"/>
  <c r="BF38" i="14"/>
  <c r="BD38" i="14"/>
  <c r="BC38" i="14"/>
  <c r="BB38" i="14"/>
  <c r="BE38" i="14" s="1"/>
  <c r="AZ38" i="14"/>
  <c r="AY38" i="14"/>
  <c r="AQ38" i="14"/>
  <c r="AP38" i="14"/>
  <c r="AK38" i="14"/>
  <c r="AI38" i="14"/>
  <c r="AG38" i="14"/>
  <c r="AF38" i="14"/>
  <c r="AA38" i="14"/>
  <c r="Z38" i="14"/>
  <c r="Y38" i="14"/>
  <c r="X38" i="14"/>
  <c r="W38" i="14"/>
  <c r="D38" i="14"/>
  <c r="C38" i="14"/>
  <c r="CK37" i="14"/>
  <c r="CJ37" i="14"/>
  <c r="CH37" i="14"/>
  <c r="CF37" i="14"/>
  <c r="CE37" i="14"/>
  <c r="CD37" i="14"/>
  <c r="CC37" i="14"/>
  <c r="BZ37" i="14"/>
  <c r="BX37" i="14"/>
  <c r="BW37" i="14"/>
  <c r="BV37" i="14"/>
  <c r="BY37" i="14" s="1"/>
  <c r="BU37" i="14"/>
  <c r="BT37" i="14"/>
  <c r="BS37" i="14"/>
  <c r="BP37" i="14"/>
  <c r="BN37" i="14"/>
  <c r="BM37" i="14"/>
  <c r="BL37" i="14"/>
  <c r="BO37" i="14" s="1"/>
  <c r="BK37" i="14"/>
  <c r="BJ37" i="14"/>
  <c r="BI37" i="14"/>
  <c r="BF37" i="14"/>
  <c r="BD37" i="14"/>
  <c r="BC37" i="14"/>
  <c r="BB37" i="14"/>
  <c r="BE37" i="14" s="1"/>
  <c r="AZ37" i="14"/>
  <c r="AY37" i="14"/>
  <c r="AQ37" i="14"/>
  <c r="AP37" i="14"/>
  <c r="AI37" i="14"/>
  <c r="AG37" i="14"/>
  <c r="AF37" i="14"/>
  <c r="Z37" i="14"/>
  <c r="Y37" i="14"/>
  <c r="X37" i="14"/>
  <c r="W37" i="14"/>
  <c r="CK36" i="14"/>
  <c r="CJ36" i="14"/>
  <c r="CH36" i="14"/>
  <c r="CF36" i="14"/>
  <c r="CE36" i="14"/>
  <c r="CD36" i="14"/>
  <c r="CC36" i="14"/>
  <c r="BZ36" i="14"/>
  <c r="BX36" i="14"/>
  <c r="BW36" i="14"/>
  <c r="BY36" i="14" s="1"/>
  <c r="BV36" i="14"/>
  <c r="BU36" i="14"/>
  <c r="BT36" i="14"/>
  <c r="BS36" i="14"/>
  <c r="BP36" i="14"/>
  <c r="BO36" i="14"/>
  <c r="BN36" i="14"/>
  <c r="BM36" i="14"/>
  <c r="BL36" i="14"/>
  <c r="BK36" i="14"/>
  <c r="BJ36" i="14"/>
  <c r="BI36" i="14"/>
  <c r="BF36" i="14"/>
  <c r="BD36" i="14"/>
  <c r="BC36" i="14"/>
  <c r="BE36" i="14" s="1"/>
  <c r="BB36" i="14"/>
  <c r="AZ36" i="14"/>
  <c r="AY36" i="14"/>
  <c r="AQ36" i="14"/>
  <c r="AP36" i="14"/>
  <c r="AI36" i="14"/>
  <c r="AG36" i="14"/>
  <c r="AF36" i="14"/>
  <c r="Z36" i="14"/>
  <c r="Y36" i="14"/>
  <c r="X36" i="14"/>
  <c r="W36" i="14"/>
  <c r="CK35" i="14"/>
  <c r="CJ35" i="14"/>
  <c r="CH35" i="14"/>
  <c r="CF35" i="14"/>
  <c r="CE35" i="14"/>
  <c r="CD35" i="14"/>
  <c r="CC35" i="14"/>
  <c r="BZ35" i="14"/>
  <c r="BX35" i="14"/>
  <c r="BW35" i="14"/>
  <c r="BY35" i="14" s="1"/>
  <c r="BV35" i="14"/>
  <c r="BU35" i="14"/>
  <c r="BT35" i="14"/>
  <c r="BS35" i="14"/>
  <c r="BP35" i="14"/>
  <c r="BN35" i="14"/>
  <c r="BM35" i="14"/>
  <c r="BL35" i="14"/>
  <c r="BO35" i="14" s="1"/>
  <c r="BK35" i="14"/>
  <c r="BJ35" i="14"/>
  <c r="BI35" i="14"/>
  <c r="BF35" i="14"/>
  <c r="BD35" i="14"/>
  <c r="BC35" i="14"/>
  <c r="BE35" i="14" s="1"/>
  <c r="BB35" i="14"/>
  <c r="AZ35" i="14"/>
  <c r="AY35" i="14"/>
  <c r="AQ35" i="14"/>
  <c r="AP35" i="14"/>
  <c r="AI35" i="14"/>
  <c r="AG35" i="14"/>
  <c r="AF35" i="14"/>
  <c r="Z35" i="14"/>
  <c r="Y35" i="14"/>
  <c r="X35" i="14"/>
  <c r="W35" i="14"/>
  <c r="CK34" i="14"/>
  <c r="CJ34" i="14"/>
  <c r="CH34" i="14"/>
  <c r="CF34" i="14"/>
  <c r="CE34" i="14"/>
  <c r="CD34" i="14"/>
  <c r="CC34" i="14"/>
  <c r="BZ34" i="14"/>
  <c r="BX34" i="14"/>
  <c r="BY34" i="14" s="1"/>
  <c r="BW34" i="14"/>
  <c r="BV34" i="14"/>
  <c r="BU34" i="14"/>
  <c r="BT34" i="14"/>
  <c r="BS34" i="14"/>
  <c r="BP34" i="14"/>
  <c r="BN34" i="14"/>
  <c r="BM34" i="14"/>
  <c r="BL34" i="14"/>
  <c r="BK34" i="14"/>
  <c r="BJ34" i="14"/>
  <c r="BI34" i="14"/>
  <c r="BF34" i="14"/>
  <c r="BD34" i="14"/>
  <c r="BC34" i="14"/>
  <c r="BB34" i="14"/>
  <c r="AZ34" i="14"/>
  <c r="AY34" i="14"/>
  <c r="AQ34" i="14"/>
  <c r="AP34" i="14"/>
  <c r="AI34" i="14"/>
  <c r="AG34" i="14"/>
  <c r="AF34" i="14"/>
  <c r="Z34" i="14"/>
  <c r="Y34" i="14"/>
  <c r="X34" i="14"/>
  <c r="W34" i="14"/>
  <c r="CK33" i="14"/>
  <c r="CJ33" i="14"/>
  <c r="CH33" i="14"/>
  <c r="CF33" i="14"/>
  <c r="CE33" i="14"/>
  <c r="CD33" i="14"/>
  <c r="CC33" i="14"/>
  <c r="BZ33" i="14"/>
  <c r="BY33" i="14"/>
  <c r="BX33" i="14"/>
  <c r="BW33" i="14"/>
  <c r="BV33" i="14"/>
  <c r="BU33" i="14"/>
  <c r="BT33" i="14"/>
  <c r="BS33" i="14"/>
  <c r="BP33" i="14"/>
  <c r="BN33" i="14"/>
  <c r="BO33" i="14" s="1"/>
  <c r="BM33" i="14"/>
  <c r="BL33" i="14"/>
  <c r="BK33" i="14"/>
  <c r="BJ33" i="14"/>
  <c r="BI33" i="14"/>
  <c r="BF33" i="14"/>
  <c r="BE33" i="14"/>
  <c r="BD33" i="14"/>
  <c r="BC33" i="14"/>
  <c r="BB33" i="14"/>
  <c r="AZ33" i="14"/>
  <c r="AY33" i="14"/>
  <c r="AQ33" i="14"/>
  <c r="AP33" i="14"/>
  <c r="AI33" i="14"/>
  <c r="AG33" i="14"/>
  <c r="AF33" i="14"/>
  <c r="Z33" i="14"/>
  <c r="Y33" i="14"/>
  <c r="X33" i="14"/>
  <c r="W33" i="14"/>
  <c r="CK32" i="14"/>
  <c r="CJ32" i="14"/>
  <c r="CH32" i="14"/>
  <c r="CF32" i="14"/>
  <c r="CE32" i="14"/>
  <c r="CD32" i="14"/>
  <c r="CC32" i="14"/>
  <c r="BZ32" i="14"/>
  <c r="BY32" i="14"/>
  <c r="BX32" i="14"/>
  <c r="BW32" i="14"/>
  <c r="BV32" i="14"/>
  <c r="BU32" i="14"/>
  <c r="BT32" i="14"/>
  <c r="BS32" i="14"/>
  <c r="BP32" i="14"/>
  <c r="BN32" i="14"/>
  <c r="BM32" i="14"/>
  <c r="BL32" i="14"/>
  <c r="BK32" i="14"/>
  <c r="BJ32" i="14"/>
  <c r="BI32" i="14"/>
  <c r="BF32" i="14"/>
  <c r="BD32" i="14"/>
  <c r="BE32" i="14" s="1"/>
  <c r="BC32" i="14"/>
  <c r="BB32" i="14"/>
  <c r="AZ32" i="14"/>
  <c r="AY32" i="14"/>
  <c r="AQ32" i="14"/>
  <c r="AP32" i="14"/>
  <c r="AI32" i="14"/>
  <c r="AG32" i="14"/>
  <c r="AF32" i="14"/>
  <c r="Z32" i="14"/>
  <c r="Y32" i="14"/>
  <c r="X32" i="14"/>
  <c r="W32" i="14"/>
  <c r="CK31" i="14"/>
  <c r="CJ31" i="14"/>
  <c r="CH31" i="14"/>
  <c r="CF31" i="14"/>
  <c r="CE31" i="14"/>
  <c r="CD31" i="14"/>
  <c r="CC31" i="14"/>
  <c r="BZ31" i="14"/>
  <c r="BX31" i="14"/>
  <c r="BW31" i="14"/>
  <c r="BV31" i="14"/>
  <c r="BU31" i="14"/>
  <c r="BT31" i="14"/>
  <c r="BS31" i="14"/>
  <c r="BP31" i="14"/>
  <c r="BN31" i="14"/>
  <c r="BM31" i="14"/>
  <c r="BL31" i="14"/>
  <c r="BK31" i="14"/>
  <c r="BJ31" i="14"/>
  <c r="BI31" i="14"/>
  <c r="BF31" i="14"/>
  <c r="BD31" i="14"/>
  <c r="BE31" i="14" s="1"/>
  <c r="BC31" i="14"/>
  <c r="BB31" i="14"/>
  <c r="AZ31" i="14"/>
  <c r="AY31" i="14"/>
  <c r="AQ31" i="14"/>
  <c r="AP31" i="14"/>
  <c r="AI31" i="14"/>
  <c r="AG31" i="14"/>
  <c r="AF31" i="14"/>
  <c r="Z31" i="14"/>
  <c r="Y31" i="14"/>
  <c r="X31" i="14"/>
  <c r="W31" i="14"/>
  <c r="CK30" i="14"/>
  <c r="CJ30" i="14"/>
  <c r="CH30" i="14"/>
  <c r="CF30" i="14"/>
  <c r="CE30" i="14"/>
  <c r="CD30" i="14"/>
  <c r="CC30" i="14"/>
  <c r="BZ30" i="14"/>
  <c r="BX30" i="14"/>
  <c r="BW30" i="14"/>
  <c r="BV30" i="14"/>
  <c r="BY30" i="14" s="1"/>
  <c r="BU30" i="14"/>
  <c r="BT30" i="14"/>
  <c r="BS30" i="14"/>
  <c r="BP30" i="14"/>
  <c r="BO30" i="14"/>
  <c r="BN30" i="14"/>
  <c r="BM30" i="14"/>
  <c r="BL30" i="14"/>
  <c r="BK30" i="14"/>
  <c r="BJ30" i="14"/>
  <c r="BI30" i="14"/>
  <c r="BF30" i="14"/>
  <c r="BD30" i="14"/>
  <c r="BC30" i="14"/>
  <c r="BB30" i="14"/>
  <c r="BE30" i="14" s="1"/>
  <c r="AZ30" i="14"/>
  <c r="AY30" i="14"/>
  <c r="AQ30" i="14"/>
  <c r="AP30" i="14"/>
  <c r="AI30" i="14"/>
  <c r="AG30" i="14"/>
  <c r="AF30" i="14"/>
  <c r="Z30" i="14"/>
  <c r="Y30" i="14"/>
  <c r="X30" i="14"/>
  <c r="W30" i="14"/>
  <c r="CK29" i="14"/>
  <c r="CJ29" i="14"/>
  <c r="CH29" i="14"/>
  <c r="CF29" i="14"/>
  <c r="CE29" i="14"/>
  <c r="CD29" i="14"/>
  <c r="CC29" i="14"/>
  <c r="BZ29" i="14"/>
  <c r="BY29" i="14"/>
  <c r="BX29" i="14"/>
  <c r="BW29" i="14"/>
  <c r="BV29" i="14"/>
  <c r="BU29" i="14"/>
  <c r="BT29" i="14"/>
  <c r="BS29" i="14"/>
  <c r="BP29" i="14"/>
  <c r="BN29" i="14"/>
  <c r="BM29" i="14"/>
  <c r="BO29" i="14" s="1"/>
  <c r="BL29" i="14"/>
  <c r="BK29" i="14"/>
  <c r="BJ29" i="14"/>
  <c r="BI29" i="14"/>
  <c r="BF29" i="14"/>
  <c r="BE29" i="14"/>
  <c r="BD29" i="14"/>
  <c r="BC29" i="14"/>
  <c r="BB29" i="14"/>
  <c r="AZ29" i="14"/>
  <c r="AY29" i="14"/>
  <c r="AQ29" i="14"/>
  <c r="AP29" i="14"/>
  <c r="AI29" i="14"/>
  <c r="AG29" i="14"/>
  <c r="AF29" i="14"/>
  <c r="Z29" i="14"/>
  <c r="Y29" i="14"/>
  <c r="X29" i="14"/>
  <c r="W29" i="14"/>
  <c r="CK28" i="14"/>
  <c r="CJ28" i="14"/>
  <c r="CH28" i="14"/>
  <c r="CF28" i="14"/>
  <c r="CE28" i="14"/>
  <c r="CD28" i="14"/>
  <c r="CC28" i="14"/>
  <c r="BZ28" i="14"/>
  <c r="BX28" i="14"/>
  <c r="BW28" i="14"/>
  <c r="BY28" i="14" s="1"/>
  <c r="BV28" i="14"/>
  <c r="BU28" i="14"/>
  <c r="BT28" i="14"/>
  <c r="BS28" i="14"/>
  <c r="BP28" i="14"/>
  <c r="BN28" i="14"/>
  <c r="BM28" i="14"/>
  <c r="BL28" i="14"/>
  <c r="BO28" i="14" s="1"/>
  <c r="BK28" i="14"/>
  <c r="BJ28" i="14"/>
  <c r="BI28" i="14"/>
  <c r="BF28" i="14"/>
  <c r="BD28" i="14"/>
  <c r="BC28" i="14"/>
  <c r="BE28" i="14" s="1"/>
  <c r="BB28" i="14"/>
  <c r="AZ28" i="14"/>
  <c r="AY28" i="14"/>
  <c r="AQ28" i="14"/>
  <c r="AP28" i="14"/>
  <c r="AI28" i="14"/>
  <c r="AG28" i="14"/>
  <c r="AF28" i="14"/>
  <c r="Z28" i="14"/>
  <c r="Y28" i="14"/>
  <c r="X28" i="14"/>
  <c r="W28" i="14"/>
  <c r="CK27" i="14"/>
  <c r="CJ27" i="14"/>
  <c r="CH27" i="14"/>
  <c r="CF27" i="14"/>
  <c r="CE27" i="14"/>
  <c r="CD27" i="14"/>
  <c r="CC27" i="14"/>
  <c r="BZ27" i="14"/>
  <c r="BX27" i="14"/>
  <c r="BY27" i="14" s="1"/>
  <c r="BW27" i="14"/>
  <c r="BV27" i="14"/>
  <c r="BU27" i="14"/>
  <c r="BT27" i="14"/>
  <c r="BS27" i="14"/>
  <c r="BP27" i="14"/>
  <c r="BN27" i="14"/>
  <c r="BM27" i="14"/>
  <c r="BL27" i="14"/>
  <c r="BK27" i="14"/>
  <c r="BJ27" i="14"/>
  <c r="BI27" i="14"/>
  <c r="BF27" i="14"/>
  <c r="BD27" i="14"/>
  <c r="BE27" i="14" s="1"/>
  <c r="BC27" i="14"/>
  <c r="BB27" i="14"/>
  <c r="AZ27" i="14"/>
  <c r="AY27" i="14"/>
  <c r="AQ27" i="14"/>
  <c r="AP27" i="14"/>
  <c r="AI27" i="14"/>
  <c r="AG27" i="14"/>
  <c r="AF27" i="14"/>
  <c r="Z27" i="14"/>
  <c r="Y27" i="14"/>
  <c r="X27" i="14"/>
  <c r="W27" i="14"/>
  <c r="CK26" i="14"/>
  <c r="CJ26" i="14"/>
  <c r="CH26" i="14"/>
  <c r="CF26" i="14"/>
  <c r="CE26" i="14"/>
  <c r="CD26" i="14"/>
  <c r="CC26" i="14"/>
  <c r="BZ26" i="14"/>
  <c r="BX26" i="14"/>
  <c r="BW26" i="14"/>
  <c r="BV26" i="14"/>
  <c r="BU26" i="14"/>
  <c r="BT26" i="14"/>
  <c r="BS26" i="14"/>
  <c r="BP26" i="14"/>
  <c r="BO26" i="14"/>
  <c r="BN26" i="14"/>
  <c r="BM26" i="14"/>
  <c r="BL26" i="14"/>
  <c r="BK26" i="14"/>
  <c r="BJ26" i="14"/>
  <c r="BI26" i="14"/>
  <c r="BF26" i="14"/>
  <c r="BD26" i="14"/>
  <c r="BC26" i="14"/>
  <c r="BB26" i="14"/>
  <c r="AZ26" i="14"/>
  <c r="AY26" i="14"/>
  <c r="AQ26" i="14"/>
  <c r="AP26" i="14"/>
  <c r="AI26" i="14"/>
  <c r="AG26" i="14"/>
  <c r="AF26" i="14"/>
  <c r="Z26" i="14"/>
  <c r="Y26" i="14"/>
  <c r="X26" i="14"/>
  <c r="W26" i="14"/>
  <c r="CK25" i="14"/>
  <c r="CJ25" i="14"/>
  <c r="CH25" i="14"/>
  <c r="CF25" i="14"/>
  <c r="CE25" i="14"/>
  <c r="CD25" i="14"/>
  <c r="CC25" i="14"/>
  <c r="BZ25" i="14"/>
  <c r="BX25" i="14"/>
  <c r="BY25" i="14" s="1"/>
  <c r="BW25" i="14"/>
  <c r="BV25" i="14"/>
  <c r="BU25" i="14"/>
  <c r="BT25" i="14"/>
  <c r="BS25" i="14"/>
  <c r="BP25" i="14"/>
  <c r="BN25" i="14"/>
  <c r="BO25" i="14" s="1"/>
  <c r="BM25" i="14"/>
  <c r="BL25" i="14"/>
  <c r="BK25" i="14"/>
  <c r="BJ25" i="14"/>
  <c r="BI25" i="14"/>
  <c r="BF25" i="14"/>
  <c r="BD25" i="14"/>
  <c r="BC25" i="14"/>
  <c r="BB25" i="14"/>
  <c r="AZ25" i="14"/>
  <c r="AY25" i="14"/>
  <c r="AQ25" i="14"/>
  <c r="AP25" i="14"/>
  <c r="AI25" i="14"/>
  <c r="AG25" i="14"/>
  <c r="AF25" i="14"/>
  <c r="Z25" i="14"/>
  <c r="Y25" i="14"/>
  <c r="X25" i="14"/>
  <c r="W25" i="14"/>
  <c r="CK24" i="14"/>
  <c r="CJ24" i="14"/>
  <c r="CH24" i="14"/>
  <c r="CF24" i="14"/>
  <c r="CE24" i="14"/>
  <c r="CD24" i="14"/>
  <c r="CC24" i="14"/>
  <c r="BZ24" i="14"/>
  <c r="BX24" i="14"/>
  <c r="BY24" i="14" s="1"/>
  <c r="BW24" i="14"/>
  <c r="BV24" i="14"/>
  <c r="BU24" i="14"/>
  <c r="BT24" i="14"/>
  <c r="BS24" i="14"/>
  <c r="BP24" i="14"/>
  <c r="BN24" i="14"/>
  <c r="BM24" i="14"/>
  <c r="BL24" i="14"/>
  <c r="BO24" i="14" s="1"/>
  <c r="BK24" i="14"/>
  <c r="BJ24" i="14"/>
  <c r="BI24" i="14"/>
  <c r="BF24" i="14"/>
  <c r="BD24" i="14"/>
  <c r="BC24" i="14"/>
  <c r="BB24" i="14"/>
  <c r="AZ24" i="14"/>
  <c r="AY24" i="14"/>
  <c r="AQ24" i="14"/>
  <c r="AP24" i="14"/>
  <c r="AI24" i="14"/>
  <c r="AG24" i="14"/>
  <c r="AF24" i="14"/>
  <c r="Z24" i="14"/>
  <c r="Y24" i="14"/>
  <c r="X24" i="14"/>
  <c r="W24" i="14"/>
  <c r="CK23" i="14"/>
  <c r="CJ23" i="14"/>
  <c r="CH23" i="14"/>
  <c r="CF23" i="14"/>
  <c r="CE23" i="14"/>
  <c r="CD23" i="14"/>
  <c r="CC23" i="14"/>
  <c r="BZ23" i="14"/>
  <c r="BY23" i="14"/>
  <c r="BX23" i="14"/>
  <c r="BW23" i="14"/>
  <c r="BV23" i="14"/>
  <c r="BU23" i="14"/>
  <c r="BT23" i="14"/>
  <c r="BS23" i="14"/>
  <c r="BP23" i="14"/>
  <c r="BN23" i="14"/>
  <c r="BM23" i="14"/>
  <c r="BL23" i="14"/>
  <c r="BK23" i="14"/>
  <c r="BJ23" i="14"/>
  <c r="BI23" i="14"/>
  <c r="BF23" i="14"/>
  <c r="BE23" i="14"/>
  <c r="BD23" i="14"/>
  <c r="BC23" i="14"/>
  <c r="BB23" i="14"/>
  <c r="AZ23" i="14"/>
  <c r="AY23" i="14"/>
  <c r="AQ23" i="14"/>
  <c r="AP23" i="14"/>
  <c r="AI23" i="14"/>
  <c r="AG23" i="14"/>
  <c r="AF23" i="14"/>
  <c r="Z23" i="14"/>
  <c r="Y23" i="14"/>
  <c r="X23" i="14"/>
  <c r="W23" i="14"/>
  <c r="CK22" i="14"/>
  <c r="CJ22" i="14"/>
  <c r="CH22" i="14"/>
  <c r="CF22" i="14"/>
  <c r="CE22" i="14"/>
  <c r="CD22" i="14"/>
  <c r="CC22" i="14"/>
  <c r="BZ22" i="14"/>
  <c r="BY22" i="14"/>
  <c r="BX22" i="14"/>
  <c r="BW22" i="14"/>
  <c r="BV22" i="14"/>
  <c r="BU22" i="14"/>
  <c r="BT22" i="14"/>
  <c r="BS22" i="14"/>
  <c r="BP22" i="14"/>
  <c r="BN22" i="14"/>
  <c r="BM22" i="14"/>
  <c r="BL22" i="14"/>
  <c r="BK22" i="14"/>
  <c r="BJ22" i="14"/>
  <c r="BI22" i="14"/>
  <c r="BF22" i="14"/>
  <c r="BE22" i="14"/>
  <c r="BD22" i="14"/>
  <c r="BC22" i="14"/>
  <c r="BB22" i="14"/>
  <c r="AZ22" i="14"/>
  <c r="AY22" i="14"/>
  <c r="AQ22" i="14"/>
  <c r="AP22" i="14"/>
  <c r="AI22" i="14"/>
  <c r="AG22" i="14"/>
  <c r="AF22" i="14"/>
  <c r="Z22" i="14"/>
  <c r="Y22" i="14"/>
  <c r="X22" i="14"/>
  <c r="W22" i="14"/>
  <c r="CK21" i="14"/>
  <c r="CJ21" i="14"/>
  <c r="CH21" i="14"/>
  <c r="CF21" i="14"/>
  <c r="CE21" i="14"/>
  <c r="CD21" i="14"/>
  <c r="CC21" i="14"/>
  <c r="BZ21" i="14"/>
  <c r="BY21" i="14"/>
  <c r="BX21" i="14"/>
  <c r="BW21" i="14"/>
  <c r="BV21" i="14"/>
  <c r="BU21" i="14"/>
  <c r="BT21" i="14"/>
  <c r="BS21" i="14"/>
  <c r="BP21" i="14"/>
  <c r="BN21" i="14"/>
  <c r="BM21" i="14"/>
  <c r="BL21" i="14"/>
  <c r="BK21" i="14"/>
  <c r="BJ21" i="14"/>
  <c r="BI21" i="14"/>
  <c r="BF21" i="14"/>
  <c r="BE21" i="14"/>
  <c r="BD21" i="14"/>
  <c r="BC21" i="14"/>
  <c r="BB21" i="14"/>
  <c r="AZ21" i="14"/>
  <c r="AY21" i="14"/>
  <c r="AQ21" i="14"/>
  <c r="AP21" i="14"/>
  <c r="AI21" i="14"/>
  <c r="AG21" i="14"/>
  <c r="AF21" i="14"/>
  <c r="Z21" i="14"/>
  <c r="Y21" i="14"/>
  <c r="X21" i="14"/>
  <c r="W21" i="14"/>
  <c r="CK20" i="14"/>
  <c r="CJ20" i="14"/>
  <c r="CH20" i="14"/>
  <c r="CF20" i="14"/>
  <c r="CE20" i="14"/>
  <c r="CD20" i="14"/>
  <c r="CC20" i="14"/>
  <c r="BZ20" i="14"/>
  <c r="BX20" i="14"/>
  <c r="BW20" i="14"/>
  <c r="BV20" i="14"/>
  <c r="BU20" i="14"/>
  <c r="BT20" i="14"/>
  <c r="BS20" i="14"/>
  <c r="BP20" i="14"/>
  <c r="BN20" i="14"/>
  <c r="BM20" i="14"/>
  <c r="BO20" i="14" s="1"/>
  <c r="BL20" i="14"/>
  <c r="BK20" i="14"/>
  <c r="BJ20" i="14"/>
  <c r="BI20" i="14"/>
  <c r="BF20" i="14"/>
  <c r="BD20" i="14"/>
  <c r="BE20" i="14" s="1"/>
  <c r="BC20" i="14"/>
  <c r="BB20" i="14"/>
  <c r="AZ20" i="14"/>
  <c r="AY20" i="14"/>
  <c r="AQ20" i="14"/>
  <c r="AP20" i="14"/>
  <c r="AI20" i="14"/>
  <c r="AG20" i="14"/>
  <c r="AF20" i="14"/>
  <c r="Z20" i="14"/>
  <c r="Y20" i="14"/>
  <c r="X20" i="14"/>
  <c r="W20" i="14"/>
  <c r="CK19" i="14"/>
  <c r="CJ19" i="14"/>
  <c r="CH19" i="14"/>
  <c r="CF19" i="14"/>
  <c r="CE19" i="14"/>
  <c r="CD19" i="14"/>
  <c r="CC19" i="14"/>
  <c r="BZ19" i="14"/>
  <c r="BX19" i="14"/>
  <c r="BW19" i="14"/>
  <c r="BV19" i="14"/>
  <c r="BU19" i="14"/>
  <c r="BT19" i="14"/>
  <c r="BS19" i="14"/>
  <c r="BP19" i="14"/>
  <c r="BO19" i="14"/>
  <c r="BN19" i="14"/>
  <c r="BM19" i="14"/>
  <c r="BL19" i="14"/>
  <c r="BK19" i="14"/>
  <c r="BJ19" i="14"/>
  <c r="BI19" i="14"/>
  <c r="BF19" i="14"/>
  <c r="BD19" i="14"/>
  <c r="BE19" i="14" s="1"/>
  <c r="BC19" i="14"/>
  <c r="BB19" i="14"/>
  <c r="AZ19" i="14"/>
  <c r="AY19" i="14"/>
  <c r="AQ19" i="14"/>
  <c r="AP19" i="14"/>
  <c r="AI19" i="14"/>
  <c r="AG19" i="14"/>
  <c r="AF19" i="14"/>
  <c r="Z19" i="14"/>
  <c r="Y19" i="14"/>
  <c r="X19" i="14"/>
  <c r="W19" i="14"/>
  <c r="CK18" i="14"/>
  <c r="CJ18" i="14"/>
  <c r="CH18" i="14"/>
  <c r="CF18" i="14"/>
  <c r="CE18" i="14"/>
  <c r="CD18" i="14"/>
  <c r="CC18" i="14"/>
  <c r="BZ18" i="14"/>
  <c r="BX18" i="14"/>
  <c r="BY18" i="14" s="1"/>
  <c r="BW18" i="14"/>
  <c r="BV18" i="14"/>
  <c r="BU18" i="14"/>
  <c r="BT18" i="14"/>
  <c r="BS18" i="14"/>
  <c r="BP18" i="14"/>
  <c r="BN18" i="14"/>
  <c r="BO18" i="14" s="1"/>
  <c r="BM18" i="14"/>
  <c r="BL18" i="14"/>
  <c r="BK18" i="14"/>
  <c r="BJ18" i="14"/>
  <c r="BI18" i="14"/>
  <c r="BF18" i="14"/>
  <c r="BD18" i="14"/>
  <c r="BE18" i="14" s="1"/>
  <c r="BC18" i="14"/>
  <c r="BB18" i="14"/>
  <c r="AZ18" i="14"/>
  <c r="AY18" i="14"/>
  <c r="AQ18" i="14"/>
  <c r="AP18" i="14"/>
  <c r="AI18" i="14"/>
  <c r="AG18" i="14"/>
  <c r="AF18" i="14"/>
  <c r="Z18" i="14"/>
  <c r="Y18" i="14"/>
  <c r="X18" i="14"/>
  <c r="W18" i="14"/>
  <c r="CK17" i="14"/>
  <c r="CJ17" i="14"/>
  <c r="CH17" i="14"/>
  <c r="CF17" i="14"/>
  <c r="CE17" i="14"/>
  <c r="CD17" i="14"/>
  <c r="CC17" i="14"/>
  <c r="BZ17" i="14"/>
  <c r="BX17" i="14"/>
  <c r="BY17" i="14" s="1"/>
  <c r="BW17" i="14"/>
  <c r="BV17" i="14"/>
  <c r="BU17" i="14"/>
  <c r="BT17" i="14"/>
  <c r="BS17" i="14"/>
  <c r="BP17" i="14"/>
  <c r="BN17" i="14"/>
  <c r="BO17" i="14" s="1"/>
  <c r="BM17" i="14"/>
  <c r="BL17" i="14"/>
  <c r="BK17" i="14"/>
  <c r="BJ17" i="14"/>
  <c r="BI17" i="14"/>
  <c r="BF17" i="14"/>
  <c r="BD17" i="14"/>
  <c r="BE17" i="14" s="1"/>
  <c r="BC17" i="14"/>
  <c r="BB17" i="14"/>
  <c r="AZ17" i="14"/>
  <c r="AY17" i="14"/>
  <c r="AQ17" i="14"/>
  <c r="AP17" i="14"/>
  <c r="AI17" i="14"/>
  <c r="AG17" i="14"/>
  <c r="AF17" i="14"/>
  <c r="Z17" i="14"/>
  <c r="Y17" i="14"/>
  <c r="X17" i="14"/>
  <c r="W17" i="14"/>
  <c r="CK16" i="14"/>
  <c r="CJ16" i="14"/>
  <c r="CH16" i="14"/>
  <c r="CF16" i="14"/>
  <c r="CE16" i="14"/>
  <c r="CD16" i="14"/>
  <c r="CC16" i="14"/>
  <c r="BZ16" i="14"/>
  <c r="BX16" i="14"/>
  <c r="BW16" i="14"/>
  <c r="BV16" i="14"/>
  <c r="BY16" i="14" s="1"/>
  <c r="BU16" i="14"/>
  <c r="BT16" i="14"/>
  <c r="BS16" i="14"/>
  <c r="BP16" i="14"/>
  <c r="BN16" i="14"/>
  <c r="BM16" i="14"/>
  <c r="BL16" i="14"/>
  <c r="BK16" i="14"/>
  <c r="BJ16" i="14"/>
  <c r="BI16" i="14"/>
  <c r="BF16" i="14"/>
  <c r="BD16" i="14"/>
  <c r="BE16" i="14" s="1"/>
  <c r="BC16" i="14"/>
  <c r="BB16" i="14"/>
  <c r="AZ16" i="14"/>
  <c r="AY16" i="14"/>
  <c r="AQ16" i="14"/>
  <c r="AP16" i="14"/>
  <c r="AI16" i="14"/>
  <c r="AG16" i="14"/>
  <c r="AF16" i="14"/>
  <c r="Z16" i="14"/>
  <c r="Y16" i="14"/>
  <c r="X16" i="14"/>
  <c r="W16" i="14"/>
  <c r="C16" i="14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K15" i="14"/>
  <c r="CJ15" i="14"/>
  <c r="CH15" i="14"/>
  <c r="CF15" i="14"/>
  <c r="CE15" i="14"/>
  <c r="CD15" i="14"/>
  <c r="CC15" i="14"/>
  <c r="BZ15" i="14"/>
  <c r="BY15" i="14"/>
  <c r="BX15" i="14"/>
  <c r="BW15" i="14"/>
  <c r="BV15" i="14"/>
  <c r="BU15" i="14"/>
  <c r="BT15" i="14"/>
  <c r="BS15" i="14"/>
  <c r="BP15" i="14"/>
  <c r="BO15" i="14"/>
  <c r="BN15" i="14"/>
  <c r="BM15" i="14"/>
  <c r="BL15" i="14"/>
  <c r="BK15" i="14"/>
  <c r="BJ15" i="14"/>
  <c r="BI15" i="14"/>
  <c r="BF15" i="14"/>
  <c r="BE15" i="14"/>
  <c r="BD15" i="14"/>
  <c r="BC15" i="14"/>
  <c r="BB15" i="14"/>
  <c r="AZ15" i="14"/>
  <c r="AY15" i="14"/>
  <c r="AQ15" i="14"/>
  <c r="AP15" i="14"/>
  <c r="AI15" i="14"/>
  <c r="AG15" i="14"/>
  <c r="AF15" i="14"/>
  <c r="Z15" i="14"/>
  <c r="Y15" i="14"/>
  <c r="X15" i="14"/>
  <c r="W15" i="14"/>
  <c r="C15" i="14"/>
  <c r="CK14" i="14"/>
  <c r="CJ14" i="14"/>
  <c r="CH14" i="14"/>
  <c r="CF14" i="14"/>
  <c r="CE14" i="14"/>
  <c r="CD14" i="14"/>
  <c r="CC14" i="14"/>
  <c r="BZ14" i="14"/>
  <c r="BX14" i="14"/>
  <c r="BW14" i="14"/>
  <c r="BV14" i="14"/>
  <c r="BU14" i="14"/>
  <c r="BT14" i="14"/>
  <c r="BS14" i="14"/>
  <c r="BP14" i="14"/>
  <c r="BO14" i="14"/>
  <c r="BN14" i="14"/>
  <c r="BM14" i="14"/>
  <c r="BL14" i="14"/>
  <c r="BK14" i="14"/>
  <c r="BJ14" i="14"/>
  <c r="BI14" i="14"/>
  <c r="BF14" i="14"/>
  <c r="BD14" i="14"/>
  <c r="BE14" i="14" s="1"/>
  <c r="BC14" i="14"/>
  <c r="BB14" i="14"/>
  <c r="AZ14" i="14"/>
  <c r="AY14" i="14"/>
  <c r="AQ14" i="14"/>
  <c r="AP14" i="14"/>
  <c r="AI14" i="14"/>
  <c r="AG14" i="14"/>
  <c r="AF14" i="14"/>
  <c r="Z14" i="14"/>
  <c r="Y14" i="14"/>
  <c r="X14" i="14"/>
  <c r="W14" i="14"/>
  <c r="C14" i="14"/>
  <c r="CK13" i="14"/>
  <c r="CJ13" i="14"/>
  <c r="CH13" i="14"/>
  <c r="CF13" i="14"/>
  <c r="CE13" i="14"/>
  <c r="CD13" i="14"/>
  <c r="CC13" i="14"/>
  <c r="BZ13" i="14"/>
  <c r="BX13" i="14"/>
  <c r="BW13" i="14"/>
  <c r="BV13" i="14"/>
  <c r="BY13" i="14" s="1"/>
  <c r="BU13" i="14"/>
  <c r="BT13" i="14"/>
  <c r="BS13" i="14"/>
  <c r="BP13" i="14"/>
  <c r="BN13" i="14"/>
  <c r="BM13" i="14"/>
  <c r="BL13" i="14"/>
  <c r="BK13" i="14"/>
  <c r="BJ13" i="14"/>
  <c r="BI13" i="14"/>
  <c r="BF13" i="14"/>
  <c r="BE13" i="14"/>
  <c r="BD13" i="14"/>
  <c r="BC13" i="14"/>
  <c r="BB13" i="14"/>
  <c r="AZ13" i="14"/>
  <c r="AY13" i="14"/>
  <c r="AQ13" i="14"/>
  <c r="AP13" i="14"/>
  <c r="AI13" i="14"/>
  <c r="AG13" i="14"/>
  <c r="AF13" i="14"/>
  <c r="Z13" i="14"/>
  <c r="Y13" i="14"/>
  <c r="X13" i="14"/>
  <c r="W13" i="14"/>
  <c r="C13" i="14"/>
  <c r="CK12" i="14"/>
  <c r="CJ12" i="14"/>
  <c r="CH12" i="14"/>
  <c r="CF12" i="14"/>
  <c r="CE12" i="14"/>
  <c r="CD12" i="14"/>
  <c r="CC12" i="14"/>
  <c r="BZ12" i="14"/>
  <c r="BY12" i="14"/>
  <c r="BX12" i="14"/>
  <c r="BW12" i="14"/>
  <c r="BV12" i="14"/>
  <c r="BU12" i="14"/>
  <c r="BT12" i="14"/>
  <c r="BS12" i="14"/>
  <c r="BP12" i="14"/>
  <c r="BN12" i="14"/>
  <c r="BM12" i="14"/>
  <c r="BL12" i="14"/>
  <c r="BK12" i="14"/>
  <c r="BJ12" i="14"/>
  <c r="BI12" i="14"/>
  <c r="BF12" i="14"/>
  <c r="BC12" i="14"/>
  <c r="BB12" i="14"/>
  <c r="AZ12" i="14"/>
  <c r="AY12" i="14"/>
  <c r="AQ12" i="14"/>
  <c r="AP12" i="14"/>
  <c r="AK12" i="14"/>
  <c r="AI12" i="14"/>
  <c r="AG12" i="14"/>
  <c r="AF12" i="14"/>
  <c r="AA12" i="14"/>
  <c r="Z12" i="14"/>
  <c r="Y12" i="14"/>
  <c r="X12" i="14"/>
  <c r="W12" i="14"/>
  <c r="C12" i="14"/>
  <c r="CK11" i="14"/>
  <c r="CJ11" i="14"/>
  <c r="CH11" i="14"/>
  <c r="CF11" i="14"/>
  <c r="CE11" i="14"/>
  <c r="CD11" i="14"/>
  <c r="CC11" i="14"/>
  <c r="BZ11" i="14"/>
  <c r="BX11" i="14"/>
  <c r="BW11" i="14"/>
  <c r="BV11" i="14"/>
  <c r="BU11" i="14"/>
  <c r="BT11" i="14"/>
  <c r="BS11" i="14"/>
  <c r="BP11" i="14"/>
  <c r="BN11" i="14"/>
  <c r="BO11" i="14" s="1"/>
  <c r="BM11" i="14"/>
  <c r="BL11" i="14"/>
  <c r="BK11" i="14"/>
  <c r="BJ11" i="14"/>
  <c r="BI11" i="14"/>
  <c r="BF11" i="14"/>
  <c r="BC11" i="14"/>
  <c r="BB11" i="14"/>
  <c r="AZ11" i="14"/>
  <c r="AY11" i="14"/>
  <c r="AQ11" i="14"/>
  <c r="AP11" i="14"/>
  <c r="AK11" i="14"/>
  <c r="AI11" i="14"/>
  <c r="AG11" i="14"/>
  <c r="AF11" i="14"/>
  <c r="AA11" i="14"/>
  <c r="Z11" i="14"/>
  <c r="Y11" i="14"/>
  <c r="X11" i="14"/>
  <c r="W11" i="14"/>
  <c r="C11" i="14"/>
  <c r="B11" i="14"/>
  <c r="CK10" i="14"/>
  <c r="CJ10" i="14"/>
  <c r="CH10" i="14"/>
  <c r="CF10" i="14"/>
  <c r="CE10" i="14"/>
  <c r="CD10" i="14"/>
  <c r="CC10" i="14"/>
  <c r="BZ10" i="14"/>
  <c r="BW10" i="14"/>
  <c r="BV10" i="14"/>
  <c r="BU10" i="14"/>
  <c r="BT10" i="14"/>
  <c r="BS10" i="14"/>
  <c r="BP10" i="14"/>
  <c r="BO10" i="14"/>
  <c r="BN10" i="14"/>
  <c r="BM10" i="14"/>
  <c r="BL10" i="14"/>
  <c r="BK10" i="14"/>
  <c r="BJ10" i="14"/>
  <c r="BI10" i="14"/>
  <c r="BF10" i="14"/>
  <c r="BD10" i="14"/>
  <c r="BC10" i="14"/>
  <c r="BE10" i="14" s="1"/>
  <c r="BB10" i="14"/>
  <c r="AZ10" i="14"/>
  <c r="AY10" i="14"/>
  <c r="AQ10" i="14"/>
  <c r="AP10" i="14"/>
  <c r="AK10" i="14"/>
  <c r="AI10" i="14"/>
  <c r="AG10" i="14"/>
  <c r="AF10" i="14"/>
  <c r="AA10" i="14"/>
  <c r="Z10" i="14"/>
  <c r="Y10" i="14"/>
  <c r="X10" i="14"/>
  <c r="W10" i="14"/>
  <c r="C10" i="14"/>
  <c r="CK9" i="14"/>
  <c r="CJ9" i="14"/>
  <c r="CH9" i="14"/>
  <c r="CF9" i="14"/>
  <c r="CE9" i="14"/>
  <c r="CD9" i="14"/>
  <c r="CC9" i="14"/>
  <c r="BZ9" i="14"/>
  <c r="BX9" i="14"/>
  <c r="BW9" i="14"/>
  <c r="BV9" i="14"/>
  <c r="BU9" i="14"/>
  <c r="BT9" i="14"/>
  <c r="BS9" i="14"/>
  <c r="BP9" i="14"/>
  <c r="BN9" i="14"/>
  <c r="BM9" i="14"/>
  <c r="BO9" i="14" s="1"/>
  <c r="BL9" i="14"/>
  <c r="BK9" i="14"/>
  <c r="BJ9" i="14"/>
  <c r="BI9" i="14"/>
  <c r="BF9" i="14"/>
  <c r="BD9" i="14"/>
  <c r="BC9" i="14"/>
  <c r="BB9" i="14"/>
  <c r="AZ9" i="14"/>
  <c r="AY9" i="14"/>
  <c r="AQ9" i="14"/>
  <c r="AP9" i="14"/>
  <c r="AK9" i="14"/>
  <c r="AI9" i="14"/>
  <c r="AG9" i="14"/>
  <c r="AF9" i="14"/>
  <c r="AA9" i="14"/>
  <c r="Z9" i="14"/>
  <c r="Y9" i="14"/>
  <c r="X9" i="14"/>
  <c r="W9" i="14"/>
  <c r="R9" i="14" a="1"/>
  <c r="R9" i="14"/>
  <c r="D9" i="14"/>
  <c r="C9" i="14"/>
  <c r="B9" i="14"/>
  <c r="B10" i="14" s="1"/>
  <c r="D10" i="14" s="1"/>
  <c r="CK109" i="13"/>
  <c r="CJ109" i="13"/>
  <c r="CH109" i="13"/>
  <c r="CF109" i="13"/>
  <c r="CE109" i="13"/>
  <c r="CD109" i="13"/>
  <c r="CC109" i="13"/>
  <c r="BZ109" i="13"/>
  <c r="BX109" i="13"/>
  <c r="BW109" i="13"/>
  <c r="BY109" i="13" s="1"/>
  <c r="BV109" i="13"/>
  <c r="BU109" i="13"/>
  <c r="BT109" i="13"/>
  <c r="BS109" i="13"/>
  <c r="BP109" i="13"/>
  <c r="BO109" i="13"/>
  <c r="BN109" i="13"/>
  <c r="BM109" i="13"/>
  <c r="BL109" i="13"/>
  <c r="BK109" i="13"/>
  <c r="BJ109" i="13"/>
  <c r="BI109" i="13"/>
  <c r="BF109" i="13"/>
  <c r="BD109" i="13"/>
  <c r="BC109" i="13"/>
  <c r="BE109" i="13" s="1"/>
  <c r="BB109" i="13"/>
  <c r="AZ109" i="13"/>
  <c r="AY109" i="13"/>
  <c r="AQ109" i="13"/>
  <c r="AP109" i="13"/>
  <c r="AK109" i="13"/>
  <c r="AI109" i="13"/>
  <c r="AG109" i="13"/>
  <c r="AF109" i="13"/>
  <c r="AA109" i="13"/>
  <c r="Z109" i="13"/>
  <c r="Y109" i="13"/>
  <c r="X109" i="13"/>
  <c r="W109" i="13"/>
  <c r="F109" i="13"/>
  <c r="D109" i="13"/>
  <c r="CK108" i="13"/>
  <c r="CJ108" i="13"/>
  <c r="CH108" i="13"/>
  <c r="CF108" i="13"/>
  <c r="CE108" i="13"/>
  <c r="CD108" i="13"/>
  <c r="CC108" i="13"/>
  <c r="BZ108" i="13"/>
  <c r="BX108" i="13"/>
  <c r="BW108" i="13"/>
  <c r="BV108" i="13"/>
  <c r="BU108" i="13"/>
  <c r="BT108" i="13"/>
  <c r="BS108" i="13"/>
  <c r="BP108" i="13"/>
  <c r="BO108" i="13"/>
  <c r="BN108" i="13"/>
  <c r="BM108" i="13"/>
  <c r="BL108" i="13"/>
  <c r="BK108" i="13"/>
  <c r="BJ108" i="13"/>
  <c r="BI108" i="13"/>
  <c r="BF108" i="13"/>
  <c r="BD108" i="13"/>
  <c r="BE108" i="13" s="1"/>
  <c r="BC108" i="13"/>
  <c r="BB108" i="13"/>
  <c r="AZ108" i="13"/>
  <c r="AY108" i="13"/>
  <c r="AQ108" i="13"/>
  <c r="AP108" i="13"/>
  <c r="AK108" i="13"/>
  <c r="AI108" i="13"/>
  <c r="AG108" i="13"/>
  <c r="AF108" i="13"/>
  <c r="AA108" i="13"/>
  <c r="Z108" i="13"/>
  <c r="Y108" i="13"/>
  <c r="X108" i="13"/>
  <c r="W108" i="13"/>
  <c r="F108" i="13"/>
  <c r="D108" i="13"/>
  <c r="CK107" i="13"/>
  <c r="CJ107" i="13"/>
  <c r="CH107" i="13"/>
  <c r="CF107" i="13"/>
  <c r="CE107" i="13"/>
  <c r="CD107" i="13"/>
  <c r="CC107" i="13"/>
  <c r="BZ107" i="13"/>
  <c r="BX107" i="13"/>
  <c r="BW107" i="13"/>
  <c r="BV107" i="13"/>
  <c r="BY107" i="13" s="1"/>
  <c r="BU107" i="13"/>
  <c r="BT107" i="13"/>
  <c r="BS107" i="13"/>
  <c r="BP107" i="13"/>
  <c r="BN107" i="13"/>
  <c r="BM107" i="13"/>
  <c r="BO107" i="13" s="1"/>
  <c r="BL107" i="13"/>
  <c r="BK107" i="13"/>
  <c r="BJ107" i="13"/>
  <c r="BI107" i="13"/>
  <c r="BF107" i="13"/>
  <c r="BD107" i="13"/>
  <c r="BC107" i="13"/>
  <c r="BB107" i="13"/>
  <c r="BE107" i="13" s="1"/>
  <c r="AZ107" i="13"/>
  <c r="AY107" i="13"/>
  <c r="AQ107" i="13"/>
  <c r="AP107" i="13"/>
  <c r="AK107" i="13"/>
  <c r="AI107" i="13"/>
  <c r="AG107" i="13"/>
  <c r="AF107" i="13"/>
  <c r="AA107" i="13"/>
  <c r="Z107" i="13"/>
  <c r="Y107" i="13"/>
  <c r="X107" i="13"/>
  <c r="W107" i="13"/>
  <c r="D107" i="13"/>
  <c r="F107" i="13" s="1"/>
  <c r="CK106" i="13"/>
  <c r="CJ106" i="13"/>
  <c r="CH106" i="13"/>
  <c r="CF106" i="13"/>
  <c r="CE106" i="13"/>
  <c r="CD106" i="13"/>
  <c r="CC106" i="13"/>
  <c r="BZ106" i="13"/>
  <c r="BX106" i="13"/>
  <c r="BW106" i="13"/>
  <c r="BV106" i="13"/>
  <c r="BY106" i="13" s="1"/>
  <c r="BU106" i="13"/>
  <c r="BT106" i="13"/>
  <c r="BS106" i="13"/>
  <c r="BP106" i="13"/>
  <c r="BO106" i="13"/>
  <c r="BN106" i="13"/>
  <c r="BM106" i="13"/>
  <c r="BL106" i="13"/>
  <c r="BK106" i="13"/>
  <c r="BJ106" i="13"/>
  <c r="BI106" i="13"/>
  <c r="BF106" i="13"/>
  <c r="BD106" i="13"/>
  <c r="BC106" i="13"/>
  <c r="BB106" i="13"/>
  <c r="BE106" i="13" s="1"/>
  <c r="AZ106" i="13"/>
  <c r="AY106" i="13"/>
  <c r="AQ106" i="13"/>
  <c r="AP106" i="13"/>
  <c r="AK106" i="13"/>
  <c r="AI106" i="13"/>
  <c r="AG106" i="13"/>
  <c r="AF106" i="13"/>
  <c r="AA106" i="13"/>
  <c r="Z106" i="13"/>
  <c r="Y106" i="13"/>
  <c r="X106" i="13"/>
  <c r="W106" i="13"/>
  <c r="D106" i="13"/>
  <c r="F106" i="13" s="1"/>
  <c r="CK105" i="13"/>
  <c r="CJ105" i="13"/>
  <c r="CH105" i="13"/>
  <c r="CF105" i="13"/>
  <c r="CE105" i="13"/>
  <c r="CD105" i="13"/>
  <c r="CC105" i="13"/>
  <c r="BZ105" i="13"/>
  <c r="BX105" i="13"/>
  <c r="BW105" i="13"/>
  <c r="BV105" i="13"/>
  <c r="BU105" i="13"/>
  <c r="BT105" i="13"/>
  <c r="BS105" i="13"/>
  <c r="BP105" i="13"/>
  <c r="BN105" i="13"/>
  <c r="BM105" i="13"/>
  <c r="BL105" i="13"/>
  <c r="BO105" i="13" s="1"/>
  <c r="BK105" i="13"/>
  <c r="BJ105" i="13"/>
  <c r="BI105" i="13"/>
  <c r="BF105" i="13"/>
  <c r="BD105" i="13"/>
  <c r="BE105" i="13" s="1"/>
  <c r="BC105" i="13"/>
  <c r="BB105" i="13"/>
  <c r="AZ105" i="13"/>
  <c r="AY105" i="13"/>
  <c r="AQ105" i="13"/>
  <c r="AP105" i="13"/>
  <c r="AK105" i="13"/>
  <c r="AI105" i="13"/>
  <c r="AG105" i="13"/>
  <c r="AF105" i="13"/>
  <c r="AA105" i="13"/>
  <c r="Z105" i="13"/>
  <c r="Y105" i="13"/>
  <c r="X105" i="13"/>
  <c r="W105" i="13"/>
  <c r="F105" i="13"/>
  <c r="D105" i="13"/>
  <c r="CK104" i="13"/>
  <c r="CJ104" i="13"/>
  <c r="CH104" i="13"/>
  <c r="CF104" i="13"/>
  <c r="CE104" i="13"/>
  <c r="CD104" i="13"/>
  <c r="CC104" i="13"/>
  <c r="BZ104" i="13"/>
  <c r="BY104" i="13"/>
  <c r="BX104" i="13"/>
  <c r="BW104" i="13"/>
  <c r="BV104" i="13"/>
  <c r="BU104" i="13"/>
  <c r="BT104" i="13"/>
  <c r="BS104" i="13"/>
  <c r="BP104" i="13"/>
  <c r="BN104" i="13"/>
  <c r="BO104" i="13" s="1"/>
  <c r="BM104" i="13"/>
  <c r="BL104" i="13"/>
  <c r="BK104" i="13"/>
  <c r="BJ104" i="13"/>
  <c r="BI104" i="13"/>
  <c r="BF104" i="13"/>
  <c r="BE104" i="13"/>
  <c r="BD104" i="13"/>
  <c r="BC104" i="13"/>
  <c r="BB104" i="13"/>
  <c r="AZ104" i="13"/>
  <c r="AY104" i="13"/>
  <c r="AQ104" i="13"/>
  <c r="AP104" i="13"/>
  <c r="AK104" i="13"/>
  <c r="AI104" i="13"/>
  <c r="AG104" i="13"/>
  <c r="AF104" i="13"/>
  <c r="AA104" i="13"/>
  <c r="Z104" i="13"/>
  <c r="Y104" i="13"/>
  <c r="X104" i="13"/>
  <c r="W104" i="13"/>
  <c r="F104" i="13"/>
  <c r="D104" i="13"/>
  <c r="CK103" i="13"/>
  <c r="CJ103" i="13"/>
  <c r="CH103" i="13"/>
  <c r="CF103" i="13"/>
  <c r="CE103" i="13"/>
  <c r="CD103" i="13"/>
  <c r="CC103" i="13"/>
  <c r="BZ103" i="13"/>
  <c r="BX103" i="13"/>
  <c r="BY103" i="13" s="1"/>
  <c r="BW103" i="13"/>
  <c r="BV103" i="13"/>
  <c r="BU103" i="13"/>
  <c r="BT103" i="13"/>
  <c r="BS103" i="13"/>
  <c r="BP103" i="13"/>
  <c r="BN103" i="13"/>
  <c r="BO103" i="13" s="1"/>
  <c r="BM103" i="13"/>
  <c r="BL103" i="13"/>
  <c r="BK103" i="13"/>
  <c r="BJ103" i="13"/>
  <c r="BI103" i="13"/>
  <c r="BF103" i="13"/>
  <c r="BD103" i="13"/>
  <c r="BC103" i="13"/>
  <c r="BB103" i="13"/>
  <c r="AZ103" i="13"/>
  <c r="AY103" i="13"/>
  <c r="AQ103" i="13"/>
  <c r="AP103" i="13"/>
  <c r="AK103" i="13"/>
  <c r="AI103" i="13"/>
  <c r="AG103" i="13"/>
  <c r="AF103" i="13"/>
  <c r="AA103" i="13"/>
  <c r="Z103" i="13"/>
  <c r="Y103" i="13"/>
  <c r="X103" i="13"/>
  <c r="W103" i="13"/>
  <c r="D103" i="13"/>
  <c r="F103" i="13" s="1"/>
  <c r="CK102" i="13"/>
  <c r="CJ102" i="13"/>
  <c r="CH102" i="13"/>
  <c r="CF102" i="13"/>
  <c r="CE102" i="13"/>
  <c r="CD102" i="13"/>
  <c r="CC102" i="13"/>
  <c r="BZ102" i="13"/>
  <c r="BX102" i="13"/>
  <c r="BW102" i="13"/>
  <c r="BY102" i="13" s="1"/>
  <c r="BV102" i="13"/>
  <c r="BU102" i="13"/>
  <c r="BT102" i="13"/>
  <c r="BS102" i="13"/>
  <c r="BP102" i="13"/>
  <c r="BN102" i="13"/>
  <c r="BM102" i="13"/>
  <c r="BO102" i="13" s="1"/>
  <c r="BL102" i="13"/>
  <c r="BK102" i="13"/>
  <c r="BJ102" i="13"/>
  <c r="BI102" i="13"/>
  <c r="BF102" i="13"/>
  <c r="BD102" i="13"/>
  <c r="BC102" i="13"/>
  <c r="BB102" i="13"/>
  <c r="AZ102" i="13"/>
  <c r="AY102" i="13"/>
  <c r="AQ102" i="13"/>
  <c r="AP102" i="13"/>
  <c r="AK102" i="13"/>
  <c r="AI102" i="13"/>
  <c r="AG102" i="13"/>
  <c r="AF102" i="13"/>
  <c r="AA102" i="13"/>
  <c r="Z102" i="13"/>
  <c r="Y102" i="13"/>
  <c r="X102" i="13"/>
  <c r="W102" i="13"/>
  <c r="D102" i="13"/>
  <c r="F102" i="13" s="1"/>
  <c r="CK101" i="13"/>
  <c r="CJ101" i="13"/>
  <c r="CH101" i="13"/>
  <c r="CF101" i="13"/>
  <c r="CE101" i="13"/>
  <c r="CD101" i="13"/>
  <c r="CC101" i="13"/>
  <c r="BZ101" i="13"/>
  <c r="BX101" i="13"/>
  <c r="BW101" i="13"/>
  <c r="BV101" i="13"/>
  <c r="BU101" i="13"/>
  <c r="BT101" i="13"/>
  <c r="BS101" i="13"/>
  <c r="BP101" i="13"/>
  <c r="BN101" i="13"/>
  <c r="BM101" i="13"/>
  <c r="BL101" i="13"/>
  <c r="BO101" i="13" s="1"/>
  <c r="BK101" i="13"/>
  <c r="BJ101" i="13"/>
  <c r="BI101" i="13"/>
  <c r="BF101" i="13"/>
  <c r="BD101" i="13"/>
  <c r="BC101" i="13"/>
  <c r="BB101" i="13"/>
  <c r="AZ101" i="13"/>
  <c r="AY101" i="13"/>
  <c r="AQ101" i="13"/>
  <c r="AP101" i="13"/>
  <c r="AK101" i="13"/>
  <c r="AI101" i="13"/>
  <c r="AG101" i="13"/>
  <c r="AF101" i="13"/>
  <c r="AA101" i="13"/>
  <c r="Z101" i="13"/>
  <c r="Y101" i="13"/>
  <c r="X101" i="13"/>
  <c r="W101" i="13"/>
  <c r="D101" i="13"/>
  <c r="F101" i="13" s="1"/>
  <c r="CK100" i="13"/>
  <c r="CJ100" i="13"/>
  <c r="CH100" i="13"/>
  <c r="CF100" i="13"/>
  <c r="CE100" i="13"/>
  <c r="CD100" i="13"/>
  <c r="CC100" i="13"/>
  <c r="BZ100" i="13"/>
  <c r="BY100" i="13"/>
  <c r="BX100" i="13"/>
  <c r="BW100" i="13"/>
  <c r="BV100" i="13"/>
  <c r="BU100" i="13"/>
  <c r="BT100" i="13"/>
  <c r="BS100" i="13"/>
  <c r="BP100" i="13"/>
  <c r="BN100" i="13"/>
  <c r="BO100" i="13" s="1"/>
  <c r="BM100" i="13"/>
  <c r="BL100" i="13"/>
  <c r="BK100" i="13"/>
  <c r="BJ100" i="13"/>
  <c r="BI100" i="13"/>
  <c r="BF100" i="13"/>
  <c r="BE100" i="13"/>
  <c r="BD100" i="13"/>
  <c r="BC100" i="13"/>
  <c r="BB100" i="13"/>
  <c r="AZ100" i="13"/>
  <c r="AY100" i="13"/>
  <c r="AQ100" i="13"/>
  <c r="AP100" i="13"/>
  <c r="AK100" i="13"/>
  <c r="AI100" i="13"/>
  <c r="AG100" i="13"/>
  <c r="AF100" i="13"/>
  <c r="AA100" i="13"/>
  <c r="Z100" i="13"/>
  <c r="Y100" i="13"/>
  <c r="X100" i="13"/>
  <c r="W100" i="13"/>
  <c r="D100" i="13"/>
  <c r="F100" i="13" s="1"/>
  <c r="CK99" i="13"/>
  <c r="CJ99" i="13"/>
  <c r="CH99" i="13"/>
  <c r="CF99" i="13"/>
  <c r="CE99" i="13"/>
  <c r="CD99" i="13"/>
  <c r="CC99" i="13"/>
  <c r="BZ99" i="13"/>
  <c r="BX99" i="13"/>
  <c r="BW99" i="13"/>
  <c r="BY99" i="13" s="1"/>
  <c r="BV99" i="13"/>
  <c r="BU99" i="13"/>
  <c r="BT99" i="13"/>
  <c r="BS99" i="13"/>
  <c r="BP99" i="13"/>
  <c r="BO99" i="13"/>
  <c r="BN99" i="13"/>
  <c r="BM99" i="13"/>
  <c r="BL99" i="13"/>
  <c r="BK99" i="13"/>
  <c r="BJ99" i="13"/>
  <c r="BI99" i="13"/>
  <c r="BF99" i="13"/>
  <c r="BD99" i="13"/>
  <c r="BC99" i="13"/>
  <c r="BE99" i="13" s="1"/>
  <c r="BB99" i="13"/>
  <c r="AZ99" i="13"/>
  <c r="AY99" i="13"/>
  <c r="AQ99" i="13"/>
  <c r="AP99" i="13"/>
  <c r="AK99" i="13"/>
  <c r="AI99" i="13"/>
  <c r="AG99" i="13"/>
  <c r="AF99" i="13"/>
  <c r="AA99" i="13"/>
  <c r="Z99" i="13"/>
  <c r="Y99" i="13"/>
  <c r="X99" i="13"/>
  <c r="W99" i="13"/>
  <c r="F99" i="13"/>
  <c r="D99" i="13"/>
  <c r="CK98" i="13"/>
  <c r="CJ98" i="13"/>
  <c r="CH98" i="13"/>
  <c r="CF98" i="13"/>
  <c r="CE98" i="13"/>
  <c r="CD98" i="13"/>
  <c r="CC98" i="13"/>
  <c r="BZ98" i="13"/>
  <c r="BX98" i="13"/>
  <c r="BY98" i="13" s="1"/>
  <c r="BW98" i="13"/>
  <c r="BV98" i="13"/>
  <c r="BU98" i="13"/>
  <c r="BT98" i="13"/>
  <c r="BS98" i="13"/>
  <c r="BP98" i="13"/>
  <c r="BN98" i="13"/>
  <c r="BM98" i="13"/>
  <c r="BO98" i="13" s="1"/>
  <c r="BL98" i="13"/>
  <c r="BK98" i="13"/>
  <c r="BJ98" i="13"/>
  <c r="BI98" i="13"/>
  <c r="BF98" i="13"/>
  <c r="BD98" i="13"/>
  <c r="BE98" i="13" s="1"/>
  <c r="BC98" i="13"/>
  <c r="BB98" i="13"/>
  <c r="AZ98" i="13"/>
  <c r="AY98" i="13"/>
  <c r="AQ98" i="13"/>
  <c r="AP98" i="13"/>
  <c r="AK98" i="13"/>
  <c r="AI98" i="13"/>
  <c r="AG98" i="13"/>
  <c r="AF98" i="13"/>
  <c r="AA98" i="13"/>
  <c r="Z98" i="13"/>
  <c r="Y98" i="13"/>
  <c r="X98" i="13"/>
  <c r="W98" i="13"/>
  <c r="F98" i="13"/>
  <c r="D98" i="13"/>
  <c r="CK97" i="13"/>
  <c r="CJ97" i="13"/>
  <c r="CH97" i="13"/>
  <c r="CF97" i="13"/>
  <c r="CE97" i="13"/>
  <c r="CD97" i="13"/>
  <c r="CC97" i="13"/>
  <c r="BZ97" i="13"/>
  <c r="BX97" i="13"/>
  <c r="BY97" i="13" s="1"/>
  <c r="BW97" i="13"/>
  <c r="BV97" i="13"/>
  <c r="BU97" i="13"/>
  <c r="BT97" i="13"/>
  <c r="BS97" i="13"/>
  <c r="BP97" i="13"/>
  <c r="BN97" i="13"/>
  <c r="BM97" i="13"/>
  <c r="BL97" i="13"/>
  <c r="BK97" i="13"/>
  <c r="BJ97" i="13"/>
  <c r="BI97" i="13"/>
  <c r="BF97" i="13"/>
  <c r="BD97" i="13"/>
  <c r="BC97" i="13"/>
  <c r="BE97" i="13" s="1"/>
  <c r="BB97" i="13"/>
  <c r="AZ97" i="13"/>
  <c r="AY97" i="13"/>
  <c r="AQ97" i="13"/>
  <c r="AP97" i="13"/>
  <c r="AK97" i="13"/>
  <c r="AI97" i="13"/>
  <c r="AG97" i="13"/>
  <c r="AF97" i="13"/>
  <c r="AA97" i="13"/>
  <c r="Z97" i="13"/>
  <c r="Y97" i="13"/>
  <c r="X97" i="13"/>
  <c r="W97" i="13"/>
  <c r="F97" i="13"/>
  <c r="D97" i="13"/>
  <c r="CK96" i="13"/>
  <c r="CJ96" i="13"/>
  <c r="CH96" i="13"/>
  <c r="CF96" i="13"/>
  <c r="CE96" i="13"/>
  <c r="CD96" i="13"/>
  <c r="CC96" i="13"/>
  <c r="BZ96" i="13"/>
  <c r="BX96" i="13"/>
  <c r="BY96" i="13" s="1"/>
  <c r="BW96" i="13"/>
  <c r="BV96" i="13"/>
  <c r="BU96" i="13"/>
  <c r="BT96" i="13"/>
  <c r="BS96" i="13"/>
  <c r="BP96" i="13"/>
  <c r="BO96" i="13"/>
  <c r="BN96" i="13"/>
  <c r="BM96" i="13"/>
  <c r="BL96" i="13"/>
  <c r="BK96" i="13"/>
  <c r="BJ96" i="13"/>
  <c r="BI96" i="13"/>
  <c r="BF96" i="13"/>
  <c r="BD96" i="13"/>
  <c r="BE96" i="13" s="1"/>
  <c r="BC96" i="13"/>
  <c r="BB96" i="13"/>
  <c r="AZ96" i="13"/>
  <c r="AY96" i="13"/>
  <c r="AQ96" i="13"/>
  <c r="AP96" i="13"/>
  <c r="AK96" i="13"/>
  <c r="AI96" i="13"/>
  <c r="AG96" i="13"/>
  <c r="AF96" i="13"/>
  <c r="AA96" i="13"/>
  <c r="Z96" i="13"/>
  <c r="Y96" i="13"/>
  <c r="X96" i="13"/>
  <c r="W96" i="13"/>
  <c r="D96" i="13"/>
  <c r="F96" i="13" s="1"/>
  <c r="CK95" i="13"/>
  <c r="CJ95" i="13"/>
  <c r="CH95" i="13"/>
  <c r="CF95" i="13"/>
  <c r="CE95" i="13"/>
  <c r="CD95" i="13"/>
  <c r="CC95" i="13"/>
  <c r="BZ95" i="13"/>
  <c r="BX95" i="13"/>
  <c r="BY95" i="13" s="1"/>
  <c r="BW95" i="13"/>
  <c r="BV95" i="13"/>
  <c r="BU95" i="13"/>
  <c r="BT95" i="13"/>
  <c r="BS95" i="13"/>
  <c r="BP95" i="13"/>
  <c r="BO95" i="13"/>
  <c r="BN95" i="13"/>
  <c r="BM95" i="13"/>
  <c r="BL95" i="13"/>
  <c r="BK95" i="13"/>
  <c r="BJ95" i="13"/>
  <c r="BI95" i="13"/>
  <c r="BF95" i="13"/>
  <c r="BD95" i="13"/>
  <c r="BE95" i="13" s="1"/>
  <c r="BC95" i="13"/>
  <c r="BB95" i="13"/>
  <c r="AZ95" i="13"/>
  <c r="AY95" i="13"/>
  <c r="AQ95" i="13"/>
  <c r="AP95" i="13"/>
  <c r="AK95" i="13"/>
  <c r="AI95" i="13"/>
  <c r="AG95" i="13"/>
  <c r="AF95" i="13"/>
  <c r="AA95" i="13"/>
  <c r="Z95" i="13"/>
  <c r="Y95" i="13"/>
  <c r="X95" i="13"/>
  <c r="W95" i="13"/>
  <c r="F95" i="13"/>
  <c r="D95" i="13"/>
  <c r="CK94" i="13"/>
  <c r="CJ94" i="13"/>
  <c r="CH94" i="13"/>
  <c r="CF94" i="13"/>
  <c r="CE94" i="13"/>
  <c r="CD94" i="13"/>
  <c r="CC94" i="13"/>
  <c r="BZ94" i="13"/>
  <c r="BX94" i="13"/>
  <c r="BW94" i="13"/>
  <c r="BV94" i="13"/>
  <c r="BU94" i="13"/>
  <c r="BT94" i="13"/>
  <c r="BS94" i="13"/>
  <c r="BP94" i="13"/>
  <c r="BN94" i="13"/>
  <c r="BO94" i="13" s="1"/>
  <c r="BM94" i="13"/>
  <c r="BL94" i="13"/>
  <c r="BK94" i="13"/>
  <c r="BJ94" i="13"/>
  <c r="BI94" i="13"/>
  <c r="BF94" i="13"/>
  <c r="BD94" i="13"/>
  <c r="BC94" i="13"/>
  <c r="BE94" i="13" s="1"/>
  <c r="BB94" i="13"/>
  <c r="AZ94" i="13"/>
  <c r="AY94" i="13"/>
  <c r="AQ94" i="13"/>
  <c r="AP94" i="13"/>
  <c r="AK94" i="13"/>
  <c r="AI94" i="13"/>
  <c r="AG94" i="13"/>
  <c r="AF94" i="13"/>
  <c r="AA94" i="13"/>
  <c r="Z94" i="13"/>
  <c r="Y94" i="13"/>
  <c r="X94" i="13"/>
  <c r="W94" i="13"/>
  <c r="F94" i="13"/>
  <c r="D94" i="13"/>
  <c r="CK93" i="13"/>
  <c r="CJ93" i="13"/>
  <c r="CH93" i="13"/>
  <c r="CF93" i="13"/>
  <c r="CE93" i="13"/>
  <c r="CD93" i="13"/>
  <c r="CC93" i="13"/>
  <c r="BZ93" i="13"/>
  <c r="BX93" i="13"/>
  <c r="BW93" i="13"/>
  <c r="BV93" i="13"/>
  <c r="BY93" i="13" s="1"/>
  <c r="BU93" i="13"/>
  <c r="BT93" i="13"/>
  <c r="BS93" i="13"/>
  <c r="BP93" i="13"/>
  <c r="BN93" i="13"/>
  <c r="BM93" i="13"/>
  <c r="BL93" i="13"/>
  <c r="BK93" i="13"/>
  <c r="BJ93" i="13"/>
  <c r="BI93" i="13"/>
  <c r="BF93" i="13"/>
  <c r="BD93" i="13"/>
  <c r="BC93" i="13"/>
  <c r="BB93" i="13"/>
  <c r="BE93" i="13" s="1"/>
  <c r="AZ93" i="13"/>
  <c r="AY93" i="13"/>
  <c r="AQ93" i="13"/>
  <c r="AP93" i="13"/>
  <c r="AK93" i="13"/>
  <c r="AI93" i="13"/>
  <c r="AG93" i="13"/>
  <c r="AF93" i="13"/>
  <c r="AA93" i="13"/>
  <c r="Z93" i="13"/>
  <c r="Y93" i="13"/>
  <c r="X93" i="13"/>
  <c r="W93" i="13"/>
  <c r="F93" i="13"/>
  <c r="D93" i="13"/>
  <c r="CK92" i="13"/>
  <c r="CJ92" i="13"/>
  <c r="CH92" i="13"/>
  <c r="CF92" i="13"/>
  <c r="CE92" i="13"/>
  <c r="CD92" i="13"/>
  <c r="CC92" i="13"/>
  <c r="BZ92" i="13"/>
  <c r="BX92" i="13"/>
  <c r="BY92" i="13" s="1"/>
  <c r="BW92" i="13"/>
  <c r="BV92" i="13"/>
  <c r="BU92" i="13"/>
  <c r="BT92" i="13"/>
  <c r="BS92" i="13"/>
  <c r="BP92" i="13"/>
  <c r="BO92" i="13"/>
  <c r="BN92" i="13"/>
  <c r="BM92" i="13"/>
  <c r="BL92" i="13"/>
  <c r="BK92" i="13"/>
  <c r="BJ92" i="13"/>
  <c r="BI92" i="13"/>
  <c r="BF92" i="13"/>
  <c r="BD92" i="13"/>
  <c r="BE92" i="13" s="1"/>
  <c r="BC92" i="13"/>
  <c r="BB92" i="13"/>
  <c r="AZ92" i="13"/>
  <c r="AY92" i="13"/>
  <c r="AQ92" i="13"/>
  <c r="AP92" i="13"/>
  <c r="AK92" i="13"/>
  <c r="AI92" i="13"/>
  <c r="AG92" i="13"/>
  <c r="AF92" i="13"/>
  <c r="AA92" i="13"/>
  <c r="Z92" i="13"/>
  <c r="Y92" i="13"/>
  <c r="X92" i="13"/>
  <c r="W92" i="13"/>
  <c r="D92" i="13"/>
  <c r="F92" i="13" s="1"/>
  <c r="CK91" i="13"/>
  <c r="CJ91" i="13"/>
  <c r="CH91" i="13"/>
  <c r="CF91" i="13"/>
  <c r="CE91" i="13"/>
  <c r="CD91" i="13"/>
  <c r="CC91" i="13"/>
  <c r="BZ91" i="13"/>
  <c r="BX91" i="13"/>
  <c r="BY91" i="13" s="1"/>
  <c r="BW91" i="13"/>
  <c r="BV91" i="13"/>
  <c r="BU91" i="13"/>
  <c r="BT91" i="13"/>
  <c r="BS91" i="13"/>
  <c r="BP91" i="13"/>
  <c r="BO91" i="13"/>
  <c r="BN91" i="13"/>
  <c r="BM91" i="13"/>
  <c r="BL91" i="13"/>
  <c r="BK91" i="13"/>
  <c r="BJ91" i="13"/>
  <c r="BI91" i="13"/>
  <c r="BF91" i="13"/>
  <c r="BD91" i="13"/>
  <c r="BE91" i="13" s="1"/>
  <c r="BC91" i="13"/>
  <c r="BB91" i="13"/>
  <c r="AZ91" i="13"/>
  <c r="AY91" i="13"/>
  <c r="AQ91" i="13"/>
  <c r="AP91" i="13"/>
  <c r="AK91" i="13"/>
  <c r="AI91" i="13"/>
  <c r="AG91" i="13"/>
  <c r="AF91" i="13"/>
  <c r="AA91" i="13"/>
  <c r="Z91" i="13"/>
  <c r="Y91" i="13"/>
  <c r="X91" i="13"/>
  <c r="W91" i="13"/>
  <c r="F91" i="13"/>
  <c r="D91" i="13"/>
  <c r="CK90" i="13"/>
  <c r="CJ90" i="13"/>
  <c r="CH90" i="13"/>
  <c r="CF90" i="13"/>
  <c r="CE90" i="13"/>
  <c r="CD90" i="13"/>
  <c r="CC90" i="13"/>
  <c r="BZ90" i="13"/>
  <c r="BX90" i="13"/>
  <c r="BY90" i="13" s="1"/>
  <c r="BW90" i="13"/>
  <c r="BV90" i="13"/>
  <c r="BU90" i="13"/>
  <c r="BT90" i="13"/>
  <c r="BS90" i="13"/>
  <c r="BP90" i="13"/>
  <c r="BO90" i="13"/>
  <c r="BN90" i="13"/>
  <c r="BM90" i="13"/>
  <c r="BL90" i="13"/>
  <c r="BK90" i="13"/>
  <c r="BJ90" i="13"/>
  <c r="BI90" i="13"/>
  <c r="BF90" i="13"/>
  <c r="BD90" i="13"/>
  <c r="BC90" i="13"/>
  <c r="BB90" i="13"/>
  <c r="AZ90" i="13"/>
  <c r="AY90" i="13"/>
  <c r="AQ90" i="13"/>
  <c r="AP90" i="13"/>
  <c r="AK90" i="13"/>
  <c r="AI90" i="13"/>
  <c r="AG90" i="13"/>
  <c r="AF90" i="13"/>
  <c r="AA90" i="13"/>
  <c r="Z90" i="13"/>
  <c r="Y90" i="13"/>
  <c r="X90" i="13"/>
  <c r="W90" i="13"/>
  <c r="D90" i="13"/>
  <c r="F90" i="13" s="1"/>
  <c r="CK89" i="13"/>
  <c r="CJ89" i="13"/>
  <c r="CH89" i="13"/>
  <c r="CF89" i="13"/>
  <c r="CE89" i="13"/>
  <c r="CD89" i="13"/>
  <c r="CC89" i="13"/>
  <c r="BZ89" i="13"/>
  <c r="BX89" i="13"/>
  <c r="BW89" i="13"/>
  <c r="BV89" i="13"/>
  <c r="BU89" i="13"/>
  <c r="BT89" i="13"/>
  <c r="BS89" i="13"/>
  <c r="BP89" i="13"/>
  <c r="BN89" i="13"/>
  <c r="BM89" i="13"/>
  <c r="BO89" i="13" s="1"/>
  <c r="BL89" i="13"/>
  <c r="BK89" i="13"/>
  <c r="BJ89" i="13"/>
  <c r="BI89" i="13"/>
  <c r="BF89" i="13"/>
  <c r="BD89" i="13"/>
  <c r="BC89" i="13"/>
  <c r="BB89" i="13"/>
  <c r="AZ89" i="13"/>
  <c r="AY89" i="13"/>
  <c r="AQ89" i="13"/>
  <c r="AP89" i="13"/>
  <c r="AK89" i="13"/>
  <c r="AI89" i="13"/>
  <c r="AG89" i="13"/>
  <c r="AF89" i="13"/>
  <c r="AA89" i="13"/>
  <c r="Z89" i="13"/>
  <c r="Y89" i="13"/>
  <c r="X89" i="13"/>
  <c r="W89" i="13"/>
  <c r="D89" i="13"/>
  <c r="F89" i="13" s="1"/>
  <c r="CK88" i="13"/>
  <c r="CJ88" i="13"/>
  <c r="CH88" i="13"/>
  <c r="CF88" i="13"/>
  <c r="CE88" i="13"/>
  <c r="CD88" i="13"/>
  <c r="CC88" i="13"/>
  <c r="BZ88" i="13"/>
  <c r="BX88" i="13"/>
  <c r="BW88" i="13"/>
  <c r="BV88" i="13"/>
  <c r="BY88" i="13" s="1"/>
  <c r="BU88" i="13"/>
  <c r="BT88" i="13"/>
  <c r="BS88" i="13"/>
  <c r="BP88" i="13"/>
  <c r="BN88" i="13"/>
  <c r="BM88" i="13"/>
  <c r="BO88" i="13" s="1"/>
  <c r="BL88" i="13"/>
  <c r="BK88" i="13"/>
  <c r="BJ88" i="13"/>
  <c r="BI88" i="13"/>
  <c r="BF88" i="13"/>
  <c r="BD88" i="13"/>
  <c r="BC88" i="13"/>
  <c r="BB88" i="13"/>
  <c r="BE88" i="13" s="1"/>
  <c r="AZ88" i="13"/>
  <c r="AY88" i="13"/>
  <c r="AQ88" i="13"/>
  <c r="AP88" i="13"/>
  <c r="AK88" i="13"/>
  <c r="AI88" i="13"/>
  <c r="AG88" i="13"/>
  <c r="AF88" i="13"/>
  <c r="AA88" i="13"/>
  <c r="Z88" i="13"/>
  <c r="Y88" i="13"/>
  <c r="X88" i="13"/>
  <c r="W88" i="13"/>
  <c r="D88" i="13"/>
  <c r="F88" i="13" s="1"/>
  <c r="CK87" i="13"/>
  <c r="CJ87" i="13"/>
  <c r="CH87" i="13"/>
  <c r="CF87" i="13"/>
  <c r="CE87" i="13"/>
  <c r="CD87" i="13"/>
  <c r="CC87" i="13"/>
  <c r="BZ87" i="13"/>
  <c r="BX87" i="13"/>
  <c r="BY87" i="13" s="1"/>
  <c r="BW87" i="13"/>
  <c r="BV87" i="13"/>
  <c r="BU87" i="13"/>
  <c r="BT87" i="13"/>
  <c r="BS87" i="13"/>
  <c r="BP87" i="13"/>
  <c r="BN87" i="13"/>
  <c r="BM87" i="13"/>
  <c r="BL87" i="13"/>
  <c r="BK87" i="13"/>
  <c r="BJ87" i="13"/>
  <c r="BI87" i="13"/>
  <c r="BF87" i="13"/>
  <c r="BD87" i="13"/>
  <c r="BC87" i="13"/>
  <c r="BE87" i="13" s="1"/>
  <c r="BB87" i="13"/>
  <c r="AZ87" i="13"/>
  <c r="AY87" i="13"/>
  <c r="AQ87" i="13"/>
  <c r="AP87" i="13"/>
  <c r="AK87" i="13"/>
  <c r="AI87" i="13"/>
  <c r="AG87" i="13"/>
  <c r="AF87" i="13"/>
  <c r="AA87" i="13"/>
  <c r="Z87" i="13"/>
  <c r="Y87" i="13"/>
  <c r="X87" i="13"/>
  <c r="W87" i="13"/>
  <c r="F87" i="13"/>
  <c r="D87" i="13"/>
  <c r="CK86" i="13"/>
  <c r="CJ86" i="13"/>
  <c r="CH86" i="13"/>
  <c r="CF86" i="13"/>
  <c r="CE86" i="13"/>
  <c r="CD86" i="13"/>
  <c r="CC86" i="13"/>
  <c r="BZ86" i="13"/>
  <c r="BX86" i="13"/>
  <c r="BW86" i="13"/>
  <c r="BV86" i="13"/>
  <c r="BU86" i="13"/>
  <c r="BT86" i="13"/>
  <c r="BS86" i="13"/>
  <c r="BP86" i="13"/>
  <c r="BN86" i="13"/>
  <c r="BM86" i="13"/>
  <c r="BL86" i="13"/>
  <c r="BO86" i="13" s="1"/>
  <c r="BK86" i="13"/>
  <c r="BJ86" i="13"/>
  <c r="BI86" i="13"/>
  <c r="BF86" i="13"/>
  <c r="BD86" i="13"/>
  <c r="BC86" i="13"/>
  <c r="BB86" i="13"/>
  <c r="AZ86" i="13"/>
  <c r="AY86" i="13"/>
  <c r="AQ86" i="13"/>
  <c r="AP86" i="13"/>
  <c r="AK86" i="13"/>
  <c r="AI86" i="13"/>
  <c r="AG86" i="13"/>
  <c r="AF86" i="13"/>
  <c r="AA86" i="13"/>
  <c r="Z86" i="13"/>
  <c r="Y86" i="13"/>
  <c r="X86" i="13"/>
  <c r="W86" i="13"/>
  <c r="F86" i="13"/>
  <c r="D86" i="13"/>
  <c r="CK85" i="13"/>
  <c r="CJ85" i="13"/>
  <c r="CH85" i="13"/>
  <c r="CF85" i="13"/>
  <c r="CE85" i="13"/>
  <c r="CD85" i="13"/>
  <c r="CC85" i="13"/>
  <c r="BZ85" i="13"/>
  <c r="BY85" i="13"/>
  <c r="BX85" i="13"/>
  <c r="BW85" i="13"/>
  <c r="BV85" i="13"/>
  <c r="BU85" i="13"/>
  <c r="BT85" i="13"/>
  <c r="BS85" i="13"/>
  <c r="BP85" i="13"/>
  <c r="BN85" i="13"/>
  <c r="BO85" i="13" s="1"/>
  <c r="BM85" i="13"/>
  <c r="BL85" i="13"/>
  <c r="BK85" i="13"/>
  <c r="BJ85" i="13"/>
  <c r="BI85" i="13"/>
  <c r="BF85" i="13"/>
  <c r="BE85" i="13"/>
  <c r="BD85" i="13"/>
  <c r="BC85" i="13"/>
  <c r="BB85" i="13"/>
  <c r="AZ85" i="13"/>
  <c r="AY85" i="13"/>
  <c r="AQ85" i="13"/>
  <c r="AP85" i="13"/>
  <c r="AK85" i="13"/>
  <c r="AI85" i="13"/>
  <c r="AG85" i="13"/>
  <c r="AF85" i="13"/>
  <c r="AA85" i="13"/>
  <c r="Z85" i="13"/>
  <c r="Y85" i="13"/>
  <c r="X85" i="13"/>
  <c r="W85" i="13"/>
  <c r="D85" i="13"/>
  <c r="F85" i="13" s="1"/>
  <c r="CK84" i="13"/>
  <c r="CJ84" i="13"/>
  <c r="CH84" i="13"/>
  <c r="CF84" i="13"/>
  <c r="CE84" i="13"/>
  <c r="CD84" i="13"/>
  <c r="CC84" i="13"/>
  <c r="BZ84" i="13"/>
  <c r="BX84" i="13"/>
  <c r="BY84" i="13" s="1"/>
  <c r="BW84" i="13"/>
  <c r="BV84" i="13"/>
  <c r="BU84" i="13"/>
  <c r="BT84" i="13"/>
  <c r="BS84" i="13"/>
  <c r="BP84" i="13"/>
  <c r="BO84" i="13"/>
  <c r="BN84" i="13"/>
  <c r="BM84" i="13"/>
  <c r="BL84" i="13"/>
  <c r="BK84" i="13"/>
  <c r="BJ84" i="13"/>
  <c r="BI84" i="13"/>
  <c r="BF84" i="13"/>
  <c r="BD84" i="13"/>
  <c r="BE84" i="13" s="1"/>
  <c r="BC84" i="13"/>
  <c r="BB84" i="13"/>
  <c r="AZ84" i="13"/>
  <c r="AY84" i="13"/>
  <c r="AQ84" i="13"/>
  <c r="AP84" i="13"/>
  <c r="AK84" i="13"/>
  <c r="AI84" i="13"/>
  <c r="AG84" i="13"/>
  <c r="AF84" i="13"/>
  <c r="AA84" i="13"/>
  <c r="Z84" i="13"/>
  <c r="Y84" i="13"/>
  <c r="X84" i="13"/>
  <c r="W84" i="13"/>
  <c r="F84" i="13"/>
  <c r="D84" i="13"/>
  <c r="CK83" i="13"/>
  <c r="CJ83" i="13"/>
  <c r="CH83" i="13"/>
  <c r="CF83" i="13"/>
  <c r="CE83" i="13"/>
  <c r="CD83" i="13"/>
  <c r="CC83" i="13"/>
  <c r="BZ83" i="13"/>
  <c r="BY83" i="13"/>
  <c r="BX83" i="13"/>
  <c r="BW83" i="13"/>
  <c r="BV83" i="13"/>
  <c r="BU83" i="13"/>
  <c r="BT83" i="13"/>
  <c r="BS83" i="13"/>
  <c r="BP83" i="13"/>
  <c r="BO83" i="13"/>
  <c r="BN83" i="13"/>
  <c r="BM83" i="13"/>
  <c r="BL83" i="13"/>
  <c r="BK83" i="13"/>
  <c r="BJ83" i="13"/>
  <c r="BI83" i="13"/>
  <c r="BF83" i="13"/>
  <c r="BE83" i="13"/>
  <c r="BD83" i="13"/>
  <c r="BC83" i="13"/>
  <c r="BB83" i="13"/>
  <c r="AZ83" i="13"/>
  <c r="AY83" i="13"/>
  <c r="AQ83" i="13"/>
  <c r="AP83" i="13"/>
  <c r="AK83" i="13"/>
  <c r="AI83" i="13"/>
  <c r="AG83" i="13"/>
  <c r="AF83" i="13"/>
  <c r="AA83" i="13"/>
  <c r="Z83" i="13"/>
  <c r="Y83" i="13"/>
  <c r="X83" i="13"/>
  <c r="W83" i="13"/>
  <c r="D83" i="13"/>
  <c r="F83" i="13" s="1"/>
  <c r="CK82" i="13"/>
  <c r="CJ82" i="13"/>
  <c r="CH82" i="13"/>
  <c r="CF82" i="13"/>
  <c r="CE82" i="13"/>
  <c r="CD82" i="13"/>
  <c r="CC82" i="13"/>
  <c r="BZ82" i="13"/>
  <c r="BX82" i="13"/>
  <c r="BY82" i="13" s="1"/>
  <c r="BW82" i="13"/>
  <c r="BV82" i="13"/>
  <c r="BU82" i="13"/>
  <c r="BT82" i="13"/>
  <c r="BS82" i="13"/>
  <c r="BP82" i="13"/>
  <c r="BN82" i="13"/>
  <c r="BO82" i="13" s="1"/>
  <c r="BM82" i="13"/>
  <c r="BL82" i="13"/>
  <c r="BK82" i="13"/>
  <c r="BJ82" i="13"/>
  <c r="BI82" i="13"/>
  <c r="BF82" i="13"/>
  <c r="BD82" i="13"/>
  <c r="BE82" i="13" s="1"/>
  <c r="BC82" i="13"/>
  <c r="BB82" i="13"/>
  <c r="AZ82" i="13"/>
  <c r="AY82" i="13"/>
  <c r="AQ82" i="13"/>
  <c r="AP82" i="13"/>
  <c r="AK82" i="13"/>
  <c r="AI82" i="13"/>
  <c r="AG82" i="13"/>
  <c r="AF82" i="13"/>
  <c r="AA82" i="13"/>
  <c r="Z82" i="13"/>
  <c r="Y82" i="13"/>
  <c r="X82" i="13"/>
  <c r="W82" i="13"/>
  <c r="F82" i="13"/>
  <c r="D82" i="13"/>
  <c r="CK81" i="13"/>
  <c r="CJ81" i="13"/>
  <c r="CH81" i="13"/>
  <c r="CF81" i="13"/>
  <c r="CE81" i="13"/>
  <c r="CD81" i="13"/>
  <c r="CC81" i="13"/>
  <c r="BZ81" i="13"/>
  <c r="BX81" i="13"/>
  <c r="BY81" i="13" s="1"/>
  <c r="BW81" i="13"/>
  <c r="BV81" i="13"/>
  <c r="BU81" i="13"/>
  <c r="BT81" i="13"/>
  <c r="BS81" i="13"/>
  <c r="BP81" i="13"/>
  <c r="BN81" i="13"/>
  <c r="BM81" i="13"/>
  <c r="BO81" i="13" s="1"/>
  <c r="BL81" i="13"/>
  <c r="BK81" i="13"/>
  <c r="BJ81" i="13"/>
  <c r="BI81" i="13"/>
  <c r="BF81" i="13"/>
  <c r="BD81" i="13"/>
  <c r="BE81" i="13" s="1"/>
  <c r="BC81" i="13"/>
  <c r="BB81" i="13"/>
  <c r="AZ81" i="13"/>
  <c r="AY81" i="13"/>
  <c r="AQ81" i="13"/>
  <c r="AP81" i="13"/>
  <c r="AK81" i="13"/>
  <c r="AI81" i="13"/>
  <c r="AG81" i="13"/>
  <c r="AF81" i="13"/>
  <c r="AA81" i="13"/>
  <c r="Z81" i="13"/>
  <c r="Y81" i="13"/>
  <c r="X81" i="13"/>
  <c r="W81" i="13"/>
  <c r="D81" i="13"/>
  <c r="F81" i="13" s="1"/>
  <c r="CK80" i="13"/>
  <c r="CJ80" i="13"/>
  <c r="CH80" i="13"/>
  <c r="CF80" i="13"/>
  <c r="CE80" i="13"/>
  <c r="CD80" i="13"/>
  <c r="CC80" i="13"/>
  <c r="BZ80" i="13"/>
  <c r="BY80" i="13"/>
  <c r="BX80" i="13"/>
  <c r="BW80" i="13"/>
  <c r="BV80" i="13"/>
  <c r="BU80" i="13"/>
  <c r="BT80" i="13"/>
  <c r="BS80" i="13"/>
  <c r="BP80" i="13"/>
  <c r="BN80" i="13"/>
  <c r="BM80" i="13"/>
  <c r="BL80" i="13"/>
  <c r="BK80" i="13"/>
  <c r="BJ80" i="13"/>
  <c r="BI80" i="13"/>
  <c r="BF80" i="13"/>
  <c r="BD80" i="13"/>
  <c r="BE80" i="13" s="1"/>
  <c r="BC80" i="13"/>
  <c r="BB80" i="13"/>
  <c r="AZ80" i="13"/>
  <c r="AY80" i="13"/>
  <c r="AQ80" i="13"/>
  <c r="AP80" i="13"/>
  <c r="AK80" i="13"/>
  <c r="AI80" i="13"/>
  <c r="AG80" i="13"/>
  <c r="AF80" i="13"/>
  <c r="AA80" i="13"/>
  <c r="Z80" i="13"/>
  <c r="Y80" i="13"/>
  <c r="X80" i="13"/>
  <c r="W80" i="13"/>
  <c r="F80" i="13"/>
  <c r="D80" i="13"/>
  <c r="CK79" i="13"/>
  <c r="CJ79" i="13"/>
  <c r="CH79" i="13"/>
  <c r="CF79" i="13"/>
  <c r="CE79" i="13"/>
  <c r="CD79" i="13"/>
  <c r="CC79" i="13"/>
  <c r="BZ79" i="13"/>
  <c r="BX79" i="13"/>
  <c r="BW79" i="13"/>
  <c r="BV79" i="13"/>
  <c r="BU79" i="13"/>
  <c r="BT79" i="13"/>
  <c r="BS79" i="13"/>
  <c r="BP79" i="13"/>
  <c r="BN79" i="13"/>
  <c r="BM79" i="13"/>
  <c r="BL79" i="13"/>
  <c r="BK79" i="13"/>
  <c r="BJ79" i="13"/>
  <c r="BI79" i="13"/>
  <c r="BF79" i="13"/>
  <c r="BD79" i="13"/>
  <c r="BC79" i="13"/>
  <c r="BB79" i="13"/>
  <c r="AZ79" i="13"/>
  <c r="AY79" i="13"/>
  <c r="AQ79" i="13"/>
  <c r="AP79" i="13"/>
  <c r="AK79" i="13"/>
  <c r="AI79" i="13"/>
  <c r="AG79" i="13"/>
  <c r="AF79" i="13"/>
  <c r="AA79" i="13"/>
  <c r="Z79" i="13"/>
  <c r="Y79" i="13"/>
  <c r="X79" i="13"/>
  <c r="W79" i="13"/>
  <c r="D79" i="13"/>
  <c r="F79" i="13" s="1"/>
  <c r="CK78" i="13"/>
  <c r="CJ78" i="13"/>
  <c r="CH78" i="13"/>
  <c r="CF78" i="13"/>
  <c r="CE78" i="13"/>
  <c r="CD78" i="13"/>
  <c r="CC78" i="13"/>
  <c r="BZ78" i="13"/>
  <c r="BX78" i="13"/>
  <c r="BW78" i="13"/>
  <c r="BY78" i="13" s="1"/>
  <c r="BV78" i="13"/>
  <c r="BU78" i="13"/>
  <c r="BT78" i="13"/>
  <c r="BS78" i="13"/>
  <c r="BP78" i="13"/>
  <c r="BN78" i="13"/>
  <c r="BO78" i="13" s="1"/>
  <c r="BM78" i="13"/>
  <c r="BL78" i="13"/>
  <c r="BK78" i="13"/>
  <c r="BJ78" i="13"/>
  <c r="BI78" i="13"/>
  <c r="BF78" i="13"/>
  <c r="BD78" i="13"/>
  <c r="BC78" i="13"/>
  <c r="BE78" i="13" s="1"/>
  <c r="BB78" i="13"/>
  <c r="AZ78" i="13"/>
  <c r="AY78" i="13"/>
  <c r="AQ78" i="13"/>
  <c r="AP78" i="13"/>
  <c r="AK78" i="13"/>
  <c r="AI78" i="13"/>
  <c r="AG78" i="13"/>
  <c r="AF78" i="13"/>
  <c r="AA78" i="13"/>
  <c r="Z78" i="13"/>
  <c r="Y78" i="13"/>
  <c r="X78" i="13"/>
  <c r="W78" i="13"/>
  <c r="D78" i="13"/>
  <c r="F78" i="13" s="1"/>
  <c r="CK77" i="13"/>
  <c r="CJ77" i="13"/>
  <c r="CH77" i="13"/>
  <c r="CF77" i="13"/>
  <c r="CE77" i="13"/>
  <c r="CD77" i="13"/>
  <c r="CC77" i="13"/>
  <c r="BZ77" i="13"/>
  <c r="BY77" i="13"/>
  <c r="BX77" i="13"/>
  <c r="BW77" i="13"/>
  <c r="BV77" i="13"/>
  <c r="BU77" i="13"/>
  <c r="BT77" i="13"/>
  <c r="BS77" i="13"/>
  <c r="BP77" i="13"/>
  <c r="BO77" i="13"/>
  <c r="BN77" i="13"/>
  <c r="BM77" i="13"/>
  <c r="BL77" i="13"/>
  <c r="BK77" i="13"/>
  <c r="BJ77" i="13"/>
  <c r="BI77" i="13"/>
  <c r="BF77" i="13"/>
  <c r="BE77" i="13"/>
  <c r="BD77" i="13"/>
  <c r="BC77" i="13"/>
  <c r="BB77" i="13"/>
  <c r="AZ77" i="13"/>
  <c r="AY77" i="13"/>
  <c r="AQ77" i="13"/>
  <c r="AP77" i="13"/>
  <c r="AK77" i="13"/>
  <c r="AI77" i="13"/>
  <c r="AG77" i="13"/>
  <c r="AF77" i="13"/>
  <c r="AA77" i="13"/>
  <c r="Z77" i="13"/>
  <c r="Y77" i="13"/>
  <c r="X77" i="13"/>
  <c r="W77" i="13"/>
  <c r="F77" i="13"/>
  <c r="D77" i="13"/>
  <c r="CK76" i="13"/>
  <c r="CJ76" i="13"/>
  <c r="CH76" i="13"/>
  <c r="CF76" i="13"/>
  <c r="CE76" i="13"/>
  <c r="CD76" i="13"/>
  <c r="CC76" i="13"/>
  <c r="BZ76" i="13"/>
  <c r="BX76" i="13"/>
  <c r="BW76" i="13"/>
  <c r="BY76" i="13" s="1"/>
  <c r="BV76" i="13"/>
  <c r="BU76" i="13"/>
  <c r="BT76" i="13"/>
  <c r="BS76" i="13"/>
  <c r="BP76" i="13"/>
  <c r="BN76" i="13"/>
  <c r="BO76" i="13" s="1"/>
  <c r="BM76" i="13"/>
  <c r="BL76" i="13"/>
  <c r="BK76" i="13"/>
  <c r="BJ76" i="13"/>
  <c r="BI76" i="13"/>
  <c r="BF76" i="13"/>
  <c r="BD76" i="13"/>
  <c r="BC76" i="13"/>
  <c r="BE76" i="13" s="1"/>
  <c r="BB76" i="13"/>
  <c r="AZ76" i="13"/>
  <c r="AY76" i="13"/>
  <c r="AQ76" i="13"/>
  <c r="AP76" i="13"/>
  <c r="AK76" i="13"/>
  <c r="AI76" i="13"/>
  <c r="AG76" i="13"/>
  <c r="AF76" i="13"/>
  <c r="AA76" i="13"/>
  <c r="Z76" i="13"/>
  <c r="Y76" i="13"/>
  <c r="X76" i="13"/>
  <c r="W76" i="13"/>
  <c r="D76" i="13"/>
  <c r="F76" i="13" s="1"/>
  <c r="CK75" i="13"/>
  <c r="CJ75" i="13"/>
  <c r="CH75" i="13"/>
  <c r="CF75" i="13"/>
  <c r="CE75" i="13"/>
  <c r="CD75" i="13"/>
  <c r="CC75" i="13"/>
  <c r="BZ75" i="13"/>
  <c r="BX75" i="13"/>
  <c r="BY75" i="13" s="1"/>
  <c r="BW75" i="13"/>
  <c r="BV75" i="13"/>
  <c r="BU75" i="13"/>
  <c r="BT75" i="13"/>
  <c r="BS75" i="13"/>
  <c r="BP75" i="13"/>
  <c r="BN75" i="13"/>
  <c r="BM75" i="13"/>
  <c r="BO75" i="13" s="1"/>
  <c r="BL75" i="13"/>
  <c r="BK75" i="13"/>
  <c r="BJ75" i="13"/>
  <c r="BI75" i="13"/>
  <c r="BF75" i="13"/>
  <c r="BD75" i="13"/>
  <c r="BE75" i="13" s="1"/>
  <c r="BC75" i="13"/>
  <c r="BB75" i="13"/>
  <c r="AZ75" i="13"/>
  <c r="AY75" i="13"/>
  <c r="AQ75" i="13"/>
  <c r="AP75" i="13"/>
  <c r="AK75" i="13"/>
  <c r="AI75" i="13"/>
  <c r="AG75" i="13"/>
  <c r="AF75" i="13"/>
  <c r="AA75" i="13"/>
  <c r="Z75" i="13"/>
  <c r="Y75" i="13"/>
  <c r="X75" i="13"/>
  <c r="W75" i="13"/>
  <c r="F75" i="13"/>
  <c r="D75" i="13"/>
  <c r="C75" i="13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K74" i="13"/>
  <c r="CJ74" i="13"/>
  <c r="CH74" i="13"/>
  <c r="CF74" i="13"/>
  <c r="CE74" i="13"/>
  <c r="CD74" i="13"/>
  <c r="CC74" i="13"/>
  <c r="BZ74" i="13"/>
  <c r="BX74" i="13"/>
  <c r="BY74" i="13" s="1"/>
  <c r="BW74" i="13"/>
  <c r="BV74" i="13"/>
  <c r="BU74" i="13"/>
  <c r="BT74" i="13"/>
  <c r="BS74" i="13"/>
  <c r="BP74" i="13"/>
  <c r="BN74" i="13"/>
  <c r="BO74" i="13" s="1"/>
  <c r="BM74" i="13"/>
  <c r="BL74" i="13"/>
  <c r="BK74" i="13"/>
  <c r="BJ74" i="13"/>
  <c r="BI74" i="13"/>
  <c r="BF74" i="13"/>
  <c r="BD74" i="13"/>
  <c r="BC74" i="13"/>
  <c r="BE74" i="13" s="1"/>
  <c r="BB74" i="13"/>
  <c r="AZ74" i="13"/>
  <c r="AY74" i="13"/>
  <c r="AQ74" i="13"/>
  <c r="AP74" i="13"/>
  <c r="AK74" i="13"/>
  <c r="AI74" i="13"/>
  <c r="AG74" i="13"/>
  <c r="AF74" i="13"/>
  <c r="AA74" i="13"/>
  <c r="Z74" i="13"/>
  <c r="Y74" i="13"/>
  <c r="X74" i="13"/>
  <c r="W74" i="13"/>
  <c r="CK73" i="13"/>
  <c r="CJ73" i="13"/>
  <c r="CH73" i="13"/>
  <c r="CF73" i="13"/>
  <c r="CE73" i="13"/>
  <c r="CD73" i="13"/>
  <c r="CC73" i="13"/>
  <c r="BZ73" i="13"/>
  <c r="BX73" i="13"/>
  <c r="BW73" i="13"/>
  <c r="BY73" i="13" s="1"/>
  <c r="BV73" i="13"/>
  <c r="BU73" i="13"/>
  <c r="BT73" i="13"/>
  <c r="BS73" i="13"/>
  <c r="BP73" i="13"/>
  <c r="BN73" i="13"/>
  <c r="BM73" i="13"/>
  <c r="BL73" i="13"/>
  <c r="BK73" i="13"/>
  <c r="BJ73" i="13"/>
  <c r="BI73" i="13"/>
  <c r="BF73" i="13"/>
  <c r="BE73" i="13"/>
  <c r="BD73" i="13"/>
  <c r="BC73" i="13"/>
  <c r="BB73" i="13"/>
  <c r="AZ73" i="13"/>
  <c r="AY73" i="13"/>
  <c r="AQ73" i="13"/>
  <c r="AP73" i="13"/>
  <c r="AK73" i="13"/>
  <c r="AI73" i="13"/>
  <c r="AG73" i="13"/>
  <c r="AF73" i="13"/>
  <c r="AA73" i="13"/>
  <c r="Z73" i="13"/>
  <c r="Y73" i="13"/>
  <c r="X73" i="13"/>
  <c r="W73" i="13"/>
  <c r="CK72" i="13"/>
  <c r="CJ72" i="13"/>
  <c r="CH72" i="13"/>
  <c r="CF72" i="13"/>
  <c r="CE72" i="13"/>
  <c r="CD72" i="13"/>
  <c r="CC72" i="13"/>
  <c r="BZ72" i="13"/>
  <c r="BX72" i="13"/>
  <c r="BW72" i="13"/>
  <c r="BV72" i="13"/>
  <c r="BY72" i="13" s="1"/>
  <c r="BU72" i="13"/>
  <c r="BT72" i="13"/>
  <c r="BS72" i="13"/>
  <c r="BP72" i="13"/>
  <c r="BN72" i="13"/>
  <c r="BM72" i="13"/>
  <c r="BL72" i="13"/>
  <c r="BK72" i="13"/>
  <c r="BJ72" i="13"/>
  <c r="BI72" i="13"/>
  <c r="BF72" i="13"/>
  <c r="BE72" i="13"/>
  <c r="BD72" i="13"/>
  <c r="BC72" i="13"/>
  <c r="BB72" i="13"/>
  <c r="AZ72" i="13"/>
  <c r="AY72" i="13"/>
  <c r="AQ72" i="13"/>
  <c r="AP72" i="13"/>
  <c r="AK72" i="13"/>
  <c r="AI72" i="13"/>
  <c r="AG72" i="13"/>
  <c r="AF72" i="13"/>
  <c r="AA72" i="13"/>
  <c r="Z72" i="13"/>
  <c r="Y72" i="13"/>
  <c r="X72" i="13"/>
  <c r="W72" i="13"/>
  <c r="CK71" i="13"/>
  <c r="CJ71" i="13"/>
  <c r="CH71" i="13"/>
  <c r="CF71" i="13"/>
  <c r="CE71" i="13"/>
  <c r="CD71" i="13"/>
  <c r="CC71" i="13"/>
  <c r="BZ71" i="13"/>
  <c r="BX71" i="13"/>
  <c r="BW71" i="13"/>
  <c r="BY71" i="13" s="1"/>
  <c r="BV71" i="13"/>
  <c r="BU71" i="13"/>
  <c r="BT71" i="13"/>
  <c r="BS71" i="13"/>
  <c r="BP71" i="13"/>
  <c r="BN71" i="13"/>
  <c r="BO71" i="13" s="1"/>
  <c r="BM71" i="13"/>
  <c r="BL71" i="13"/>
  <c r="BK71" i="13"/>
  <c r="BJ71" i="13"/>
  <c r="BI71" i="13"/>
  <c r="BF71" i="13"/>
  <c r="BD71" i="13"/>
  <c r="BC71" i="13"/>
  <c r="BE71" i="13" s="1"/>
  <c r="BB71" i="13"/>
  <c r="AZ71" i="13"/>
  <c r="AY71" i="13"/>
  <c r="AQ71" i="13"/>
  <c r="AP71" i="13"/>
  <c r="AK71" i="13"/>
  <c r="AI71" i="13"/>
  <c r="AG71" i="13"/>
  <c r="AF71" i="13"/>
  <c r="AA71" i="13"/>
  <c r="Z71" i="13"/>
  <c r="Y71" i="13"/>
  <c r="X71" i="13"/>
  <c r="W71" i="13"/>
  <c r="CK70" i="13"/>
  <c r="CJ70" i="13"/>
  <c r="CH70" i="13"/>
  <c r="CF70" i="13"/>
  <c r="CE70" i="13"/>
  <c r="CD70" i="13"/>
  <c r="CC70" i="13"/>
  <c r="BZ70" i="13"/>
  <c r="BX70" i="13"/>
  <c r="BW70" i="13"/>
  <c r="BY70" i="13" s="1"/>
  <c r="BV70" i="13"/>
  <c r="BU70" i="13"/>
  <c r="BT70" i="13"/>
  <c r="BS70" i="13"/>
  <c r="BP70" i="13"/>
  <c r="BO70" i="13"/>
  <c r="BN70" i="13"/>
  <c r="BM70" i="13"/>
  <c r="BL70" i="13"/>
  <c r="BK70" i="13"/>
  <c r="BJ70" i="13"/>
  <c r="BI70" i="13"/>
  <c r="BF70" i="13"/>
  <c r="BD70" i="13"/>
  <c r="BC70" i="13"/>
  <c r="BE70" i="13" s="1"/>
  <c r="BB70" i="13"/>
  <c r="AZ70" i="13"/>
  <c r="AY70" i="13"/>
  <c r="AQ70" i="13"/>
  <c r="AP70" i="13"/>
  <c r="AK70" i="13"/>
  <c r="AI70" i="13"/>
  <c r="AG70" i="13"/>
  <c r="AF70" i="13"/>
  <c r="AA70" i="13"/>
  <c r="Z70" i="13"/>
  <c r="Y70" i="13"/>
  <c r="X70" i="13"/>
  <c r="W70" i="13"/>
  <c r="CK69" i="13"/>
  <c r="CJ69" i="13"/>
  <c r="CH69" i="13"/>
  <c r="CF69" i="13"/>
  <c r="CE69" i="13"/>
  <c r="CD69" i="13"/>
  <c r="CC69" i="13"/>
  <c r="BZ69" i="13"/>
  <c r="BX69" i="13"/>
  <c r="BW69" i="13"/>
  <c r="BV69" i="13"/>
  <c r="BU69" i="13"/>
  <c r="BT69" i="13"/>
  <c r="BS69" i="13"/>
  <c r="BP69" i="13"/>
  <c r="BN69" i="13"/>
  <c r="BM69" i="13"/>
  <c r="BO69" i="13" s="1"/>
  <c r="BL69" i="13"/>
  <c r="BK69" i="13"/>
  <c r="BJ69" i="13"/>
  <c r="BI69" i="13"/>
  <c r="BF69" i="13"/>
  <c r="BD69" i="13"/>
  <c r="BE69" i="13" s="1"/>
  <c r="BC69" i="13"/>
  <c r="BB69" i="13"/>
  <c r="AZ69" i="13"/>
  <c r="AY69" i="13"/>
  <c r="AQ69" i="13"/>
  <c r="AP69" i="13"/>
  <c r="AK69" i="13"/>
  <c r="AI69" i="13"/>
  <c r="AG69" i="13"/>
  <c r="AF69" i="13"/>
  <c r="AA69" i="13"/>
  <c r="Z69" i="13"/>
  <c r="Y69" i="13"/>
  <c r="X69" i="13"/>
  <c r="W69" i="13"/>
  <c r="CK68" i="13"/>
  <c r="CJ68" i="13"/>
  <c r="CH68" i="13"/>
  <c r="CF68" i="13"/>
  <c r="CE68" i="13"/>
  <c r="CD68" i="13"/>
  <c r="CC68" i="13"/>
  <c r="BZ68" i="13"/>
  <c r="BY68" i="13"/>
  <c r="BX68" i="13"/>
  <c r="BW68" i="13"/>
  <c r="BV68" i="13"/>
  <c r="BU68" i="13"/>
  <c r="BT68" i="13"/>
  <c r="BS68" i="13"/>
  <c r="BP68" i="13"/>
  <c r="BN68" i="13"/>
  <c r="BO68" i="13" s="1"/>
  <c r="BM68" i="13"/>
  <c r="BL68" i="13"/>
  <c r="BK68" i="13"/>
  <c r="BJ68" i="13"/>
  <c r="BI68" i="13"/>
  <c r="BF68" i="13"/>
  <c r="BE68" i="13"/>
  <c r="BD68" i="13"/>
  <c r="BC68" i="13"/>
  <c r="BB68" i="13"/>
  <c r="AZ68" i="13"/>
  <c r="AY68" i="13"/>
  <c r="AQ68" i="13"/>
  <c r="AP68" i="13"/>
  <c r="AK68" i="13"/>
  <c r="AI68" i="13"/>
  <c r="AG68" i="13"/>
  <c r="AF68" i="13"/>
  <c r="AA68" i="13"/>
  <c r="Z68" i="13"/>
  <c r="Y68" i="13"/>
  <c r="X68" i="13"/>
  <c r="W68" i="13"/>
  <c r="CK67" i="13"/>
  <c r="CJ67" i="13"/>
  <c r="CH67" i="13"/>
  <c r="CF67" i="13"/>
  <c r="CE67" i="13"/>
  <c r="CD67" i="13"/>
  <c r="CC67" i="13"/>
  <c r="BZ67" i="13"/>
  <c r="BX67" i="13"/>
  <c r="BY67" i="13" s="1"/>
  <c r="BW67" i="13"/>
  <c r="BV67" i="13"/>
  <c r="BU67" i="13"/>
  <c r="BT67" i="13"/>
  <c r="BS67" i="13"/>
  <c r="BP67" i="13"/>
  <c r="BN67" i="13"/>
  <c r="BM67" i="13"/>
  <c r="BO67" i="13" s="1"/>
  <c r="BL67" i="13"/>
  <c r="BK67" i="13"/>
  <c r="BJ67" i="13"/>
  <c r="BI67" i="13"/>
  <c r="BF67" i="13"/>
  <c r="BD67" i="13"/>
  <c r="BE67" i="13" s="1"/>
  <c r="BC67" i="13"/>
  <c r="BB67" i="13"/>
  <c r="AZ67" i="13"/>
  <c r="AY67" i="13"/>
  <c r="AQ67" i="13"/>
  <c r="AP67" i="13"/>
  <c r="AK67" i="13"/>
  <c r="AI67" i="13"/>
  <c r="AG67" i="13"/>
  <c r="AF67" i="13"/>
  <c r="AA67" i="13"/>
  <c r="Z67" i="13"/>
  <c r="Y67" i="13"/>
  <c r="X67" i="13"/>
  <c r="W67" i="13"/>
  <c r="CK66" i="13"/>
  <c r="CJ66" i="13"/>
  <c r="CH66" i="13"/>
  <c r="CF66" i="13"/>
  <c r="CE66" i="13"/>
  <c r="CD66" i="13"/>
  <c r="CC66" i="13"/>
  <c r="BZ66" i="13"/>
  <c r="BY66" i="13"/>
  <c r="BX66" i="13"/>
  <c r="BW66" i="13"/>
  <c r="BV66" i="13"/>
  <c r="BU66" i="13"/>
  <c r="BT66" i="13"/>
  <c r="BS66" i="13"/>
  <c r="BP66" i="13"/>
  <c r="BN66" i="13"/>
  <c r="BM66" i="13"/>
  <c r="BO66" i="13" s="1"/>
  <c r="BL66" i="13"/>
  <c r="BK66" i="13"/>
  <c r="BJ66" i="13"/>
  <c r="BI66" i="13"/>
  <c r="BF66" i="13"/>
  <c r="BE66" i="13"/>
  <c r="BD66" i="13"/>
  <c r="BC66" i="13"/>
  <c r="BB66" i="13"/>
  <c r="AZ66" i="13"/>
  <c r="AY66" i="13"/>
  <c r="AQ66" i="13"/>
  <c r="AP66" i="13"/>
  <c r="AK66" i="13"/>
  <c r="AI66" i="13"/>
  <c r="AG66" i="13"/>
  <c r="AF66" i="13"/>
  <c r="AA66" i="13"/>
  <c r="Z66" i="13"/>
  <c r="Y66" i="13"/>
  <c r="X66" i="13"/>
  <c r="W66" i="13"/>
  <c r="CK65" i="13"/>
  <c r="CJ65" i="13"/>
  <c r="CH65" i="13"/>
  <c r="CF65" i="13"/>
  <c r="CE65" i="13"/>
  <c r="CD65" i="13"/>
  <c r="CC65" i="13"/>
  <c r="BZ65" i="13"/>
  <c r="BY65" i="13"/>
  <c r="BX65" i="13"/>
  <c r="BW65" i="13"/>
  <c r="BV65" i="13"/>
  <c r="BU65" i="13"/>
  <c r="BT65" i="13"/>
  <c r="BS65" i="13"/>
  <c r="BP65" i="13"/>
  <c r="BN65" i="13"/>
  <c r="BO65" i="13" s="1"/>
  <c r="BM65" i="13"/>
  <c r="BL65" i="13"/>
  <c r="BK65" i="13"/>
  <c r="BJ65" i="13"/>
  <c r="BI65" i="13"/>
  <c r="BF65" i="13"/>
  <c r="BE65" i="13"/>
  <c r="BD65" i="13"/>
  <c r="BC65" i="13"/>
  <c r="BB65" i="13"/>
  <c r="AZ65" i="13"/>
  <c r="AY65" i="13"/>
  <c r="AQ65" i="13"/>
  <c r="AP65" i="13"/>
  <c r="AK65" i="13"/>
  <c r="AI65" i="13"/>
  <c r="AG65" i="13"/>
  <c r="AF65" i="13"/>
  <c r="AA65" i="13"/>
  <c r="Z65" i="13"/>
  <c r="Y65" i="13"/>
  <c r="X65" i="13"/>
  <c r="W65" i="13"/>
  <c r="CK64" i="13"/>
  <c r="CJ64" i="13"/>
  <c r="CH64" i="13"/>
  <c r="CF64" i="13"/>
  <c r="CE64" i="13"/>
  <c r="CD64" i="13"/>
  <c r="CC64" i="13"/>
  <c r="BZ64" i="13"/>
  <c r="BY64" i="13"/>
  <c r="BX64" i="13"/>
  <c r="BW64" i="13"/>
  <c r="BV64" i="13"/>
  <c r="BU64" i="13"/>
  <c r="BT64" i="13"/>
  <c r="BS64" i="13"/>
  <c r="BP64" i="13"/>
  <c r="BN64" i="13"/>
  <c r="BO64" i="13" s="1"/>
  <c r="BM64" i="13"/>
  <c r="BL64" i="13"/>
  <c r="BK64" i="13"/>
  <c r="BJ64" i="13"/>
  <c r="BI64" i="13"/>
  <c r="BF64" i="13"/>
  <c r="BD64" i="13"/>
  <c r="BC64" i="13"/>
  <c r="BE64" i="13" s="1"/>
  <c r="BB64" i="13"/>
  <c r="AZ64" i="13"/>
  <c r="AY64" i="13"/>
  <c r="AQ64" i="13"/>
  <c r="AP64" i="13"/>
  <c r="AK64" i="13"/>
  <c r="AI64" i="13"/>
  <c r="AG64" i="13"/>
  <c r="AF64" i="13"/>
  <c r="AA64" i="13"/>
  <c r="Z64" i="13"/>
  <c r="Y64" i="13"/>
  <c r="X64" i="13"/>
  <c r="W64" i="13"/>
  <c r="CK63" i="13"/>
  <c r="CJ63" i="13"/>
  <c r="CH63" i="13"/>
  <c r="CF63" i="13"/>
  <c r="CE63" i="13"/>
  <c r="CD63" i="13"/>
  <c r="CC63" i="13"/>
  <c r="BZ63" i="13"/>
  <c r="BX63" i="13"/>
  <c r="BY63" i="13" s="1"/>
  <c r="BW63" i="13"/>
  <c r="BV63" i="13"/>
  <c r="BU63" i="13"/>
  <c r="BT63" i="13"/>
  <c r="BS63" i="13"/>
  <c r="BP63" i="13"/>
  <c r="BO63" i="13"/>
  <c r="BN63" i="13"/>
  <c r="BM63" i="13"/>
  <c r="BL63" i="13"/>
  <c r="BK63" i="13"/>
  <c r="BJ63" i="13"/>
  <c r="BI63" i="13"/>
  <c r="BF63" i="13"/>
  <c r="BD63" i="13"/>
  <c r="BE63" i="13" s="1"/>
  <c r="BC63" i="13"/>
  <c r="BB63" i="13"/>
  <c r="AZ63" i="13"/>
  <c r="AY63" i="13"/>
  <c r="AQ63" i="13"/>
  <c r="AP63" i="13"/>
  <c r="AK63" i="13"/>
  <c r="AI63" i="13"/>
  <c r="AG63" i="13"/>
  <c r="AF63" i="13"/>
  <c r="AA63" i="13"/>
  <c r="Z63" i="13"/>
  <c r="Y63" i="13"/>
  <c r="X63" i="13"/>
  <c r="W63" i="13"/>
  <c r="CK62" i="13"/>
  <c r="CJ62" i="13"/>
  <c r="CH62" i="13"/>
  <c r="CF62" i="13"/>
  <c r="CE62" i="13"/>
  <c r="CD62" i="13"/>
  <c r="CC62" i="13"/>
  <c r="BZ62" i="13"/>
  <c r="BX62" i="13"/>
  <c r="BW62" i="13"/>
  <c r="BY62" i="13" s="1"/>
  <c r="BV62" i="13"/>
  <c r="BU62" i="13"/>
  <c r="BT62" i="13"/>
  <c r="BS62" i="13"/>
  <c r="BP62" i="13"/>
  <c r="BN62" i="13"/>
  <c r="BO62" i="13" s="1"/>
  <c r="BM62" i="13"/>
  <c r="BL62" i="13"/>
  <c r="BK62" i="13"/>
  <c r="BJ62" i="13"/>
  <c r="BI62" i="13"/>
  <c r="BF62" i="13"/>
  <c r="BD62" i="13"/>
  <c r="BC62" i="13"/>
  <c r="BE62" i="13" s="1"/>
  <c r="BB62" i="13"/>
  <c r="AZ62" i="13"/>
  <c r="AY62" i="13"/>
  <c r="AQ62" i="13"/>
  <c r="AP62" i="13"/>
  <c r="AK62" i="13"/>
  <c r="AI62" i="13"/>
  <c r="AG62" i="13"/>
  <c r="AF62" i="13"/>
  <c r="AA62" i="13"/>
  <c r="Z62" i="13"/>
  <c r="Y62" i="13"/>
  <c r="X62" i="13"/>
  <c r="W62" i="13"/>
  <c r="CK61" i="13"/>
  <c r="CJ61" i="13"/>
  <c r="CH61" i="13"/>
  <c r="CF61" i="13"/>
  <c r="CE61" i="13"/>
  <c r="CD61" i="13"/>
  <c r="CC61" i="13"/>
  <c r="BZ61" i="13"/>
  <c r="BX61" i="13"/>
  <c r="BY61" i="13" s="1"/>
  <c r="BW61" i="13"/>
  <c r="BV61" i="13"/>
  <c r="BU61" i="13"/>
  <c r="BT61" i="13"/>
  <c r="BS61" i="13"/>
  <c r="BP61" i="13"/>
  <c r="BN61" i="13"/>
  <c r="BM61" i="13"/>
  <c r="BL61" i="13"/>
  <c r="BO61" i="13" s="1"/>
  <c r="BK61" i="13"/>
  <c r="BJ61" i="13"/>
  <c r="BI61" i="13"/>
  <c r="BF61" i="13"/>
  <c r="BD61" i="13"/>
  <c r="BE61" i="13" s="1"/>
  <c r="BC61" i="13"/>
  <c r="BB61" i="13"/>
  <c r="AZ61" i="13"/>
  <c r="AY61" i="13"/>
  <c r="AQ61" i="13"/>
  <c r="AP61" i="13"/>
  <c r="AK61" i="13"/>
  <c r="AI61" i="13"/>
  <c r="AG61" i="13"/>
  <c r="AF61" i="13"/>
  <c r="AA61" i="13"/>
  <c r="Z61" i="13"/>
  <c r="Y61" i="13"/>
  <c r="X61" i="13"/>
  <c r="W61" i="13"/>
  <c r="CK60" i="13"/>
  <c r="CJ60" i="13"/>
  <c r="CH60" i="13"/>
  <c r="CF60" i="13"/>
  <c r="CE60" i="13"/>
  <c r="CD60" i="13"/>
  <c r="CC60" i="13"/>
  <c r="BZ60" i="13"/>
  <c r="BY60" i="13"/>
  <c r="BX60" i="13"/>
  <c r="BW60" i="13"/>
  <c r="BV60" i="13"/>
  <c r="BU60" i="13"/>
  <c r="BT60" i="13"/>
  <c r="BS60" i="13"/>
  <c r="BP60" i="13"/>
  <c r="BN60" i="13"/>
  <c r="BO60" i="13" s="1"/>
  <c r="BM60" i="13"/>
  <c r="BL60" i="13"/>
  <c r="BK60" i="13"/>
  <c r="BJ60" i="13"/>
  <c r="BI60" i="13"/>
  <c r="BF60" i="13"/>
  <c r="BE60" i="13"/>
  <c r="BD60" i="13"/>
  <c r="BC60" i="13"/>
  <c r="BB60" i="13"/>
  <c r="AZ60" i="13"/>
  <c r="AY60" i="13"/>
  <c r="AQ60" i="13"/>
  <c r="AP60" i="13"/>
  <c r="AK60" i="13"/>
  <c r="AI60" i="13"/>
  <c r="AG60" i="13"/>
  <c r="AF60" i="13"/>
  <c r="AA60" i="13"/>
  <c r="Z60" i="13"/>
  <c r="Y60" i="13"/>
  <c r="X60" i="13"/>
  <c r="W60" i="13"/>
  <c r="CK59" i="13"/>
  <c r="CJ59" i="13"/>
  <c r="CH59" i="13"/>
  <c r="CF59" i="13"/>
  <c r="CE59" i="13"/>
  <c r="CD59" i="13"/>
  <c r="CC59" i="13"/>
  <c r="BZ59" i="13"/>
  <c r="BX59" i="13"/>
  <c r="BW59" i="13"/>
  <c r="BY59" i="13" s="1"/>
  <c r="BV59" i="13"/>
  <c r="BU59" i="13"/>
  <c r="BT59" i="13"/>
  <c r="BS59" i="13"/>
  <c r="BP59" i="13"/>
  <c r="BN59" i="13"/>
  <c r="BO59" i="13" s="1"/>
  <c r="BM59" i="13"/>
  <c r="BL59" i="13"/>
  <c r="BK59" i="13"/>
  <c r="BJ59" i="13"/>
  <c r="BI59" i="13"/>
  <c r="BF59" i="13"/>
  <c r="BE59" i="13"/>
  <c r="BD59" i="13"/>
  <c r="BC59" i="13"/>
  <c r="BB59" i="13"/>
  <c r="AZ59" i="13"/>
  <c r="AY59" i="13"/>
  <c r="AQ59" i="13"/>
  <c r="AP59" i="13"/>
  <c r="AK59" i="13"/>
  <c r="AI59" i="13"/>
  <c r="AG59" i="13"/>
  <c r="AF59" i="13"/>
  <c r="AA59" i="13"/>
  <c r="Z59" i="13"/>
  <c r="Y59" i="13"/>
  <c r="X59" i="13"/>
  <c r="W59" i="13"/>
  <c r="CK58" i="13"/>
  <c r="CJ58" i="13"/>
  <c r="CH58" i="13"/>
  <c r="CF58" i="13"/>
  <c r="CE58" i="13"/>
  <c r="CD58" i="13"/>
  <c r="CC58" i="13"/>
  <c r="BZ58" i="13"/>
  <c r="BX58" i="13"/>
  <c r="BW58" i="13"/>
  <c r="BY58" i="13" s="1"/>
  <c r="BV58" i="13"/>
  <c r="BU58" i="13"/>
  <c r="BT58" i="13"/>
  <c r="BS58" i="13"/>
  <c r="BP58" i="13"/>
  <c r="BN58" i="13"/>
  <c r="BM58" i="13"/>
  <c r="BO58" i="13" s="1"/>
  <c r="BL58" i="13"/>
  <c r="BK58" i="13"/>
  <c r="BJ58" i="13"/>
  <c r="BI58" i="13"/>
  <c r="BF58" i="13"/>
  <c r="BE58" i="13"/>
  <c r="BD58" i="13"/>
  <c r="BC58" i="13"/>
  <c r="BB58" i="13"/>
  <c r="AZ58" i="13"/>
  <c r="AY58" i="13"/>
  <c r="AQ58" i="13"/>
  <c r="AP58" i="13"/>
  <c r="AK58" i="13"/>
  <c r="AI58" i="13"/>
  <c r="AG58" i="13"/>
  <c r="AF58" i="13"/>
  <c r="AA58" i="13"/>
  <c r="Z58" i="13"/>
  <c r="Y58" i="13"/>
  <c r="X58" i="13"/>
  <c r="W58" i="13"/>
  <c r="CK57" i="13"/>
  <c r="CJ57" i="13"/>
  <c r="CH57" i="13"/>
  <c r="CF57" i="13"/>
  <c r="CE57" i="13"/>
  <c r="CD57" i="13"/>
  <c r="CC57" i="13"/>
  <c r="BZ57" i="13"/>
  <c r="BY57" i="13"/>
  <c r="BX57" i="13"/>
  <c r="BW57" i="13"/>
  <c r="BV57" i="13"/>
  <c r="BU57" i="13"/>
  <c r="BT57" i="13"/>
  <c r="BS57" i="13"/>
  <c r="BP57" i="13"/>
  <c r="BN57" i="13"/>
  <c r="BO57" i="13" s="1"/>
  <c r="BM57" i="13"/>
  <c r="BL57" i="13"/>
  <c r="BK57" i="13"/>
  <c r="BJ57" i="13"/>
  <c r="BI57" i="13"/>
  <c r="BF57" i="13"/>
  <c r="BE57" i="13"/>
  <c r="BD57" i="13"/>
  <c r="BC57" i="13"/>
  <c r="BB57" i="13"/>
  <c r="AZ57" i="13"/>
  <c r="AY57" i="13"/>
  <c r="AQ57" i="13"/>
  <c r="AP57" i="13"/>
  <c r="AK57" i="13"/>
  <c r="AI57" i="13"/>
  <c r="AG57" i="13"/>
  <c r="AF57" i="13"/>
  <c r="AA57" i="13"/>
  <c r="Z57" i="13"/>
  <c r="Y57" i="13"/>
  <c r="X57" i="13"/>
  <c r="W57" i="13"/>
  <c r="CK56" i="13"/>
  <c r="CJ56" i="13"/>
  <c r="CH56" i="13"/>
  <c r="CF56" i="13"/>
  <c r="CE56" i="13"/>
  <c r="CD56" i="13"/>
  <c r="CC56" i="13"/>
  <c r="BZ56" i="13"/>
  <c r="BX56" i="13"/>
  <c r="BW56" i="13"/>
  <c r="BY56" i="13" s="1"/>
  <c r="BV56" i="13"/>
  <c r="BU56" i="13"/>
  <c r="BT56" i="13"/>
  <c r="BS56" i="13"/>
  <c r="BP56" i="13"/>
  <c r="BO56" i="13"/>
  <c r="BN56" i="13"/>
  <c r="BM56" i="13"/>
  <c r="BL56" i="13"/>
  <c r="BK56" i="13"/>
  <c r="BJ56" i="13"/>
  <c r="BI56" i="13"/>
  <c r="BF56" i="13"/>
  <c r="BD56" i="13"/>
  <c r="BC56" i="13"/>
  <c r="BE56" i="13" s="1"/>
  <c r="BB56" i="13"/>
  <c r="AZ56" i="13"/>
  <c r="AY56" i="13"/>
  <c r="AQ56" i="13"/>
  <c r="AP56" i="13"/>
  <c r="AK56" i="13"/>
  <c r="AI56" i="13"/>
  <c r="AG56" i="13"/>
  <c r="AF56" i="13"/>
  <c r="AA56" i="13"/>
  <c r="Z56" i="13"/>
  <c r="Y56" i="13"/>
  <c r="X56" i="13"/>
  <c r="W56" i="13"/>
  <c r="CK55" i="13"/>
  <c r="CJ55" i="13"/>
  <c r="CH55" i="13"/>
  <c r="CF55" i="13"/>
  <c r="CE55" i="13"/>
  <c r="CD55" i="13"/>
  <c r="CC55" i="13"/>
  <c r="BZ55" i="13"/>
  <c r="BX55" i="13"/>
  <c r="BW55" i="13"/>
  <c r="BV55" i="13"/>
  <c r="BU55" i="13"/>
  <c r="BT55" i="13"/>
  <c r="BS55" i="13"/>
  <c r="BP55" i="13"/>
  <c r="BO55" i="13"/>
  <c r="BN55" i="13"/>
  <c r="BM55" i="13"/>
  <c r="BL55" i="13"/>
  <c r="BK55" i="13"/>
  <c r="BJ55" i="13"/>
  <c r="BI55" i="13"/>
  <c r="BF55" i="13"/>
  <c r="BD55" i="13"/>
  <c r="BC55" i="13"/>
  <c r="BB55" i="13"/>
  <c r="AZ55" i="13"/>
  <c r="AY55" i="13"/>
  <c r="AQ55" i="13"/>
  <c r="AP55" i="13"/>
  <c r="AK55" i="13"/>
  <c r="AI55" i="13"/>
  <c r="AG55" i="13"/>
  <c r="AF55" i="13"/>
  <c r="AA55" i="13"/>
  <c r="Z55" i="13"/>
  <c r="Y55" i="13"/>
  <c r="X55" i="13"/>
  <c r="W55" i="13"/>
  <c r="CK54" i="13"/>
  <c r="CJ54" i="13"/>
  <c r="CH54" i="13"/>
  <c r="CF54" i="13"/>
  <c r="CE54" i="13"/>
  <c r="CD54" i="13"/>
  <c r="CC54" i="13"/>
  <c r="BZ54" i="13"/>
  <c r="BX54" i="13"/>
  <c r="BW54" i="13"/>
  <c r="BY54" i="13" s="1"/>
  <c r="BV54" i="13"/>
  <c r="BU54" i="13"/>
  <c r="BT54" i="13"/>
  <c r="BS54" i="13"/>
  <c r="BP54" i="13"/>
  <c r="BN54" i="13"/>
  <c r="BM54" i="13"/>
  <c r="BO54" i="13" s="1"/>
  <c r="BL54" i="13"/>
  <c r="BK54" i="13"/>
  <c r="BJ54" i="13"/>
  <c r="BI54" i="13"/>
  <c r="BF54" i="13"/>
  <c r="BD54" i="13"/>
  <c r="BC54" i="13"/>
  <c r="BB54" i="13"/>
  <c r="AZ54" i="13"/>
  <c r="AY54" i="13"/>
  <c r="AQ54" i="13"/>
  <c r="AP54" i="13"/>
  <c r="AK54" i="13"/>
  <c r="AI54" i="13"/>
  <c r="AG54" i="13"/>
  <c r="AF54" i="13"/>
  <c r="AA54" i="13"/>
  <c r="Z54" i="13"/>
  <c r="Y54" i="13"/>
  <c r="X54" i="13"/>
  <c r="W54" i="13"/>
  <c r="CK53" i="13"/>
  <c r="CJ53" i="13"/>
  <c r="CH53" i="13"/>
  <c r="CF53" i="13"/>
  <c r="CE53" i="13"/>
  <c r="CD53" i="13"/>
  <c r="CC53" i="13"/>
  <c r="BZ53" i="13"/>
  <c r="BX53" i="13"/>
  <c r="BY53" i="13" s="1"/>
  <c r="BW53" i="13"/>
  <c r="BV53" i="13"/>
  <c r="BU53" i="13"/>
  <c r="BT53" i="13"/>
  <c r="BS53" i="13"/>
  <c r="BP53" i="13"/>
  <c r="BO53" i="13"/>
  <c r="BN53" i="13"/>
  <c r="BM53" i="13"/>
  <c r="BL53" i="13"/>
  <c r="BK53" i="13"/>
  <c r="BJ53" i="13"/>
  <c r="BI53" i="13"/>
  <c r="BF53" i="13"/>
  <c r="BD53" i="13"/>
  <c r="BE53" i="13" s="1"/>
  <c r="BC53" i="13"/>
  <c r="BB53" i="13"/>
  <c r="AZ53" i="13"/>
  <c r="AY53" i="13"/>
  <c r="AQ53" i="13"/>
  <c r="AP53" i="13"/>
  <c r="AK53" i="13"/>
  <c r="AI53" i="13"/>
  <c r="AG53" i="13"/>
  <c r="AF53" i="13"/>
  <c r="AA53" i="13"/>
  <c r="Z53" i="13"/>
  <c r="Y53" i="13"/>
  <c r="X53" i="13"/>
  <c r="W53" i="13"/>
  <c r="C53" i="13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K52" i="13"/>
  <c r="CJ52" i="13"/>
  <c r="CH52" i="13"/>
  <c r="CF52" i="13"/>
  <c r="CE52" i="13"/>
  <c r="CD52" i="13"/>
  <c r="CC52" i="13"/>
  <c r="BZ52" i="13"/>
  <c r="BY52" i="13"/>
  <c r="BX52" i="13"/>
  <c r="BW52" i="13"/>
  <c r="BV52" i="13"/>
  <c r="BU52" i="13"/>
  <c r="BT52" i="13"/>
  <c r="BS52" i="13"/>
  <c r="BP52" i="13"/>
  <c r="BN52" i="13"/>
  <c r="BO52" i="13" s="1"/>
  <c r="BM52" i="13"/>
  <c r="BL52" i="13"/>
  <c r="BK52" i="13"/>
  <c r="BJ52" i="13"/>
  <c r="BI52" i="13"/>
  <c r="BF52" i="13"/>
  <c r="BE52" i="13"/>
  <c r="BD52" i="13"/>
  <c r="BC52" i="13"/>
  <c r="BB52" i="13"/>
  <c r="AZ52" i="13"/>
  <c r="AY52" i="13"/>
  <c r="AQ52" i="13"/>
  <c r="AP52" i="13"/>
  <c r="AK52" i="13"/>
  <c r="AI52" i="13"/>
  <c r="AG52" i="13"/>
  <c r="AF52" i="13"/>
  <c r="AA52" i="13"/>
  <c r="Z52" i="13"/>
  <c r="Y52" i="13"/>
  <c r="X52" i="13"/>
  <c r="W52" i="13"/>
  <c r="CK51" i="13"/>
  <c r="CJ51" i="13"/>
  <c r="CH51" i="13"/>
  <c r="CF51" i="13"/>
  <c r="CE51" i="13"/>
  <c r="CD51" i="13"/>
  <c r="CC51" i="13"/>
  <c r="BZ51" i="13"/>
  <c r="BX51" i="13"/>
  <c r="BW51" i="13"/>
  <c r="BY51" i="13" s="1"/>
  <c r="BV51" i="13"/>
  <c r="BU51" i="13"/>
  <c r="BT51" i="13"/>
  <c r="BS51" i="13"/>
  <c r="BP51" i="13"/>
  <c r="BN51" i="13"/>
  <c r="BM51" i="13"/>
  <c r="BL51" i="13"/>
  <c r="BK51" i="13"/>
  <c r="BJ51" i="13"/>
  <c r="BI51" i="13"/>
  <c r="BF51" i="13"/>
  <c r="BD51" i="13"/>
  <c r="BC51" i="13"/>
  <c r="BE51" i="13" s="1"/>
  <c r="BB51" i="13"/>
  <c r="AZ51" i="13"/>
  <c r="AY51" i="13"/>
  <c r="AQ51" i="13"/>
  <c r="AP51" i="13"/>
  <c r="AK51" i="13"/>
  <c r="AI51" i="13"/>
  <c r="AG51" i="13"/>
  <c r="AF51" i="13"/>
  <c r="AA51" i="13"/>
  <c r="Z51" i="13"/>
  <c r="Y51" i="13"/>
  <c r="X51" i="13"/>
  <c r="W51" i="13"/>
  <c r="C51" i="13"/>
  <c r="C52" i="13" s="1"/>
  <c r="CK50" i="13"/>
  <c r="CJ50" i="13"/>
  <c r="CH50" i="13"/>
  <c r="CF50" i="13"/>
  <c r="CE50" i="13"/>
  <c r="CD50" i="13"/>
  <c r="CC50" i="13"/>
  <c r="BZ50" i="13"/>
  <c r="BY50" i="13"/>
  <c r="BX50" i="13"/>
  <c r="BW50" i="13"/>
  <c r="BV50" i="13"/>
  <c r="BU50" i="13"/>
  <c r="BT50" i="13"/>
  <c r="BS50" i="13"/>
  <c r="BP50" i="13"/>
  <c r="BN50" i="13"/>
  <c r="BM50" i="13"/>
  <c r="BL50" i="13"/>
  <c r="BO50" i="13" s="1"/>
  <c r="BK50" i="13"/>
  <c r="BJ50" i="13"/>
  <c r="BI50" i="13"/>
  <c r="BF50" i="13"/>
  <c r="BE50" i="13"/>
  <c r="BD50" i="13"/>
  <c r="BC50" i="13"/>
  <c r="BB50" i="13"/>
  <c r="AZ50" i="13"/>
  <c r="AY50" i="13"/>
  <c r="AQ50" i="13"/>
  <c r="AP50" i="13"/>
  <c r="AK50" i="13"/>
  <c r="AI50" i="13"/>
  <c r="AG50" i="13"/>
  <c r="AF50" i="13"/>
  <c r="AA50" i="13"/>
  <c r="Z50" i="13"/>
  <c r="Y50" i="13"/>
  <c r="X50" i="13"/>
  <c r="W50" i="13"/>
  <c r="C50" i="13"/>
  <c r="CK49" i="13"/>
  <c r="CJ49" i="13"/>
  <c r="CH49" i="13"/>
  <c r="CF49" i="13"/>
  <c r="CE49" i="13"/>
  <c r="CD49" i="13"/>
  <c r="CC49" i="13"/>
  <c r="BZ49" i="13"/>
  <c r="BX49" i="13"/>
  <c r="BY49" i="13" s="1"/>
  <c r="BW49" i="13"/>
  <c r="BV49" i="13"/>
  <c r="BU49" i="13"/>
  <c r="BT49" i="13"/>
  <c r="BS49" i="13"/>
  <c r="BP49" i="13"/>
  <c r="BN49" i="13"/>
  <c r="BO49" i="13" s="1"/>
  <c r="BM49" i="13"/>
  <c r="BL49" i="13"/>
  <c r="BK49" i="13"/>
  <c r="BJ49" i="13"/>
  <c r="BI49" i="13"/>
  <c r="BF49" i="13"/>
  <c r="BD49" i="13"/>
  <c r="BE49" i="13" s="1"/>
  <c r="BC49" i="13"/>
  <c r="BB49" i="13"/>
  <c r="AZ49" i="13"/>
  <c r="AY49" i="13"/>
  <c r="AQ49" i="13"/>
  <c r="AP49" i="13"/>
  <c r="AK49" i="13"/>
  <c r="AI49" i="13"/>
  <c r="AG49" i="13"/>
  <c r="AF49" i="13"/>
  <c r="AA49" i="13"/>
  <c r="Z49" i="13"/>
  <c r="Y49" i="13"/>
  <c r="X49" i="13"/>
  <c r="W49" i="13"/>
  <c r="D49" i="13"/>
  <c r="CK48" i="13"/>
  <c r="CJ48" i="13"/>
  <c r="CH48" i="13"/>
  <c r="CF48" i="13"/>
  <c r="CE48" i="13"/>
  <c r="CD48" i="13"/>
  <c r="CC48" i="13"/>
  <c r="BZ48" i="13"/>
  <c r="BX48" i="13"/>
  <c r="BW48" i="13"/>
  <c r="BY48" i="13" s="1"/>
  <c r="BV48" i="13"/>
  <c r="BU48" i="13"/>
  <c r="BT48" i="13"/>
  <c r="BS48" i="13"/>
  <c r="BP48" i="13"/>
  <c r="BO48" i="13"/>
  <c r="BN48" i="13"/>
  <c r="BM48" i="13"/>
  <c r="BL48" i="13"/>
  <c r="BK48" i="13"/>
  <c r="BJ48" i="13"/>
  <c r="BI48" i="13"/>
  <c r="BF48" i="13"/>
  <c r="BD48" i="13"/>
  <c r="BC48" i="13"/>
  <c r="BE48" i="13" s="1"/>
  <c r="BB48" i="13"/>
  <c r="AZ48" i="13"/>
  <c r="AY48" i="13"/>
  <c r="AQ48" i="13"/>
  <c r="AP48" i="13"/>
  <c r="AK48" i="13"/>
  <c r="AI48" i="13"/>
  <c r="AG48" i="13"/>
  <c r="AF48" i="13"/>
  <c r="AA48" i="13"/>
  <c r="Z48" i="13"/>
  <c r="Y48" i="13"/>
  <c r="X48" i="13"/>
  <c r="W48" i="13"/>
  <c r="D48" i="13"/>
  <c r="CK47" i="13"/>
  <c r="CJ47" i="13"/>
  <c r="CH47" i="13"/>
  <c r="CF47" i="13"/>
  <c r="CE47" i="13"/>
  <c r="CD47" i="13"/>
  <c r="CC47" i="13"/>
  <c r="BZ47" i="13"/>
  <c r="BX47" i="13"/>
  <c r="BY47" i="13" s="1"/>
  <c r="BW47" i="13"/>
  <c r="BV47" i="13"/>
  <c r="BU47" i="13"/>
  <c r="BT47" i="13"/>
  <c r="BS47" i="13"/>
  <c r="BP47" i="13"/>
  <c r="BN47" i="13"/>
  <c r="BM47" i="13"/>
  <c r="BO47" i="13" s="1"/>
  <c r="BL47" i="13"/>
  <c r="BK47" i="13"/>
  <c r="BJ47" i="13"/>
  <c r="BI47" i="13"/>
  <c r="BF47" i="13"/>
  <c r="BD47" i="13"/>
  <c r="BC47" i="13"/>
  <c r="BB47" i="13"/>
  <c r="AZ47" i="13"/>
  <c r="AY47" i="13"/>
  <c r="AQ47" i="13"/>
  <c r="AP47" i="13"/>
  <c r="AK47" i="13"/>
  <c r="AI47" i="13"/>
  <c r="AG47" i="13"/>
  <c r="AF47" i="13"/>
  <c r="AA47" i="13"/>
  <c r="Z47" i="13"/>
  <c r="Y47" i="13"/>
  <c r="X47" i="13"/>
  <c r="W47" i="13"/>
  <c r="D47" i="13"/>
  <c r="CK46" i="13"/>
  <c r="CJ46" i="13"/>
  <c r="CH46" i="13"/>
  <c r="CF46" i="13"/>
  <c r="CE46" i="13"/>
  <c r="CD46" i="13"/>
  <c r="CC46" i="13"/>
  <c r="BZ46" i="13"/>
  <c r="BX46" i="13"/>
  <c r="BW46" i="13"/>
  <c r="BV46" i="13"/>
  <c r="BY46" i="13" s="1"/>
  <c r="BU46" i="13"/>
  <c r="BT46" i="13"/>
  <c r="BS46" i="13"/>
  <c r="BP46" i="13"/>
  <c r="BN46" i="13"/>
  <c r="BM46" i="13"/>
  <c r="BO46" i="13" s="1"/>
  <c r="BL46" i="13"/>
  <c r="BK46" i="13"/>
  <c r="BJ46" i="13"/>
  <c r="BI46" i="13"/>
  <c r="BF46" i="13"/>
  <c r="BD46" i="13"/>
  <c r="BC46" i="13"/>
  <c r="BB46" i="13"/>
  <c r="BE46" i="13" s="1"/>
  <c r="AZ46" i="13"/>
  <c r="AY46" i="13"/>
  <c r="AQ46" i="13"/>
  <c r="AP46" i="13"/>
  <c r="AK46" i="13"/>
  <c r="AI46" i="13"/>
  <c r="AG46" i="13"/>
  <c r="AF46" i="13"/>
  <c r="AA46" i="13"/>
  <c r="Z46" i="13"/>
  <c r="Y46" i="13"/>
  <c r="X46" i="13"/>
  <c r="W46" i="13"/>
  <c r="D46" i="13"/>
  <c r="CK45" i="13"/>
  <c r="CJ45" i="13"/>
  <c r="CH45" i="13"/>
  <c r="CF45" i="13"/>
  <c r="CE45" i="13"/>
  <c r="CD45" i="13"/>
  <c r="CC45" i="13"/>
  <c r="BZ45" i="13"/>
  <c r="BX45" i="13"/>
  <c r="BY45" i="13" s="1"/>
  <c r="BW45" i="13"/>
  <c r="BV45" i="13"/>
  <c r="BU45" i="13"/>
  <c r="BT45" i="13"/>
  <c r="BS45" i="13"/>
  <c r="BP45" i="13"/>
  <c r="BN45" i="13"/>
  <c r="BO45" i="13" s="1"/>
  <c r="BM45" i="13"/>
  <c r="BL45" i="13"/>
  <c r="BK45" i="13"/>
  <c r="BJ45" i="13"/>
  <c r="BI45" i="13"/>
  <c r="BF45" i="13"/>
  <c r="BD45" i="13"/>
  <c r="BE45" i="13" s="1"/>
  <c r="BC45" i="13"/>
  <c r="BB45" i="13"/>
  <c r="AZ45" i="13"/>
  <c r="AY45" i="13"/>
  <c r="AQ45" i="13"/>
  <c r="AP45" i="13"/>
  <c r="AK45" i="13"/>
  <c r="AI45" i="13"/>
  <c r="AG45" i="13"/>
  <c r="AF45" i="13"/>
  <c r="AA45" i="13"/>
  <c r="Z45" i="13"/>
  <c r="Y45" i="13"/>
  <c r="X45" i="13"/>
  <c r="W45" i="13"/>
  <c r="D45" i="13"/>
  <c r="CK44" i="13"/>
  <c r="CJ44" i="13"/>
  <c r="CH44" i="13"/>
  <c r="CF44" i="13"/>
  <c r="CE44" i="13"/>
  <c r="CD44" i="13"/>
  <c r="CC44" i="13"/>
  <c r="BZ44" i="13"/>
  <c r="BX44" i="13"/>
  <c r="BW44" i="13"/>
  <c r="BV44" i="13"/>
  <c r="BU44" i="13"/>
  <c r="BT44" i="13"/>
  <c r="BS44" i="13"/>
  <c r="BP44" i="13"/>
  <c r="BN44" i="13"/>
  <c r="BO44" i="13" s="1"/>
  <c r="BM44" i="13"/>
  <c r="BL44" i="13"/>
  <c r="BK44" i="13"/>
  <c r="BJ44" i="13"/>
  <c r="BI44" i="13"/>
  <c r="BF44" i="13"/>
  <c r="BD44" i="13"/>
  <c r="BE44" i="13" s="1"/>
  <c r="BC44" i="13"/>
  <c r="BB44" i="13"/>
  <c r="AZ44" i="13"/>
  <c r="AY44" i="13"/>
  <c r="AQ44" i="13"/>
  <c r="AP44" i="13"/>
  <c r="AK44" i="13"/>
  <c r="AI44" i="13"/>
  <c r="AG44" i="13"/>
  <c r="AF44" i="13"/>
  <c r="AA44" i="13"/>
  <c r="Z44" i="13"/>
  <c r="Y44" i="13"/>
  <c r="X44" i="13"/>
  <c r="W44" i="13"/>
  <c r="D44" i="13"/>
  <c r="CK43" i="13"/>
  <c r="CJ43" i="13"/>
  <c r="CH43" i="13"/>
  <c r="CF43" i="13"/>
  <c r="CE43" i="13"/>
  <c r="CD43" i="13"/>
  <c r="CC43" i="13"/>
  <c r="BZ43" i="13"/>
  <c r="BX43" i="13"/>
  <c r="BW43" i="13"/>
  <c r="BY43" i="13" s="1"/>
  <c r="BV43" i="13"/>
  <c r="BU43" i="13"/>
  <c r="BT43" i="13"/>
  <c r="BS43" i="13"/>
  <c r="BP43" i="13"/>
  <c r="BN43" i="13"/>
  <c r="BM43" i="13"/>
  <c r="BO43" i="13" s="1"/>
  <c r="BL43" i="13"/>
  <c r="BK43" i="13"/>
  <c r="BJ43" i="13"/>
  <c r="BI43" i="13"/>
  <c r="BF43" i="13"/>
  <c r="BD43" i="13"/>
  <c r="BC43" i="13"/>
  <c r="BE43" i="13" s="1"/>
  <c r="BB43" i="13"/>
  <c r="AZ43" i="13"/>
  <c r="AY43" i="13"/>
  <c r="AQ43" i="13"/>
  <c r="AP43" i="13"/>
  <c r="AK43" i="13"/>
  <c r="AI43" i="13"/>
  <c r="AG43" i="13"/>
  <c r="AF43" i="13"/>
  <c r="AA43" i="13"/>
  <c r="Z43" i="13"/>
  <c r="Y43" i="13"/>
  <c r="X43" i="13"/>
  <c r="W43" i="13"/>
  <c r="D43" i="13"/>
  <c r="CK42" i="13"/>
  <c r="CJ42" i="13"/>
  <c r="CH42" i="13"/>
  <c r="CF42" i="13"/>
  <c r="CE42" i="13"/>
  <c r="CD42" i="13"/>
  <c r="CC42" i="13"/>
  <c r="BZ42" i="13"/>
  <c r="BY42" i="13"/>
  <c r="BX42" i="13"/>
  <c r="BW42" i="13"/>
  <c r="BV42" i="13"/>
  <c r="BU42" i="13"/>
  <c r="BT42" i="13"/>
  <c r="BS42" i="13"/>
  <c r="BP42" i="13"/>
  <c r="BN42" i="13"/>
  <c r="BM42" i="13"/>
  <c r="BO42" i="13" s="1"/>
  <c r="BL42" i="13"/>
  <c r="BK42" i="13"/>
  <c r="BJ42" i="13"/>
  <c r="BI42" i="13"/>
  <c r="BF42" i="13"/>
  <c r="BE42" i="13"/>
  <c r="BD42" i="13"/>
  <c r="BC42" i="13"/>
  <c r="BB42" i="13"/>
  <c r="AZ42" i="13"/>
  <c r="AY42" i="13"/>
  <c r="AQ42" i="13"/>
  <c r="AP42" i="13"/>
  <c r="AK42" i="13"/>
  <c r="AI42" i="13"/>
  <c r="AG42" i="13"/>
  <c r="AF42" i="13"/>
  <c r="AA42" i="13"/>
  <c r="Z42" i="13"/>
  <c r="Y42" i="13"/>
  <c r="X42" i="13"/>
  <c r="W42" i="13"/>
  <c r="D42" i="13"/>
  <c r="CK41" i="13"/>
  <c r="CJ41" i="13"/>
  <c r="CH41" i="13"/>
  <c r="CF41" i="13"/>
  <c r="CE41" i="13"/>
  <c r="CD41" i="13"/>
  <c r="CC41" i="13"/>
  <c r="BZ41" i="13"/>
  <c r="BX41" i="13"/>
  <c r="BY41" i="13" s="1"/>
  <c r="BW41" i="13"/>
  <c r="BV41" i="13"/>
  <c r="BU41" i="13"/>
  <c r="BT41" i="13"/>
  <c r="BS41" i="13"/>
  <c r="BP41" i="13"/>
  <c r="BN41" i="13"/>
  <c r="BO41" i="13" s="1"/>
  <c r="BM41" i="13"/>
  <c r="BL41" i="13"/>
  <c r="BK41" i="13"/>
  <c r="BJ41" i="13"/>
  <c r="BI41" i="13"/>
  <c r="BF41" i="13"/>
  <c r="BD41" i="13"/>
  <c r="BE41" i="13" s="1"/>
  <c r="BC41" i="13"/>
  <c r="BB41" i="13"/>
  <c r="AZ41" i="13"/>
  <c r="AY41" i="13"/>
  <c r="AQ41" i="13"/>
  <c r="AP41" i="13"/>
  <c r="AK41" i="13"/>
  <c r="AI41" i="13"/>
  <c r="AG41" i="13"/>
  <c r="AF41" i="13"/>
  <c r="AA41" i="13"/>
  <c r="Z41" i="13"/>
  <c r="Y41" i="13"/>
  <c r="X41" i="13"/>
  <c r="W41" i="13"/>
  <c r="D41" i="13"/>
  <c r="CK40" i="13"/>
  <c r="CJ40" i="13"/>
  <c r="CH40" i="13"/>
  <c r="CF40" i="13"/>
  <c r="CE40" i="13"/>
  <c r="CD40" i="13"/>
  <c r="CC40" i="13"/>
  <c r="BZ40" i="13"/>
  <c r="BX40" i="13"/>
  <c r="BW40" i="13"/>
  <c r="BV40" i="13"/>
  <c r="BY40" i="13" s="1"/>
  <c r="BU40" i="13"/>
  <c r="BT40" i="13"/>
  <c r="BS40" i="13"/>
  <c r="BP40" i="13"/>
  <c r="BN40" i="13"/>
  <c r="BM40" i="13"/>
  <c r="BL40" i="13"/>
  <c r="BK40" i="13"/>
  <c r="BJ40" i="13"/>
  <c r="BI40" i="13"/>
  <c r="BF40" i="13"/>
  <c r="BD40" i="13"/>
  <c r="BE40" i="13" s="1"/>
  <c r="BC40" i="13"/>
  <c r="BB40" i="13"/>
  <c r="AZ40" i="13"/>
  <c r="AY40" i="13"/>
  <c r="AQ40" i="13"/>
  <c r="AP40" i="13"/>
  <c r="AK40" i="13"/>
  <c r="AI40" i="13"/>
  <c r="AG40" i="13"/>
  <c r="AF40" i="13"/>
  <c r="AA40" i="13"/>
  <c r="Z40" i="13"/>
  <c r="Y40" i="13"/>
  <c r="X40" i="13"/>
  <c r="W40" i="13"/>
  <c r="D40" i="13"/>
  <c r="CK39" i="13"/>
  <c r="CJ39" i="13"/>
  <c r="CH39" i="13"/>
  <c r="CF39" i="13"/>
  <c r="CE39" i="13"/>
  <c r="CD39" i="13"/>
  <c r="CC39" i="13"/>
  <c r="BZ39" i="13"/>
  <c r="BX39" i="13"/>
  <c r="BW39" i="13"/>
  <c r="BV39" i="13"/>
  <c r="BY39" i="13" s="1"/>
  <c r="BU39" i="13"/>
  <c r="BT39" i="13"/>
  <c r="BS39" i="13"/>
  <c r="BP39" i="13"/>
  <c r="BN39" i="13"/>
  <c r="BM39" i="13"/>
  <c r="BL39" i="13"/>
  <c r="BK39" i="13"/>
  <c r="BJ39" i="13"/>
  <c r="BI39" i="13"/>
  <c r="BF39" i="13"/>
  <c r="BD39" i="13"/>
  <c r="BE39" i="13" s="1"/>
  <c r="BC39" i="13"/>
  <c r="BB39" i="13"/>
  <c r="AZ39" i="13"/>
  <c r="AY39" i="13"/>
  <c r="AQ39" i="13"/>
  <c r="AP39" i="13"/>
  <c r="AK39" i="13"/>
  <c r="AI39" i="13"/>
  <c r="AG39" i="13"/>
  <c r="AF39" i="13"/>
  <c r="AA39" i="13"/>
  <c r="Z39" i="13"/>
  <c r="Y39" i="13"/>
  <c r="X39" i="13"/>
  <c r="W39" i="13"/>
  <c r="D39" i="13"/>
  <c r="C39" i="13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K38" i="13"/>
  <c r="CJ38" i="13"/>
  <c r="CH38" i="13"/>
  <c r="CF38" i="13"/>
  <c r="CE38" i="13"/>
  <c r="CD38" i="13"/>
  <c r="CC38" i="13"/>
  <c r="BZ38" i="13"/>
  <c r="BY38" i="13"/>
  <c r="BX38" i="13"/>
  <c r="BW38" i="13"/>
  <c r="BV38" i="13"/>
  <c r="BU38" i="13"/>
  <c r="BT38" i="13"/>
  <c r="BS38" i="13"/>
  <c r="BP38" i="13"/>
  <c r="BN38" i="13"/>
  <c r="BM38" i="13"/>
  <c r="BL38" i="13"/>
  <c r="BK38" i="13"/>
  <c r="BJ38" i="13"/>
  <c r="BI38" i="13"/>
  <c r="BF38" i="13"/>
  <c r="BD38" i="13"/>
  <c r="BE38" i="13" s="1"/>
  <c r="BC38" i="13"/>
  <c r="BB38" i="13"/>
  <c r="AZ38" i="13"/>
  <c r="AY38" i="13"/>
  <c r="AQ38" i="13"/>
  <c r="AP38" i="13"/>
  <c r="AI38" i="13"/>
  <c r="AG38" i="13"/>
  <c r="AF38" i="13"/>
  <c r="Z38" i="13"/>
  <c r="Y38" i="13"/>
  <c r="X38" i="13"/>
  <c r="W38" i="13"/>
  <c r="CK37" i="13"/>
  <c r="CJ37" i="13"/>
  <c r="CH37" i="13"/>
  <c r="CF37" i="13"/>
  <c r="CE37" i="13"/>
  <c r="CD37" i="13"/>
  <c r="CC37" i="13"/>
  <c r="BZ37" i="13"/>
  <c r="BX37" i="13"/>
  <c r="BY37" i="13" s="1"/>
  <c r="BW37" i="13"/>
  <c r="BV37" i="13"/>
  <c r="BU37" i="13"/>
  <c r="BT37" i="13"/>
  <c r="BS37" i="13"/>
  <c r="BP37" i="13"/>
  <c r="BN37" i="13"/>
  <c r="BM37" i="13"/>
  <c r="BL37" i="13"/>
  <c r="BK37" i="13"/>
  <c r="BJ37" i="13"/>
  <c r="BI37" i="13"/>
  <c r="BF37" i="13"/>
  <c r="BD37" i="13"/>
  <c r="BC37" i="13"/>
  <c r="BE37" i="13" s="1"/>
  <c r="BB37" i="13"/>
  <c r="AZ37" i="13"/>
  <c r="AY37" i="13"/>
  <c r="AQ37" i="13"/>
  <c r="AP37" i="13"/>
  <c r="AI37" i="13"/>
  <c r="AG37" i="13"/>
  <c r="AF37" i="13"/>
  <c r="Z37" i="13"/>
  <c r="Y37" i="13"/>
  <c r="X37" i="13"/>
  <c r="W37" i="13"/>
  <c r="CK36" i="13"/>
  <c r="CJ36" i="13"/>
  <c r="CH36" i="13"/>
  <c r="CF36" i="13"/>
  <c r="CE36" i="13"/>
  <c r="CD36" i="13"/>
  <c r="CC36" i="13"/>
  <c r="BZ36" i="13"/>
  <c r="BX36" i="13"/>
  <c r="BY36" i="13" s="1"/>
  <c r="BW36" i="13"/>
  <c r="BV36" i="13"/>
  <c r="BU36" i="13"/>
  <c r="BT36" i="13"/>
  <c r="BS36" i="13"/>
  <c r="BP36" i="13"/>
  <c r="BN36" i="13"/>
  <c r="BM36" i="13"/>
  <c r="BL36" i="13"/>
  <c r="BK36" i="13"/>
  <c r="BJ36" i="13"/>
  <c r="BI36" i="13"/>
  <c r="BF36" i="13"/>
  <c r="BE36" i="13"/>
  <c r="BD36" i="13"/>
  <c r="BC36" i="13"/>
  <c r="BB36" i="13"/>
  <c r="AZ36" i="13"/>
  <c r="AY36" i="13"/>
  <c r="AQ36" i="13"/>
  <c r="AP36" i="13"/>
  <c r="AI36" i="13"/>
  <c r="AG36" i="13"/>
  <c r="AF36" i="13"/>
  <c r="Z36" i="13"/>
  <c r="Y36" i="13"/>
  <c r="X36" i="13"/>
  <c r="W36" i="13"/>
  <c r="CK35" i="13"/>
  <c r="CJ35" i="13"/>
  <c r="CH35" i="13"/>
  <c r="CF35" i="13"/>
  <c r="CE35" i="13"/>
  <c r="CD35" i="13"/>
  <c r="CC35" i="13"/>
  <c r="BZ35" i="13"/>
  <c r="BX35" i="13"/>
  <c r="BY35" i="13" s="1"/>
  <c r="BW35" i="13"/>
  <c r="BV35" i="13"/>
  <c r="BU35" i="13"/>
  <c r="BT35" i="13"/>
  <c r="BS35" i="13"/>
  <c r="BP35" i="13"/>
  <c r="BN35" i="13"/>
  <c r="BM35" i="13"/>
  <c r="BL35" i="13"/>
  <c r="BK35" i="13"/>
  <c r="BJ35" i="13"/>
  <c r="BI35" i="13"/>
  <c r="BF35" i="13"/>
  <c r="BD35" i="13"/>
  <c r="BC35" i="13"/>
  <c r="BE35" i="13" s="1"/>
  <c r="BB35" i="13"/>
  <c r="AZ35" i="13"/>
  <c r="AY35" i="13"/>
  <c r="AQ35" i="13"/>
  <c r="AP35" i="13"/>
  <c r="AI35" i="13"/>
  <c r="AG35" i="13"/>
  <c r="AF35" i="13"/>
  <c r="Z35" i="13"/>
  <c r="Y35" i="13"/>
  <c r="X35" i="13"/>
  <c r="W35" i="13"/>
  <c r="CK34" i="13"/>
  <c r="CJ34" i="13"/>
  <c r="CH34" i="13"/>
  <c r="CF34" i="13"/>
  <c r="CE34" i="13"/>
  <c r="CD34" i="13"/>
  <c r="CC34" i="13"/>
  <c r="BZ34" i="13"/>
  <c r="BX34" i="13"/>
  <c r="BY34" i="13" s="1"/>
  <c r="BW34" i="13"/>
  <c r="BV34" i="13"/>
  <c r="BU34" i="13"/>
  <c r="BT34" i="13"/>
  <c r="BS34" i="13"/>
  <c r="BP34" i="13"/>
  <c r="BN34" i="13"/>
  <c r="BM34" i="13"/>
  <c r="BL34" i="13"/>
  <c r="BK34" i="13"/>
  <c r="BJ34" i="13"/>
  <c r="BI34" i="13"/>
  <c r="BF34" i="13"/>
  <c r="BD34" i="13"/>
  <c r="BC34" i="13"/>
  <c r="BE34" i="13" s="1"/>
  <c r="BB34" i="13"/>
  <c r="AZ34" i="13"/>
  <c r="AY34" i="13"/>
  <c r="AQ34" i="13"/>
  <c r="AP34" i="13"/>
  <c r="AI34" i="13"/>
  <c r="AG34" i="13"/>
  <c r="AF34" i="13"/>
  <c r="Z34" i="13"/>
  <c r="Y34" i="13"/>
  <c r="X34" i="13"/>
  <c r="W34" i="13"/>
  <c r="CK33" i="13"/>
  <c r="CJ33" i="13"/>
  <c r="CH33" i="13"/>
  <c r="CF33" i="13"/>
  <c r="CE33" i="13"/>
  <c r="CD33" i="13"/>
  <c r="CC33" i="13"/>
  <c r="BZ33" i="13"/>
  <c r="BX33" i="13"/>
  <c r="BY33" i="13" s="1"/>
  <c r="BW33" i="13"/>
  <c r="BV33" i="13"/>
  <c r="BU33" i="13"/>
  <c r="BT33" i="13"/>
  <c r="BS33" i="13"/>
  <c r="BP33" i="13"/>
  <c r="BN33" i="13"/>
  <c r="BO33" i="13" s="1"/>
  <c r="BM33" i="13"/>
  <c r="BL33" i="13"/>
  <c r="BK33" i="13"/>
  <c r="BJ33" i="13"/>
  <c r="BI33" i="13"/>
  <c r="BF33" i="13"/>
  <c r="BE33" i="13"/>
  <c r="BD33" i="13"/>
  <c r="BC33" i="13"/>
  <c r="BB33" i="13"/>
  <c r="AZ33" i="13"/>
  <c r="AY33" i="13"/>
  <c r="AQ33" i="13"/>
  <c r="AP33" i="13"/>
  <c r="AI33" i="13"/>
  <c r="AG33" i="13"/>
  <c r="AF33" i="13"/>
  <c r="Z33" i="13"/>
  <c r="Y33" i="13"/>
  <c r="X33" i="13"/>
  <c r="W33" i="13"/>
  <c r="CK32" i="13"/>
  <c r="CJ32" i="13"/>
  <c r="CH32" i="13"/>
  <c r="CF32" i="13"/>
  <c r="CE32" i="13"/>
  <c r="CD32" i="13"/>
  <c r="CC32" i="13"/>
  <c r="BZ32" i="13"/>
  <c r="BX32" i="13"/>
  <c r="BW32" i="13"/>
  <c r="BY32" i="13" s="1"/>
  <c r="BV32" i="13"/>
  <c r="BU32" i="13"/>
  <c r="BT32" i="13"/>
  <c r="BS32" i="13"/>
  <c r="BP32" i="13"/>
  <c r="BN32" i="13"/>
  <c r="BM32" i="13"/>
  <c r="BL32" i="13"/>
  <c r="BK32" i="13"/>
  <c r="BJ32" i="13"/>
  <c r="BI32" i="13"/>
  <c r="BF32" i="13"/>
  <c r="BD32" i="13"/>
  <c r="BE32" i="13" s="1"/>
  <c r="BC32" i="13"/>
  <c r="BB32" i="13"/>
  <c r="AZ32" i="13"/>
  <c r="AY32" i="13"/>
  <c r="AQ32" i="13"/>
  <c r="AP32" i="13"/>
  <c r="AI32" i="13"/>
  <c r="AG32" i="13"/>
  <c r="AF32" i="13"/>
  <c r="Z32" i="13"/>
  <c r="Y32" i="13"/>
  <c r="X32" i="13"/>
  <c r="W32" i="13"/>
  <c r="CK31" i="13"/>
  <c r="CJ31" i="13"/>
  <c r="CH31" i="13"/>
  <c r="CF31" i="13"/>
  <c r="CE31" i="13"/>
  <c r="CD31" i="13"/>
  <c r="CC31" i="13"/>
  <c r="BZ31" i="13"/>
  <c r="BY31" i="13"/>
  <c r="BX31" i="13"/>
  <c r="BW31" i="13"/>
  <c r="BV31" i="13"/>
  <c r="BU31" i="13"/>
  <c r="BT31" i="13"/>
  <c r="BS31" i="13"/>
  <c r="BP31" i="13"/>
  <c r="BN31" i="13"/>
  <c r="BM31" i="13"/>
  <c r="BL31" i="13"/>
  <c r="BK31" i="13"/>
  <c r="BJ31" i="13"/>
  <c r="BI31" i="13"/>
  <c r="BF31" i="13"/>
  <c r="BD31" i="13"/>
  <c r="BE31" i="13" s="1"/>
  <c r="BC31" i="13"/>
  <c r="BB31" i="13"/>
  <c r="AZ31" i="13"/>
  <c r="AY31" i="13"/>
  <c r="AQ31" i="13"/>
  <c r="AP31" i="13"/>
  <c r="AI31" i="13"/>
  <c r="AG31" i="13"/>
  <c r="AF31" i="13"/>
  <c r="Z31" i="13"/>
  <c r="Y31" i="13"/>
  <c r="X31" i="13"/>
  <c r="W31" i="13"/>
  <c r="CK30" i="13"/>
  <c r="CJ30" i="13"/>
  <c r="CH30" i="13"/>
  <c r="CF30" i="13"/>
  <c r="CE30" i="13"/>
  <c r="CD30" i="13"/>
  <c r="CC30" i="13"/>
  <c r="BZ30" i="13"/>
  <c r="BX30" i="13"/>
  <c r="BY30" i="13" s="1"/>
  <c r="BW30" i="13"/>
  <c r="BV30" i="13"/>
  <c r="BU30" i="13"/>
  <c r="BT30" i="13"/>
  <c r="BS30" i="13"/>
  <c r="BP30" i="13"/>
  <c r="BN30" i="13"/>
  <c r="BO30" i="13" s="1"/>
  <c r="BM30" i="13"/>
  <c r="BL30" i="13"/>
  <c r="BK30" i="13"/>
  <c r="BJ30" i="13"/>
  <c r="BI30" i="13"/>
  <c r="BF30" i="13"/>
  <c r="BD30" i="13"/>
  <c r="BE30" i="13" s="1"/>
  <c r="BC30" i="13"/>
  <c r="BB30" i="13"/>
  <c r="AZ30" i="13"/>
  <c r="AY30" i="13"/>
  <c r="AQ30" i="13"/>
  <c r="AP30" i="13"/>
  <c r="AI30" i="13"/>
  <c r="AG30" i="13"/>
  <c r="AF30" i="13"/>
  <c r="Z30" i="13"/>
  <c r="Y30" i="13"/>
  <c r="X30" i="13"/>
  <c r="W30" i="13"/>
  <c r="CK29" i="13"/>
  <c r="CJ29" i="13"/>
  <c r="CH29" i="13"/>
  <c r="CF29" i="13"/>
  <c r="CE29" i="13"/>
  <c r="CD29" i="13"/>
  <c r="CC29" i="13"/>
  <c r="BZ29" i="13"/>
  <c r="BX29" i="13"/>
  <c r="BW29" i="13"/>
  <c r="BV29" i="13"/>
  <c r="BY29" i="13" s="1"/>
  <c r="BU29" i="13"/>
  <c r="BT29" i="13"/>
  <c r="BS29" i="13"/>
  <c r="BP29" i="13"/>
  <c r="BN29" i="13"/>
  <c r="BM29" i="13"/>
  <c r="BL29" i="13"/>
  <c r="BK29" i="13"/>
  <c r="BJ29" i="13"/>
  <c r="BI29" i="13"/>
  <c r="BF29" i="13"/>
  <c r="BD29" i="13"/>
  <c r="BE29" i="13" s="1"/>
  <c r="BC29" i="13"/>
  <c r="BB29" i="13"/>
  <c r="AZ29" i="13"/>
  <c r="AY29" i="13"/>
  <c r="AQ29" i="13"/>
  <c r="AP29" i="13"/>
  <c r="AI29" i="13"/>
  <c r="AG29" i="13"/>
  <c r="AF29" i="13"/>
  <c r="Z29" i="13"/>
  <c r="Y29" i="13"/>
  <c r="X29" i="13"/>
  <c r="W29" i="13"/>
  <c r="CK28" i="13"/>
  <c r="CJ28" i="13"/>
  <c r="CH28" i="13"/>
  <c r="CF28" i="13"/>
  <c r="CE28" i="13"/>
  <c r="CD28" i="13"/>
  <c r="CC28" i="13"/>
  <c r="BZ28" i="13"/>
  <c r="BX28" i="13"/>
  <c r="BW28" i="13"/>
  <c r="BV28" i="13"/>
  <c r="BY28" i="13" s="1"/>
  <c r="BU28" i="13"/>
  <c r="BT28" i="13"/>
  <c r="BS28" i="13"/>
  <c r="BP28" i="13"/>
  <c r="BN28" i="13"/>
  <c r="BM28" i="13"/>
  <c r="BL28" i="13"/>
  <c r="BK28" i="13"/>
  <c r="BJ28" i="13"/>
  <c r="BI28" i="13"/>
  <c r="BF28" i="13"/>
  <c r="BD28" i="13"/>
  <c r="BE28" i="13" s="1"/>
  <c r="BC28" i="13"/>
  <c r="BB28" i="13"/>
  <c r="AZ28" i="13"/>
  <c r="AY28" i="13"/>
  <c r="AQ28" i="13"/>
  <c r="AP28" i="13"/>
  <c r="AI28" i="13"/>
  <c r="AG28" i="13"/>
  <c r="AF28" i="13"/>
  <c r="Z28" i="13"/>
  <c r="Y28" i="13"/>
  <c r="X28" i="13"/>
  <c r="W28" i="13"/>
  <c r="CK27" i="13"/>
  <c r="CJ27" i="13"/>
  <c r="CH27" i="13"/>
  <c r="CF27" i="13"/>
  <c r="CE27" i="13"/>
  <c r="CD27" i="13"/>
  <c r="CC27" i="13"/>
  <c r="BZ27" i="13"/>
  <c r="BX27" i="13"/>
  <c r="BY27" i="13" s="1"/>
  <c r="BW27" i="13"/>
  <c r="BV27" i="13"/>
  <c r="BU27" i="13"/>
  <c r="BT27" i="13"/>
  <c r="BS27" i="13"/>
  <c r="BP27" i="13"/>
  <c r="BN27" i="13"/>
  <c r="BM27" i="13"/>
  <c r="BL27" i="13"/>
  <c r="BK27" i="13"/>
  <c r="BJ27" i="13"/>
  <c r="BI27" i="13"/>
  <c r="BF27" i="13"/>
  <c r="BD27" i="13"/>
  <c r="BC27" i="13"/>
  <c r="BE27" i="13" s="1"/>
  <c r="BB27" i="13"/>
  <c r="AZ27" i="13"/>
  <c r="AY27" i="13"/>
  <c r="AQ27" i="13"/>
  <c r="AP27" i="13"/>
  <c r="AI27" i="13"/>
  <c r="AG27" i="13"/>
  <c r="AF27" i="13"/>
  <c r="Z27" i="13"/>
  <c r="Y27" i="13"/>
  <c r="X27" i="13"/>
  <c r="W27" i="13"/>
  <c r="CK26" i="13"/>
  <c r="CJ26" i="13"/>
  <c r="CH26" i="13"/>
  <c r="CF26" i="13"/>
  <c r="CE26" i="13"/>
  <c r="CD26" i="13"/>
  <c r="CC26" i="13"/>
  <c r="BZ26" i="13"/>
  <c r="BX26" i="13"/>
  <c r="BW26" i="13"/>
  <c r="BY26" i="13" s="1"/>
  <c r="BV26" i="13"/>
  <c r="BU26" i="13"/>
  <c r="BT26" i="13"/>
  <c r="BS26" i="13"/>
  <c r="BP26" i="13"/>
  <c r="BN26" i="13"/>
  <c r="BM26" i="13"/>
  <c r="BL26" i="13"/>
  <c r="BK26" i="13"/>
  <c r="BJ26" i="13"/>
  <c r="BI26" i="13"/>
  <c r="BF26" i="13"/>
  <c r="BE26" i="13"/>
  <c r="BD26" i="13"/>
  <c r="BC26" i="13"/>
  <c r="BB26" i="13"/>
  <c r="AZ26" i="13"/>
  <c r="AY26" i="13"/>
  <c r="AQ26" i="13"/>
  <c r="AP26" i="13"/>
  <c r="AI26" i="13"/>
  <c r="AG26" i="13"/>
  <c r="AF26" i="13"/>
  <c r="Z26" i="13"/>
  <c r="Y26" i="13"/>
  <c r="X26" i="13"/>
  <c r="W26" i="13"/>
  <c r="CK25" i="13"/>
  <c r="CJ25" i="13"/>
  <c r="CH25" i="13"/>
  <c r="CF25" i="13"/>
  <c r="CE25" i="13"/>
  <c r="CD25" i="13"/>
  <c r="CC25" i="13"/>
  <c r="BZ25" i="13"/>
  <c r="BY25" i="13"/>
  <c r="BX25" i="13"/>
  <c r="BW25" i="13"/>
  <c r="BV25" i="13"/>
  <c r="BU25" i="13"/>
  <c r="BT25" i="13"/>
  <c r="BS25" i="13"/>
  <c r="BP25" i="13"/>
  <c r="BN25" i="13"/>
  <c r="BM25" i="13"/>
  <c r="BL25" i="13"/>
  <c r="BK25" i="13"/>
  <c r="BJ25" i="13"/>
  <c r="BI25" i="13"/>
  <c r="BF25" i="13"/>
  <c r="BD25" i="13"/>
  <c r="BE25" i="13" s="1"/>
  <c r="BC25" i="13"/>
  <c r="BB25" i="13"/>
  <c r="AZ25" i="13"/>
  <c r="AY25" i="13"/>
  <c r="AQ25" i="13"/>
  <c r="AP25" i="13"/>
  <c r="AI25" i="13"/>
  <c r="AG25" i="13"/>
  <c r="AF25" i="13"/>
  <c r="Z25" i="13"/>
  <c r="Y25" i="13"/>
  <c r="X25" i="13"/>
  <c r="W25" i="13"/>
  <c r="CK24" i="13"/>
  <c r="CJ24" i="13"/>
  <c r="CH24" i="13"/>
  <c r="CF24" i="13"/>
  <c r="CE24" i="13"/>
  <c r="CD24" i="13"/>
  <c r="CC24" i="13"/>
  <c r="BZ24" i="13"/>
  <c r="BX24" i="13"/>
  <c r="BW24" i="13"/>
  <c r="BV24" i="13"/>
  <c r="BU24" i="13"/>
  <c r="BT24" i="13"/>
  <c r="BS24" i="13"/>
  <c r="BP24" i="13"/>
  <c r="BN24" i="13"/>
  <c r="BM24" i="13"/>
  <c r="BL24" i="13"/>
  <c r="BK24" i="13"/>
  <c r="BJ24" i="13"/>
  <c r="BI24" i="13"/>
  <c r="BF24" i="13"/>
  <c r="BD24" i="13"/>
  <c r="BE24" i="13" s="1"/>
  <c r="BC24" i="13"/>
  <c r="BB24" i="13"/>
  <c r="AZ24" i="13"/>
  <c r="AY24" i="13"/>
  <c r="AQ24" i="13"/>
  <c r="AP24" i="13"/>
  <c r="AI24" i="13"/>
  <c r="AG24" i="13"/>
  <c r="AF24" i="13"/>
  <c r="Z24" i="13"/>
  <c r="Y24" i="13"/>
  <c r="X24" i="13"/>
  <c r="W24" i="13"/>
  <c r="CK23" i="13"/>
  <c r="CJ23" i="13"/>
  <c r="CH23" i="13"/>
  <c r="CF23" i="13"/>
  <c r="CE23" i="13"/>
  <c r="CD23" i="13"/>
  <c r="CC23" i="13"/>
  <c r="BZ23" i="13"/>
  <c r="BX23" i="13"/>
  <c r="BW23" i="13"/>
  <c r="BY23" i="13" s="1"/>
  <c r="BV23" i="13"/>
  <c r="BU23" i="13"/>
  <c r="BT23" i="13"/>
  <c r="BS23" i="13"/>
  <c r="BP23" i="13"/>
  <c r="BN23" i="13"/>
  <c r="BO23" i="13" s="1"/>
  <c r="BM23" i="13"/>
  <c r="BL23" i="13"/>
  <c r="BK23" i="13"/>
  <c r="BJ23" i="13"/>
  <c r="BI23" i="13"/>
  <c r="BF23" i="13"/>
  <c r="BD23" i="13"/>
  <c r="BE23" i="13" s="1"/>
  <c r="BC23" i="13"/>
  <c r="BB23" i="13"/>
  <c r="AZ23" i="13"/>
  <c r="AY23" i="13"/>
  <c r="AQ23" i="13"/>
  <c r="AP23" i="13"/>
  <c r="AI23" i="13"/>
  <c r="AG23" i="13"/>
  <c r="AF23" i="13"/>
  <c r="Z23" i="13"/>
  <c r="Y23" i="13"/>
  <c r="X23" i="13"/>
  <c r="W23" i="13"/>
  <c r="CK22" i="13"/>
  <c r="CJ22" i="13"/>
  <c r="CH22" i="13"/>
  <c r="CF22" i="13"/>
  <c r="CE22" i="13"/>
  <c r="CD22" i="13"/>
  <c r="CC22" i="13"/>
  <c r="BZ22" i="13"/>
  <c r="BY22" i="13"/>
  <c r="BX22" i="13"/>
  <c r="BW22" i="13"/>
  <c r="BV22" i="13"/>
  <c r="BU22" i="13"/>
  <c r="BT22" i="13"/>
  <c r="BS22" i="13"/>
  <c r="BP22" i="13"/>
  <c r="BN22" i="13"/>
  <c r="BM22" i="13"/>
  <c r="BL22" i="13"/>
  <c r="BK22" i="13"/>
  <c r="BJ22" i="13"/>
  <c r="BI22" i="13"/>
  <c r="BF22" i="13"/>
  <c r="BD22" i="13"/>
  <c r="BE22" i="13" s="1"/>
  <c r="BC22" i="13"/>
  <c r="BB22" i="13"/>
  <c r="AZ22" i="13"/>
  <c r="AY22" i="13"/>
  <c r="AQ22" i="13"/>
  <c r="AP22" i="13"/>
  <c r="AI22" i="13"/>
  <c r="AG22" i="13"/>
  <c r="AF22" i="13"/>
  <c r="Z22" i="13"/>
  <c r="Y22" i="13"/>
  <c r="X22" i="13"/>
  <c r="W22" i="13"/>
  <c r="CK21" i="13"/>
  <c r="CJ21" i="13"/>
  <c r="CH21" i="13"/>
  <c r="CF21" i="13"/>
  <c r="CE21" i="13"/>
  <c r="CD21" i="13"/>
  <c r="CC21" i="13"/>
  <c r="BZ21" i="13"/>
  <c r="BX21" i="13"/>
  <c r="BY21" i="13" s="1"/>
  <c r="BW21" i="13"/>
  <c r="BV21" i="13"/>
  <c r="BU21" i="13"/>
  <c r="BT21" i="13"/>
  <c r="BS21" i="13"/>
  <c r="BP21" i="13"/>
  <c r="BN21" i="13"/>
  <c r="BM21" i="13"/>
  <c r="BL21" i="13"/>
  <c r="BK21" i="13"/>
  <c r="BJ21" i="13"/>
  <c r="BI21" i="13"/>
  <c r="BF21" i="13"/>
  <c r="BD21" i="13"/>
  <c r="BC21" i="13"/>
  <c r="BE21" i="13" s="1"/>
  <c r="BB21" i="13"/>
  <c r="AZ21" i="13"/>
  <c r="AY21" i="13"/>
  <c r="AQ21" i="13"/>
  <c r="AP21" i="13"/>
  <c r="AI21" i="13"/>
  <c r="AG21" i="13"/>
  <c r="AF21" i="13"/>
  <c r="Z21" i="13"/>
  <c r="Y21" i="13"/>
  <c r="X21" i="13"/>
  <c r="W21" i="13"/>
  <c r="CK20" i="13"/>
  <c r="CJ20" i="13"/>
  <c r="CH20" i="13"/>
  <c r="CF20" i="13"/>
  <c r="CE20" i="13"/>
  <c r="CD20" i="13"/>
  <c r="CC20" i="13"/>
  <c r="BZ20" i="13"/>
  <c r="BX20" i="13"/>
  <c r="BY20" i="13" s="1"/>
  <c r="BW20" i="13"/>
  <c r="BV20" i="13"/>
  <c r="BU20" i="13"/>
  <c r="BT20" i="13"/>
  <c r="BS20" i="13"/>
  <c r="BP20" i="13"/>
  <c r="BN20" i="13"/>
  <c r="BM20" i="13"/>
  <c r="BL20" i="13"/>
  <c r="BK20" i="13"/>
  <c r="BJ20" i="13"/>
  <c r="BI20" i="13"/>
  <c r="BF20" i="13"/>
  <c r="BE20" i="13"/>
  <c r="BD20" i="13"/>
  <c r="BC20" i="13"/>
  <c r="BB20" i="13"/>
  <c r="AZ20" i="13"/>
  <c r="AY20" i="13"/>
  <c r="AQ20" i="13"/>
  <c r="AP20" i="13"/>
  <c r="AI20" i="13"/>
  <c r="AG20" i="13"/>
  <c r="AF20" i="13"/>
  <c r="Z20" i="13"/>
  <c r="Y20" i="13"/>
  <c r="X20" i="13"/>
  <c r="W20" i="13"/>
  <c r="CK19" i="13"/>
  <c r="CJ19" i="13"/>
  <c r="CH19" i="13"/>
  <c r="CF19" i="13"/>
  <c r="CE19" i="13"/>
  <c r="CD19" i="13"/>
  <c r="CC19" i="13"/>
  <c r="BZ19" i="13"/>
  <c r="BX19" i="13"/>
  <c r="BY19" i="13" s="1"/>
  <c r="BW19" i="13"/>
  <c r="BV19" i="13"/>
  <c r="BU19" i="13"/>
  <c r="BT19" i="13"/>
  <c r="BS19" i="13"/>
  <c r="BP19" i="13"/>
  <c r="BN19" i="13"/>
  <c r="BM19" i="13"/>
  <c r="BL19" i="13"/>
  <c r="BK19" i="13"/>
  <c r="BJ19" i="13"/>
  <c r="BI19" i="13"/>
  <c r="BF19" i="13"/>
  <c r="BD19" i="13"/>
  <c r="BC19" i="13"/>
  <c r="BB19" i="13"/>
  <c r="AZ19" i="13"/>
  <c r="AY19" i="13"/>
  <c r="AQ19" i="13"/>
  <c r="AP19" i="13"/>
  <c r="AI19" i="13"/>
  <c r="AG19" i="13"/>
  <c r="AF19" i="13"/>
  <c r="Z19" i="13"/>
  <c r="Y19" i="13"/>
  <c r="X19" i="13"/>
  <c r="W19" i="13"/>
  <c r="CK18" i="13"/>
  <c r="CJ18" i="13"/>
  <c r="CH18" i="13"/>
  <c r="CF18" i="13"/>
  <c r="CE18" i="13"/>
  <c r="CD18" i="13"/>
  <c r="CC18" i="13"/>
  <c r="BZ18" i="13"/>
  <c r="BX18" i="13"/>
  <c r="BY18" i="13" s="1"/>
  <c r="BW18" i="13"/>
  <c r="BV18" i="13"/>
  <c r="BU18" i="13"/>
  <c r="BT18" i="13"/>
  <c r="BS18" i="13"/>
  <c r="BP18" i="13"/>
  <c r="BN18" i="13"/>
  <c r="BM18" i="13"/>
  <c r="BL18" i="13"/>
  <c r="BK18" i="13"/>
  <c r="BJ18" i="13"/>
  <c r="BI18" i="13"/>
  <c r="BF18" i="13"/>
  <c r="BD18" i="13"/>
  <c r="BC18" i="13"/>
  <c r="BE18" i="13" s="1"/>
  <c r="BB18" i="13"/>
  <c r="AZ18" i="13"/>
  <c r="AY18" i="13"/>
  <c r="AQ18" i="13"/>
  <c r="AP18" i="13"/>
  <c r="AI18" i="13"/>
  <c r="AG18" i="13"/>
  <c r="AF18" i="13"/>
  <c r="Z18" i="13"/>
  <c r="Y18" i="13"/>
  <c r="X18" i="13"/>
  <c r="W18" i="13"/>
  <c r="CK17" i="13"/>
  <c r="CJ17" i="13"/>
  <c r="CH17" i="13"/>
  <c r="CF17" i="13"/>
  <c r="CE17" i="13"/>
  <c r="CD17" i="13"/>
  <c r="CC17" i="13"/>
  <c r="BZ17" i="13"/>
  <c r="BX17" i="13"/>
  <c r="BY17" i="13" s="1"/>
  <c r="BW17" i="13"/>
  <c r="BV17" i="13"/>
  <c r="BU17" i="13"/>
  <c r="BT17" i="13"/>
  <c r="BS17" i="13"/>
  <c r="BP17" i="13"/>
  <c r="BN17" i="13"/>
  <c r="BO17" i="13" s="1"/>
  <c r="BM17" i="13"/>
  <c r="BL17" i="13"/>
  <c r="BK17" i="13"/>
  <c r="BJ17" i="13"/>
  <c r="BI17" i="13"/>
  <c r="BF17" i="13"/>
  <c r="BE17" i="13"/>
  <c r="BD17" i="13"/>
  <c r="BC17" i="13"/>
  <c r="BB17" i="13"/>
  <c r="AZ17" i="13"/>
  <c r="AY17" i="13"/>
  <c r="AQ17" i="13"/>
  <c r="AP17" i="13"/>
  <c r="AI17" i="13"/>
  <c r="AG17" i="13"/>
  <c r="AF17" i="13"/>
  <c r="Z17" i="13"/>
  <c r="Y17" i="13"/>
  <c r="X17" i="13"/>
  <c r="W17" i="13"/>
  <c r="CK16" i="13"/>
  <c r="CJ16" i="13"/>
  <c r="CH16" i="13"/>
  <c r="CF16" i="13"/>
  <c r="CE16" i="13"/>
  <c r="CD16" i="13"/>
  <c r="CC16" i="13"/>
  <c r="BZ16" i="13"/>
  <c r="BX16" i="13"/>
  <c r="BW16" i="13"/>
  <c r="BY16" i="13" s="1"/>
  <c r="BV16" i="13"/>
  <c r="BU16" i="13"/>
  <c r="BT16" i="13"/>
  <c r="BS16" i="13"/>
  <c r="BP16" i="13"/>
  <c r="BN16" i="13"/>
  <c r="BM16" i="13"/>
  <c r="BL16" i="13"/>
  <c r="BK16" i="13"/>
  <c r="BJ16" i="13"/>
  <c r="BI16" i="13"/>
  <c r="BF16" i="13"/>
  <c r="BD16" i="13"/>
  <c r="BE16" i="13" s="1"/>
  <c r="BC16" i="13"/>
  <c r="BB16" i="13"/>
  <c r="AZ16" i="13"/>
  <c r="AY16" i="13"/>
  <c r="AQ16" i="13"/>
  <c r="AP16" i="13"/>
  <c r="AI16" i="13"/>
  <c r="AG16" i="13"/>
  <c r="AF16" i="13"/>
  <c r="Z16" i="13"/>
  <c r="Y16" i="13"/>
  <c r="X16" i="13"/>
  <c r="W16" i="13"/>
  <c r="CK15" i="13"/>
  <c r="CJ15" i="13"/>
  <c r="CH15" i="13"/>
  <c r="CF15" i="13"/>
  <c r="CE15" i="13"/>
  <c r="CD15" i="13"/>
  <c r="CC15" i="13"/>
  <c r="BZ15" i="13"/>
  <c r="BY15" i="13"/>
  <c r="BX15" i="13"/>
  <c r="BW15" i="13"/>
  <c r="BV15" i="13"/>
  <c r="BU15" i="13"/>
  <c r="BT15" i="13"/>
  <c r="BS15" i="13"/>
  <c r="BP15" i="13"/>
  <c r="BN15" i="13"/>
  <c r="BM15" i="13"/>
  <c r="BL15" i="13"/>
  <c r="BK15" i="13"/>
  <c r="BJ15" i="13"/>
  <c r="BI15" i="13"/>
  <c r="BF15" i="13"/>
  <c r="BD15" i="13"/>
  <c r="BE15" i="13" s="1"/>
  <c r="BC15" i="13"/>
  <c r="BB15" i="13"/>
  <c r="AZ15" i="13"/>
  <c r="AY15" i="13"/>
  <c r="AQ15" i="13"/>
  <c r="AP15" i="13"/>
  <c r="AI15" i="13"/>
  <c r="AG15" i="13"/>
  <c r="AF15" i="13"/>
  <c r="Z15" i="13"/>
  <c r="Y15" i="13"/>
  <c r="X15" i="13"/>
  <c r="W15" i="13"/>
  <c r="C15" i="13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K14" i="13"/>
  <c r="CJ14" i="13"/>
  <c r="CH14" i="13"/>
  <c r="CF14" i="13"/>
  <c r="CE14" i="13"/>
  <c r="CD14" i="13"/>
  <c r="CC14" i="13"/>
  <c r="BZ14" i="13"/>
  <c r="BY14" i="13"/>
  <c r="BX14" i="13"/>
  <c r="BW14" i="13"/>
  <c r="BV14" i="13"/>
  <c r="BU14" i="13"/>
  <c r="BT14" i="13"/>
  <c r="BS14" i="13"/>
  <c r="BP14" i="13"/>
  <c r="BN14" i="13"/>
  <c r="BM14" i="13"/>
  <c r="BL14" i="13"/>
  <c r="BK14" i="13"/>
  <c r="BJ14" i="13"/>
  <c r="BI14" i="13"/>
  <c r="BF14" i="13"/>
  <c r="BD14" i="13"/>
  <c r="BE14" i="13" s="1"/>
  <c r="BC14" i="13"/>
  <c r="BB14" i="13"/>
  <c r="AZ14" i="13"/>
  <c r="AY14" i="13"/>
  <c r="AQ14" i="13"/>
  <c r="AP14" i="13"/>
  <c r="AI14" i="13"/>
  <c r="AG14" i="13"/>
  <c r="AF14" i="13"/>
  <c r="Z14" i="13"/>
  <c r="Y14" i="13"/>
  <c r="X14" i="13"/>
  <c r="W14" i="13"/>
  <c r="CK13" i="13"/>
  <c r="CJ13" i="13"/>
  <c r="CH13" i="13"/>
  <c r="CF13" i="13"/>
  <c r="CE13" i="13"/>
  <c r="CD13" i="13"/>
  <c r="CC13" i="13"/>
  <c r="BZ13" i="13"/>
  <c r="BX13" i="13"/>
  <c r="BW13" i="13"/>
  <c r="BY13" i="13" s="1"/>
  <c r="BV13" i="13"/>
  <c r="BU13" i="13"/>
  <c r="BT13" i="13"/>
  <c r="BS13" i="13"/>
  <c r="BP13" i="13"/>
  <c r="BN13" i="13"/>
  <c r="BM13" i="13"/>
  <c r="BL13" i="13"/>
  <c r="BK13" i="13"/>
  <c r="BJ13" i="13"/>
  <c r="BI13" i="13"/>
  <c r="BF13" i="13"/>
  <c r="BD13" i="13"/>
  <c r="BC13" i="13"/>
  <c r="BB13" i="13"/>
  <c r="BE13" i="13" s="1"/>
  <c r="AZ13" i="13"/>
  <c r="AY13" i="13"/>
  <c r="AQ13" i="13"/>
  <c r="AP13" i="13"/>
  <c r="AI13" i="13"/>
  <c r="AG13" i="13"/>
  <c r="AF13" i="13"/>
  <c r="Z13" i="13"/>
  <c r="Y13" i="13"/>
  <c r="X13" i="13"/>
  <c r="W13" i="13"/>
  <c r="C13" i="13"/>
  <c r="C14" i="13" s="1"/>
  <c r="CK12" i="13"/>
  <c r="CJ12" i="13"/>
  <c r="CH12" i="13"/>
  <c r="CF12" i="13"/>
  <c r="CE12" i="13"/>
  <c r="CD12" i="13"/>
  <c r="CC12" i="13"/>
  <c r="BZ12" i="13"/>
  <c r="BX12" i="13"/>
  <c r="BY12" i="13" s="1"/>
  <c r="BW12" i="13"/>
  <c r="BV12" i="13"/>
  <c r="BU12" i="13"/>
  <c r="BT12" i="13"/>
  <c r="BS12" i="13"/>
  <c r="BP12" i="13"/>
  <c r="BN12" i="13"/>
  <c r="BM12" i="13"/>
  <c r="BL12" i="13"/>
  <c r="BK12" i="13"/>
  <c r="BJ12" i="13"/>
  <c r="BI12" i="13"/>
  <c r="BF12" i="13"/>
  <c r="BC12" i="13"/>
  <c r="BB12" i="13"/>
  <c r="AZ12" i="13"/>
  <c r="AY12" i="13"/>
  <c r="AQ12" i="13"/>
  <c r="AP12" i="13"/>
  <c r="AK12" i="13"/>
  <c r="AI12" i="13"/>
  <c r="AG12" i="13"/>
  <c r="AF12" i="13"/>
  <c r="AA12" i="13"/>
  <c r="Z12" i="13"/>
  <c r="Y12" i="13"/>
  <c r="X12" i="13"/>
  <c r="W12" i="13"/>
  <c r="CK11" i="13"/>
  <c r="CJ11" i="13"/>
  <c r="CH11" i="13"/>
  <c r="CF11" i="13"/>
  <c r="CE11" i="13"/>
  <c r="CD11" i="13"/>
  <c r="CC11" i="13"/>
  <c r="BZ11" i="13"/>
  <c r="BX11" i="13"/>
  <c r="BY11" i="13" s="1"/>
  <c r="BW11" i="13"/>
  <c r="BV11" i="13"/>
  <c r="BU11" i="13"/>
  <c r="BT11" i="13"/>
  <c r="BS11" i="13"/>
  <c r="BP11" i="13"/>
  <c r="BN11" i="13"/>
  <c r="BO11" i="13" s="1"/>
  <c r="BM11" i="13"/>
  <c r="BL11" i="13"/>
  <c r="BK11" i="13"/>
  <c r="BJ11" i="13"/>
  <c r="BI11" i="13"/>
  <c r="BF11" i="13"/>
  <c r="BC11" i="13"/>
  <c r="BB11" i="13"/>
  <c r="AZ11" i="13"/>
  <c r="AY11" i="13"/>
  <c r="AQ11" i="13"/>
  <c r="AP11" i="13"/>
  <c r="AK11" i="13"/>
  <c r="AI11" i="13"/>
  <c r="AG11" i="13"/>
  <c r="AF11" i="13"/>
  <c r="AA11" i="13"/>
  <c r="Z11" i="13"/>
  <c r="Y11" i="13"/>
  <c r="X11" i="13"/>
  <c r="W11" i="13"/>
  <c r="C11" i="13"/>
  <c r="C12" i="13" s="1"/>
  <c r="CK10" i="13"/>
  <c r="CJ10" i="13"/>
  <c r="CH10" i="13"/>
  <c r="CF10" i="13"/>
  <c r="CE10" i="13"/>
  <c r="CD10" i="13"/>
  <c r="CC10" i="13"/>
  <c r="BZ10" i="13"/>
  <c r="BW10" i="13"/>
  <c r="BV10" i="13"/>
  <c r="BU10" i="13"/>
  <c r="BT10" i="13"/>
  <c r="BS10" i="13"/>
  <c r="BP10" i="13"/>
  <c r="BN10" i="13"/>
  <c r="BM10" i="13"/>
  <c r="BL10" i="13"/>
  <c r="BK10" i="13"/>
  <c r="BJ10" i="13"/>
  <c r="BI10" i="13"/>
  <c r="BF10" i="13"/>
  <c r="BD10" i="13"/>
  <c r="BC10" i="13"/>
  <c r="BE10" i="13" s="1"/>
  <c r="BB10" i="13"/>
  <c r="AZ10" i="13"/>
  <c r="AY10" i="13"/>
  <c r="AQ10" i="13"/>
  <c r="AP10" i="13"/>
  <c r="AK10" i="13"/>
  <c r="AI10" i="13"/>
  <c r="AG10" i="13"/>
  <c r="AF10" i="13"/>
  <c r="AA10" i="13"/>
  <c r="Z10" i="13"/>
  <c r="Y10" i="13"/>
  <c r="X10" i="13"/>
  <c r="W10" i="13"/>
  <c r="R10" i="13" a="1"/>
  <c r="R10" i="13" s="1"/>
  <c r="C10" i="13"/>
  <c r="CK9" i="13"/>
  <c r="CJ9" i="13"/>
  <c r="CH9" i="13"/>
  <c r="CF9" i="13"/>
  <c r="CE9" i="13"/>
  <c r="CD9" i="13"/>
  <c r="CC9" i="13"/>
  <c r="BZ9" i="13"/>
  <c r="BX9" i="13"/>
  <c r="BY9" i="13" s="1"/>
  <c r="BW9" i="13"/>
  <c r="BV9" i="13"/>
  <c r="BU9" i="13"/>
  <c r="BT9" i="13"/>
  <c r="BS9" i="13"/>
  <c r="BP9" i="13"/>
  <c r="BN9" i="13"/>
  <c r="BO9" i="13" s="1"/>
  <c r="BM9" i="13"/>
  <c r="BL9" i="13"/>
  <c r="BK9" i="13"/>
  <c r="BJ9" i="13"/>
  <c r="BI9" i="13"/>
  <c r="BF9" i="13"/>
  <c r="BD9" i="13"/>
  <c r="BC9" i="13"/>
  <c r="BE9" i="13" s="1"/>
  <c r="BB9" i="13"/>
  <c r="AZ9" i="13"/>
  <c r="AY9" i="13"/>
  <c r="AQ9" i="13"/>
  <c r="AP9" i="13"/>
  <c r="AK9" i="13"/>
  <c r="AI9" i="13"/>
  <c r="AG9" i="13"/>
  <c r="AF9" i="13"/>
  <c r="AA9" i="13"/>
  <c r="Z9" i="13"/>
  <c r="Y9" i="13"/>
  <c r="X9" i="13"/>
  <c r="W9" i="13"/>
  <c r="R9" i="13" a="1"/>
  <c r="R9" i="13" s="1"/>
  <c r="D9" i="13"/>
  <c r="C9" i="13"/>
  <c r="B9" i="13"/>
  <c r="B10" i="13" s="1"/>
  <c r="CK109" i="12"/>
  <c r="CJ109" i="12"/>
  <c r="CH109" i="12"/>
  <c r="CF109" i="12"/>
  <c r="CE109" i="12"/>
  <c r="CD109" i="12"/>
  <c r="CC109" i="12"/>
  <c r="BZ109" i="12"/>
  <c r="BX109" i="12"/>
  <c r="BW109" i="12"/>
  <c r="BV109" i="12"/>
  <c r="BY109" i="12" s="1"/>
  <c r="BU109" i="12"/>
  <c r="BT109" i="12"/>
  <c r="BS109" i="12"/>
  <c r="BP109" i="12"/>
  <c r="BN109" i="12"/>
  <c r="BM109" i="12"/>
  <c r="BO109" i="12" s="1"/>
  <c r="BL109" i="12"/>
  <c r="BK109" i="12"/>
  <c r="BJ109" i="12"/>
  <c r="BI109" i="12"/>
  <c r="BF109" i="12"/>
  <c r="BD109" i="12"/>
  <c r="BC109" i="12"/>
  <c r="BB109" i="12"/>
  <c r="BE109" i="12" s="1"/>
  <c r="AZ109" i="12"/>
  <c r="AY109" i="12"/>
  <c r="AQ109" i="12"/>
  <c r="AP109" i="12"/>
  <c r="AK109" i="12"/>
  <c r="AI109" i="12"/>
  <c r="AG109" i="12"/>
  <c r="AF109" i="12"/>
  <c r="AA109" i="12"/>
  <c r="Z109" i="12"/>
  <c r="Y109" i="12"/>
  <c r="X109" i="12"/>
  <c r="W109" i="12"/>
  <c r="D109" i="12"/>
  <c r="F109" i="12" s="1"/>
  <c r="CK108" i="12"/>
  <c r="CJ108" i="12"/>
  <c r="CH108" i="12"/>
  <c r="CF108" i="12"/>
  <c r="CE108" i="12"/>
  <c r="CD108" i="12"/>
  <c r="CC108" i="12"/>
  <c r="BZ108" i="12"/>
  <c r="BX108" i="12"/>
  <c r="BY108" i="12" s="1"/>
  <c r="BW108" i="12"/>
  <c r="BV108" i="12"/>
  <c r="BU108" i="12"/>
  <c r="BT108" i="12"/>
  <c r="BS108" i="12"/>
  <c r="BP108" i="12"/>
  <c r="BN108" i="12"/>
  <c r="BO108" i="12" s="1"/>
  <c r="BM108" i="12"/>
  <c r="BL108" i="12"/>
  <c r="BK108" i="12"/>
  <c r="BJ108" i="12"/>
  <c r="BI108" i="12"/>
  <c r="BF108" i="12"/>
  <c r="BD108" i="12"/>
  <c r="BE108" i="12" s="1"/>
  <c r="BC108" i="12"/>
  <c r="BB108" i="12"/>
  <c r="AZ108" i="12"/>
  <c r="AY108" i="12"/>
  <c r="AQ108" i="12"/>
  <c r="AP108" i="12"/>
  <c r="AK108" i="12"/>
  <c r="AI108" i="12"/>
  <c r="AG108" i="12"/>
  <c r="AF108" i="12"/>
  <c r="AA108" i="12"/>
  <c r="Z108" i="12"/>
  <c r="Y108" i="12"/>
  <c r="X108" i="12"/>
  <c r="W108" i="12"/>
  <c r="F108" i="12"/>
  <c r="D108" i="12"/>
  <c r="CK107" i="12"/>
  <c r="CJ107" i="12"/>
  <c r="CH107" i="12"/>
  <c r="CF107" i="12"/>
  <c r="CE107" i="12"/>
  <c r="CD107" i="12"/>
  <c r="CC107" i="12"/>
  <c r="BZ107" i="12"/>
  <c r="BX107" i="12"/>
  <c r="BY107" i="12" s="1"/>
  <c r="BW107" i="12"/>
  <c r="BV107" i="12"/>
  <c r="BU107" i="12"/>
  <c r="BT107" i="12"/>
  <c r="BS107" i="12"/>
  <c r="BP107" i="12"/>
  <c r="BN107" i="12"/>
  <c r="BM107" i="12"/>
  <c r="BO107" i="12" s="1"/>
  <c r="BL107" i="12"/>
  <c r="BK107" i="12"/>
  <c r="BJ107" i="12"/>
  <c r="BI107" i="12"/>
  <c r="BF107" i="12"/>
  <c r="BD107" i="12"/>
  <c r="BE107" i="12" s="1"/>
  <c r="BC107" i="12"/>
  <c r="BB107" i="12"/>
  <c r="AZ107" i="12"/>
  <c r="AY107" i="12"/>
  <c r="AQ107" i="12"/>
  <c r="AP107" i="12"/>
  <c r="AK107" i="12"/>
  <c r="AI107" i="12"/>
  <c r="AG107" i="12"/>
  <c r="AF107" i="12"/>
  <c r="AA107" i="12"/>
  <c r="Z107" i="12"/>
  <c r="Y107" i="12"/>
  <c r="X107" i="12"/>
  <c r="W107" i="12"/>
  <c r="F107" i="12"/>
  <c r="D107" i="12"/>
  <c r="CK106" i="12"/>
  <c r="CJ106" i="12"/>
  <c r="CH106" i="12"/>
  <c r="CF106" i="12"/>
  <c r="CE106" i="12"/>
  <c r="CD106" i="12"/>
  <c r="CC106" i="12"/>
  <c r="BZ106" i="12"/>
  <c r="BY106" i="12"/>
  <c r="BX106" i="12"/>
  <c r="BW106" i="12"/>
  <c r="BV106" i="12"/>
  <c r="BU106" i="12"/>
  <c r="BT106" i="12"/>
  <c r="BS106" i="12"/>
  <c r="BP106" i="12"/>
  <c r="BN106" i="12"/>
  <c r="BM106" i="12"/>
  <c r="BL106" i="12"/>
  <c r="BK106" i="12"/>
  <c r="BJ106" i="12"/>
  <c r="BI106" i="12"/>
  <c r="BF106" i="12"/>
  <c r="BD106" i="12"/>
  <c r="BE106" i="12" s="1"/>
  <c r="BC106" i="12"/>
  <c r="BB106" i="12"/>
  <c r="AZ106" i="12"/>
  <c r="AY106" i="12"/>
  <c r="AQ106" i="12"/>
  <c r="AP106" i="12"/>
  <c r="AK106" i="12"/>
  <c r="AI106" i="12"/>
  <c r="AG106" i="12"/>
  <c r="AF106" i="12"/>
  <c r="AA106" i="12"/>
  <c r="Z106" i="12"/>
  <c r="Y106" i="12"/>
  <c r="X106" i="12"/>
  <c r="W106" i="12"/>
  <c r="D106" i="12"/>
  <c r="F106" i="12" s="1"/>
  <c r="CK105" i="12"/>
  <c r="CJ105" i="12"/>
  <c r="CH105" i="12"/>
  <c r="CF105" i="12"/>
  <c r="CE105" i="12"/>
  <c r="CD105" i="12"/>
  <c r="CC105" i="12"/>
  <c r="BZ105" i="12"/>
  <c r="BY105" i="12"/>
  <c r="BX105" i="12"/>
  <c r="BW105" i="12"/>
  <c r="BV105" i="12"/>
  <c r="BU105" i="12"/>
  <c r="BT105" i="12"/>
  <c r="BS105" i="12"/>
  <c r="BP105" i="12"/>
  <c r="BO105" i="12"/>
  <c r="BN105" i="12"/>
  <c r="BM105" i="12"/>
  <c r="BL105" i="12"/>
  <c r="BK105" i="12"/>
  <c r="BJ105" i="12"/>
  <c r="BI105" i="12"/>
  <c r="BF105" i="12"/>
  <c r="BE105" i="12"/>
  <c r="BD105" i="12"/>
  <c r="BC105" i="12"/>
  <c r="BB105" i="12"/>
  <c r="AZ105" i="12"/>
  <c r="AY105" i="12"/>
  <c r="AQ105" i="12"/>
  <c r="AP105" i="12"/>
  <c r="AK105" i="12"/>
  <c r="AI105" i="12"/>
  <c r="AG105" i="12"/>
  <c r="AF105" i="12"/>
  <c r="AA105" i="12"/>
  <c r="Z105" i="12"/>
  <c r="Y105" i="12"/>
  <c r="X105" i="12"/>
  <c r="W105" i="12"/>
  <c r="F105" i="12"/>
  <c r="D105" i="12"/>
  <c r="CK104" i="12"/>
  <c r="CJ104" i="12"/>
  <c r="CH104" i="12"/>
  <c r="CF104" i="12"/>
  <c r="CE104" i="12"/>
  <c r="CD104" i="12"/>
  <c r="CC104" i="12"/>
  <c r="BZ104" i="12"/>
  <c r="BX104" i="12"/>
  <c r="BW104" i="12"/>
  <c r="BV104" i="12"/>
  <c r="BU104" i="12"/>
  <c r="BT104" i="12"/>
  <c r="BS104" i="12"/>
  <c r="BP104" i="12"/>
  <c r="BN104" i="12"/>
  <c r="BM104" i="12"/>
  <c r="BO104" i="12" s="1"/>
  <c r="BL104" i="12"/>
  <c r="BK104" i="12"/>
  <c r="BJ104" i="12"/>
  <c r="BI104" i="12"/>
  <c r="BF104" i="12"/>
  <c r="BD104" i="12"/>
  <c r="BC104" i="12"/>
  <c r="BB104" i="12"/>
  <c r="AZ104" i="12"/>
  <c r="AY104" i="12"/>
  <c r="AQ104" i="12"/>
  <c r="AP104" i="12"/>
  <c r="AK104" i="12"/>
  <c r="AI104" i="12"/>
  <c r="AG104" i="12"/>
  <c r="AF104" i="12"/>
  <c r="AA104" i="12"/>
  <c r="Z104" i="12"/>
  <c r="Y104" i="12"/>
  <c r="X104" i="12"/>
  <c r="W104" i="12"/>
  <c r="F104" i="12"/>
  <c r="D104" i="12"/>
  <c r="CK103" i="12"/>
  <c r="CJ103" i="12"/>
  <c r="CH103" i="12"/>
  <c r="CF103" i="12"/>
  <c r="CE103" i="12"/>
  <c r="CD103" i="12"/>
  <c r="CC103" i="12"/>
  <c r="BZ103" i="12"/>
  <c r="BX103" i="12"/>
  <c r="BW103" i="12"/>
  <c r="BY103" i="12" s="1"/>
  <c r="BV103" i="12"/>
  <c r="BU103" i="12"/>
  <c r="BT103" i="12"/>
  <c r="BS103" i="12"/>
  <c r="BP103" i="12"/>
  <c r="BN103" i="12"/>
  <c r="BO103" i="12" s="1"/>
  <c r="BM103" i="12"/>
  <c r="BL103" i="12"/>
  <c r="BK103" i="12"/>
  <c r="BJ103" i="12"/>
  <c r="BI103" i="12"/>
  <c r="BF103" i="12"/>
  <c r="BD103" i="12"/>
  <c r="BC103" i="12"/>
  <c r="BE103" i="12" s="1"/>
  <c r="BB103" i="12"/>
  <c r="AZ103" i="12"/>
  <c r="AY103" i="12"/>
  <c r="AQ103" i="12"/>
  <c r="AP103" i="12"/>
  <c r="AK103" i="12"/>
  <c r="AI103" i="12"/>
  <c r="AG103" i="12"/>
  <c r="AF103" i="12"/>
  <c r="AA103" i="12"/>
  <c r="Z103" i="12"/>
  <c r="Y103" i="12"/>
  <c r="X103" i="12"/>
  <c r="W103" i="12"/>
  <c r="D103" i="12"/>
  <c r="F103" i="12" s="1"/>
  <c r="CK102" i="12"/>
  <c r="CJ102" i="12"/>
  <c r="CH102" i="12"/>
  <c r="CF102" i="12"/>
  <c r="CE102" i="12"/>
  <c r="CD102" i="12"/>
  <c r="CC102" i="12"/>
  <c r="BZ102" i="12"/>
  <c r="BX102" i="12"/>
  <c r="BY102" i="12" s="1"/>
  <c r="BW102" i="12"/>
  <c r="BV102" i="12"/>
  <c r="BU102" i="12"/>
  <c r="BT102" i="12"/>
  <c r="BS102" i="12"/>
  <c r="BP102" i="12"/>
  <c r="BO102" i="12"/>
  <c r="BN102" i="12"/>
  <c r="BM102" i="12"/>
  <c r="BL102" i="12"/>
  <c r="BK102" i="12"/>
  <c r="BJ102" i="12"/>
  <c r="BI102" i="12"/>
  <c r="BF102" i="12"/>
  <c r="BD102" i="12"/>
  <c r="BC102" i="12"/>
  <c r="BB102" i="12"/>
  <c r="AZ102" i="12"/>
  <c r="AY102" i="12"/>
  <c r="AQ102" i="12"/>
  <c r="AP102" i="12"/>
  <c r="AK102" i="12"/>
  <c r="AI102" i="12"/>
  <c r="AG102" i="12"/>
  <c r="AF102" i="12"/>
  <c r="AA102" i="12"/>
  <c r="Z102" i="12"/>
  <c r="Y102" i="12"/>
  <c r="X102" i="12"/>
  <c r="W102" i="12"/>
  <c r="F102" i="12"/>
  <c r="D102" i="12"/>
  <c r="CK101" i="12"/>
  <c r="CJ101" i="12"/>
  <c r="CH101" i="12"/>
  <c r="CF101" i="12"/>
  <c r="CE101" i="12"/>
  <c r="CD101" i="12"/>
  <c r="CC101" i="12"/>
  <c r="BZ101" i="12"/>
  <c r="BY101" i="12"/>
  <c r="BX101" i="12"/>
  <c r="BW101" i="12"/>
  <c r="BV101" i="12"/>
  <c r="BU101" i="12"/>
  <c r="BT101" i="12"/>
  <c r="BS101" i="12"/>
  <c r="BP101" i="12"/>
  <c r="BO101" i="12"/>
  <c r="BN101" i="12"/>
  <c r="BM101" i="12"/>
  <c r="BL101" i="12"/>
  <c r="BK101" i="12"/>
  <c r="BJ101" i="12"/>
  <c r="BI101" i="12"/>
  <c r="BF101" i="12"/>
  <c r="BE101" i="12"/>
  <c r="BD101" i="12"/>
  <c r="BC101" i="12"/>
  <c r="BB101" i="12"/>
  <c r="AZ101" i="12"/>
  <c r="AY101" i="12"/>
  <c r="AQ101" i="12"/>
  <c r="AP101" i="12"/>
  <c r="AK101" i="12"/>
  <c r="AI101" i="12"/>
  <c r="AG101" i="12"/>
  <c r="AF101" i="12"/>
  <c r="AA101" i="12"/>
  <c r="Z101" i="12"/>
  <c r="Y101" i="12"/>
  <c r="X101" i="12"/>
  <c r="W101" i="12"/>
  <c r="D101" i="12"/>
  <c r="F101" i="12" s="1"/>
  <c r="CK100" i="12"/>
  <c r="CJ100" i="12"/>
  <c r="CH100" i="12"/>
  <c r="CF100" i="12"/>
  <c r="CE100" i="12"/>
  <c r="CD100" i="12"/>
  <c r="CC100" i="12"/>
  <c r="BZ100" i="12"/>
  <c r="BX100" i="12"/>
  <c r="BW100" i="12"/>
  <c r="BY100" i="12" s="1"/>
  <c r="BV100" i="12"/>
  <c r="BU100" i="12"/>
  <c r="BT100" i="12"/>
  <c r="BS100" i="12"/>
  <c r="BP100" i="12"/>
  <c r="BN100" i="12"/>
  <c r="BM100" i="12"/>
  <c r="BO100" i="12" s="1"/>
  <c r="BL100" i="12"/>
  <c r="BK100" i="12"/>
  <c r="BJ100" i="12"/>
  <c r="BI100" i="12"/>
  <c r="BF100" i="12"/>
  <c r="BD100" i="12"/>
  <c r="BC100" i="12"/>
  <c r="BE100" i="12" s="1"/>
  <c r="BB100" i="12"/>
  <c r="AZ100" i="12"/>
  <c r="AY100" i="12"/>
  <c r="AQ100" i="12"/>
  <c r="AP100" i="12"/>
  <c r="AK100" i="12"/>
  <c r="AI100" i="12"/>
  <c r="AG100" i="12"/>
  <c r="AF100" i="12"/>
  <c r="AA100" i="12"/>
  <c r="Z100" i="12"/>
  <c r="Y100" i="12"/>
  <c r="X100" i="12"/>
  <c r="W100" i="12"/>
  <c r="F100" i="12"/>
  <c r="D100" i="12"/>
  <c r="CK99" i="12"/>
  <c r="CJ99" i="12"/>
  <c r="CH99" i="12"/>
  <c r="CF99" i="12"/>
  <c r="CE99" i="12"/>
  <c r="CD99" i="12"/>
  <c r="CC99" i="12"/>
  <c r="BZ99" i="12"/>
  <c r="BX99" i="12"/>
  <c r="BW99" i="12"/>
  <c r="BV99" i="12"/>
  <c r="BY99" i="12" s="1"/>
  <c r="BU99" i="12"/>
  <c r="BT99" i="12"/>
  <c r="BS99" i="12"/>
  <c r="BP99" i="12"/>
  <c r="BN99" i="12"/>
  <c r="BM99" i="12"/>
  <c r="BL99" i="12"/>
  <c r="BK99" i="12"/>
  <c r="BJ99" i="12"/>
  <c r="BI99" i="12"/>
  <c r="BF99" i="12"/>
  <c r="BD99" i="12"/>
  <c r="BC99" i="12"/>
  <c r="BB99" i="12"/>
  <c r="BE99" i="12" s="1"/>
  <c r="AZ99" i="12"/>
  <c r="AY99" i="12"/>
  <c r="AQ99" i="12"/>
  <c r="AP99" i="12"/>
  <c r="AK99" i="12"/>
  <c r="AI99" i="12"/>
  <c r="AG99" i="12"/>
  <c r="AF99" i="12"/>
  <c r="AA99" i="12"/>
  <c r="Z99" i="12"/>
  <c r="Y99" i="12"/>
  <c r="X99" i="12"/>
  <c r="W99" i="12"/>
  <c r="F99" i="12"/>
  <c r="D99" i="12"/>
  <c r="CK98" i="12"/>
  <c r="CJ98" i="12"/>
  <c r="CH98" i="12"/>
  <c r="CF98" i="12"/>
  <c r="CE98" i="12"/>
  <c r="CD98" i="12"/>
  <c r="CC98" i="12"/>
  <c r="BZ98" i="12"/>
  <c r="BX98" i="12"/>
  <c r="BW98" i="12"/>
  <c r="BY98" i="12" s="1"/>
  <c r="BV98" i="12"/>
  <c r="BU98" i="12"/>
  <c r="BT98" i="12"/>
  <c r="BS98" i="12"/>
  <c r="BP98" i="12"/>
  <c r="BN98" i="12"/>
  <c r="BM98" i="12"/>
  <c r="BL98" i="12"/>
  <c r="BO98" i="12" s="1"/>
  <c r="BK98" i="12"/>
  <c r="BJ98" i="12"/>
  <c r="BI98" i="12"/>
  <c r="BF98" i="12"/>
  <c r="BD98" i="12"/>
  <c r="BC98" i="12"/>
  <c r="BE98" i="12" s="1"/>
  <c r="BB98" i="12"/>
  <c r="AZ98" i="12"/>
  <c r="AY98" i="12"/>
  <c r="AQ98" i="12"/>
  <c r="AP98" i="12"/>
  <c r="AK98" i="12"/>
  <c r="AI98" i="12"/>
  <c r="AG98" i="12"/>
  <c r="AF98" i="12"/>
  <c r="AA98" i="12"/>
  <c r="Z98" i="12"/>
  <c r="Y98" i="12"/>
  <c r="X98" i="12"/>
  <c r="W98" i="12"/>
  <c r="D98" i="12"/>
  <c r="F98" i="12" s="1"/>
  <c r="CK97" i="12"/>
  <c r="CJ97" i="12"/>
  <c r="CH97" i="12"/>
  <c r="CF97" i="12"/>
  <c r="CE97" i="12"/>
  <c r="CD97" i="12"/>
  <c r="CC97" i="12"/>
  <c r="BZ97" i="12"/>
  <c r="BX97" i="12"/>
  <c r="BW97" i="12"/>
  <c r="BY97" i="12" s="1"/>
  <c r="BV97" i="12"/>
  <c r="BU97" i="12"/>
  <c r="BT97" i="12"/>
  <c r="BS97" i="12"/>
  <c r="BP97" i="12"/>
  <c r="BN97" i="12"/>
  <c r="BM97" i="12"/>
  <c r="BO97" i="12" s="1"/>
  <c r="BL97" i="12"/>
  <c r="BK97" i="12"/>
  <c r="BJ97" i="12"/>
  <c r="BI97" i="12"/>
  <c r="BF97" i="12"/>
  <c r="BD97" i="12"/>
  <c r="BC97" i="12"/>
  <c r="BE97" i="12" s="1"/>
  <c r="BB97" i="12"/>
  <c r="AZ97" i="12"/>
  <c r="AY97" i="12"/>
  <c r="AQ97" i="12"/>
  <c r="AP97" i="12"/>
  <c r="AK97" i="12"/>
  <c r="AI97" i="12"/>
  <c r="AG97" i="12"/>
  <c r="AF97" i="12"/>
  <c r="AA97" i="12"/>
  <c r="Z97" i="12"/>
  <c r="Y97" i="12"/>
  <c r="X97" i="12"/>
  <c r="W97" i="12"/>
  <c r="F97" i="12"/>
  <c r="D97" i="12"/>
  <c r="CK96" i="12"/>
  <c r="CJ96" i="12"/>
  <c r="CH96" i="12"/>
  <c r="CF96" i="12"/>
  <c r="CE96" i="12"/>
  <c r="CD96" i="12"/>
  <c r="CC96" i="12"/>
  <c r="BZ96" i="12"/>
  <c r="BX96" i="12"/>
  <c r="BW96" i="12"/>
  <c r="BY96" i="12" s="1"/>
  <c r="BV96" i="12"/>
  <c r="BU96" i="12"/>
  <c r="BT96" i="12"/>
  <c r="BS96" i="12"/>
  <c r="BP96" i="12"/>
  <c r="BN96" i="12"/>
  <c r="BM96" i="12"/>
  <c r="BL96" i="12"/>
  <c r="BK96" i="12"/>
  <c r="BJ96" i="12"/>
  <c r="BI96" i="12"/>
  <c r="BF96" i="12"/>
  <c r="BD96" i="12"/>
  <c r="BC96" i="12"/>
  <c r="BB96" i="12"/>
  <c r="BE96" i="12" s="1"/>
  <c r="AZ96" i="12"/>
  <c r="AY96" i="12"/>
  <c r="AQ96" i="12"/>
  <c r="AP96" i="12"/>
  <c r="AK96" i="12"/>
  <c r="AI96" i="12"/>
  <c r="AG96" i="12"/>
  <c r="AF96" i="12"/>
  <c r="AA96" i="12"/>
  <c r="Z96" i="12"/>
  <c r="Y96" i="12"/>
  <c r="X96" i="12"/>
  <c r="W96" i="12"/>
  <c r="F96" i="12"/>
  <c r="D96" i="12"/>
  <c r="CK95" i="12"/>
  <c r="CJ95" i="12"/>
  <c r="CH95" i="12"/>
  <c r="CF95" i="12"/>
  <c r="CE95" i="12"/>
  <c r="CD95" i="12"/>
  <c r="CC95" i="12"/>
  <c r="BZ95" i="12"/>
  <c r="BX95" i="12"/>
  <c r="BY95" i="12" s="1"/>
  <c r="BW95" i="12"/>
  <c r="BV95" i="12"/>
  <c r="BU95" i="12"/>
  <c r="BT95" i="12"/>
  <c r="BS95" i="12"/>
  <c r="BP95" i="12"/>
  <c r="BO95" i="12"/>
  <c r="BN95" i="12"/>
  <c r="BM95" i="12"/>
  <c r="BL95" i="12"/>
  <c r="BK95" i="12"/>
  <c r="BJ95" i="12"/>
  <c r="BI95" i="12"/>
  <c r="BF95" i="12"/>
  <c r="BD95" i="12"/>
  <c r="BE95" i="12" s="1"/>
  <c r="BC95" i="12"/>
  <c r="BB95" i="12"/>
  <c r="AZ95" i="12"/>
  <c r="AY95" i="12"/>
  <c r="AQ95" i="12"/>
  <c r="AP95" i="12"/>
  <c r="AK95" i="12"/>
  <c r="AI95" i="12"/>
  <c r="AG95" i="12"/>
  <c r="AF95" i="12"/>
  <c r="AA95" i="12"/>
  <c r="Z95" i="12"/>
  <c r="Y95" i="12"/>
  <c r="X95" i="12"/>
  <c r="W95" i="12"/>
  <c r="D95" i="12"/>
  <c r="F95" i="12" s="1"/>
  <c r="CK94" i="12"/>
  <c r="CJ94" i="12"/>
  <c r="CH94" i="12"/>
  <c r="CF94" i="12"/>
  <c r="CE94" i="12"/>
  <c r="CD94" i="12"/>
  <c r="CC94" i="12"/>
  <c r="BZ94" i="12"/>
  <c r="BY94" i="12"/>
  <c r="BX94" i="12"/>
  <c r="BW94" i="12"/>
  <c r="BV94" i="12"/>
  <c r="BU94" i="12"/>
  <c r="BT94" i="12"/>
  <c r="BS94" i="12"/>
  <c r="BP94" i="12"/>
  <c r="BN94" i="12"/>
  <c r="BO94" i="12" s="1"/>
  <c r="BM94" i="12"/>
  <c r="BL94" i="12"/>
  <c r="BK94" i="12"/>
  <c r="BJ94" i="12"/>
  <c r="BI94" i="12"/>
  <c r="BF94" i="12"/>
  <c r="BE94" i="12"/>
  <c r="BD94" i="12"/>
  <c r="BC94" i="12"/>
  <c r="BB94" i="12"/>
  <c r="AZ94" i="12"/>
  <c r="AY94" i="12"/>
  <c r="AQ94" i="12"/>
  <c r="AP94" i="12"/>
  <c r="AK94" i="12"/>
  <c r="AI94" i="12"/>
  <c r="AG94" i="12"/>
  <c r="AF94" i="12"/>
  <c r="AA94" i="12"/>
  <c r="Z94" i="12"/>
  <c r="Y94" i="12"/>
  <c r="X94" i="12"/>
  <c r="W94" i="12"/>
  <c r="F94" i="12"/>
  <c r="D94" i="12"/>
  <c r="CK93" i="12"/>
  <c r="CJ93" i="12"/>
  <c r="CH93" i="12"/>
  <c r="CF93" i="12"/>
  <c r="CE93" i="12"/>
  <c r="CD93" i="12"/>
  <c r="CC93" i="12"/>
  <c r="BZ93" i="12"/>
  <c r="BX93" i="12"/>
  <c r="BY93" i="12" s="1"/>
  <c r="BW93" i="12"/>
  <c r="BV93" i="12"/>
  <c r="BU93" i="12"/>
  <c r="BT93" i="12"/>
  <c r="BS93" i="12"/>
  <c r="BP93" i="12"/>
  <c r="BO93" i="12"/>
  <c r="BN93" i="12"/>
  <c r="BM93" i="12"/>
  <c r="BL93" i="12"/>
  <c r="BK93" i="12"/>
  <c r="BJ93" i="12"/>
  <c r="BI93" i="12"/>
  <c r="BF93" i="12"/>
  <c r="BD93" i="12"/>
  <c r="BE93" i="12" s="1"/>
  <c r="BC93" i="12"/>
  <c r="BB93" i="12"/>
  <c r="AZ93" i="12"/>
  <c r="AY93" i="12"/>
  <c r="AQ93" i="12"/>
  <c r="AP93" i="12"/>
  <c r="AK93" i="12"/>
  <c r="AI93" i="12"/>
  <c r="AG93" i="12"/>
  <c r="AF93" i="12"/>
  <c r="AA93" i="12"/>
  <c r="Z93" i="12"/>
  <c r="Y93" i="12"/>
  <c r="X93" i="12"/>
  <c r="W93" i="12"/>
  <c r="F93" i="12"/>
  <c r="D93" i="12"/>
  <c r="CK92" i="12"/>
  <c r="CJ92" i="12"/>
  <c r="CH92" i="12"/>
  <c r="CF92" i="12"/>
  <c r="CE92" i="12"/>
  <c r="CD92" i="12"/>
  <c r="CC92" i="12"/>
  <c r="BZ92" i="12"/>
  <c r="BX92" i="12"/>
  <c r="BW92" i="12"/>
  <c r="BV92" i="12"/>
  <c r="BU92" i="12"/>
  <c r="BT92" i="12"/>
  <c r="BS92" i="12"/>
  <c r="BP92" i="12"/>
  <c r="BN92" i="12"/>
  <c r="BM92" i="12"/>
  <c r="BO92" i="12" s="1"/>
  <c r="BL92" i="12"/>
  <c r="BK92" i="12"/>
  <c r="BJ92" i="12"/>
  <c r="BI92" i="12"/>
  <c r="BF92" i="12"/>
  <c r="BD92" i="12"/>
  <c r="BC92" i="12"/>
  <c r="BB92" i="12"/>
  <c r="AZ92" i="12"/>
  <c r="AY92" i="12"/>
  <c r="AQ92" i="12"/>
  <c r="AP92" i="12"/>
  <c r="AK92" i="12"/>
  <c r="AI92" i="12"/>
  <c r="AG92" i="12"/>
  <c r="AF92" i="12"/>
  <c r="AA92" i="12"/>
  <c r="Z92" i="12"/>
  <c r="Y92" i="12"/>
  <c r="X92" i="12"/>
  <c r="W92" i="12"/>
  <c r="F92" i="12"/>
  <c r="D92" i="12"/>
  <c r="CK91" i="12"/>
  <c r="CJ91" i="12"/>
  <c r="CH91" i="12"/>
  <c r="CF91" i="12"/>
  <c r="CE91" i="12"/>
  <c r="CD91" i="12"/>
  <c r="CC91" i="12"/>
  <c r="BZ91" i="12"/>
  <c r="BX91" i="12"/>
  <c r="BW91" i="12"/>
  <c r="BY91" i="12" s="1"/>
  <c r="BV91" i="12"/>
  <c r="BU91" i="12"/>
  <c r="BT91" i="12"/>
  <c r="BS91" i="12"/>
  <c r="BP91" i="12"/>
  <c r="BN91" i="12"/>
  <c r="BM91" i="12"/>
  <c r="BO91" i="12" s="1"/>
  <c r="BL91" i="12"/>
  <c r="BK91" i="12"/>
  <c r="BJ91" i="12"/>
  <c r="BI91" i="12"/>
  <c r="BF91" i="12"/>
  <c r="BD91" i="12"/>
  <c r="BC91" i="12"/>
  <c r="BE91" i="12" s="1"/>
  <c r="BB91" i="12"/>
  <c r="AZ91" i="12"/>
  <c r="AY91" i="12"/>
  <c r="AQ91" i="12"/>
  <c r="AP91" i="12"/>
  <c r="AK91" i="12"/>
  <c r="AI91" i="12"/>
  <c r="AG91" i="12"/>
  <c r="AF91" i="12"/>
  <c r="AA91" i="12"/>
  <c r="Z91" i="12"/>
  <c r="Y91" i="12"/>
  <c r="X91" i="12"/>
  <c r="W91" i="12"/>
  <c r="D91" i="12"/>
  <c r="F91" i="12" s="1"/>
  <c r="CK90" i="12"/>
  <c r="CJ90" i="12"/>
  <c r="CH90" i="12"/>
  <c r="CF90" i="12"/>
  <c r="CE90" i="12"/>
  <c r="CD90" i="12"/>
  <c r="CC90" i="12"/>
  <c r="BZ90" i="12"/>
  <c r="BX90" i="12"/>
  <c r="BW90" i="12"/>
  <c r="BV90" i="12"/>
  <c r="BU90" i="12"/>
  <c r="BT90" i="12"/>
  <c r="BS90" i="12"/>
  <c r="BP90" i="12"/>
  <c r="BN90" i="12"/>
  <c r="BO90" i="12" s="1"/>
  <c r="BM90" i="12"/>
  <c r="BL90" i="12"/>
  <c r="BK90" i="12"/>
  <c r="BJ90" i="12"/>
  <c r="BI90" i="12"/>
  <c r="BF90" i="12"/>
  <c r="BD90" i="12"/>
  <c r="BE90" i="12" s="1"/>
  <c r="BC90" i="12"/>
  <c r="BB90" i="12"/>
  <c r="AZ90" i="12"/>
  <c r="AY90" i="12"/>
  <c r="AQ90" i="12"/>
  <c r="AP90" i="12"/>
  <c r="AK90" i="12"/>
  <c r="AI90" i="12"/>
  <c r="AG90" i="12"/>
  <c r="AF90" i="12"/>
  <c r="AA90" i="12"/>
  <c r="Z90" i="12"/>
  <c r="Y90" i="12"/>
  <c r="X90" i="12"/>
  <c r="W90" i="12"/>
  <c r="D90" i="12"/>
  <c r="F90" i="12" s="1"/>
  <c r="CK89" i="12"/>
  <c r="CJ89" i="12"/>
  <c r="CH89" i="12"/>
  <c r="CF89" i="12"/>
  <c r="CE89" i="12"/>
  <c r="CD89" i="12"/>
  <c r="CC89" i="12"/>
  <c r="BZ89" i="12"/>
  <c r="BY89" i="12"/>
  <c r="BX89" i="12"/>
  <c r="BW89" i="12"/>
  <c r="BV89" i="12"/>
  <c r="BU89" i="12"/>
  <c r="BT89" i="12"/>
  <c r="BS89" i="12"/>
  <c r="BP89" i="12"/>
  <c r="BO89" i="12"/>
  <c r="BN89" i="12"/>
  <c r="BM89" i="12"/>
  <c r="BL89" i="12"/>
  <c r="BK89" i="12"/>
  <c r="BJ89" i="12"/>
  <c r="BI89" i="12"/>
  <c r="BF89" i="12"/>
  <c r="BE89" i="12"/>
  <c r="BD89" i="12"/>
  <c r="BC89" i="12"/>
  <c r="BB89" i="12"/>
  <c r="AZ89" i="12"/>
  <c r="AY89" i="12"/>
  <c r="AQ89" i="12"/>
  <c r="AP89" i="12"/>
  <c r="AK89" i="12"/>
  <c r="AI89" i="12"/>
  <c r="AG89" i="12"/>
  <c r="AF89" i="12"/>
  <c r="AA89" i="12"/>
  <c r="Z89" i="12"/>
  <c r="Y89" i="12"/>
  <c r="X89" i="12"/>
  <c r="W89" i="12"/>
  <c r="D89" i="12"/>
  <c r="F89" i="12" s="1"/>
  <c r="CK88" i="12"/>
  <c r="CJ88" i="12"/>
  <c r="CH88" i="12"/>
  <c r="CF88" i="12"/>
  <c r="CE88" i="12"/>
  <c r="CD88" i="12"/>
  <c r="CC88" i="12"/>
  <c r="BZ88" i="12"/>
  <c r="BX88" i="12"/>
  <c r="BY88" i="12" s="1"/>
  <c r="BW88" i="12"/>
  <c r="BV88" i="12"/>
  <c r="BU88" i="12"/>
  <c r="BT88" i="12"/>
  <c r="BS88" i="12"/>
  <c r="BP88" i="12"/>
  <c r="BN88" i="12"/>
  <c r="BM88" i="12"/>
  <c r="BL88" i="12"/>
  <c r="BO88" i="12" s="1"/>
  <c r="BK88" i="12"/>
  <c r="BJ88" i="12"/>
  <c r="BI88" i="12"/>
  <c r="BF88" i="12"/>
  <c r="BD88" i="12"/>
  <c r="BC88" i="12"/>
  <c r="BB88" i="12"/>
  <c r="AZ88" i="12"/>
  <c r="AY88" i="12"/>
  <c r="AQ88" i="12"/>
  <c r="AP88" i="12"/>
  <c r="AK88" i="12"/>
  <c r="AI88" i="12"/>
  <c r="AG88" i="12"/>
  <c r="AF88" i="12"/>
  <c r="AA88" i="12"/>
  <c r="Z88" i="12"/>
  <c r="Y88" i="12"/>
  <c r="X88" i="12"/>
  <c r="W88" i="12"/>
  <c r="F88" i="12"/>
  <c r="D88" i="12"/>
  <c r="CK87" i="12"/>
  <c r="CJ87" i="12"/>
  <c r="CH87" i="12"/>
  <c r="CF87" i="12"/>
  <c r="CE87" i="12"/>
  <c r="CD87" i="12"/>
  <c r="CC87" i="12"/>
  <c r="BZ87" i="12"/>
  <c r="BY87" i="12"/>
  <c r="BX87" i="12"/>
  <c r="BW87" i="12"/>
  <c r="BV87" i="12"/>
  <c r="BU87" i="12"/>
  <c r="BT87" i="12"/>
  <c r="BS87" i="12"/>
  <c r="BP87" i="12"/>
  <c r="BN87" i="12"/>
  <c r="BO87" i="12" s="1"/>
  <c r="BM87" i="12"/>
  <c r="BL87" i="12"/>
  <c r="BK87" i="12"/>
  <c r="BJ87" i="12"/>
  <c r="BI87" i="12"/>
  <c r="BF87" i="12"/>
  <c r="BE87" i="12"/>
  <c r="BD87" i="12"/>
  <c r="BC87" i="12"/>
  <c r="BB87" i="12"/>
  <c r="AZ87" i="12"/>
  <c r="AY87" i="12"/>
  <c r="AQ87" i="12"/>
  <c r="AP87" i="12"/>
  <c r="AK87" i="12"/>
  <c r="AI87" i="12"/>
  <c r="AG87" i="12"/>
  <c r="AF87" i="12"/>
  <c r="AA87" i="12"/>
  <c r="Z87" i="12"/>
  <c r="Y87" i="12"/>
  <c r="X87" i="12"/>
  <c r="W87" i="12"/>
  <c r="F87" i="12"/>
  <c r="D87" i="12"/>
  <c r="CK86" i="12"/>
  <c r="CJ86" i="12"/>
  <c r="CH86" i="12"/>
  <c r="CF86" i="12"/>
  <c r="CE86" i="12"/>
  <c r="CD86" i="12"/>
  <c r="CC86" i="12"/>
  <c r="BZ86" i="12"/>
  <c r="BX86" i="12"/>
  <c r="BW86" i="12"/>
  <c r="BV86" i="12"/>
  <c r="BY86" i="12" s="1"/>
  <c r="BU86" i="12"/>
  <c r="BT86" i="12"/>
  <c r="BS86" i="12"/>
  <c r="BP86" i="12"/>
  <c r="BN86" i="12"/>
  <c r="BM86" i="12"/>
  <c r="BL86" i="12"/>
  <c r="BK86" i="12"/>
  <c r="BJ86" i="12"/>
  <c r="BI86" i="12"/>
  <c r="BF86" i="12"/>
  <c r="BD86" i="12"/>
  <c r="BC86" i="12"/>
  <c r="BB86" i="12"/>
  <c r="BE86" i="12" s="1"/>
  <c r="AZ86" i="12"/>
  <c r="AY86" i="12"/>
  <c r="AQ86" i="12"/>
  <c r="AP86" i="12"/>
  <c r="AK86" i="12"/>
  <c r="AI86" i="12"/>
  <c r="AG86" i="12"/>
  <c r="AF86" i="12"/>
  <c r="AA86" i="12"/>
  <c r="Z86" i="12"/>
  <c r="Y86" i="12"/>
  <c r="X86" i="12"/>
  <c r="W86" i="12"/>
  <c r="D86" i="12"/>
  <c r="F86" i="12" s="1"/>
  <c r="C86" i="12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s="1"/>
  <c r="C105" i="12" s="1"/>
  <c r="C106" i="12" s="1"/>
  <c r="C107" i="12" s="1"/>
  <c r="C108" i="12" s="1"/>
  <c r="C109" i="12" s="1"/>
  <c r="CK85" i="12"/>
  <c r="CJ85" i="12"/>
  <c r="CH85" i="12"/>
  <c r="CF85" i="12"/>
  <c r="CE85" i="12"/>
  <c r="CD85" i="12"/>
  <c r="CC85" i="12"/>
  <c r="BZ85" i="12"/>
  <c r="BY85" i="12"/>
  <c r="BX85" i="12"/>
  <c r="BW85" i="12"/>
  <c r="BV85" i="12"/>
  <c r="BU85" i="12"/>
  <c r="BT85" i="12"/>
  <c r="BS85" i="12"/>
  <c r="BP85" i="12"/>
  <c r="BN85" i="12"/>
  <c r="BM85" i="12"/>
  <c r="BO85" i="12" s="1"/>
  <c r="BL85" i="12"/>
  <c r="BK85" i="12"/>
  <c r="BJ85" i="12"/>
  <c r="BI85" i="12"/>
  <c r="BF85" i="12"/>
  <c r="BE85" i="12"/>
  <c r="BD85" i="12"/>
  <c r="BC85" i="12"/>
  <c r="BB85" i="12"/>
  <c r="AZ85" i="12"/>
  <c r="AY85" i="12"/>
  <c r="AQ85" i="12"/>
  <c r="AP85" i="12"/>
  <c r="AK85" i="12"/>
  <c r="AI85" i="12"/>
  <c r="AG85" i="12"/>
  <c r="AF85" i="12"/>
  <c r="AA85" i="12"/>
  <c r="Z85" i="12"/>
  <c r="Y85" i="12"/>
  <c r="X85" i="12"/>
  <c r="W85" i="12"/>
  <c r="D85" i="12"/>
  <c r="F85" i="12" s="1"/>
  <c r="CK84" i="12"/>
  <c r="CJ84" i="12"/>
  <c r="CH84" i="12"/>
  <c r="CF84" i="12"/>
  <c r="CE84" i="12"/>
  <c r="CD84" i="12"/>
  <c r="CC84" i="12"/>
  <c r="BZ84" i="12"/>
  <c r="BX84" i="12"/>
  <c r="BY84" i="12" s="1"/>
  <c r="BW84" i="12"/>
  <c r="BV84" i="12"/>
  <c r="BU84" i="12"/>
  <c r="BT84" i="12"/>
  <c r="BS84" i="12"/>
  <c r="BP84" i="12"/>
  <c r="BN84" i="12"/>
  <c r="BM84" i="12"/>
  <c r="BO84" i="12" s="1"/>
  <c r="BL84" i="12"/>
  <c r="BK84" i="12"/>
  <c r="BJ84" i="12"/>
  <c r="BI84" i="12"/>
  <c r="BF84" i="12"/>
  <c r="BD84" i="12"/>
  <c r="BE84" i="12" s="1"/>
  <c r="BC84" i="12"/>
  <c r="BB84" i="12"/>
  <c r="AZ84" i="12"/>
  <c r="AY84" i="12"/>
  <c r="AQ84" i="12"/>
  <c r="AP84" i="12"/>
  <c r="AK84" i="12"/>
  <c r="AI84" i="12"/>
  <c r="AG84" i="12"/>
  <c r="AF84" i="12"/>
  <c r="AA84" i="12"/>
  <c r="Z84" i="12"/>
  <c r="Y84" i="12"/>
  <c r="X84" i="12"/>
  <c r="W84" i="12"/>
  <c r="F84" i="12"/>
  <c r="D84" i="12"/>
  <c r="CK83" i="12"/>
  <c r="CJ83" i="12"/>
  <c r="CH83" i="12"/>
  <c r="CF83" i="12"/>
  <c r="CE83" i="12"/>
  <c r="CD83" i="12"/>
  <c r="CC83" i="12"/>
  <c r="BZ83" i="12"/>
  <c r="BX83" i="12"/>
  <c r="BW83" i="12"/>
  <c r="BY83" i="12" s="1"/>
  <c r="BV83" i="12"/>
  <c r="BU83" i="12"/>
  <c r="BT83" i="12"/>
  <c r="BS83" i="12"/>
  <c r="BP83" i="12"/>
  <c r="BN83" i="12"/>
  <c r="BM83" i="12"/>
  <c r="BL83" i="12"/>
  <c r="BO83" i="12" s="1"/>
  <c r="BK83" i="12"/>
  <c r="BJ83" i="12"/>
  <c r="BI83" i="12"/>
  <c r="BF83" i="12"/>
  <c r="BD83" i="12"/>
  <c r="BC83" i="12"/>
  <c r="BE83" i="12" s="1"/>
  <c r="BB83" i="12"/>
  <c r="AZ83" i="12"/>
  <c r="AY83" i="12"/>
  <c r="AQ83" i="12"/>
  <c r="AP83" i="12"/>
  <c r="AK83" i="12"/>
  <c r="AI83" i="12"/>
  <c r="AG83" i="12"/>
  <c r="AF83" i="12"/>
  <c r="AA83" i="12"/>
  <c r="Z83" i="12"/>
  <c r="Y83" i="12"/>
  <c r="X83" i="12"/>
  <c r="W83" i="12"/>
  <c r="D83" i="12"/>
  <c r="F83" i="12" s="1"/>
  <c r="CK82" i="12"/>
  <c r="CJ82" i="12"/>
  <c r="CH82" i="12"/>
  <c r="CF82" i="12"/>
  <c r="CE82" i="12"/>
  <c r="CD82" i="12"/>
  <c r="CC82" i="12"/>
  <c r="BZ82" i="12"/>
  <c r="BX82" i="12"/>
  <c r="BW82" i="12"/>
  <c r="BY82" i="12" s="1"/>
  <c r="BV82" i="12"/>
  <c r="BU82" i="12"/>
  <c r="BT82" i="12"/>
  <c r="BS82" i="12"/>
  <c r="BP82" i="12"/>
  <c r="BN82" i="12"/>
  <c r="BO82" i="12" s="1"/>
  <c r="BM82" i="12"/>
  <c r="BL82" i="12"/>
  <c r="BK82" i="12"/>
  <c r="BJ82" i="12"/>
  <c r="BI82" i="12"/>
  <c r="BF82" i="12"/>
  <c r="BD82" i="12"/>
  <c r="BC82" i="12"/>
  <c r="BE82" i="12" s="1"/>
  <c r="BB82" i="12"/>
  <c r="AZ82" i="12"/>
  <c r="AY82" i="12"/>
  <c r="AQ82" i="12"/>
  <c r="AP82" i="12"/>
  <c r="AK82" i="12"/>
  <c r="AI82" i="12"/>
  <c r="AG82" i="12"/>
  <c r="AF82" i="12"/>
  <c r="AA82" i="12"/>
  <c r="Z82" i="12"/>
  <c r="Y82" i="12"/>
  <c r="X82" i="12"/>
  <c r="W82" i="12"/>
  <c r="F82" i="12"/>
  <c r="D82" i="12"/>
  <c r="C82" i="12"/>
  <c r="C83" i="12" s="1"/>
  <c r="C84" i="12" s="1"/>
  <c r="C85" i="12" s="1"/>
  <c r="CK81" i="12"/>
  <c r="CJ81" i="12"/>
  <c r="CH81" i="12"/>
  <c r="CF81" i="12"/>
  <c r="CE81" i="12"/>
  <c r="CD81" i="12"/>
  <c r="CC81" i="12"/>
  <c r="BZ81" i="12"/>
  <c r="BY81" i="12"/>
  <c r="BX81" i="12"/>
  <c r="BW81" i="12"/>
  <c r="BV81" i="12"/>
  <c r="BU81" i="12"/>
  <c r="BT81" i="12"/>
  <c r="BS81" i="12"/>
  <c r="BP81" i="12"/>
  <c r="BN81" i="12"/>
  <c r="BO81" i="12" s="1"/>
  <c r="BM81" i="12"/>
  <c r="BL81" i="12"/>
  <c r="BK81" i="12"/>
  <c r="BJ81" i="12"/>
  <c r="BI81" i="12"/>
  <c r="BF81" i="12"/>
  <c r="BE81" i="12"/>
  <c r="BD81" i="12"/>
  <c r="BC81" i="12"/>
  <c r="BB81" i="12"/>
  <c r="AZ81" i="12"/>
  <c r="AY81" i="12"/>
  <c r="AQ81" i="12"/>
  <c r="AP81" i="12"/>
  <c r="AK81" i="12"/>
  <c r="AI81" i="12"/>
  <c r="AG81" i="12"/>
  <c r="AF81" i="12"/>
  <c r="AA81" i="12"/>
  <c r="Z81" i="12"/>
  <c r="Y81" i="12"/>
  <c r="X81" i="12"/>
  <c r="W81" i="12"/>
  <c r="F81" i="12"/>
  <c r="D81" i="12"/>
  <c r="CK80" i="12"/>
  <c r="CJ80" i="12"/>
  <c r="CH80" i="12"/>
  <c r="CF80" i="12"/>
  <c r="CE80" i="12"/>
  <c r="CD80" i="12"/>
  <c r="CC80" i="12"/>
  <c r="BZ80" i="12"/>
  <c r="BX80" i="12"/>
  <c r="BW80" i="12"/>
  <c r="BY80" i="12" s="1"/>
  <c r="BV80" i="12"/>
  <c r="BU80" i="12"/>
  <c r="BT80" i="12"/>
  <c r="BS80" i="12"/>
  <c r="BP80" i="12"/>
  <c r="BN80" i="12"/>
  <c r="BM80" i="12"/>
  <c r="BL80" i="12"/>
  <c r="BK80" i="12"/>
  <c r="BJ80" i="12"/>
  <c r="BI80" i="12"/>
  <c r="BF80" i="12"/>
  <c r="BD80" i="12"/>
  <c r="BC80" i="12"/>
  <c r="BB80" i="12"/>
  <c r="BE80" i="12" s="1"/>
  <c r="AZ80" i="12"/>
  <c r="AY80" i="12"/>
  <c r="AQ80" i="12"/>
  <c r="AP80" i="12"/>
  <c r="AK80" i="12"/>
  <c r="AI80" i="12"/>
  <c r="AG80" i="12"/>
  <c r="AF80" i="12"/>
  <c r="AA80" i="12"/>
  <c r="Z80" i="12"/>
  <c r="Y80" i="12"/>
  <c r="X80" i="12"/>
  <c r="W80" i="12"/>
  <c r="F80" i="12"/>
  <c r="D80" i="12"/>
  <c r="C80" i="12"/>
  <c r="C81" i="12" s="1"/>
  <c r="CK79" i="12"/>
  <c r="CJ79" i="12"/>
  <c r="CH79" i="12"/>
  <c r="CF79" i="12"/>
  <c r="CE79" i="12"/>
  <c r="CD79" i="12"/>
  <c r="CC79" i="12"/>
  <c r="BZ79" i="12"/>
  <c r="BY79" i="12"/>
  <c r="BX79" i="12"/>
  <c r="BW79" i="12"/>
  <c r="BV79" i="12"/>
  <c r="BU79" i="12"/>
  <c r="BT79" i="12"/>
  <c r="BS79" i="12"/>
  <c r="BP79" i="12"/>
  <c r="BN79" i="12"/>
  <c r="BM79" i="12"/>
  <c r="BO79" i="12" s="1"/>
  <c r="BL79" i="12"/>
  <c r="BK79" i="12"/>
  <c r="BJ79" i="12"/>
  <c r="BI79" i="12"/>
  <c r="BF79" i="12"/>
  <c r="BE79" i="12"/>
  <c r="BD79" i="12"/>
  <c r="BC79" i="12"/>
  <c r="BB79" i="12"/>
  <c r="AZ79" i="12"/>
  <c r="AY79" i="12"/>
  <c r="AQ79" i="12"/>
  <c r="AP79" i="12"/>
  <c r="AK79" i="12"/>
  <c r="AI79" i="12"/>
  <c r="AG79" i="12"/>
  <c r="AF79" i="12"/>
  <c r="AA79" i="12"/>
  <c r="Z79" i="12"/>
  <c r="Y79" i="12"/>
  <c r="X79" i="12"/>
  <c r="W79" i="12"/>
  <c r="D79" i="12"/>
  <c r="F79" i="12" s="1"/>
  <c r="CK78" i="12"/>
  <c r="CJ78" i="12"/>
  <c r="CH78" i="12"/>
  <c r="CF78" i="12"/>
  <c r="CE78" i="12"/>
  <c r="CD78" i="12"/>
  <c r="CC78" i="12"/>
  <c r="BZ78" i="12"/>
  <c r="BY78" i="12"/>
  <c r="BX78" i="12"/>
  <c r="BW78" i="12"/>
  <c r="BV78" i="12"/>
  <c r="BU78" i="12"/>
  <c r="BT78" i="12"/>
  <c r="BS78" i="12"/>
  <c r="BP78" i="12"/>
  <c r="BN78" i="12"/>
  <c r="BO78" i="12" s="1"/>
  <c r="BM78" i="12"/>
  <c r="BL78" i="12"/>
  <c r="BK78" i="12"/>
  <c r="BJ78" i="12"/>
  <c r="BI78" i="12"/>
  <c r="BF78" i="12"/>
  <c r="BE78" i="12"/>
  <c r="BD78" i="12"/>
  <c r="BC78" i="12"/>
  <c r="BB78" i="12"/>
  <c r="AZ78" i="12"/>
  <c r="AY78" i="12"/>
  <c r="AQ78" i="12"/>
  <c r="AP78" i="12"/>
  <c r="AK78" i="12"/>
  <c r="AI78" i="12"/>
  <c r="AG78" i="12"/>
  <c r="AF78" i="12"/>
  <c r="AA78" i="12"/>
  <c r="Z78" i="12"/>
  <c r="Y78" i="12"/>
  <c r="X78" i="12"/>
  <c r="W78" i="12"/>
  <c r="F78" i="12"/>
  <c r="D78" i="12"/>
  <c r="C78" i="12"/>
  <c r="C79" i="12" s="1"/>
  <c r="CK77" i="12"/>
  <c r="CJ77" i="12"/>
  <c r="CH77" i="12"/>
  <c r="CF77" i="12"/>
  <c r="CE77" i="12"/>
  <c r="CD77" i="12"/>
  <c r="CC77" i="12"/>
  <c r="BZ77" i="12"/>
  <c r="BX77" i="12"/>
  <c r="BY77" i="12" s="1"/>
  <c r="BW77" i="12"/>
  <c r="BV77" i="12"/>
  <c r="BU77" i="12"/>
  <c r="BT77" i="12"/>
  <c r="BS77" i="12"/>
  <c r="BP77" i="12"/>
  <c r="BN77" i="12"/>
  <c r="BO77" i="12" s="1"/>
  <c r="BM77" i="12"/>
  <c r="BL77" i="12"/>
  <c r="BK77" i="12"/>
  <c r="BJ77" i="12"/>
  <c r="BI77" i="12"/>
  <c r="BF77" i="12"/>
  <c r="BD77" i="12"/>
  <c r="BE77" i="12" s="1"/>
  <c r="BC77" i="12"/>
  <c r="BB77" i="12"/>
  <c r="AZ77" i="12"/>
  <c r="AY77" i="12"/>
  <c r="AQ77" i="12"/>
  <c r="AP77" i="12"/>
  <c r="AK77" i="12"/>
  <c r="AI77" i="12"/>
  <c r="AG77" i="12"/>
  <c r="AF77" i="12"/>
  <c r="AA77" i="12"/>
  <c r="Z77" i="12"/>
  <c r="Y77" i="12"/>
  <c r="X77" i="12"/>
  <c r="W77" i="12"/>
  <c r="D77" i="12"/>
  <c r="F77" i="12" s="1"/>
  <c r="CK76" i="12"/>
  <c r="CJ76" i="12"/>
  <c r="CH76" i="12"/>
  <c r="CF76" i="12"/>
  <c r="CE76" i="12"/>
  <c r="CD76" i="12"/>
  <c r="CC76" i="12"/>
  <c r="BZ76" i="12"/>
  <c r="BX76" i="12"/>
  <c r="BW76" i="12"/>
  <c r="BY76" i="12" s="1"/>
  <c r="BV76" i="12"/>
  <c r="BU76" i="12"/>
  <c r="BT76" i="12"/>
  <c r="BS76" i="12"/>
  <c r="BP76" i="12"/>
  <c r="BN76" i="12"/>
  <c r="BM76" i="12"/>
  <c r="BL76" i="12"/>
  <c r="BK76" i="12"/>
  <c r="BJ76" i="12"/>
  <c r="BI76" i="12"/>
  <c r="BF76" i="12"/>
  <c r="BD76" i="12"/>
  <c r="BC76" i="12"/>
  <c r="BB76" i="12"/>
  <c r="BE76" i="12" s="1"/>
  <c r="AZ76" i="12"/>
  <c r="AY76" i="12"/>
  <c r="AQ76" i="12"/>
  <c r="AP76" i="12"/>
  <c r="AK76" i="12"/>
  <c r="AI76" i="12"/>
  <c r="AG76" i="12"/>
  <c r="AF76" i="12"/>
  <c r="AA76" i="12"/>
  <c r="Z76" i="12"/>
  <c r="Y76" i="12"/>
  <c r="X76" i="12"/>
  <c r="W76" i="12"/>
  <c r="D76" i="12"/>
  <c r="F76" i="12" s="1"/>
  <c r="C76" i="12"/>
  <c r="C77" i="12" s="1"/>
  <c r="CK75" i="12"/>
  <c r="CJ75" i="12"/>
  <c r="CH75" i="12"/>
  <c r="CF75" i="12"/>
  <c r="CE75" i="12"/>
  <c r="CD75" i="12"/>
  <c r="CC75" i="12"/>
  <c r="BZ75" i="12"/>
  <c r="BY75" i="12"/>
  <c r="BX75" i="12"/>
  <c r="BW75" i="12"/>
  <c r="BV75" i="12"/>
  <c r="BU75" i="12"/>
  <c r="BT75" i="12"/>
  <c r="BS75" i="12"/>
  <c r="BP75" i="12"/>
  <c r="BO75" i="12"/>
  <c r="BN75" i="12"/>
  <c r="BM75" i="12"/>
  <c r="BL75" i="12"/>
  <c r="BK75" i="12"/>
  <c r="BJ75" i="12"/>
  <c r="BI75" i="12"/>
  <c r="BF75" i="12"/>
  <c r="BE75" i="12"/>
  <c r="BD75" i="12"/>
  <c r="BC75" i="12"/>
  <c r="BB75" i="12"/>
  <c r="AZ75" i="12"/>
  <c r="AY75" i="12"/>
  <c r="AQ75" i="12"/>
  <c r="AP75" i="12"/>
  <c r="AK75" i="12"/>
  <c r="AI75" i="12"/>
  <c r="AG75" i="12"/>
  <c r="AF75" i="12"/>
  <c r="AA75" i="12"/>
  <c r="Z75" i="12"/>
  <c r="Y75" i="12"/>
  <c r="X75" i="12"/>
  <c r="W75" i="12"/>
  <c r="D75" i="12"/>
  <c r="F75" i="12" s="1"/>
  <c r="C75" i="12"/>
  <c r="CK74" i="12"/>
  <c r="CJ74" i="12"/>
  <c r="CH74" i="12"/>
  <c r="CF74" i="12"/>
  <c r="CE74" i="12"/>
  <c r="CD74" i="12"/>
  <c r="CC74" i="12"/>
  <c r="BZ74" i="12"/>
  <c r="BX74" i="12"/>
  <c r="BW74" i="12"/>
  <c r="BV74" i="12"/>
  <c r="BU74" i="12"/>
  <c r="BT74" i="12"/>
  <c r="BS74" i="12"/>
  <c r="BP74" i="12"/>
  <c r="BN74" i="12"/>
  <c r="BM74" i="12"/>
  <c r="BL74" i="12"/>
  <c r="BK74" i="12"/>
  <c r="BJ74" i="12"/>
  <c r="BI74" i="12"/>
  <c r="BF74" i="12"/>
  <c r="BD74" i="12"/>
  <c r="BC74" i="12"/>
  <c r="BB74" i="12"/>
  <c r="BE74" i="12" s="1"/>
  <c r="AZ74" i="12"/>
  <c r="AY74" i="12"/>
  <c r="AQ74" i="12"/>
  <c r="AP74" i="12"/>
  <c r="AK74" i="12"/>
  <c r="AI74" i="12"/>
  <c r="AG74" i="12"/>
  <c r="AF74" i="12"/>
  <c r="AA74" i="12"/>
  <c r="Z74" i="12"/>
  <c r="Y74" i="12"/>
  <c r="X74" i="12"/>
  <c r="W74" i="12"/>
  <c r="F74" i="12"/>
  <c r="D74" i="12"/>
  <c r="C74" i="12"/>
  <c r="CK73" i="12"/>
  <c r="CJ73" i="12"/>
  <c r="CH73" i="12"/>
  <c r="CF73" i="12"/>
  <c r="CE73" i="12"/>
  <c r="CD73" i="12"/>
  <c r="CC73" i="12"/>
  <c r="BZ73" i="12"/>
  <c r="BX73" i="12"/>
  <c r="BY73" i="12" s="1"/>
  <c r="BW73" i="12"/>
  <c r="BV73" i="12"/>
  <c r="BU73" i="12"/>
  <c r="BT73" i="12"/>
  <c r="BS73" i="12"/>
  <c r="BP73" i="12"/>
  <c r="BN73" i="12"/>
  <c r="BM73" i="12"/>
  <c r="BO73" i="12" s="1"/>
  <c r="BL73" i="12"/>
  <c r="BK73" i="12"/>
  <c r="BJ73" i="12"/>
  <c r="BI73" i="12"/>
  <c r="BF73" i="12"/>
  <c r="BD73" i="12"/>
  <c r="BE73" i="12" s="1"/>
  <c r="BC73" i="12"/>
  <c r="BB73" i="12"/>
  <c r="AZ73" i="12"/>
  <c r="AY73" i="12"/>
  <c r="AQ73" i="12"/>
  <c r="AP73" i="12"/>
  <c r="AK73" i="12"/>
  <c r="AI73" i="12"/>
  <c r="AG73" i="12"/>
  <c r="AF73" i="12"/>
  <c r="AA73" i="12"/>
  <c r="Z73" i="12"/>
  <c r="Y73" i="12"/>
  <c r="X73" i="12"/>
  <c r="W73" i="12"/>
  <c r="CK72" i="12"/>
  <c r="CJ72" i="12"/>
  <c r="CH72" i="12"/>
  <c r="CF72" i="12"/>
  <c r="CE72" i="12"/>
  <c r="CD72" i="12"/>
  <c r="CC72" i="12"/>
  <c r="BZ72" i="12"/>
  <c r="BX72" i="12"/>
  <c r="BY72" i="12" s="1"/>
  <c r="BW72" i="12"/>
  <c r="BV72" i="12"/>
  <c r="BU72" i="12"/>
  <c r="BT72" i="12"/>
  <c r="BS72" i="12"/>
  <c r="BP72" i="12"/>
  <c r="BN72" i="12"/>
  <c r="BM72" i="12"/>
  <c r="BO72" i="12" s="1"/>
  <c r="BL72" i="12"/>
  <c r="BK72" i="12"/>
  <c r="BJ72" i="12"/>
  <c r="BI72" i="12"/>
  <c r="BF72" i="12"/>
  <c r="BD72" i="12"/>
  <c r="BE72" i="12" s="1"/>
  <c r="BC72" i="12"/>
  <c r="BB72" i="12"/>
  <c r="AZ72" i="12"/>
  <c r="AY72" i="12"/>
  <c r="AQ72" i="12"/>
  <c r="AP72" i="12"/>
  <c r="AK72" i="12"/>
  <c r="AI72" i="12"/>
  <c r="AG72" i="12"/>
  <c r="AF72" i="12"/>
  <c r="AA72" i="12"/>
  <c r="Z72" i="12"/>
  <c r="Y72" i="12"/>
  <c r="X72" i="12"/>
  <c r="W72" i="12"/>
  <c r="CK71" i="12"/>
  <c r="CJ71" i="12"/>
  <c r="CH71" i="12"/>
  <c r="CF71" i="12"/>
  <c r="CE71" i="12"/>
  <c r="CD71" i="12"/>
  <c r="CC71" i="12"/>
  <c r="BZ71" i="12"/>
  <c r="BX71" i="12"/>
  <c r="BY71" i="12" s="1"/>
  <c r="BW71" i="12"/>
  <c r="BV71" i="12"/>
  <c r="BU71" i="12"/>
  <c r="BT71" i="12"/>
  <c r="BS71" i="12"/>
  <c r="BP71" i="12"/>
  <c r="BN71" i="12"/>
  <c r="BM71" i="12"/>
  <c r="BO71" i="12" s="1"/>
  <c r="BL71" i="12"/>
  <c r="BK71" i="12"/>
  <c r="BJ71" i="12"/>
  <c r="BI71" i="12"/>
  <c r="BF71" i="12"/>
  <c r="BD71" i="12"/>
  <c r="BE71" i="12" s="1"/>
  <c r="BC71" i="12"/>
  <c r="BB71" i="12"/>
  <c r="AZ71" i="12"/>
  <c r="AY71" i="12"/>
  <c r="AQ71" i="12"/>
  <c r="AP71" i="12"/>
  <c r="AK71" i="12"/>
  <c r="AI71" i="12"/>
  <c r="AG71" i="12"/>
  <c r="AF71" i="12"/>
  <c r="AA71" i="12"/>
  <c r="Z71" i="12"/>
  <c r="Y71" i="12"/>
  <c r="X71" i="12"/>
  <c r="W71" i="12"/>
  <c r="CK70" i="12"/>
  <c r="CJ70" i="12"/>
  <c r="CH70" i="12"/>
  <c r="CF70" i="12"/>
  <c r="CE70" i="12"/>
  <c r="CD70" i="12"/>
  <c r="CC70" i="12"/>
  <c r="BZ70" i="12"/>
  <c r="BX70" i="12"/>
  <c r="BY70" i="12" s="1"/>
  <c r="BW70" i="12"/>
  <c r="BV70" i="12"/>
  <c r="BU70" i="12"/>
  <c r="BT70" i="12"/>
  <c r="BS70" i="12"/>
  <c r="BP70" i="12"/>
  <c r="BN70" i="12"/>
  <c r="BM70" i="12"/>
  <c r="BO70" i="12" s="1"/>
  <c r="BL70" i="12"/>
  <c r="BK70" i="12"/>
  <c r="BJ70" i="12"/>
  <c r="BI70" i="12"/>
  <c r="BF70" i="12"/>
  <c r="BD70" i="12"/>
  <c r="BC70" i="12"/>
  <c r="BB70" i="12"/>
  <c r="AZ70" i="12"/>
  <c r="AY70" i="12"/>
  <c r="AQ70" i="12"/>
  <c r="AP70" i="12"/>
  <c r="AK70" i="12"/>
  <c r="AI70" i="12"/>
  <c r="AG70" i="12"/>
  <c r="AF70" i="12"/>
  <c r="AA70" i="12"/>
  <c r="Z70" i="12"/>
  <c r="Y70" i="12"/>
  <c r="X70" i="12"/>
  <c r="W70" i="12"/>
  <c r="CK69" i="12"/>
  <c r="CJ69" i="12"/>
  <c r="CH69" i="12"/>
  <c r="CF69" i="12"/>
  <c r="CE69" i="12"/>
  <c r="CD69" i="12"/>
  <c r="CC69" i="12"/>
  <c r="BZ69" i="12"/>
  <c r="BX69" i="12"/>
  <c r="BY69" i="12" s="1"/>
  <c r="BW69" i="12"/>
  <c r="BV69" i="12"/>
  <c r="BU69" i="12"/>
  <c r="BT69" i="12"/>
  <c r="BS69" i="12"/>
  <c r="BP69" i="12"/>
  <c r="BN69" i="12"/>
  <c r="BM69" i="12"/>
  <c r="BO69" i="12" s="1"/>
  <c r="BL69" i="12"/>
  <c r="BK69" i="12"/>
  <c r="BJ69" i="12"/>
  <c r="BI69" i="12"/>
  <c r="BF69" i="12"/>
  <c r="BD69" i="12"/>
  <c r="BC69" i="12"/>
  <c r="BB69" i="12"/>
  <c r="AZ69" i="12"/>
  <c r="AY69" i="12"/>
  <c r="AQ69" i="12"/>
  <c r="AP69" i="12"/>
  <c r="AK69" i="12"/>
  <c r="AI69" i="12"/>
  <c r="AG69" i="12"/>
  <c r="AF69" i="12"/>
  <c r="AA69" i="12"/>
  <c r="Z69" i="12"/>
  <c r="Y69" i="12"/>
  <c r="X69" i="12"/>
  <c r="W69" i="12"/>
  <c r="CK68" i="12"/>
  <c r="CJ68" i="12"/>
  <c r="CH68" i="12"/>
  <c r="CF68" i="12"/>
  <c r="CE68" i="12"/>
  <c r="CD68" i="12"/>
  <c r="CC68" i="12"/>
  <c r="BZ68" i="12"/>
  <c r="BX68" i="12"/>
  <c r="BW68" i="12"/>
  <c r="BV68" i="12"/>
  <c r="BU68" i="12"/>
  <c r="BT68" i="12"/>
  <c r="BS68" i="12"/>
  <c r="BP68" i="12"/>
  <c r="BN68" i="12"/>
  <c r="BM68" i="12"/>
  <c r="BO68" i="12" s="1"/>
  <c r="BL68" i="12"/>
  <c r="BK68" i="12"/>
  <c r="BJ68" i="12"/>
  <c r="BI68" i="12"/>
  <c r="BF68" i="12"/>
  <c r="BD68" i="12"/>
  <c r="BC68" i="12"/>
  <c r="BB68" i="12"/>
  <c r="AZ68" i="12"/>
  <c r="AY68" i="12"/>
  <c r="AQ68" i="12"/>
  <c r="AP68" i="12"/>
  <c r="AK68" i="12"/>
  <c r="AI68" i="12"/>
  <c r="AG68" i="12"/>
  <c r="AF68" i="12"/>
  <c r="AA68" i="12"/>
  <c r="Z68" i="12"/>
  <c r="Y68" i="12"/>
  <c r="X68" i="12"/>
  <c r="W68" i="12"/>
  <c r="CK67" i="12"/>
  <c r="CJ67" i="12"/>
  <c r="CH67" i="12"/>
  <c r="CF67" i="12"/>
  <c r="CE67" i="12"/>
  <c r="CD67" i="12"/>
  <c r="CC67" i="12"/>
  <c r="BZ67" i="12"/>
  <c r="BX67" i="12"/>
  <c r="BW67" i="12"/>
  <c r="BV67" i="12"/>
  <c r="BU67" i="12"/>
  <c r="BT67" i="12"/>
  <c r="BS67" i="12"/>
  <c r="BP67" i="12"/>
  <c r="BN67" i="12"/>
  <c r="BM67" i="12"/>
  <c r="BO67" i="12" s="1"/>
  <c r="BL67" i="12"/>
  <c r="BK67" i="12"/>
  <c r="BJ67" i="12"/>
  <c r="BI67" i="12"/>
  <c r="BF67" i="12"/>
  <c r="BD67" i="12"/>
  <c r="BC67" i="12"/>
  <c r="BB67" i="12"/>
  <c r="AZ67" i="12"/>
  <c r="AY67" i="12"/>
  <c r="AQ67" i="12"/>
  <c r="AP67" i="12"/>
  <c r="AK67" i="12"/>
  <c r="AI67" i="12"/>
  <c r="AG67" i="12"/>
  <c r="AF67" i="12"/>
  <c r="AA67" i="12"/>
  <c r="Z67" i="12"/>
  <c r="Y67" i="12"/>
  <c r="X67" i="12"/>
  <c r="W67" i="12"/>
  <c r="CK66" i="12"/>
  <c r="CJ66" i="12"/>
  <c r="CH66" i="12"/>
  <c r="CF66" i="12"/>
  <c r="CE66" i="12"/>
  <c r="CD66" i="12"/>
  <c r="CC66" i="12"/>
  <c r="BZ66" i="12"/>
  <c r="BX66" i="12"/>
  <c r="BW66" i="12"/>
  <c r="BV66" i="12"/>
  <c r="BU66" i="12"/>
  <c r="BT66" i="12"/>
  <c r="BS66" i="12"/>
  <c r="BP66" i="12"/>
  <c r="BN66" i="12"/>
  <c r="BM66" i="12"/>
  <c r="BO66" i="12" s="1"/>
  <c r="BL66" i="12"/>
  <c r="BK66" i="12"/>
  <c r="BJ66" i="12"/>
  <c r="BI66" i="12"/>
  <c r="BF66" i="12"/>
  <c r="BD66" i="12"/>
  <c r="BC66" i="12"/>
  <c r="BB66" i="12"/>
  <c r="AZ66" i="12"/>
  <c r="AY66" i="12"/>
  <c r="AQ66" i="12"/>
  <c r="AP66" i="12"/>
  <c r="AK66" i="12"/>
  <c r="AI66" i="12"/>
  <c r="AG66" i="12"/>
  <c r="AF66" i="12"/>
  <c r="AA66" i="12"/>
  <c r="Z66" i="12"/>
  <c r="Y66" i="12"/>
  <c r="X66" i="12"/>
  <c r="W66" i="12"/>
  <c r="CK65" i="12"/>
  <c r="CJ65" i="12"/>
  <c r="CH65" i="12"/>
  <c r="CF65" i="12"/>
  <c r="CE65" i="12"/>
  <c r="CD65" i="12"/>
  <c r="CC65" i="12"/>
  <c r="BZ65" i="12"/>
  <c r="BX65" i="12"/>
  <c r="BW65" i="12"/>
  <c r="BV65" i="12"/>
  <c r="BU65" i="12"/>
  <c r="BT65" i="12"/>
  <c r="BS65" i="12"/>
  <c r="BP65" i="12"/>
  <c r="BN65" i="12"/>
  <c r="BM65" i="12"/>
  <c r="BO65" i="12" s="1"/>
  <c r="BL65" i="12"/>
  <c r="BK65" i="12"/>
  <c r="BJ65" i="12"/>
  <c r="BI65" i="12"/>
  <c r="BF65" i="12"/>
  <c r="BD65" i="12"/>
  <c r="BE65" i="12" s="1"/>
  <c r="BC65" i="12"/>
  <c r="BB65" i="12"/>
  <c r="AZ65" i="12"/>
  <c r="AY65" i="12"/>
  <c r="AQ65" i="12"/>
  <c r="AP65" i="12"/>
  <c r="AK65" i="12"/>
  <c r="AI65" i="12"/>
  <c r="AG65" i="12"/>
  <c r="AF65" i="12"/>
  <c r="AA65" i="12"/>
  <c r="Z65" i="12"/>
  <c r="Y65" i="12"/>
  <c r="X65" i="12"/>
  <c r="W65" i="12"/>
  <c r="CK64" i="12"/>
  <c r="CJ64" i="12"/>
  <c r="CH64" i="12"/>
  <c r="CF64" i="12"/>
  <c r="CE64" i="12"/>
  <c r="CD64" i="12"/>
  <c r="CC64" i="12"/>
  <c r="BZ64" i="12"/>
  <c r="BX64" i="12"/>
  <c r="BW64" i="12"/>
  <c r="BV64" i="12"/>
  <c r="BU64" i="12"/>
  <c r="BT64" i="12"/>
  <c r="BS64" i="12"/>
  <c r="BP64" i="12"/>
  <c r="BN64" i="12"/>
  <c r="BM64" i="12"/>
  <c r="BO64" i="12" s="1"/>
  <c r="BL64" i="12"/>
  <c r="BK64" i="12"/>
  <c r="BJ64" i="12"/>
  <c r="BI64" i="12"/>
  <c r="BF64" i="12"/>
  <c r="BD64" i="12"/>
  <c r="BE64" i="12" s="1"/>
  <c r="BC64" i="12"/>
  <c r="BB64" i="12"/>
  <c r="AZ64" i="12"/>
  <c r="AY64" i="12"/>
  <c r="AQ64" i="12"/>
  <c r="AP64" i="12"/>
  <c r="AK64" i="12"/>
  <c r="AI64" i="12"/>
  <c r="AG64" i="12"/>
  <c r="AF64" i="12"/>
  <c r="AA64" i="12"/>
  <c r="Z64" i="12"/>
  <c r="Y64" i="12"/>
  <c r="X64" i="12"/>
  <c r="W64" i="12"/>
  <c r="CK63" i="12"/>
  <c r="CJ63" i="12"/>
  <c r="CH63" i="12"/>
  <c r="CF63" i="12"/>
  <c r="CE63" i="12"/>
  <c r="CD63" i="12"/>
  <c r="CC63" i="12"/>
  <c r="BZ63" i="12"/>
  <c r="BX63" i="12"/>
  <c r="BW63" i="12"/>
  <c r="BV63" i="12"/>
  <c r="BU63" i="12"/>
  <c r="BT63" i="12"/>
  <c r="BS63" i="12"/>
  <c r="BP63" i="12"/>
  <c r="BN63" i="12"/>
  <c r="BM63" i="12"/>
  <c r="BO63" i="12" s="1"/>
  <c r="BL63" i="12"/>
  <c r="BK63" i="12"/>
  <c r="BJ63" i="12"/>
  <c r="BI63" i="12"/>
  <c r="BF63" i="12"/>
  <c r="BD63" i="12"/>
  <c r="BC63" i="12"/>
  <c r="BB63" i="12"/>
  <c r="AZ63" i="12"/>
  <c r="AY63" i="12"/>
  <c r="AQ63" i="12"/>
  <c r="AP63" i="12"/>
  <c r="AK63" i="12"/>
  <c r="AI63" i="12"/>
  <c r="AG63" i="12"/>
  <c r="AF63" i="12"/>
  <c r="AA63" i="12"/>
  <c r="Z63" i="12"/>
  <c r="Y63" i="12"/>
  <c r="X63" i="12"/>
  <c r="W63" i="12"/>
  <c r="CK62" i="12"/>
  <c r="CJ62" i="12"/>
  <c r="CH62" i="12"/>
  <c r="CF62" i="12"/>
  <c r="CE62" i="12"/>
  <c r="CD62" i="12"/>
  <c r="CC62" i="12"/>
  <c r="BZ62" i="12"/>
  <c r="BX62" i="12"/>
  <c r="BY62" i="12" s="1"/>
  <c r="BW62" i="12"/>
  <c r="BV62" i="12"/>
  <c r="BU62" i="12"/>
  <c r="BT62" i="12"/>
  <c r="BS62" i="12"/>
  <c r="BP62" i="12"/>
  <c r="BN62" i="12"/>
  <c r="BM62" i="12"/>
  <c r="BO62" i="12" s="1"/>
  <c r="BL62" i="12"/>
  <c r="BK62" i="12"/>
  <c r="BJ62" i="12"/>
  <c r="BI62" i="12"/>
  <c r="BF62" i="12"/>
  <c r="BD62" i="12"/>
  <c r="BC62" i="12"/>
  <c r="BB62" i="12"/>
  <c r="AZ62" i="12"/>
  <c r="AY62" i="12"/>
  <c r="AQ62" i="12"/>
  <c r="AP62" i="12"/>
  <c r="AK62" i="12"/>
  <c r="AI62" i="12"/>
  <c r="AG62" i="12"/>
  <c r="AF62" i="12"/>
  <c r="AA62" i="12"/>
  <c r="Z62" i="12"/>
  <c r="Y62" i="12"/>
  <c r="X62" i="12"/>
  <c r="W62" i="12"/>
  <c r="CK61" i="12"/>
  <c r="CJ61" i="12"/>
  <c r="CH61" i="12"/>
  <c r="CF61" i="12"/>
  <c r="CE61" i="12"/>
  <c r="CD61" i="12"/>
  <c r="CC61" i="12"/>
  <c r="BZ61" i="12"/>
  <c r="BX61" i="12"/>
  <c r="BY61" i="12" s="1"/>
  <c r="BW61" i="12"/>
  <c r="BV61" i="12"/>
  <c r="BU61" i="12"/>
  <c r="BT61" i="12"/>
  <c r="BS61" i="12"/>
  <c r="BP61" i="12"/>
  <c r="BN61" i="12"/>
  <c r="BM61" i="12"/>
  <c r="BO61" i="12" s="1"/>
  <c r="BL61" i="12"/>
  <c r="BK61" i="12"/>
  <c r="BJ61" i="12"/>
  <c r="BI61" i="12"/>
  <c r="BF61" i="12"/>
  <c r="BD61" i="12"/>
  <c r="BC61" i="12"/>
  <c r="BB61" i="12"/>
  <c r="AZ61" i="12"/>
  <c r="AY61" i="12"/>
  <c r="AQ61" i="12"/>
  <c r="AP61" i="12"/>
  <c r="AK61" i="12"/>
  <c r="AI61" i="12"/>
  <c r="AG61" i="12"/>
  <c r="AF61" i="12"/>
  <c r="AA61" i="12"/>
  <c r="Z61" i="12"/>
  <c r="Y61" i="12"/>
  <c r="X61" i="12"/>
  <c r="W61" i="12"/>
  <c r="CK60" i="12"/>
  <c r="CJ60" i="12"/>
  <c r="CH60" i="12"/>
  <c r="CF60" i="12"/>
  <c r="CE60" i="12"/>
  <c r="CD60" i="12"/>
  <c r="CC60" i="12"/>
  <c r="BZ60" i="12"/>
  <c r="BX60" i="12"/>
  <c r="BW60" i="12"/>
  <c r="BV60" i="12"/>
  <c r="BU60" i="12"/>
  <c r="BT60" i="12"/>
  <c r="BS60" i="12"/>
  <c r="BP60" i="12"/>
  <c r="BN60" i="12"/>
  <c r="BM60" i="12"/>
  <c r="BO60" i="12" s="1"/>
  <c r="BL60" i="12"/>
  <c r="BK60" i="12"/>
  <c r="BJ60" i="12"/>
  <c r="BI60" i="12"/>
  <c r="BF60" i="12"/>
  <c r="BD60" i="12"/>
  <c r="BC60" i="12"/>
  <c r="BB60" i="12"/>
  <c r="AZ60" i="12"/>
  <c r="AY60" i="12"/>
  <c r="AQ60" i="12"/>
  <c r="AP60" i="12"/>
  <c r="AK60" i="12"/>
  <c r="AI60" i="12"/>
  <c r="AG60" i="12"/>
  <c r="AF60" i="12"/>
  <c r="AA60" i="12"/>
  <c r="Z60" i="12"/>
  <c r="Y60" i="12"/>
  <c r="X60" i="12"/>
  <c r="W60" i="12"/>
  <c r="CK59" i="12"/>
  <c r="CJ59" i="12"/>
  <c r="CH59" i="12"/>
  <c r="CF59" i="12"/>
  <c r="CE59" i="12"/>
  <c r="CD59" i="12"/>
  <c r="CC59" i="12"/>
  <c r="BZ59" i="12"/>
  <c r="BX59" i="12"/>
  <c r="BW59" i="12"/>
  <c r="BV59" i="12"/>
  <c r="BU59" i="12"/>
  <c r="BT59" i="12"/>
  <c r="BS59" i="12"/>
  <c r="BP59" i="12"/>
  <c r="BN59" i="12"/>
  <c r="BM59" i="12"/>
  <c r="BO59" i="12" s="1"/>
  <c r="BL59" i="12"/>
  <c r="BK59" i="12"/>
  <c r="BJ59" i="12"/>
  <c r="BI59" i="12"/>
  <c r="BF59" i="12"/>
  <c r="BD59" i="12"/>
  <c r="BC59" i="12"/>
  <c r="BB59" i="12"/>
  <c r="AZ59" i="12"/>
  <c r="AY59" i="12"/>
  <c r="AQ59" i="12"/>
  <c r="AP59" i="12"/>
  <c r="AK59" i="12"/>
  <c r="AI59" i="12"/>
  <c r="AG59" i="12"/>
  <c r="AF59" i="12"/>
  <c r="AA59" i="12"/>
  <c r="Z59" i="12"/>
  <c r="Y59" i="12"/>
  <c r="X59" i="12"/>
  <c r="W59" i="12"/>
  <c r="CK58" i="12"/>
  <c r="CJ58" i="12"/>
  <c r="CH58" i="12"/>
  <c r="CF58" i="12"/>
  <c r="CE58" i="12"/>
  <c r="CD58" i="12"/>
  <c r="CC58" i="12"/>
  <c r="BZ58" i="12"/>
  <c r="BX58" i="12"/>
  <c r="BW58" i="12"/>
  <c r="BV58" i="12"/>
  <c r="BU58" i="12"/>
  <c r="BT58" i="12"/>
  <c r="BS58" i="12"/>
  <c r="BP58" i="12"/>
  <c r="BN58" i="12"/>
  <c r="BM58" i="12"/>
  <c r="BO58" i="12" s="1"/>
  <c r="BL58" i="12"/>
  <c r="BK58" i="12"/>
  <c r="BJ58" i="12"/>
  <c r="BI58" i="12"/>
  <c r="BF58" i="12"/>
  <c r="BD58" i="12"/>
  <c r="BC58" i="12"/>
  <c r="BB58" i="12"/>
  <c r="AZ58" i="12"/>
  <c r="AY58" i="12"/>
  <c r="AQ58" i="12"/>
  <c r="AP58" i="12"/>
  <c r="AK58" i="12"/>
  <c r="AI58" i="12"/>
  <c r="AG58" i="12"/>
  <c r="AF58" i="12"/>
  <c r="AA58" i="12"/>
  <c r="Z58" i="12"/>
  <c r="Y58" i="12"/>
  <c r="X58" i="12"/>
  <c r="W58" i="12"/>
  <c r="CK57" i="12"/>
  <c r="CJ57" i="12"/>
  <c r="CH57" i="12"/>
  <c r="CF57" i="12"/>
  <c r="CE57" i="12"/>
  <c r="CD57" i="12"/>
  <c r="CC57" i="12"/>
  <c r="BZ57" i="12"/>
  <c r="BX57" i="12"/>
  <c r="BW57" i="12"/>
  <c r="BV57" i="12"/>
  <c r="BU57" i="12"/>
  <c r="BT57" i="12"/>
  <c r="BS57" i="12"/>
  <c r="BP57" i="12"/>
  <c r="BN57" i="12"/>
  <c r="BM57" i="12"/>
  <c r="BO57" i="12" s="1"/>
  <c r="BL57" i="12"/>
  <c r="BK57" i="12"/>
  <c r="BJ57" i="12"/>
  <c r="BI57" i="12"/>
  <c r="BF57" i="12"/>
  <c r="BD57" i="12"/>
  <c r="BE57" i="12" s="1"/>
  <c r="BC57" i="12"/>
  <c r="BB57" i="12"/>
  <c r="AZ57" i="12"/>
  <c r="AY57" i="12"/>
  <c r="AQ57" i="12"/>
  <c r="AP57" i="12"/>
  <c r="AK57" i="12"/>
  <c r="AI57" i="12"/>
  <c r="AG57" i="12"/>
  <c r="AF57" i="12"/>
  <c r="AA57" i="12"/>
  <c r="Z57" i="12"/>
  <c r="Y57" i="12"/>
  <c r="X57" i="12"/>
  <c r="W57" i="12"/>
  <c r="CK56" i="12"/>
  <c r="CJ56" i="12"/>
  <c r="CH56" i="12"/>
  <c r="CF56" i="12"/>
  <c r="CE56" i="12"/>
  <c r="CD56" i="12"/>
  <c r="CC56" i="12"/>
  <c r="BZ56" i="12"/>
  <c r="BX56" i="12"/>
  <c r="BW56" i="12"/>
  <c r="BV56" i="12"/>
  <c r="BU56" i="12"/>
  <c r="BT56" i="12"/>
  <c r="BS56" i="12"/>
  <c r="BP56" i="12"/>
  <c r="BN56" i="12"/>
  <c r="BM56" i="12"/>
  <c r="BO56" i="12" s="1"/>
  <c r="BL56" i="12"/>
  <c r="BK56" i="12"/>
  <c r="BJ56" i="12"/>
  <c r="BI56" i="12"/>
  <c r="BF56" i="12"/>
  <c r="BD56" i="12"/>
  <c r="BE56" i="12" s="1"/>
  <c r="BC56" i="12"/>
  <c r="BB56" i="12"/>
  <c r="AZ56" i="12"/>
  <c r="AY56" i="12"/>
  <c r="AQ56" i="12"/>
  <c r="AP56" i="12"/>
  <c r="AK56" i="12"/>
  <c r="AI56" i="12"/>
  <c r="AG56" i="12"/>
  <c r="AF56" i="12"/>
  <c r="AA56" i="12"/>
  <c r="Z56" i="12"/>
  <c r="Y56" i="12"/>
  <c r="X56" i="12"/>
  <c r="W56" i="12"/>
  <c r="CK55" i="12"/>
  <c r="CJ55" i="12"/>
  <c r="CH55" i="12"/>
  <c r="CF55" i="12"/>
  <c r="CE55" i="12"/>
  <c r="CD55" i="12"/>
  <c r="CC55" i="12"/>
  <c r="BZ55" i="12"/>
  <c r="BX55" i="12"/>
  <c r="BW55" i="12"/>
  <c r="BV55" i="12"/>
  <c r="BU55" i="12"/>
  <c r="BT55" i="12"/>
  <c r="BS55" i="12"/>
  <c r="BP55" i="12"/>
  <c r="BN55" i="12"/>
  <c r="BM55" i="12"/>
  <c r="BO55" i="12" s="1"/>
  <c r="BL55" i="12"/>
  <c r="BK55" i="12"/>
  <c r="BJ55" i="12"/>
  <c r="BI55" i="12"/>
  <c r="BF55" i="12"/>
  <c r="BD55" i="12"/>
  <c r="BC55" i="12"/>
  <c r="BB55" i="12"/>
  <c r="AZ55" i="12"/>
  <c r="AY55" i="12"/>
  <c r="AQ55" i="12"/>
  <c r="AP55" i="12"/>
  <c r="AK55" i="12"/>
  <c r="AI55" i="12"/>
  <c r="AG55" i="12"/>
  <c r="AF55" i="12"/>
  <c r="AA55" i="12"/>
  <c r="Z55" i="12"/>
  <c r="Y55" i="12"/>
  <c r="X55" i="12"/>
  <c r="W55" i="12"/>
  <c r="CK54" i="12"/>
  <c r="CJ54" i="12"/>
  <c r="CH54" i="12"/>
  <c r="CF54" i="12"/>
  <c r="CE54" i="12"/>
  <c r="CD54" i="12"/>
  <c r="CC54" i="12"/>
  <c r="BZ54" i="12"/>
  <c r="BX54" i="12"/>
  <c r="BY54" i="12" s="1"/>
  <c r="BW54" i="12"/>
  <c r="BV54" i="12"/>
  <c r="BU54" i="12"/>
  <c r="BT54" i="12"/>
  <c r="BS54" i="12"/>
  <c r="BP54" i="12"/>
  <c r="BN54" i="12"/>
  <c r="BM54" i="12"/>
  <c r="BO54" i="12" s="1"/>
  <c r="BL54" i="12"/>
  <c r="BK54" i="12"/>
  <c r="BJ54" i="12"/>
  <c r="BI54" i="12"/>
  <c r="BF54" i="12"/>
  <c r="BD54" i="12"/>
  <c r="BC54" i="12"/>
  <c r="BB54" i="12"/>
  <c r="AZ54" i="12"/>
  <c r="AY54" i="12"/>
  <c r="AQ54" i="12"/>
  <c r="AP54" i="12"/>
  <c r="AK54" i="12"/>
  <c r="AI54" i="12"/>
  <c r="AG54" i="12"/>
  <c r="AF54" i="12"/>
  <c r="AA54" i="12"/>
  <c r="Z54" i="12"/>
  <c r="Y54" i="12"/>
  <c r="X54" i="12"/>
  <c r="W54" i="12"/>
  <c r="CK53" i="12"/>
  <c r="CJ53" i="12"/>
  <c r="CH53" i="12"/>
  <c r="CF53" i="12"/>
  <c r="CE53" i="12"/>
  <c r="CD53" i="12"/>
  <c r="CC53" i="12"/>
  <c r="BZ53" i="12"/>
  <c r="BX53" i="12"/>
  <c r="BY53" i="12" s="1"/>
  <c r="BW53" i="12"/>
  <c r="BV53" i="12"/>
  <c r="BU53" i="12"/>
  <c r="BT53" i="12"/>
  <c r="BS53" i="12"/>
  <c r="BP53" i="12"/>
  <c r="BN53" i="12"/>
  <c r="BM53" i="12"/>
  <c r="BO53" i="12" s="1"/>
  <c r="BL53" i="12"/>
  <c r="BK53" i="12"/>
  <c r="BJ53" i="12"/>
  <c r="BI53" i="12"/>
  <c r="BF53" i="12"/>
  <c r="BD53" i="12"/>
  <c r="BC53" i="12"/>
  <c r="BB53" i="12"/>
  <c r="AZ53" i="12"/>
  <c r="AY53" i="12"/>
  <c r="AQ53" i="12"/>
  <c r="AP53" i="12"/>
  <c r="AK53" i="12"/>
  <c r="AI53" i="12"/>
  <c r="AG53" i="12"/>
  <c r="AF53" i="12"/>
  <c r="AA53" i="12"/>
  <c r="Z53" i="12"/>
  <c r="Y53" i="12"/>
  <c r="X53" i="12"/>
  <c r="W53" i="12"/>
  <c r="CK52" i="12"/>
  <c r="CJ52" i="12"/>
  <c r="CH52" i="12"/>
  <c r="CF52" i="12"/>
  <c r="CE52" i="12"/>
  <c r="CD52" i="12"/>
  <c r="CC52" i="12"/>
  <c r="BZ52" i="12"/>
  <c r="BX52" i="12"/>
  <c r="BW52" i="12"/>
  <c r="BV52" i="12"/>
  <c r="BU52" i="12"/>
  <c r="BT52" i="12"/>
  <c r="BS52" i="12"/>
  <c r="BP52" i="12"/>
  <c r="BN52" i="12"/>
  <c r="BM52" i="12"/>
  <c r="BO52" i="12" s="1"/>
  <c r="BL52" i="12"/>
  <c r="BK52" i="12"/>
  <c r="BJ52" i="12"/>
  <c r="BI52" i="12"/>
  <c r="BF52" i="12"/>
  <c r="BD52" i="12"/>
  <c r="BC52" i="12"/>
  <c r="BB52" i="12"/>
  <c r="AZ52" i="12"/>
  <c r="AY52" i="12"/>
  <c r="AQ52" i="12"/>
  <c r="AP52" i="12"/>
  <c r="AK52" i="12"/>
  <c r="AI52" i="12"/>
  <c r="AG52" i="12"/>
  <c r="AF52" i="12"/>
  <c r="AA52" i="12"/>
  <c r="Z52" i="12"/>
  <c r="Y52" i="12"/>
  <c r="X52" i="12"/>
  <c r="W52" i="12"/>
  <c r="CK51" i="12"/>
  <c r="CJ51" i="12"/>
  <c r="CH51" i="12"/>
  <c r="CF51" i="12"/>
  <c r="CE51" i="12"/>
  <c r="CD51" i="12"/>
  <c r="CC51" i="12"/>
  <c r="BZ51" i="12"/>
  <c r="BX51" i="12"/>
  <c r="BW51" i="12"/>
  <c r="BV51" i="12"/>
  <c r="BU51" i="12"/>
  <c r="BT51" i="12"/>
  <c r="BS51" i="12"/>
  <c r="BP51" i="12"/>
  <c r="BN51" i="12"/>
  <c r="BM51" i="12"/>
  <c r="BO51" i="12" s="1"/>
  <c r="BL51" i="12"/>
  <c r="BK51" i="12"/>
  <c r="BJ51" i="12"/>
  <c r="BI51" i="12"/>
  <c r="BF51" i="12"/>
  <c r="BD51" i="12"/>
  <c r="BC51" i="12"/>
  <c r="BB51" i="12"/>
  <c r="AZ51" i="12"/>
  <c r="AY51" i="12"/>
  <c r="AQ51" i="12"/>
  <c r="AP51" i="12"/>
  <c r="AK51" i="12"/>
  <c r="AI51" i="12"/>
  <c r="AG51" i="12"/>
  <c r="AF51" i="12"/>
  <c r="AA51" i="12"/>
  <c r="Z51" i="12"/>
  <c r="Y51" i="12"/>
  <c r="X51" i="12"/>
  <c r="W51" i="12"/>
  <c r="CK50" i="12"/>
  <c r="CJ50" i="12"/>
  <c r="CH50" i="12"/>
  <c r="CF50" i="12"/>
  <c r="CE50" i="12"/>
  <c r="CD50" i="12"/>
  <c r="CC50" i="12"/>
  <c r="BZ50" i="12"/>
  <c r="BX50" i="12"/>
  <c r="BW50" i="12"/>
  <c r="BV50" i="12"/>
  <c r="BU50" i="12"/>
  <c r="BT50" i="12"/>
  <c r="BS50" i="12"/>
  <c r="BP50" i="12"/>
  <c r="BN50" i="12"/>
  <c r="BM50" i="12"/>
  <c r="BO50" i="12" s="1"/>
  <c r="BL50" i="12"/>
  <c r="BK50" i="12"/>
  <c r="BJ50" i="12"/>
  <c r="BI50" i="12"/>
  <c r="BF50" i="12"/>
  <c r="BD50" i="12"/>
  <c r="BC50" i="12"/>
  <c r="BB50" i="12"/>
  <c r="AZ50" i="12"/>
  <c r="AY50" i="12"/>
  <c r="AQ50" i="12"/>
  <c r="AP50" i="12"/>
  <c r="AK50" i="12"/>
  <c r="AI50" i="12"/>
  <c r="AG50" i="12"/>
  <c r="AF50" i="12"/>
  <c r="AA50" i="12"/>
  <c r="Z50" i="12"/>
  <c r="Y50" i="12"/>
  <c r="X50" i="12"/>
  <c r="W50" i="12"/>
  <c r="C50" i="12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K49" i="12"/>
  <c r="CJ49" i="12"/>
  <c r="CH49" i="12"/>
  <c r="CF49" i="12"/>
  <c r="CE49" i="12"/>
  <c r="CD49" i="12"/>
  <c r="CC49" i="12"/>
  <c r="BZ49" i="12"/>
  <c r="BX49" i="12"/>
  <c r="BY49" i="12" s="1"/>
  <c r="BW49" i="12"/>
  <c r="BV49" i="12"/>
  <c r="BU49" i="12"/>
  <c r="BT49" i="12"/>
  <c r="BS49" i="12"/>
  <c r="BP49" i="12"/>
  <c r="BN49" i="12"/>
  <c r="BM49" i="12"/>
  <c r="BO49" i="12" s="1"/>
  <c r="BL49" i="12"/>
  <c r="BK49" i="12"/>
  <c r="BJ49" i="12"/>
  <c r="BI49" i="12"/>
  <c r="BF49" i="12"/>
  <c r="BD49" i="12"/>
  <c r="BC49" i="12"/>
  <c r="BB49" i="12"/>
  <c r="AZ49" i="12"/>
  <c r="AY49" i="12"/>
  <c r="AQ49" i="12"/>
  <c r="AP49" i="12"/>
  <c r="AK49" i="12"/>
  <c r="AI49" i="12"/>
  <c r="AG49" i="12"/>
  <c r="AF49" i="12"/>
  <c r="AA49" i="12"/>
  <c r="Z49" i="12"/>
  <c r="Y49" i="12"/>
  <c r="X49" i="12"/>
  <c r="W49" i="12"/>
  <c r="D49" i="12"/>
  <c r="CK48" i="12"/>
  <c r="CJ48" i="12"/>
  <c r="CH48" i="12"/>
  <c r="CF48" i="12"/>
  <c r="CE48" i="12"/>
  <c r="CD48" i="12"/>
  <c r="CC48" i="12"/>
  <c r="BZ48" i="12"/>
  <c r="BX48" i="12"/>
  <c r="BW48" i="12"/>
  <c r="BV48" i="12"/>
  <c r="BU48" i="12"/>
  <c r="BT48" i="12"/>
  <c r="BS48" i="12"/>
  <c r="BP48" i="12"/>
  <c r="BN48" i="12"/>
  <c r="BM48" i="12"/>
  <c r="BO48" i="12" s="1"/>
  <c r="BL48" i="12"/>
  <c r="BK48" i="12"/>
  <c r="BJ48" i="12"/>
  <c r="BI48" i="12"/>
  <c r="BF48" i="12"/>
  <c r="BD48" i="12"/>
  <c r="BC48" i="12"/>
  <c r="BB48" i="12"/>
  <c r="AZ48" i="12"/>
  <c r="AY48" i="12"/>
  <c r="AQ48" i="12"/>
  <c r="AP48" i="12"/>
  <c r="AK48" i="12"/>
  <c r="AI48" i="12"/>
  <c r="AG48" i="12"/>
  <c r="AF48" i="12"/>
  <c r="AA48" i="12"/>
  <c r="Z48" i="12"/>
  <c r="Y48" i="12"/>
  <c r="X48" i="12"/>
  <c r="W48" i="12"/>
  <c r="D48" i="12"/>
  <c r="CK47" i="12"/>
  <c r="CJ47" i="12"/>
  <c r="CH47" i="12"/>
  <c r="CF47" i="12"/>
  <c r="CE47" i="12"/>
  <c r="CD47" i="12"/>
  <c r="CC47" i="12"/>
  <c r="BZ47" i="12"/>
  <c r="BX47" i="12"/>
  <c r="BY47" i="12" s="1"/>
  <c r="BW47" i="12"/>
  <c r="BV47" i="12"/>
  <c r="BU47" i="12"/>
  <c r="BT47" i="12"/>
  <c r="BS47" i="12"/>
  <c r="BP47" i="12"/>
  <c r="BN47" i="12"/>
  <c r="BM47" i="12"/>
  <c r="BO47" i="12" s="1"/>
  <c r="BL47" i="12"/>
  <c r="BK47" i="12"/>
  <c r="BJ47" i="12"/>
  <c r="BI47" i="12"/>
  <c r="BF47" i="12"/>
  <c r="BD47" i="12"/>
  <c r="BE47" i="12" s="1"/>
  <c r="BC47" i="12"/>
  <c r="BB47" i="12"/>
  <c r="AZ47" i="12"/>
  <c r="AY47" i="12"/>
  <c r="AQ47" i="12"/>
  <c r="AP47" i="12"/>
  <c r="AK47" i="12"/>
  <c r="AI47" i="12"/>
  <c r="AG47" i="12"/>
  <c r="AF47" i="12"/>
  <c r="AA47" i="12"/>
  <c r="Z47" i="12"/>
  <c r="Y47" i="12"/>
  <c r="X47" i="12"/>
  <c r="W47" i="12"/>
  <c r="D47" i="12"/>
  <c r="CK46" i="12"/>
  <c r="CJ46" i="12"/>
  <c r="CH46" i="12"/>
  <c r="CF46" i="12"/>
  <c r="CE46" i="12"/>
  <c r="CD46" i="12"/>
  <c r="CC46" i="12"/>
  <c r="BZ46" i="12"/>
  <c r="BX46" i="12"/>
  <c r="BW46" i="12"/>
  <c r="BV46" i="12"/>
  <c r="BU46" i="12"/>
  <c r="BT46" i="12"/>
  <c r="BS46" i="12"/>
  <c r="BP46" i="12"/>
  <c r="BN46" i="12"/>
  <c r="BM46" i="12"/>
  <c r="BO46" i="12" s="1"/>
  <c r="BL46" i="12"/>
  <c r="BK46" i="12"/>
  <c r="BJ46" i="12"/>
  <c r="BI46" i="12"/>
  <c r="BF46" i="12"/>
  <c r="BD46" i="12"/>
  <c r="BC46" i="12"/>
  <c r="BB46" i="12"/>
  <c r="AZ46" i="12"/>
  <c r="AY46" i="12"/>
  <c r="AQ46" i="12"/>
  <c r="AP46" i="12"/>
  <c r="AK46" i="12"/>
  <c r="AI46" i="12"/>
  <c r="AG46" i="12"/>
  <c r="AF46" i="12"/>
  <c r="AA46" i="12"/>
  <c r="Z46" i="12"/>
  <c r="Y46" i="12"/>
  <c r="X46" i="12"/>
  <c r="W46" i="12"/>
  <c r="D46" i="12"/>
  <c r="CK45" i="12"/>
  <c r="CJ45" i="12"/>
  <c r="CH45" i="12"/>
  <c r="CF45" i="12"/>
  <c r="CE45" i="12"/>
  <c r="CD45" i="12"/>
  <c r="CC45" i="12"/>
  <c r="BZ45" i="12"/>
  <c r="BX45" i="12"/>
  <c r="BY45" i="12" s="1"/>
  <c r="BW45" i="12"/>
  <c r="BV45" i="12"/>
  <c r="BU45" i="12"/>
  <c r="BT45" i="12"/>
  <c r="BS45" i="12"/>
  <c r="BP45" i="12"/>
  <c r="BN45" i="12"/>
  <c r="BM45" i="12"/>
  <c r="BO45" i="12" s="1"/>
  <c r="BL45" i="12"/>
  <c r="BK45" i="12"/>
  <c r="BJ45" i="12"/>
  <c r="BI45" i="12"/>
  <c r="BF45" i="12"/>
  <c r="BD45" i="12"/>
  <c r="BE45" i="12" s="1"/>
  <c r="BC45" i="12"/>
  <c r="BB45" i="12"/>
  <c r="AZ45" i="12"/>
  <c r="AY45" i="12"/>
  <c r="AQ45" i="12"/>
  <c r="AP45" i="12"/>
  <c r="AK45" i="12"/>
  <c r="AI45" i="12"/>
  <c r="AG45" i="12"/>
  <c r="AF45" i="12"/>
  <c r="AA45" i="12"/>
  <c r="Z45" i="12"/>
  <c r="Y45" i="12"/>
  <c r="X45" i="12"/>
  <c r="W45" i="12"/>
  <c r="D45" i="12"/>
  <c r="CK44" i="12"/>
  <c r="CJ44" i="12"/>
  <c r="CH44" i="12"/>
  <c r="CF44" i="12"/>
  <c r="CE44" i="12"/>
  <c r="CD44" i="12"/>
  <c r="CC44" i="12"/>
  <c r="BZ44" i="12"/>
  <c r="BX44" i="12"/>
  <c r="BY44" i="12" s="1"/>
  <c r="BW44" i="12"/>
  <c r="BV44" i="12"/>
  <c r="BU44" i="12"/>
  <c r="BT44" i="12"/>
  <c r="BS44" i="12"/>
  <c r="BP44" i="12"/>
  <c r="BN44" i="12"/>
  <c r="BM44" i="12"/>
  <c r="BO44" i="12" s="1"/>
  <c r="BL44" i="12"/>
  <c r="BK44" i="12"/>
  <c r="BJ44" i="12"/>
  <c r="BI44" i="12"/>
  <c r="BF44" i="12"/>
  <c r="BD44" i="12"/>
  <c r="BC44" i="12"/>
  <c r="BB44" i="12"/>
  <c r="AZ44" i="12"/>
  <c r="AY44" i="12"/>
  <c r="AQ44" i="12"/>
  <c r="AP44" i="12"/>
  <c r="AK44" i="12"/>
  <c r="AI44" i="12"/>
  <c r="AG44" i="12"/>
  <c r="AF44" i="12"/>
  <c r="AA44" i="12"/>
  <c r="Z44" i="12"/>
  <c r="Y44" i="12"/>
  <c r="X44" i="12"/>
  <c r="W44" i="12"/>
  <c r="D44" i="12"/>
  <c r="CK43" i="12"/>
  <c r="CJ43" i="12"/>
  <c r="CH43" i="12"/>
  <c r="CF43" i="12"/>
  <c r="CE43" i="12"/>
  <c r="CD43" i="12"/>
  <c r="CC43" i="12"/>
  <c r="BZ43" i="12"/>
  <c r="BX43" i="12"/>
  <c r="BY43" i="12" s="1"/>
  <c r="BW43" i="12"/>
  <c r="BV43" i="12"/>
  <c r="BU43" i="12"/>
  <c r="BT43" i="12"/>
  <c r="BS43" i="12"/>
  <c r="BP43" i="12"/>
  <c r="BN43" i="12"/>
  <c r="BM43" i="12"/>
  <c r="BO43" i="12" s="1"/>
  <c r="BL43" i="12"/>
  <c r="BK43" i="12"/>
  <c r="BJ43" i="12"/>
  <c r="BI43" i="12"/>
  <c r="BF43" i="12"/>
  <c r="BD43" i="12"/>
  <c r="BE43" i="12" s="1"/>
  <c r="BC43" i="12"/>
  <c r="BB43" i="12"/>
  <c r="AZ43" i="12"/>
  <c r="AY43" i="12"/>
  <c r="AQ43" i="12"/>
  <c r="AP43" i="12"/>
  <c r="AK43" i="12"/>
  <c r="AI43" i="12"/>
  <c r="AG43" i="12"/>
  <c r="AF43" i="12"/>
  <c r="AA43" i="12"/>
  <c r="Z43" i="12"/>
  <c r="Y43" i="12"/>
  <c r="X43" i="12"/>
  <c r="W43" i="12"/>
  <c r="D43" i="12"/>
  <c r="CK42" i="12"/>
  <c r="CJ42" i="12"/>
  <c r="CH42" i="12"/>
  <c r="CF42" i="12"/>
  <c r="CE42" i="12"/>
  <c r="CD42" i="12"/>
  <c r="CC42" i="12"/>
  <c r="BZ42" i="12"/>
  <c r="BX42" i="12"/>
  <c r="BY42" i="12" s="1"/>
  <c r="BW42" i="12"/>
  <c r="BV42" i="12"/>
  <c r="BU42" i="12"/>
  <c r="BT42" i="12"/>
  <c r="BS42" i="12"/>
  <c r="BP42" i="12"/>
  <c r="BN42" i="12"/>
  <c r="BM42" i="12"/>
  <c r="BO42" i="12" s="1"/>
  <c r="BL42" i="12"/>
  <c r="BK42" i="12"/>
  <c r="BJ42" i="12"/>
  <c r="BI42" i="12"/>
  <c r="BF42" i="12"/>
  <c r="BD42" i="12"/>
  <c r="BE42" i="12" s="1"/>
  <c r="BC42" i="12"/>
  <c r="BB42" i="12"/>
  <c r="AZ42" i="12"/>
  <c r="AY42" i="12"/>
  <c r="AQ42" i="12"/>
  <c r="AP42" i="12"/>
  <c r="AK42" i="12"/>
  <c r="AI42" i="12"/>
  <c r="AG42" i="12"/>
  <c r="AF42" i="12"/>
  <c r="AA42" i="12"/>
  <c r="Z42" i="12"/>
  <c r="Y42" i="12"/>
  <c r="X42" i="12"/>
  <c r="W42" i="12"/>
  <c r="D42" i="12"/>
  <c r="CK41" i="12"/>
  <c r="CJ41" i="12"/>
  <c r="CH41" i="12"/>
  <c r="CF41" i="12"/>
  <c r="CE41" i="12"/>
  <c r="CD41" i="12"/>
  <c r="CC41" i="12"/>
  <c r="BZ41" i="12"/>
  <c r="BX41" i="12"/>
  <c r="BW41" i="12"/>
  <c r="BV41" i="12"/>
  <c r="BU41" i="12"/>
  <c r="BT41" i="12"/>
  <c r="BS41" i="12"/>
  <c r="BP41" i="12"/>
  <c r="BN41" i="12"/>
  <c r="BM41" i="12"/>
  <c r="BO41" i="12" s="1"/>
  <c r="BL41" i="12"/>
  <c r="BK41" i="12"/>
  <c r="BJ41" i="12"/>
  <c r="BI41" i="12"/>
  <c r="BF41" i="12"/>
  <c r="BD41" i="12"/>
  <c r="BE41" i="12" s="1"/>
  <c r="BC41" i="12"/>
  <c r="BB41" i="12"/>
  <c r="AZ41" i="12"/>
  <c r="AY41" i="12"/>
  <c r="AQ41" i="12"/>
  <c r="AP41" i="12"/>
  <c r="AK41" i="12"/>
  <c r="AI41" i="12"/>
  <c r="AG41" i="12"/>
  <c r="AF41" i="12"/>
  <c r="AA41" i="12"/>
  <c r="Z41" i="12"/>
  <c r="Y41" i="12"/>
  <c r="X41" i="12"/>
  <c r="W41" i="12"/>
  <c r="D41" i="12"/>
  <c r="CK40" i="12"/>
  <c r="CJ40" i="12"/>
  <c r="CH40" i="12"/>
  <c r="CF40" i="12"/>
  <c r="CE40" i="12"/>
  <c r="CD40" i="12"/>
  <c r="CC40" i="12"/>
  <c r="BZ40" i="12"/>
  <c r="BX40" i="12"/>
  <c r="BW40" i="12"/>
  <c r="BV40" i="12"/>
  <c r="BU40" i="12"/>
  <c r="BT40" i="12"/>
  <c r="BS40" i="12"/>
  <c r="BP40" i="12"/>
  <c r="BN40" i="12"/>
  <c r="BM40" i="12"/>
  <c r="BO40" i="12" s="1"/>
  <c r="BL40" i="12"/>
  <c r="BK40" i="12"/>
  <c r="BJ40" i="12"/>
  <c r="BI40" i="12"/>
  <c r="BF40" i="12"/>
  <c r="BD40" i="12"/>
  <c r="BE40" i="12" s="1"/>
  <c r="BC40" i="12"/>
  <c r="BB40" i="12"/>
  <c r="AZ40" i="12"/>
  <c r="AY40" i="12"/>
  <c r="AQ40" i="12"/>
  <c r="AP40" i="12"/>
  <c r="AK40" i="12"/>
  <c r="AI40" i="12"/>
  <c r="AG40" i="12"/>
  <c r="AF40" i="12"/>
  <c r="AA40" i="12"/>
  <c r="Z40" i="12"/>
  <c r="Y40" i="12"/>
  <c r="X40" i="12"/>
  <c r="W40" i="12"/>
  <c r="D40" i="12"/>
  <c r="CK39" i="12"/>
  <c r="CJ39" i="12"/>
  <c r="CH39" i="12"/>
  <c r="CF39" i="12"/>
  <c r="CE39" i="12"/>
  <c r="CD39" i="12"/>
  <c r="CC39" i="12"/>
  <c r="BZ39" i="12"/>
  <c r="BX39" i="12"/>
  <c r="BW39" i="12"/>
  <c r="BV39" i="12"/>
  <c r="BU39" i="12"/>
  <c r="BT39" i="12"/>
  <c r="BS39" i="12"/>
  <c r="BP39" i="12"/>
  <c r="BN39" i="12"/>
  <c r="BM39" i="12"/>
  <c r="BO39" i="12" s="1"/>
  <c r="BL39" i="12"/>
  <c r="BK39" i="12"/>
  <c r="BJ39" i="12"/>
  <c r="BI39" i="12"/>
  <c r="BF39" i="12"/>
  <c r="BD39" i="12"/>
  <c r="BE39" i="12" s="1"/>
  <c r="BC39" i="12"/>
  <c r="BB39" i="12"/>
  <c r="AZ39" i="12"/>
  <c r="AY39" i="12"/>
  <c r="AQ39" i="12"/>
  <c r="AP39" i="12"/>
  <c r="AK39" i="12"/>
  <c r="AI39" i="12"/>
  <c r="AG39" i="12"/>
  <c r="AF39" i="12"/>
  <c r="AA39" i="12"/>
  <c r="Z39" i="12"/>
  <c r="Y39" i="12"/>
  <c r="X39" i="12"/>
  <c r="W39" i="12"/>
  <c r="D39" i="12"/>
  <c r="CK38" i="12"/>
  <c r="CJ38" i="12"/>
  <c r="CH38" i="12"/>
  <c r="CF38" i="12"/>
  <c r="CE38" i="12"/>
  <c r="CD38" i="12"/>
  <c r="CC38" i="12"/>
  <c r="BZ38" i="12"/>
  <c r="BX38" i="12"/>
  <c r="BW38" i="12"/>
  <c r="BV38" i="12"/>
  <c r="BU38" i="12"/>
  <c r="BT38" i="12"/>
  <c r="BS38" i="12"/>
  <c r="BP38" i="12"/>
  <c r="BN38" i="12"/>
  <c r="BM38" i="12"/>
  <c r="BO38" i="12" s="1"/>
  <c r="BL38" i="12"/>
  <c r="BK38" i="12"/>
  <c r="BJ38" i="12"/>
  <c r="BI38" i="12"/>
  <c r="BF38" i="12"/>
  <c r="BD38" i="12"/>
  <c r="BE38" i="12" s="1"/>
  <c r="BC38" i="12"/>
  <c r="BB38" i="12"/>
  <c r="AZ38" i="12"/>
  <c r="AY38" i="12"/>
  <c r="AQ38" i="12"/>
  <c r="AP38" i="12"/>
  <c r="AK38" i="12"/>
  <c r="AI38" i="12"/>
  <c r="AG38" i="12"/>
  <c r="AF38" i="12"/>
  <c r="AA38" i="12"/>
  <c r="Z38" i="12"/>
  <c r="Y38" i="12"/>
  <c r="X38" i="12"/>
  <c r="W38" i="12"/>
  <c r="D38" i="12"/>
  <c r="C38" i="12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K37" i="12"/>
  <c r="CJ37" i="12"/>
  <c r="CH37" i="12"/>
  <c r="CF37" i="12"/>
  <c r="CE37" i="12"/>
  <c r="CD37" i="12"/>
  <c r="CC37" i="12"/>
  <c r="BZ37" i="12"/>
  <c r="BX37" i="12"/>
  <c r="BW37" i="12"/>
  <c r="BV37" i="12"/>
  <c r="BU37" i="12"/>
  <c r="BT37" i="12"/>
  <c r="BS37" i="12"/>
  <c r="BP37" i="12"/>
  <c r="BN37" i="12"/>
  <c r="BM37" i="12"/>
  <c r="BO37" i="12" s="1"/>
  <c r="BL37" i="12"/>
  <c r="BK37" i="12"/>
  <c r="BJ37" i="12"/>
  <c r="BI37" i="12"/>
  <c r="BF37" i="12"/>
  <c r="BD37" i="12"/>
  <c r="BE37" i="12" s="1"/>
  <c r="BC37" i="12"/>
  <c r="BB37" i="12"/>
  <c r="AZ37" i="12"/>
  <c r="AY37" i="12"/>
  <c r="AQ37" i="12"/>
  <c r="AP37" i="12"/>
  <c r="AI37" i="12"/>
  <c r="AG37" i="12"/>
  <c r="AF37" i="12"/>
  <c r="Z37" i="12"/>
  <c r="Y37" i="12"/>
  <c r="X37" i="12"/>
  <c r="W37" i="12"/>
  <c r="CK36" i="12"/>
  <c r="CJ36" i="12"/>
  <c r="CH36" i="12"/>
  <c r="CF36" i="12"/>
  <c r="CE36" i="12"/>
  <c r="CD36" i="12"/>
  <c r="CC36" i="12"/>
  <c r="BZ36" i="12"/>
  <c r="BX36" i="12"/>
  <c r="BY36" i="12" s="1"/>
  <c r="BW36" i="12"/>
  <c r="BV36" i="12"/>
  <c r="BU36" i="12"/>
  <c r="BT36" i="12"/>
  <c r="BS36" i="12"/>
  <c r="BP36" i="12"/>
  <c r="BN36" i="12"/>
  <c r="BM36" i="12"/>
  <c r="BO36" i="12" s="1"/>
  <c r="BL36" i="12"/>
  <c r="BK36" i="12"/>
  <c r="BJ36" i="12"/>
  <c r="BI36" i="12"/>
  <c r="BF36" i="12"/>
  <c r="BD36" i="12"/>
  <c r="BC36" i="12"/>
  <c r="BB36" i="12"/>
  <c r="AZ36" i="12"/>
  <c r="AY36" i="12"/>
  <c r="AQ36" i="12"/>
  <c r="AP36" i="12"/>
  <c r="AI36" i="12"/>
  <c r="AG36" i="12"/>
  <c r="AF36" i="12"/>
  <c r="Z36" i="12"/>
  <c r="Y36" i="12"/>
  <c r="X36" i="12"/>
  <c r="W36" i="12"/>
  <c r="CK35" i="12"/>
  <c r="CJ35" i="12"/>
  <c r="CH35" i="12"/>
  <c r="CF35" i="12"/>
  <c r="CE35" i="12"/>
  <c r="CD35" i="12"/>
  <c r="CC35" i="12"/>
  <c r="BZ35" i="12"/>
  <c r="BX35" i="12"/>
  <c r="BW35" i="12"/>
  <c r="BV35" i="12"/>
  <c r="BU35" i="12"/>
  <c r="BT35" i="12"/>
  <c r="BS35" i="12"/>
  <c r="BP35" i="12"/>
  <c r="BN35" i="12"/>
  <c r="BM35" i="12"/>
  <c r="BO35" i="12" s="1"/>
  <c r="BL35" i="12"/>
  <c r="BK35" i="12"/>
  <c r="BJ35" i="12"/>
  <c r="BI35" i="12"/>
  <c r="BF35" i="12"/>
  <c r="BD35" i="12"/>
  <c r="BC35" i="12"/>
  <c r="BB35" i="12"/>
  <c r="AZ35" i="12"/>
  <c r="AY35" i="12"/>
  <c r="AQ35" i="12"/>
  <c r="AP35" i="12"/>
  <c r="AI35" i="12"/>
  <c r="AG35" i="12"/>
  <c r="AF35" i="12"/>
  <c r="Z35" i="12"/>
  <c r="Y35" i="12"/>
  <c r="X35" i="12"/>
  <c r="W35" i="12"/>
  <c r="CK34" i="12"/>
  <c r="CJ34" i="12"/>
  <c r="CH34" i="12"/>
  <c r="CF34" i="12"/>
  <c r="CE34" i="12"/>
  <c r="CD34" i="12"/>
  <c r="CC34" i="12"/>
  <c r="BZ34" i="12"/>
  <c r="BX34" i="12"/>
  <c r="BY34" i="12" s="1"/>
  <c r="BW34" i="12"/>
  <c r="BV34" i="12"/>
  <c r="BU34" i="12"/>
  <c r="BT34" i="12"/>
  <c r="BS34" i="12"/>
  <c r="BP34" i="12"/>
  <c r="BN34" i="12"/>
  <c r="BM34" i="12"/>
  <c r="BO34" i="12" s="1"/>
  <c r="BL34" i="12"/>
  <c r="BK34" i="12"/>
  <c r="BJ34" i="12"/>
  <c r="BI34" i="12"/>
  <c r="BF34" i="12"/>
  <c r="BD34" i="12"/>
  <c r="BC34" i="12"/>
  <c r="BB34" i="12"/>
  <c r="AZ34" i="12"/>
  <c r="AY34" i="12"/>
  <c r="AQ34" i="12"/>
  <c r="AP34" i="12"/>
  <c r="AI34" i="12"/>
  <c r="AG34" i="12"/>
  <c r="AF34" i="12"/>
  <c r="Z34" i="12"/>
  <c r="Y34" i="12"/>
  <c r="X34" i="12"/>
  <c r="W34" i="12"/>
  <c r="CK33" i="12"/>
  <c r="CJ33" i="12"/>
  <c r="CH33" i="12"/>
  <c r="CF33" i="12"/>
  <c r="CE33" i="12"/>
  <c r="CD33" i="12"/>
  <c r="CC33" i="12"/>
  <c r="BZ33" i="12"/>
  <c r="BX33" i="12"/>
  <c r="BW33" i="12"/>
  <c r="BV33" i="12"/>
  <c r="BU33" i="12"/>
  <c r="BT33" i="12"/>
  <c r="BS33" i="12"/>
  <c r="BP33" i="12"/>
  <c r="BN33" i="12"/>
  <c r="BM33" i="12"/>
  <c r="BO33" i="12" s="1"/>
  <c r="BL33" i="12"/>
  <c r="BK33" i="12"/>
  <c r="BJ33" i="12"/>
  <c r="BI33" i="12"/>
  <c r="BF33" i="12"/>
  <c r="BD33" i="12"/>
  <c r="BC33" i="12"/>
  <c r="BB33" i="12"/>
  <c r="AZ33" i="12"/>
  <c r="AY33" i="12"/>
  <c r="AQ33" i="12"/>
  <c r="AP33" i="12"/>
  <c r="AI33" i="12"/>
  <c r="AG33" i="12"/>
  <c r="AF33" i="12"/>
  <c r="Z33" i="12"/>
  <c r="Y33" i="12"/>
  <c r="X33" i="12"/>
  <c r="W33" i="12"/>
  <c r="CK32" i="12"/>
  <c r="CJ32" i="12"/>
  <c r="CH32" i="12"/>
  <c r="CF32" i="12"/>
  <c r="CE32" i="12"/>
  <c r="CD32" i="12"/>
  <c r="CC32" i="12"/>
  <c r="BZ32" i="12"/>
  <c r="BX32" i="12"/>
  <c r="BY32" i="12" s="1"/>
  <c r="BW32" i="12"/>
  <c r="BV32" i="12"/>
  <c r="BU32" i="12"/>
  <c r="BT32" i="12"/>
  <c r="BS32" i="12"/>
  <c r="BP32" i="12"/>
  <c r="BN32" i="12"/>
  <c r="BM32" i="12"/>
  <c r="BO32" i="12" s="1"/>
  <c r="BL32" i="12"/>
  <c r="BK32" i="12"/>
  <c r="BJ32" i="12"/>
  <c r="BI32" i="12"/>
  <c r="BF32" i="12"/>
  <c r="BD32" i="12"/>
  <c r="BC32" i="12"/>
  <c r="BB32" i="12"/>
  <c r="AZ32" i="12"/>
  <c r="AY32" i="12"/>
  <c r="AQ32" i="12"/>
  <c r="AP32" i="12"/>
  <c r="AI32" i="12"/>
  <c r="AG32" i="12"/>
  <c r="AF32" i="12"/>
  <c r="Z32" i="12"/>
  <c r="Y32" i="12"/>
  <c r="X32" i="12"/>
  <c r="W32" i="12"/>
  <c r="CK31" i="12"/>
  <c r="CJ31" i="12"/>
  <c r="CH31" i="12"/>
  <c r="CF31" i="12"/>
  <c r="CE31" i="12"/>
  <c r="CD31" i="12"/>
  <c r="CC31" i="12"/>
  <c r="BZ31" i="12"/>
  <c r="BX31" i="12"/>
  <c r="BY31" i="12" s="1"/>
  <c r="BW31" i="12"/>
  <c r="BV31" i="12"/>
  <c r="BU31" i="12"/>
  <c r="BT31" i="12"/>
  <c r="BS31" i="12"/>
  <c r="BP31" i="12"/>
  <c r="BN31" i="12"/>
  <c r="BM31" i="12"/>
  <c r="BO31" i="12" s="1"/>
  <c r="BL31" i="12"/>
  <c r="BK31" i="12"/>
  <c r="BJ31" i="12"/>
  <c r="BI31" i="12"/>
  <c r="BF31" i="12"/>
  <c r="BD31" i="12"/>
  <c r="BC31" i="12"/>
  <c r="BB31" i="12"/>
  <c r="AZ31" i="12"/>
  <c r="AY31" i="12"/>
  <c r="AQ31" i="12"/>
  <c r="AP31" i="12"/>
  <c r="AI31" i="12"/>
  <c r="AG31" i="12"/>
  <c r="AF31" i="12"/>
  <c r="Z31" i="12"/>
  <c r="Y31" i="12"/>
  <c r="X31" i="12"/>
  <c r="W31" i="12"/>
  <c r="CK30" i="12"/>
  <c r="CJ30" i="12"/>
  <c r="CH30" i="12"/>
  <c r="CF30" i="12"/>
  <c r="CE30" i="12"/>
  <c r="CD30" i="12"/>
  <c r="CC30" i="12"/>
  <c r="BZ30" i="12"/>
  <c r="BX30" i="12"/>
  <c r="BY30" i="12" s="1"/>
  <c r="BW30" i="12"/>
  <c r="BV30" i="12"/>
  <c r="BU30" i="12"/>
  <c r="BT30" i="12"/>
  <c r="BS30" i="12"/>
  <c r="BP30" i="12"/>
  <c r="BN30" i="12"/>
  <c r="BM30" i="12"/>
  <c r="BO30" i="12" s="1"/>
  <c r="BL30" i="12"/>
  <c r="BK30" i="12"/>
  <c r="BJ30" i="12"/>
  <c r="BI30" i="12"/>
  <c r="BF30" i="12"/>
  <c r="BD30" i="12"/>
  <c r="BE30" i="12" s="1"/>
  <c r="BC30" i="12"/>
  <c r="BB30" i="12"/>
  <c r="AZ30" i="12"/>
  <c r="AY30" i="12"/>
  <c r="AQ30" i="12"/>
  <c r="AP30" i="12"/>
  <c r="AI30" i="12"/>
  <c r="AG30" i="12"/>
  <c r="AF30" i="12"/>
  <c r="Z30" i="12"/>
  <c r="Y30" i="12"/>
  <c r="X30" i="12"/>
  <c r="W30" i="12"/>
  <c r="CK29" i="12"/>
  <c r="CJ29" i="12"/>
  <c r="CH29" i="12"/>
  <c r="CF29" i="12"/>
  <c r="CE29" i="12"/>
  <c r="CD29" i="12"/>
  <c r="CC29" i="12"/>
  <c r="BZ29" i="12"/>
  <c r="BX29" i="12"/>
  <c r="BY29" i="12" s="1"/>
  <c r="BW29" i="12"/>
  <c r="BV29" i="12"/>
  <c r="BU29" i="12"/>
  <c r="BT29" i="12"/>
  <c r="BS29" i="12"/>
  <c r="BP29" i="12"/>
  <c r="BN29" i="12"/>
  <c r="BM29" i="12"/>
  <c r="BO29" i="12" s="1"/>
  <c r="BL29" i="12"/>
  <c r="BK29" i="12"/>
  <c r="BJ29" i="12"/>
  <c r="BI29" i="12"/>
  <c r="BF29" i="12"/>
  <c r="BD29" i="12"/>
  <c r="BE29" i="12" s="1"/>
  <c r="BC29" i="12"/>
  <c r="BB29" i="12"/>
  <c r="AZ29" i="12"/>
  <c r="AY29" i="12"/>
  <c r="AQ29" i="12"/>
  <c r="AP29" i="12"/>
  <c r="AI29" i="12"/>
  <c r="AG29" i="12"/>
  <c r="AF29" i="12"/>
  <c r="Z29" i="12"/>
  <c r="Y29" i="12"/>
  <c r="X29" i="12"/>
  <c r="W29" i="12"/>
  <c r="CK28" i="12"/>
  <c r="CJ28" i="12"/>
  <c r="CH28" i="12"/>
  <c r="CF28" i="12"/>
  <c r="CE28" i="12"/>
  <c r="CD28" i="12"/>
  <c r="CC28" i="12"/>
  <c r="BZ28" i="12"/>
  <c r="BX28" i="12"/>
  <c r="BY28" i="12" s="1"/>
  <c r="BW28" i="12"/>
  <c r="BV28" i="12"/>
  <c r="BU28" i="12"/>
  <c r="BT28" i="12"/>
  <c r="BS28" i="12"/>
  <c r="BP28" i="12"/>
  <c r="BN28" i="12"/>
  <c r="BM28" i="12"/>
  <c r="BO28" i="12" s="1"/>
  <c r="BL28" i="12"/>
  <c r="BK28" i="12"/>
  <c r="BJ28" i="12"/>
  <c r="BI28" i="12"/>
  <c r="BF28" i="12"/>
  <c r="BD28" i="12"/>
  <c r="BE28" i="12" s="1"/>
  <c r="BC28" i="12"/>
  <c r="BB28" i="12"/>
  <c r="AZ28" i="12"/>
  <c r="AY28" i="12"/>
  <c r="AQ28" i="12"/>
  <c r="AP28" i="12"/>
  <c r="AI28" i="12"/>
  <c r="AG28" i="12"/>
  <c r="AF28" i="12"/>
  <c r="Z28" i="12"/>
  <c r="Y28" i="12"/>
  <c r="X28" i="12"/>
  <c r="W28" i="12"/>
  <c r="CK27" i="12"/>
  <c r="CJ27" i="12"/>
  <c r="CH27" i="12"/>
  <c r="CF27" i="12"/>
  <c r="CE27" i="12"/>
  <c r="CD27" i="12"/>
  <c r="CC27" i="12"/>
  <c r="BZ27" i="12"/>
  <c r="BX27" i="12"/>
  <c r="BY27" i="12" s="1"/>
  <c r="BW27" i="12"/>
  <c r="BV27" i="12"/>
  <c r="BU27" i="12"/>
  <c r="BT27" i="12"/>
  <c r="BS27" i="12"/>
  <c r="BP27" i="12"/>
  <c r="BN27" i="12"/>
  <c r="BM27" i="12"/>
  <c r="BO27" i="12" s="1"/>
  <c r="BL27" i="12"/>
  <c r="BK27" i="12"/>
  <c r="BJ27" i="12"/>
  <c r="BI27" i="12"/>
  <c r="BF27" i="12"/>
  <c r="BD27" i="12"/>
  <c r="BE27" i="12" s="1"/>
  <c r="BC27" i="12"/>
  <c r="BB27" i="12"/>
  <c r="AZ27" i="12"/>
  <c r="AY27" i="12"/>
  <c r="AQ27" i="12"/>
  <c r="AP27" i="12"/>
  <c r="AI27" i="12"/>
  <c r="AG27" i="12"/>
  <c r="AF27" i="12"/>
  <c r="Z27" i="12"/>
  <c r="Y27" i="12"/>
  <c r="X27" i="12"/>
  <c r="W27" i="12"/>
  <c r="CK26" i="12"/>
  <c r="CJ26" i="12"/>
  <c r="CH26" i="12"/>
  <c r="CF26" i="12"/>
  <c r="CE26" i="12"/>
  <c r="CD26" i="12"/>
  <c r="CC26" i="12"/>
  <c r="BZ26" i="12"/>
  <c r="BX26" i="12"/>
  <c r="BW26" i="12"/>
  <c r="BV26" i="12"/>
  <c r="BU26" i="12"/>
  <c r="BT26" i="12"/>
  <c r="BS26" i="12"/>
  <c r="BP26" i="12"/>
  <c r="BN26" i="12"/>
  <c r="BM26" i="12"/>
  <c r="BO26" i="12" s="1"/>
  <c r="BL26" i="12"/>
  <c r="BK26" i="12"/>
  <c r="BJ26" i="12"/>
  <c r="BI26" i="12"/>
  <c r="BF26" i="12"/>
  <c r="BD26" i="12"/>
  <c r="BE26" i="12" s="1"/>
  <c r="BC26" i="12"/>
  <c r="BB26" i="12"/>
  <c r="AZ26" i="12"/>
  <c r="AY26" i="12"/>
  <c r="AQ26" i="12"/>
  <c r="AP26" i="12"/>
  <c r="AI26" i="12"/>
  <c r="AG26" i="12"/>
  <c r="AF26" i="12"/>
  <c r="Z26" i="12"/>
  <c r="Y26" i="12"/>
  <c r="X26" i="12"/>
  <c r="W26" i="12"/>
  <c r="D26" i="12"/>
  <c r="CK25" i="12"/>
  <c r="CJ25" i="12"/>
  <c r="CH25" i="12"/>
  <c r="CF25" i="12"/>
  <c r="CE25" i="12"/>
  <c r="CD25" i="12"/>
  <c r="CC25" i="12"/>
  <c r="BZ25" i="12"/>
  <c r="BX25" i="12"/>
  <c r="BW25" i="12"/>
  <c r="BV25" i="12"/>
  <c r="BU25" i="12"/>
  <c r="BT25" i="12"/>
  <c r="BS25" i="12"/>
  <c r="BP25" i="12"/>
  <c r="BN25" i="12"/>
  <c r="BM25" i="12"/>
  <c r="BO25" i="12" s="1"/>
  <c r="BL25" i="12"/>
  <c r="BK25" i="12"/>
  <c r="BJ25" i="12"/>
  <c r="BI25" i="12"/>
  <c r="BF25" i="12"/>
  <c r="BD25" i="12"/>
  <c r="BE25" i="12" s="1"/>
  <c r="BC25" i="12"/>
  <c r="BB25" i="12"/>
  <c r="AZ25" i="12"/>
  <c r="AY25" i="12"/>
  <c r="AQ25" i="12"/>
  <c r="AP25" i="12"/>
  <c r="AI25" i="12"/>
  <c r="AG25" i="12"/>
  <c r="AF25" i="12"/>
  <c r="Z25" i="12"/>
  <c r="Y25" i="12"/>
  <c r="X25" i="12"/>
  <c r="W25" i="12"/>
  <c r="CK24" i="12"/>
  <c r="CJ24" i="12"/>
  <c r="CH24" i="12"/>
  <c r="CF24" i="12"/>
  <c r="CE24" i="12"/>
  <c r="CD24" i="12"/>
  <c r="CC24" i="12"/>
  <c r="BZ24" i="12"/>
  <c r="BX24" i="12"/>
  <c r="BW24" i="12"/>
  <c r="BV24" i="12"/>
  <c r="BU24" i="12"/>
  <c r="BT24" i="12"/>
  <c r="BS24" i="12"/>
  <c r="BP24" i="12"/>
  <c r="BN24" i="12"/>
  <c r="BM24" i="12"/>
  <c r="BO24" i="12" s="1"/>
  <c r="BL24" i="12"/>
  <c r="BK24" i="12"/>
  <c r="BJ24" i="12"/>
  <c r="BI24" i="12"/>
  <c r="BF24" i="12"/>
  <c r="BD24" i="12"/>
  <c r="BE24" i="12" s="1"/>
  <c r="BC24" i="12"/>
  <c r="BB24" i="12"/>
  <c r="AZ24" i="12"/>
  <c r="AY24" i="12"/>
  <c r="AQ24" i="12"/>
  <c r="AP24" i="12"/>
  <c r="AI24" i="12"/>
  <c r="AG24" i="12"/>
  <c r="AF24" i="12"/>
  <c r="Z24" i="12"/>
  <c r="Y24" i="12"/>
  <c r="X24" i="12"/>
  <c r="W24" i="12"/>
  <c r="CK23" i="12"/>
  <c r="CJ23" i="12"/>
  <c r="CH23" i="12"/>
  <c r="CF23" i="12"/>
  <c r="CE23" i="12"/>
  <c r="CD23" i="12"/>
  <c r="CC23" i="12"/>
  <c r="BZ23" i="12"/>
  <c r="BX23" i="12"/>
  <c r="BW23" i="12"/>
  <c r="BV23" i="12"/>
  <c r="BU23" i="12"/>
  <c r="BT23" i="12"/>
  <c r="BS23" i="12"/>
  <c r="BP23" i="12"/>
  <c r="BN23" i="12"/>
  <c r="BM23" i="12"/>
  <c r="BO23" i="12" s="1"/>
  <c r="BL23" i="12"/>
  <c r="BK23" i="12"/>
  <c r="BJ23" i="12"/>
  <c r="BI23" i="12"/>
  <c r="BF23" i="12"/>
  <c r="BD23" i="12"/>
  <c r="BE23" i="12" s="1"/>
  <c r="BC23" i="12"/>
  <c r="BB23" i="12"/>
  <c r="AZ23" i="12"/>
  <c r="AY23" i="12"/>
  <c r="AQ23" i="12"/>
  <c r="AP23" i="12"/>
  <c r="AI23" i="12"/>
  <c r="AG23" i="12"/>
  <c r="AF23" i="12"/>
  <c r="Z23" i="12"/>
  <c r="Y23" i="12"/>
  <c r="X23" i="12"/>
  <c r="W23" i="12"/>
  <c r="CK22" i="12"/>
  <c r="CJ22" i="12"/>
  <c r="CH22" i="12"/>
  <c r="CF22" i="12"/>
  <c r="CE22" i="12"/>
  <c r="CD22" i="12"/>
  <c r="CC22" i="12"/>
  <c r="BZ22" i="12"/>
  <c r="BX22" i="12"/>
  <c r="BW22" i="12"/>
  <c r="BV22" i="12"/>
  <c r="BU22" i="12"/>
  <c r="BT22" i="12"/>
  <c r="BS22" i="12"/>
  <c r="BP22" i="12"/>
  <c r="BN22" i="12"/>
  <c r="BM22" i="12"/>
  <c r="BO22" i="12" s="1"/>
  <c r="BL22" i="12"/>
  <c r="BK22" i="12"/>
  <c r="BJ22" i="12"/>
  <c r="BI22" i="12"/>
  <c r="BF22" i="12"/>
  <c r="BD22" i="12"/>
  <c r="BE22" i="12" s="1"/>
  <c r="BC22" i="12"/>
  <c r="BB22" i="12"/>
  <c r="AZ22" i="12"/>
  <c r="AY22" i="12"/>
  <c r="AQ22" i="12"/>
  <c r="AP22" i="12"/>
  <c r="AI22" i="12"/>
  <c r="AG22" i="12"/>
  <c r="AF22" i="12"/>
  <c r="Z22" i="12"/>
  <c r="Y22" i="12"/>
  <c r="X22" i="12"/>
  <c r="W22" i="12"/>
  <c r="CK21" i="12"/>
  <c r="CJ21" i="12"/>
  <c r="CH21" i="12"/>
  <c r="CF21" i="12"/>
  <c r="CE21" i="12"/>
  <c r="CD21" i="12"/>
  <c r="CC21" i="12"/>
  <c r="BZ21" i="12"/>
  <c r="BX21" i="12"/>
  <c r="BW21" i="12"/>
  <c r="BV21" i="12"/>
  <c r="BU21" i="12"/>
  <c r="BT21" i="12"/>
  <c r="BS21" i="12"/>
  <c r="BP21" i="12"/>
  <c r="BN21" i="12"/>
  <c r="BM21" i="12"/>
  <c r="BO21" i="12" s="1"/>
  <c r="BL21" i="12"/>
  <c r="BK21" i="12"/>
  <c r="BJ21" i="12"/>
  <c r="BI21" i="12"/>
  <c r="BF21" i="12"/>
  <c r="BD21" i="12"/>
  <c r="BE21" i="12" s="1"/>
  <c r="BC21" i="12"/>
  <c r="BB21" i="12"/>
  <c r="AZ21" i="12"/>
  <c r="AY21" i="12"/>
  <c r="AQ21" i="12"/>
  <c r="AP21" i="12"/>
  <c r="AI21" i="12"/>
  <c r="AG21" i="12"/>
  <c r="AF21" i="12"/>
  <c r="Z21" i="12"/>
  <c r="Y21" i="12"/>
  <c r="X21" i="12"/>
  <c r="W21" i="12"/>
  <c r="CK20" i="12"/>
  <c r="CJ20" i="12"/>
  <c r="CH20" i="12"/>
  <c r="CF20" i="12"/>
  <c r="CE20" i="12"/>
  <c r="CD20" i="12"/>
  <c r="CC20" i="12"/>
  <c r="BZ20" i="12"/>
  <c r="BX20" i="12"/>
  <c r="BY20" i="12" s="1"/>
  <c r="BW20" i="12"/>
  <c r="BV20" i="12"/>
  <c r="BU20" i="12"/>
  <c r="BT20" i="12"/>
  <c r="BS20" i="12"/>
  <c r="BP20" i="12"/>
  <c r="BN20" i="12"/>
  <c r="BM20" i="12"/>
  <c r="BO20" i="12" s="1"/>
  <c r="BL20" i="12"/>
  <c r="BK20" i="12"/>
  <c r="BJ20" i="12"/>
  <c r="BI20" i="12"/>
  <c r="BF20" i="12"/>
  <c r="BD20" i="12"/>
  <c r="BC20" i="12"/>
  <c r="BB20" i="12"/>
  <c r="AZ20" i="12"/>
  <c r="AY20" i="12"/>
  <c r="AQ20" i="12"/>
  <c r="AP20" i="12"/>
  <c r="AI20" i="12"/>
  <c r="AG20" i="12"/>
  <c r="AF20" i="12"/>
  <c r="Z20" i="12"/>
  <c r="Y20" i="12"/>
  <c r="X20" i="12"/>
  <c r="W20" i="12"/>
  <c r="CK19" i="12"/>
  <c r="CJ19" i="12"/>
  <c r="CH19" i="12"/>
  <c r="CF19" i="12"/>
  <c r="CE19" i="12"/>
  <c r="CD19" i="12"/>
  <c r="CC19" i="12"/>
  <c r="BZ19" i="12"/>
  <c r="BX19" i="12"/>
  <c r="BY19" i="12" s="1"/>
  <c r="BW19" i="12"/>
  <c r="BV19" i="12"/>
  <c r="BU19" i="12"/>
  <c r="BT19" i="12"/>
  <c r="BS19" i="12"/>
  <c r="BP19" i="12"/>
  <c r="BN19" i="12"/>
  <c r="BM19" i="12"/>
  <c r="BO19" i="12" s="1"/>
  <c r="BL19" i="12"/>
  <c r="BK19" i="12"/>
  <c r="BJ19" i="12"/>
  <c r="BI19" i="12"/>
  <c r="BF19" i="12"/>
  <c r="BD19" i="12"/>
  <c r="BC19" i="12"/>
  <c r="BB19" i="12"/>
  <c r="AZ19" i="12"/>
  <c r="AY19" i="12"/>
  <c r="AQ19" i="12"/>
  <c r="AP19" i="12"/>
  <c r="AI19" i="12"/>
  <c r="AG19" i="12"/>
  <c r="AF19" i="12"/>
  <c r="Z19" i="12"/>
  <c r="Y19" i="12"/>
  <c r="X19" i="12"/>
  <c r="W19" i="12"/>
  <c r="CK18" i="12"/>
  <c r="CJ18" i="12"/>
  <c r="CH18" i="12"/>
  <c r="CF18" i="12"/>
  <c r="CE18" i="12"/>
  <c r="CD18" i="12"/>
  <c r="CC18" i="12"/>
  <c r="BZ18" i="12"/>
  <c r="BX18" i="12"/>
  <c r="BY18" i="12" s="1"/>
  <c r="BW18" i="12"/>
  <c r="BV18" i="12"/>
  <c r="BU18" i="12"/>
  <c r="BT18" i="12"/>
  <c r="BS18" i="12"/>
  <c r="BP18" i="12"/>
  <c r="BN18" i="12"/>
  <c r="BM18" i="12"/>
  <c r="BO18" i="12" s="1"/>
  <c r="BL18" i="12"/>
  <c r="BK18" i="12"/>
  <c r="BJ18" i="12"/>
  <c r="BI18" i="12"/>
  <c r="BF18" i="12"/>
  <c r="BD18" i="12"/>
  <c r="BC18" i="12"/>
  <c r="BB18" i="12"/>
  <c r="AZ18" i="12"/>
  <c r="AY18" i="12"/>
  <c r="AQ18" i="12"/>
  <c r="AP18" i="12"/>
  <c r="AI18" i="12"/>
  <c r="AG18" i="12"/>
  <c r="AF18" i="12"/>
  <c r="Z18" i="12"/>
  <c r="Y18" i="12"/>
  <c r="X18" i="12"/>
  <c r="W18" i="12"/>
  <c r="CK17" i="12"/>
  <c r="CJ17" i="12"/>
  <c r="CH17" i="12"/>
  <c r="CF17" i="12"/>
  <c r="CE17" i="12"/>
  <c r="CD17" i="12"/>
  <c r="CC17" i="12"/>
  <c r="BZ17" i="12"/>
  <c r="BX17" i="12"/>
  <c r="BW17" i="12"/>
  <c r="BV17" i="12"/>
  <c r="BU17" i="12"/>
  <c r="BT17" i="12"/>
  <c r="BS17" i="12"/>
  <c r="BP17" i="12"/>
  <c r="BN17" i="12"/>
  <c r="BM17" i="12"/>
  <c r="BO17" i="12" s="1"/>
  <c r="BL17" i="12"/>
  <c r="BK17" i="12"/>
  <c r="BJ17" i="12"/>
  <c r="BI17" i="12"/>
  <c r="BF17" i="12"/>
  <c r="BD17" i="12"/>
  <c r="BC17" i="12"/>
  <c r="BB17" i="12"/>
  <c r="AZ17" i="12"/>
  <c r="AY17" i="12"/>
  <c r="AQ17" i="12"/>
  <c r="AP17" i="12"/>
  <c r="AI17" i="12"/>
  <c r="AG17" i="12"/>
  <c r="AF17" i="12"/>
  <c r="Z17" i="12"/>
  <c r="Y17" i="12"/>
  <c r="X17" i="12"/>
  <c r="W17" i="12"/>
  <c r="CK16" i="12"/>
  <c r="CJ16" i="12"/>
  <c r="CH16" i="12"/>
  <c r="CF16" i="12"/>
  <c r="CE16" i="12"/>
  <c r="CD16" i="12"/>
  <c r="CC16" i="12"/>
  <c r="BZ16" i="12"/>
  <c r="BX16" i="12"/>
  <c r="BY16" i="12" s="1"/>
  <c r="BW16" i="12"/>
  <c r="BV16" i="12"/>
  <c r="BU16" i="12"/>
  <c r="BT16" i="12"/>
  <c r="BS16" i="12"/>
  <c r="BP16" i="12"/>
  <c r="BN16" i="12"/>
  <c r="BM16" i="12"/>
  <c r="BO16" i="12" s="1"/>
  <c r="BL16" i="12"/>
  <c r="BK16" i="12"/>
  <c r="BJ16" i="12"/>
  <c r="BI16" i="12"/>
  <c r="BF16" i="12"/>
  <c r="BD16" i="12"/>
  <c r="BC16" i="12"/>
  <c r="BB16" i="12"/>
  <c r="AZ16" i="12"/>
  <c r="AY16" i="12"/>
  <c r="AQ16" i="12"/>
  <c r="AP16" i="12"/>
  <c r="AI16" i="12"/>
  <c r="AG16" i="12"/>
  <c r="AF16" i="12"/>
  <c r="Z16" i="12"/>
  <c r="Y16" i="12"/>
  <c r="X16" i="12"/>
  <c r="W16" i="12"/>
  <c r="CK15" i="12"/>
  <c r="CJ15" i="12"/>
  <c r="CH15" i="12"/>
  <c r="CF15" i="12"/>
  <c r="CE15" i="12"/>
  <c r="CD15" i="12"/>
  <c r="CC15" i="12"/>
  <c r="BZ15" i="12"/>
  <c r="BX15" i="12"/>
  <c r="BY15" i="12" s="1"/>
  <c r="BW15" i="12"/>
  <c r="BV15" i="12"/>
  <c r="BU15" i="12"/>
  <c r="BT15" i="12"/>
  <c r="BS15" i="12"/>
  <c r="BP15" i="12"/>
  <c r="BN15" i="12"/>
  <c r="BM15" i="12"/>
  <c r="BO15" i="12" s="1"/>
  <c r="BL15" i="12"/>
  <c r="BK15" i="12"/>
  <c r="BJ15" i="12"/>
  <c r="BI15" i="12"/>
  <c r="BF15" i="12"/>
  <c r="BD15" i="12"/>
  <c r="BC15" i="12"/>
  <c r="BB15" i="12"/>
  <c r="AZ15" i="12"/>
  <c r="AY15" i="12"/>
  <c r="AQ15" i="12"/>
  <c r="AP15" i="12"/>
  <c r="AI15" i="12"/>
  <c r="AG15" i="12"/>
  <c r="AF15" i="12"/>
  <c r="Z15" i="12"/>
  <c r="Y15" i="12"/>
  <c r="X15" i="12"/>
  <c r="W15" i="12"/>
  <c r="C15" i="12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K14" i="12"/>
  <c r="CJ14" i="12"/>
  <c r="CH14" i="12"/>
  <c r="CF14" i="12"/>
  <c r="CE14" i="12"/>
  <c r="CD14" i="12"/>
  <c r="CC14" i="12"/>
  <c r="BZ14" i="12"/>
  <c r="BX14" i="12"/>
  <c r="BY14" i="12" s="1"/>
  <c r="BW14" i="12"/>
  <c r="BV14" i="12"/>
  <c r="BU14" i="12"/>
  <c r="BT14" i="12"/>
  <c r="BS14" i="12"/>
  <c r="BP14" i="12"/>
  <c r="BN14" i="12"/>
  <c r="BM14" i="12"/>
  <c r="BO14" i="12" s="1"/>
  <c r="BL14" i="12"/>
  <c r="BK14" i="12"/>
  <c r="BJ14" i="12"/>
  <c r="BI14" i="12"/>
  <c r="BF14" i="12"/>
  <c r="BD14" i="12"/>
  <c r="BE14" i="12" s="1"/>
  <c r="BC14" i="12"/>
  <c r="BB14" i="12"/>
  <c r="AZ14" i="12"/>
  <c r="AY14" i="12"/>
  <c r="AQ14" i="12"/>
  <c r="AP14" i="12"/>
  <c r="AI14" i="12"/>
  <c r="AG14" i="12"/>
  <c r="AF14" i="12"/>
  <c r="Z14" i="12"/>
  <c r="Y14" i="12"/>
  <c r="X14" i="12"/>
  <c r="W14" i="12"/>
  <c r="CK13" i="12"/>
  <c r="CJ13" i="12"/>
  <c r="CH13" i="12"/>
  <c r="CF13" i="12"/>
  <c r="CE13" i="12"/>
  <c r="CD13" i="12"/>
  <c r="CC13" i="12"/>
  <c r="BZ13" i="12"/>
  <c r="BX13" i="12"/>
  <c r="BW13" i="12"/>
  <c r="BV13" i="12"/>
  <c r="BU13" i="12"/>
  <c r="BT13" i="12"/>
  <c r="BS13" i="12"/>
  <c r="BP13" i="12"/>
  <c r="BN13" i="12"/>
  <c r="BM13" i="12"/>
  <c r="BO13" i="12" s="1"/>
  <c r="BL13" i="12"/>
  <c r="BK13" i="12"/>
  <c r="BJ13" i="12"/>
  <c r="BI13" i="12"/>
  <c r="BF13" i="12"/>
  <c r="BD13" i="12"/>
  <c r="BE13" i="12" s="1"/>
  <c r="BC13" i="12"/>
  <c r="BB13" i="12"/>
  <c r="AZ13" i="12"/>
  <c r="AY13" i="12"/>
  <c r="AQ13" i="12"/>
  <c r="AP13" i="12"/>
  <c r="AI13" i="12"/>
  <c r="AG13" i="12"/>
  <c r="AF13" i="12"/>
  <c r="Z13" i="12"/>
  <c r="Y13" i="12"/>
  <c r="X13" i="12"/>
  <c r="W13" i="12"/>
  <c r="D13" i="12"/>
  <c r="C13" i="12"/>
  <c r="C14" i="12" s="1"/>
  <c r="CK12" i="12"/>
  <c r="CJ12" i="12"/>
  <c r="CH12" i="12"/>
  <c r="CF12" i="12"/>
  <c r="CE12" i="12"/>
  <c r="CD12" i="12"/>
  <c r="CC12" i="12"/>
  <c r="BZ12" i="12"/>
  <c r="BX12" i="12"/>
  <c r="BW12" i="12"/>
  <c r="BV12" i="12"/>
  <c r="BU12" i="12"/>
  <c r="BT12" i="12"/>
  <c r="BS12" i="12"/>
  <c r="BP12" i="12"/>
  <c r="BN12" i="12"/>
  <c r="BM12" i="12"/>
  <c r="BO12" i="12" s="1"/>
  <c r="BL12" i="12"/>
  <c r="BK12" i="12"/>
  <c r="BJ12" i="12"/>
  <c r="BI12" i="12"/>
  <c r="BF12" i="12"/>
  <c r="BC12" i="12"/>
  <c r="BB12" i="12"/>
  <c r="AZ12" i="12"/>
  <c r="AY12" i="12"/>
  <c r="AQ12" i="12"/>
  <c r="AP12" i="12"/>
  <c r="AK12" i="12"/>
  <c r="AI12" i="12"/>
  <c r="AG12" i="12"/>
  <c r="AF12" i="12"/>
  <c r="AA12" i="12"/>
  <c r="Z12" i="12"/>
  <c r="Y12" i="12"/>
  <c r="X12" i="12"/>
  <c r="W12" i="12"/>
  <c r="CK11" i="12"/>
  <c r="CJ11" i="12"/>
  <c r="CH11" i="12"/>
  <c r="CF11" i="12"/>
  <c r="CE11" i="12"/>
  <c r="CD11" i="12"/>
  <c r="CC11" i="12"/>
  <c r="BZ11" i="12"/>
  <c r="BX11" i="12"/>
  <c r="BW11" i="12"/>
  <c r="BV11" i="12"/>
  <c r="BU11" i="12"/>
  <c r="BT11" i="12"/>
  <c r="BS11" i="12"/>
  <c r="BP11" i="12"/>
  <c r="BN11" i="12"/>
  <c r="BM11" i="12"/>
  <c r="BO11" i="12" s="1"/>
  <c r="BL11" i="12"/>
  <c r="BK11" i="12"/>
  <c r="BJ11" i="12"/>
  <c r="BI11" i="12"/>
  <c r="BF11" i="12"/>
  <c r="BC11" i="12"/>
  <c r="BB11" i="12"/>
  <c r="AZ11" i="12"/>
  <c r="AY11" i="12"/>
  <c r="AQ11" i="12"/>
  <c r="AP11" i="12"/>
  <c r="AK11" i="12"/>
  <c r="AI11" i="12"/>
  <c r="AG11" i="12"/>
  <c r="AF11" i="12"/>
  <c r="AA11" i="12"/>
  <c r="Z11" i="12"/>
  <c r="Y11" i="12"/>
  <c r="X11" i="12"/>
  <c r="W11" i="12"/>
  <c r="C11" i="12"/>
  <c r="C12" i="12" s="1"/>
  <c r="CK10" i="12"/>
  <c r="CJ10" i="12"/>
  <c r="CH10" i="12"/>
  <c r="CF10" i="12"/>
  <c r="CE10" i="12"/>
  <c r="CD10" i="12"/>
  <c r="CC10" i="12"/>
  <c r="BZ10" i="12"/>
  <c r="BW10" i="12"/>
  <c r="BV10" i="12"/>
  <c r="BU10" i="12"/>
  <c r="BT10" i="12"/>
  <c r="BS10" i="12"/>
  <c r="BP10" i="12"/>
  <c r="BN10" i="12"/>
  <c r="BM10" i="12"/>
  <c r="BO10" i="12" s="1"/>
  <c r="BL10" i="12"/>
  <c r="BK10" i="12"/>
  <c r="BJ10" i="12"/>
  <c r="BI10" i="12"/>
  <c r="BF10" i="12"/>
  <c r="BD10" i="12"/>
  <c r="BE10" i="12" s="1"/>
  <c r="BC10" i="12"/>
  <c r="BB10" i="12"/>
  <c r="AZ10" i="12"/>
  <c r="AY10" i="12"/>
  <c r="AQ10" i="12"/>
  <c r="AP10" i="12"/>
  <c r="AK10" i="12"/>
  <c r="AI10" i="12"/>
  <c r="AG10" i="12"/>
  <c r="AF10" i="12"/>
  <c r="AA10" i="12"/>
  <c r="Z10" i="12"/>
  <c r="Y10" i="12"/>
  <c r="X10" i="12"/>
  <c r="W10" i="12"/>
  <c r="D10" i="12"/>
  <c r="C10" i="12"/>
  <c r="CK9" i="12"/>
  <c r="CJ9" i="12"/>
  <c r="CH9" i="12"/>
  <c r="CF9" i="12"/>
  <c r="CE9" i="12"/>
  <c r="CD9" i="12"/>
  <c r="CC9" i="12"/>
  <c r="BZ9" i="12"/>
  <c r="BX9" i="12"/>
  <c r="BW9" i="12"/>
  <c r="BV9" i="12"/>
  <c r="BU9" i="12"/>
  <c r="BT9" i="12"/>
  <c r="BS9" i="12"/>
  <c r="BP9" i="12"/>
  <c r="BN9" i="12"/>
  <c r="BM9" i="12"/>
  <c r="BO9" i="12" s="1"/>
  <c r="BL9" i="12"/>
  <c r="BK9" i="12"/>
  <c r="BJ9" i="12"/>
  <c r="BI9" i="12"/>
  <c r="BF9" i="12"/>
  <c r="BD9" i="12"/>
  <c r="BE9" i="12" s="1"/>
  <c r="BC9" i="12"/>
  <c r="BB9" i="12"/>
  <c r="AZ9" i="12"/>
  <c r="AY9" i="12"/>
  <c r="AQ9" i="12"/>
  <c r="AP9" i="12"/>
  <c r="AK9" i="12"/>
  <c r="AI9" i="12"/>
  <c r="AG9" i="12"/>
  <c r="AF9" i="12"/>
  <c r="AA9" i="12"/>
  <c r="Z9" i="12"/>
  <c r="Y9" i="12"/>
  <c r="X9" i="12"/>
  <c r="W9" i="12"/>
  <c r="R9" i="12" a="1"/>
  <c r="R9" i="12" s="1"/>
  <c r="D9" i="12"/>
  <c r="C9" i="12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CK109" i="11"/>
  <c r="CJ109" i="11"/>
  <c r="CH109" i="11"/>
  <c r="CF109" i="11"/>
  <c r="CE109" i="11"/>
  <c r="CD109" i="11"/>
  <c r="CC109" i="11"/>
  <c r="BZ109" i="11"/>
  <c r="BX109" i="11"/>
  <c r="BW109" i="11"/>
  <c r="BY109" i="11" s="1"/>
  <c r="BV109" i="11"/>
  <c r="BU109" i="11"/>
  <c r="BT109" i="11"/>
  <c r="BS109" i="11"/>
  <c r="BP109" i="11"/>
  <c r="BN109" i="11"/>
  <c r="BM109" i="11"/>
  <c r="BL109" i="11"/>
  <c r="BK109" i="11"/>
  <c r="BJ109" i="11"/>
  <c r="BI109" i="11"/>
  <c r="BF109" i="11"/>
  <c r="BD109" i="11"/>
  <c r="BC109" i="11"/>
  <c r="BB109" i="11"/>
  <c r="AZ109" i="11"/>
  <c r="AY109" i="11"/>
  <c r="AQ109" i="11"/>
  <c r="AP109" i="11"/>
  <c r="AK109" i="11"/>
  <c r="AI109" i="11"/>
  <c r="AG109" i="11"/>
  <c r="AF109" i="11"/>
  <c r="AA109" i="11"/>
  <c r="Z109" i="11"/>
  <c r="Y109" i="11"/>
  <c r="X109" i="11"/>
  <c r="W109" i="11"/>
  <c r="D109" i="11"/>
  <c r="F109" i="11" s="1"/>
  <c r="CK108" i="11"/>
  <c r="CJ108" i="11"/>
  <c r="CH108" i="11"/>
  <c r="CF108" i="11"/>
  <c r="CE108" i="11"/>
  <c r="CD108" i="11"/>
  <c r="CC108" i="11"/>
  <c r="BZ108" i="11"/>
  <c r="BX108" i="11"/>
  <c r="BW108" i="11"/>
  <c r="BY108" i="11" s="1"/>
  <c r="BV108" i="11"/>
  <c r="BU108" i="11"/>
  <c r="BT108" i="11"/>
  <c r="BS108" i="11"/>
  <c r="BP108" i="11"/>
  <c r="BO108" i="11"/>
  <c r="BN108" i="11"/>
  <c r="BM108" i="11"/>
  <c r="BL108" i="11"/>
  <c r="BK108" i="11"/>
  <c r="BJ108" i="11"/>
  <c r="BI108" i="11"/>
  <c r="BF108" i="11"/>
  <c r="BD108" i="11"/>
  <c r="BC108" i="11"/>
  <c r="BE108" i="11" s="1"/>
  <c r="BB108" i="11"/>
  <c r="AZ108" i="11"/>
  <c r="AY108" i="11"/>
  <c r="AQ108" i="11"/>
  <c r="AP108" i="11"/>
  <c r="AK108" i="11"/>
  <c r="AI108" i="11"/>
  <c r="AG108" i="11"/>
  <c r="AF108" i="11"/>
  <c r="AA108" i="11"/>
  <c r="Z108" i="11"/>
  <c r="Y108" i="11"/>
  <c r="X108" i="11"/>
  <c r="W108" i="11"/>
  <c r="D108" i="11"/>
  <c r="F108" i="11" s="1"/>
  <c r="CK107" i="11"/>
  <c r="CJ107" i="11"/>
  <c r="CH107" i="11"/>
  <c r="CF107" i="11"/>
  <c r="CE107" i="11"/>
  <c r="CD107" i="11"/>
  <c r="CC107" i="11"/>
  <c r="BZ107" i="11"/>
  <c r="BX107" i="11"/>
  <c r="BY107" i="11" s="1"/>
  <c r="BW107" i="11"/>
  <c r="BV107" i="11"/>
  <c r="BU107" i="11"/>
  <c r="BT107" i="11"/>
  <c r="BS107" i="11"/>
  <c r="BP107" i="11"/>
  <c r="BO107" i="11"/>
  <c r="BN107" i="11"/>
  <c r="BM107" i="11"/>
  <c r="BL107" i="11"/>
  <c r="BK107" i="11"/>
  <c r="BJ107" i="11"/>
  <c r="BI107" i="11"/>
  <c r="BF107" i="11"/>
  <c r="BD107" i="11"/>
  <c r="BC107" i="11"/>
  <c r="BB107" i="11"/>
  <c r="AZ107" i="11"/>
  <c r="AY107" i="11"/>
  <c r="AQ107" i="11"/>
  <c r="AP107" i="11"/>
  <c r="AK107" i="11"/>
  <c r="AI107" i="11"/>
  <c r="AG107" i="11"/>
  <c r="AF107" i="11"/>
  <c r="AA107" i="11"/>
  <c r="Z107" i="11"/>
  <c r="Y107" i="11"/>
  <c r="X107" i="11"/>
  <c r="W107" i="11"/>
  <c r="F107" i="11"/>
  <c r="D107" i="11"/>
  <c r="CK106" i="11"/>
  <c r="CJ106" i="11"/>
  <c r="CH106" i="11"/>
  <c r="CF106" i="11"/>
  <c r="CE106" i="11"/>
  <c r="CD106" i="11"/>
  <c r="CC106" i="11"/>
  <c r="BZ106" i="11"/>
  <c r="BX106" i="11"/>
  <c r="BW106" i="11"/>
  <c r="BV106" i="11"/>
  <c r="BY106" i="11" s="1"/>
  <c r="BU106" i="11"/>
  <c r="BT106" i="11"/>
  <c r="BS106" i="11"/>
  <c r="BP106" i="11"/>
  <c r="BN106" i="11"/>
  <c r="BO106" i="11" s="1"/>
  <c r="BM106" i="11"/>
  <c r="BL106" i="11"/>
  <c r="BK106" i="11"/>
  <c r="BJ106" i="11"/>
  <c r="BI106" i="11"/>
  <c r="BF106" i="11"/>
  <c r="BD106" i="11"/>
  <c r="BC106" i="11"/>
  <c r="BB106" i="11"/>
  <c r="BE106" i="11" s="1"/>
  <c r="AZ106" i="11"/>
  <c r="AY106" i="11"/>
  <c r="AQ106" i="11"/>
  <c r="AP106" i="11"/>
  <c r="AK106" i="11"/>
  <c r="AI106" i="11"/>
  <c r="AG106" i="11"/>
  <c r="AF106" i="11"/>
  <c r="AA106" i="11"/>
  <c r="Z106" i="11"/>
  <c r="Y106" i="11"/>
  <c r="X106" i="11"/>
  <c r="W106" i="11"/>
  <c r="F106" i="11"/>
  <c r="D106" i="11"/>
  <c r="CK105" i="11"/>
  <c r="CJ105" i="11"/>
  <c r="CH105" i="11"/>
  <c r="CF105" i="11"/>
  <c r="CE105" i="11"/>
  <c r="CD105" i="11"/>
  <c r="CC105" i="11"/>
  <c r="BZ105" i="11"/>
  <c r="BX105" i="11"/>
  <c r="BW105" i="11"/>
  <c r="BV105" i="11"/>
  <c r="BU105" i="11"/>
  <c r="BT105" i="11"/>
  <c r="BS105" i="11"/>
  <c r="BP105" i="11"/>
  <c r="BN105" i="11"/>
  <c r="BM105" i="11"/>
  <c r="BL105" i="11"/>
  <c r="BK105" i="11"/>
  <c r="BJ105" i="11"/>
  <c r="BI105" i="11"/>
  <c r="BF105" i="11"/>
  <c r="BD105" i="11"/>
  <c r="BC105" i="11"/>
  <c r="BB105" i="11"/>
  <c r="AZ105" i="11"/>
  <c r="AY105" i="11"/>
  <c r="AQ105" i="11"/>
  <c r="AP105" i="11"/>
  <c r="AK105" i="11"/>
  <c r="AI105" i="11"/>
  <c r="AG105" i="11"/>
  <c r="AF105" i="11"/>
  <c r="AA105" i="11"/>
  <c r="Z105" i="11"/>
  <c r="Y105" i="11"/>
  <c r="X105" i="11"/>
  <c r="W105" i="11"/>
  <c r="D105" i="11"/>
  <c r="F105" i="11" s="1"/>
  <c r="CK104" i="11"/>
  <c r="CJ104" i="11"/>
  <c r="CH104" i="11"/>
  <c r="CF104" i="11"/>
  <c r="CE104" i="11"/>
  <c r="CD104" i="11"/>
  <c r="CC104" i="11"/>
  <c r="BZ104" i="11"/>
  <c r="BY104" i="11"/>
  <c r="BX104" i="11"/>
  <c r="BW104" i="11"/>
  <c r="BV104" i="11"/>
  <c r="BU104" i="11"/>
  <c r="BT104" i="11"/>
  <c r="BS104" i="11"/>
  <c r="BP104" i="11"/>
  <c r="BN104" i="11"/>
  <c r="BM104" i="11"/>
  <c r="BO104" i="11" s="1"/>
  <c r="BL104" i="11"/>
  <c r="BK104" i="11"/>
  <c r="BJ104" i="11"/>
  <c r="BI104" i="11"/>
  <c r="BF104" i="11"/>
  <c r="BE104" i="11"/>
  <c r="BD104" i="11"/>
  <c r="BC104" i="11"/>
  <c r="BB104" i="11"/>
  <c r="AZ104" i="11"/>
  <c r="AY104" i="11"/>
  <c r="AQ104" i="11"/>
  <c r="AP104" i="11"/>
  <c r="AK104" i="11"/>
  <c r="AI104" i="11"/>
  <c r="AG104" i="11"/>
  <c r="AF104" i="11"/>
  <c r="AA104" i="11"/>
  <c r="Z104" i="11"/>
  <c r="Y104" i="11"/>
  <c r="X104" i="11"/>
  <c r="W104" i="11"/>
  <c r="D104" i="11"/>
  <c r="F104" i="11" s="1"/>
  <c r="CK103" i="11"/>
  <c r="CJ103" i="11"/>
  <c r="CH103" i="11"/>
  <c r="CF103" i="11"/>
  <c r="CE103" i="11"/>
  <c r="CD103" i="11"/>
  <c r="CC103" i="11"/>
  <c r="BZ103" i="11"/>
  <c r="BY103" i="11"/>
  <c r="BX103" i="11"/>
  <c r="BW103" i="11"/>
  <c r="BV103" i="11"/>
  <c r="BU103" i="11"/>
  <c r="BT103" i="11"/>
  <c r="BS103" i="11"/>
  <c r="BP103" i="11"/>
  <c r="BN103" i="11"/>
  <c r="BO103" i="11" s="1"/>
  <c r="BM103" i="11"/>
  <c r="BL103" i="11"/>
  <c r="BK103" i="11"/>
  <c r="BJ103" i="11"/>
  <c r="BI103" i="11"/>
  <c r="BF103" i="11"/>
  <c r="BE103" i="11"/>
  <c r="BD103" i="11"/>
  <c r="BC103" i="11"/>
  <c r="BB103" i="11"/>
  <c r="AZ103" i="11"/>
  <c r="AY103" i="11"/>
  <c r="AQ103" i="11"/>
  <c r="AP103" i="11"/>
  <c r="AK103" i="11"/>
  <c r="AI103" i="11"/>
  <c r="AG103" i="11"/>
  <c r="AF103" i="11"/>
  <c r="AA103" i="11"/>
  <c r="Z103" i="11"/>
  <c r="Y103" i="11"/>
  <c r="X103" i="11"/>
  <c r="W103" i="11"/>
  <c r="F103" i="11"/>
  <c r="D103" i="11"/>
  <c r="CK102" i="11"/>
  <c r="CJ102" i="11"/>
  <c r="CH102" i="11"/>
  <c r="CF102" i="11"/>
  <c r="CE102" i="11"/>
  <c r="CD102" i="11"/>
  <c r="CC102" i="11"/>
  <c r="BZ102" i="11"/>
  <c r="BY102" i="11"/>
  <c r="BX102" i="11"/>
  <c r="BW102" i="11"/>
  <c r="BV102" i="11"/>
  <c r="BU102" i="11"/>
  <c r="BT102" i="11"/>
  <c r="BS102" i="11"/>
  <c r="BP102" i="11"/>
  <c r="BN102" i="11"/>
  <c r="BM102" i="11"/>
  <c r="BO102" i="11" s="1"/>
  <c r="BL102" i="11"/>
  <c r="BK102" i="11"/>
  <c r="BJ102" i="11"/>
  <c r="BI102" i="11"/>
  <c r="BF102" i="11"/>
  <c r="BE102" i="11"/>
  <c r="BD102" i="11"/>
  <c r="BC102" i="11"/>
  <c r="BB102" i="11"/>
  <c r="AZ102" i="11"/>
  <c r="AY102" i="11"/>
  <c r="AQ102" i="11"/>
  <c r="AP102" i="11"/>
  <c r="AK102" i="11"/>
  <c r="AI102" i="11"/>
  <c r="AG102" i="11"/>
  <c r="AF102" i="11"/>
  <c r="AA102" i="11"/>
  <c r="Z102" i="11"/>
  <c r="Y102" i="11"/>
  <c r="X102" i="11"/>
  <c r="W102" i="11"/>
  <c r="F102" i="11"/>
  <c r="D102" i="11"/>
  <c r="CK101" i="11"/>
  <c r="CJ101" i="11"/>
  <c r="CH101" i="11"/>
  <c r="CF101" i="11"/>
  <c r="CE101" i="11"/>
  <c r="CD101" i="11"/>
  <c r="CC101" i="11"/>
  <c r="BZ101" i="11"/>
  <c r="BX101" i="11"/>
  <c r="BW101" i="11"/>
  <c r="BV101" i="11"/>
  <c r="BU101" i="11"/>
  <c r="BT101" i="11"/>
  <c r="BS101" i="11"/>
  <c r="BP101" i="11"/>
  <c r="BO101" i="11"/>
  <c r="BN101" i="11"/>
  <c r="BM101" i="11"/>
  <c r="BL101" i="11"/>
  <c r="BK101" i="11"/>
  <c r="BJ101" i="11"/>
  <c r="BI101" i="11"/>
  <c r="BF101" i="11"/>
  <c r="BD101" i="11"/>
  <c r="BC101" i="11"/>
  <c r="BB101" i="11"/>
  <c r="AZ101" i="11"/>
  <c r="AY101" i="11"/>
  <c r="AQ101" i="11"/>
  <c r="AP101" i="11"/>
  <c r="AK101" i="11"/>
  <c r="AI101" i="11"/>
  <c r="AG101" i="11"/>
  <c r="AF101" i="11"/>
  <c r="AA101" i="11"/>
  <c r="Z101" i="11"/>
  <c r="Y101" i="11"/>
  <c r="X101" i="11"/>
  <c r="W101" i="11"/>
  <c r="F101" i="11"/>
  <c r="D101" i="11"/>
  <c r="CK100" i="11"/>
  <c r="CJ100" i="11"/>
  <c r="CH100" i="11"/>
  <c r="CF100" i="11"/>
  <c r="CE100" i="11"/>
  <c r="CD100" i="11"/>
  <c r="CC100" i="11"/>
  <c r="BZ100" i="11"/>
  <c r="BX100" i="11"/>
  <c r="BY100" i="11" s="1"/>
  <c r="BW100" i="11"/>
  <c r="BV100" i="11"/>
  <c r="BU100" i="11"/>
  <c r="BT100" i="11"/>
  <c r="BS100" i="11"/>
  <c r="BP100" i="11"/>
  <c r="BO100" i="11"/>
  <c r="BN100" i="11"/>
  <c r="BM100" i="11"/>
  <c r="BL100" i="11"/>
  <c r="BK100" i="11"/>
  <c r="BJ100" i="11"/>
  <c r="BI100" i="11"/>
  <c r="BF100" i="11"/>
  <c r="BD100" i="11"/>
  <c r="BE100" i="11" s="1"/>
  <c r="BC100" i="11"/>
  <c r="BB100" i="11"/>
  <c r="AZ100" i="11"/>
  <c r="AY100" i="11"/>
  <c r="AQ100" i="11"/>
  <c r="AP100" i="11"/>
  <c r="AK100" i="11"/>
  <c r="AI100" i="11"/>
  <c r="AG100" i="11"/>
  <c r="AF100" i="11"/>
  <c r="AA100" i="11"/>
  <c r="Z100" i="11"/>
  <c r="Y100" i="11"/>
  <c r="X100" i="11"/>
  <c r="W100" i="11"/>
  <c r="F100" i="11"/>
  <c r="D100" i="11"/>
  <c r="CK99" i="11"/>
  <c r="CJ99" i="11"/>
  <c r="CH99" i="11"/>
  <c r="CF99" i="11"/>
  <c r="CE99" i="11"/>
  <c r="CD99" i="11"/>
  <c r="CC99" i="11"/>
  <c r="BZ99" i="11"/>
  <c r="BX99" i="11"/>
  <c r="BY99" i="11" s="1"/>
  <c r="BW99" i="11"/>
  <c r="BV99" i="11"/>
  <c r="BU99" i="11"/>
  <c r="BT99" i="11"/>
  <c r="BS99" i="11"/>
  <c r="BP99" i="11"/>
  <c r="BN99" i="11"/>
  <c r="BM99" i="11"/>
  <c r="BL99" i="11"/>
  <c r="BK99" i="11"/>
  <c r="BJ99" i="11"/>
  <c r="BI99" i="11"/>
  <c r="BF99" i="11"/>
  <c r="BE99" i="11"/>
  <c r="BD99" i="11"/>
  <c r="BC99" i="11"/>
  <c r="BB99" i="11"/>
  <c r="AZ99" i="11"/>
  <c r="AY99" i="11"/>
  <c r="AQ99" i="11"/>
  <c r="AP99" i="11"/>
  <c r="AK99" i="11"/>
  <c r="AI99" i="11"/>
  <c r="AG99" i="11"/>
  <c r="AF99" i="11"/>
  <c r="AA99" i="11"/>
  <c r="Z99" i="11"/>
  <c r="Y99" i="11"/>
  <c r="X99" i="11"/>
  <c r="W99" i="11"/>
  <c r="D99" i="11"/>
  <c r="F99" i="11" s="1"/>
  <c r="CK98" i="11"/>
  <c r="CJ98" i="11"/>
  <c r="CH98" i="11"/>
  <c r="CF98" i="11"/>
  <c r="CE98" i="11"/>
  <c r="CD98" i="11"/>
  <c r="CC98" i="11"/>
  <c r="BZ98" i="11"/>
  <c r="BX98" i="11"/>
  <c r="BW98" i="11"/>
  <c r="BV98" i="11"/>
  <c r="BU98" i="11"/>
  <c r="BT98" i="11"/>
  <c r="BS98" i="11"/>
  <c r="BP98" i="11"/>
  <c r="BN98" i="11"/>
  <c r="BM98" i="11"/>
  <c r="BO98" i="11" s="1"/>
  <c r="BL98" i="11"/>
  <c r="BK98" i="11"/>
  <c r="BJ98" i="11"/>
  <c r="BI98" i="11"/>
  <c r="BF98" i="11"/>
  <c r="BD98" i="11"/>
  <c r="BC98" i="11"/>
  <c r="BB98" i="11"/>
  <c r="AZ98" i="11"/>
  <c r="AY98" i="11"/>
  <c r="AQ98" i="11"/>
  <c r="AP98" i="11"/>
  <c r="AK98" i="11"/>
  <c r="AI98" i="11"/>
  <c r="AG98" i="11"/>
  <c r="AF98" i="11"/>
  <c r="AA98" i="11"/>
  <c r="Z98" i="11"/>
  <c r="Y98" i="11"/>
  <c r="X98" i="11"/>
  <c r="W98" i="11"/>
  <c r="F98" i="11"/>
  <c r="D98" i="11"/>
  <c r="CK97" i="11"/>
  <c r="CJ97" i="11"/>
  <c r="CH97" i="11"/>
  <c r="CF97" i="11"/>
  <c r="CE97" i="11"/>
  <c r="CD97" i="11"/>
  <c r="CC97" i="11"/>
  <c r="BZ97" i="11"/>
  <c r="BX97" i="11"/>
  <c r="BW97" i="11"/>
  <c r="BY97" i="11" s="1"/>
  <c r="BV97" i="11"/>
  <c r="BU97" i="11"/>
  <c r="BT97" i="11"/>
  <c r="BS97" i="11"/>
  <c r="BP97" i="11"/>
  <c r="BN97" i="11"/>
  <c r="BO97" i="11" s="1"/>
  <c r="BM97" i="11"/>
  <c r="BL97" i="11"/>
  <c r="BK97" i="11"/>
  <c r="BJ97" i="11"/>
  <c r="BI97" i="11"/>
  <c r="BF97" i="11"/>
  <c r="BD97" i="11"/>
  <c r="BC97" i="11"/>
  <c r="BE97" i="11" s="1"/>
  <c r="BB97" i="11"/>
  <c r="AZ97" i="11"/>
  <c r="AY97" i="11"/>
  <c r="AQ97" i="11"/>
  <c r="AP97" i="11"/>
  <c r="AK97" i="11"/>
  <c r="AI97" i="11"/>
  <c r="AG97" i="11"/>
  <c r="AF97" i="11"/>
  <c r="AA97" i="11"/>
  <c r="Z97" i="11"/>
  <c r="Y97" i="11"/>
  <c r="X97" i="11"/>
  <c r="W97" i="11"/>
  <c r="D97" i="11"/>
  <c r="F97" i="11" s="1"/>
  <c r="CK96" i="11"/>
  <c r="CJ96" i="11"/>
  <c r="CH96" i="11"/>
  <c r="CF96" i="11"/>
  <c r="CE96" i="11"/>
  <c r="CD96" i="11"/>
  <c r="CC96" i="11"/>
  <c r="BZ96" i="11"/>
  <c r="BX96" i="11"/>
  <c r="BW96" i="11"/>
  <c r="BV96" i="11"/>
  <c r="BY96" i="11" s="1"/>
  <c r="BU96" i="11"/>
  <c r="BT96" i="11"/>
  <c r="BS96" i="11"/>
  <c r="BP96" i="11"/>
  <c r="BN96" i="11"/>
  <c r="BM96" i="11"/>
  <c r="BO96" i="11" s="1"/>
  <c r="BL96" i="11"/>
  <c r="BK96" i="11"/>
  <c r="BJ96" i="11"/>
  <c r="BI96" i="11"/>
  <c r="BF96" i="11"/>
  <c r="BD96" i="11"/>
  <c r="BC96" i="11"/>
  <c r="BB96" i="11"/>
  <c r="BE96" i="11" s="1"/>
  <c r="AZ96" i="11"/>
  <c r="AY96" i="11"/>
  <c r="AQ96" i="11"/>
  <c r="AP96" i="11"/>
  <c r="AK96" i="11"/>
  <c r="AI96" i="11"/>
  <c r="AG96" i="11"/>
  <c r="AF96" i="11"/>
  <c r="AA96" i="11"/>
  <c r="Z96" i="11"/>
  <c r="Y96" i="11"/>
  <c r="X96" i="11"/>
  <c r="W96" i="11"/>
  <c r="F96" i="11"/>
  <c r="D96" i="11"/>
  <c r="CK95" i="11"/>
  <c r="CJ95" i="11"/>
  <c r="CH95" i="11"/>
  <c r="CF95" i="11"/>
  <c r="CE95" i="11"/>
  <c r="CD95" i="11"/>
  <c r="CC95" i="11"/>
  <c r="BZ95" i="11"/>
  <c r="BX95" i="11"/>
  <c r="BY95" i="11" s="1"/>
  <c r="BW95" i="11"/>
  <c r="BV95" i="11"/>
  <c r="BU95" i="11"/>
  <c r="BT95" i="11"/>
  <c r="BS95" i="11"/>
  <c r="BP95" i="11"/>
  <c r="BN95" i="11"/>
  <c r="BM95" i="11"/>
  <c r="BL95" i="11"/>
  <c r="BO95" i="11" s="1"/>
  <c r="BK95" i="11"/>
  <c r="BJ95" i="11"/>
  <c r="BI95" i="11"/>
  <c r="BF95" i="11"/>
  <c r="BD95" i="11"/>
  <c r="BE95" i="11" s="1"/>
  <c r="BC95" i="11"/>
  <c r="BB95" i="11"/>
  <c r="AZ95" i="11"/>
  <c r="AY95" i="11"/>
  <c r="AQ95" i="11"/>
  <c r="AP95" i="11"/>
  <c r="AK95" i="11"/>
  <c r="AI95" i="11"/>
  <c r="AG95" i="11"/>
  <c r="AF95" i="11"/>
  <c r="AA95" i="11"/>
  <c r="Z95" i="11"/>
  <c r="Y95" i="11"/>
  <c r="X95" i="11"/>
  <c r="W95" i="11"/>
  <c r="D95" i="11"/>
  <c r="F95" i="11" s="1"/>
  <c r="CK94" i="11"/>
  <c r="CJ94" i="11"/>
  <c r="CH94" i="11"/>
  <c r="CF94" i="11"/>
  <c r="CE94" i="11"/>
  <c r="CD94" i="11"/>
  <c r="CC94" i="11"/>
  <c r="BZ94" i="11"/>
  <c r="BY94" i="11"/>
  <c r="BX94" i="11"/>
  <c r="BW94" i="11"/>
  <c r="BV94" i="11"/>
  <c r="BU94" i="11"/>
  <c r="BT94" i="11"/>
  <c r="BS94" i="11"/>
  <c r="BP94" i="11"/>
  <c r="BN94" i="11"/>
  <c r="BO94" i="11" s="1"/>
  <c r="BM94" i="11"/>
  <c r="BL94" i="11"/>
  <c r="BK94" i="11"/>
  <c r="BJ94" i="11"/>
  <c r="BI94" i="11"/>
  <c r="BF94" i="11"/>
  <c r="BE94" i="11"/>
  <c r="BD94" i="11"/>
  <c r="BC94" i="11"/>
  <c r="BB94" i="11"/>
  <c r="AZ94" i="11"/>
  <c r="AY94" i="11"/>
  <c r="AQ94" i="11"/>
  <c r="AP94" i="11"/>
  <c r="AK94" i="11"/>
  <c r="AI94" i="11"/>
  <c r="AG94" i="11"/>
  <c r="AF94" i="11"/>
  <c r="AA94" i="11"/>
  <c r="Z94" i="11"/>
  <c r="Y94" i="11"/>
  <c r="X94" i="11"/>
  <c r="W94" i="11"/>
  <c r="F94" i="11"/>
  <c r="D94" i="11"/>
  <c r="CK93" i="11"/>
  <c r="CJ93" i="11"/>
  <c r="CH93" i="11"/>
  <c r="CF93" i="11"/>
  <c r="CE93" i="11"/>
  <c r="CD93" i="11"/>
  <c r="CC93" i="11"/>
  <c r="BZ93" i="11"/>
  <c r="BX93" i="11"/>
  <c r="BY93" i="11" s="1"/>
  <c r="BW93" i="11"/>
  <c r="BV93" i="11"/>
  <c r="BU93" i="11"/>
  <c r="BT93" i="11"/>
  <c r="BS93" i="11"/>
  <c r="BP93" i="11"/>
  <c r="BN93" i="11"/>
  <c r="BO93" i="11" s="1"/>
  <c r="BM93" i="11"/>
  <c r="BL93" i="11"/>
  <c r="BK93" i="11"/>
  <c r="BJ93" i="11"/>
  <c r="BI93" i="11"/>
  <c r="BF93" i="11"/>
  <c r="BD93" i="11"/>
  <c r="BC93" i="11"/>
  <c r="BB93" i="11"/>
  <c r="AZ93" i="11"/>
  <c r="AY93" i="11"/>
  <c r="AQ93" i="11"/>
  <c r="AP93" i="11"/>
  <c r="AK93" i="11"/>
  <c r="AI93" i="11"/>
  <c r="AG93" i="11"/>
  <c r="AF93" i="11"/>
  <c r="AA93" i="11"/>
  <c r="Z93" i="11"/>
  <c r="Y93" i="11"/>
  <c r="X93" i="11"/>
  <c r="W93" i="11"/>
  <c r="F93" i="11"/>
  <c r="D93" i="11"/>
  <c r="CK92" i="11"/>
  <c r="CJ92" i="11"/>
  <c r="CH92" i="11"/>
  <c r="CF92" i="11"/>
  <c r="CE92" i="11"/>
  <c r="CD92" i="11"/>
  <c r="CC92" i="11"/>
  <c r="BZ92" i="11"/>
  <c r="BX92" i="11"/>
  <c r="BW92" i="11"/>
  <c r="BY92" i="11" s="1"/>
  <c r="BV92" i="11"/>
  <c r="BU92" i="11"/>
  <c r="BT92" i="11"/>
  <c r="BS92" i="11"/>
  <c r="BP92" i="11"/>
  <c r="BN92" i="11"/>
  <c r="BO92" i="11" s="1"/>
  <c r="BM92" i="11"/>
  <c r="BL92" i="11"/>
  <c r="BK92" i="11"/>
  <c r="BJ92" i="11"/>
  <c r="BI92" i="11"/>
  <c r="BF92" i="11"/>
  <c r="BD92" i="11"/>
  <c r="BC92" i="11"/>
  <c r="BB92" i="11"/>
  <c r="BE92" i="11" s="1"/>
  <c r="AZ92" i="11"/>
  <c r="AY92" i="11"/>
  <c r="AQ92" i="11"/>
  <c r="AP92" i="11"/>
  <c r="AK92" i="11"/>
  <c r="AI92" i="11"/>
  <c r="AG92" i="11"/>
  <c r="AF92" i="11"/>
  <c r="AA92" i="11"/>
  <c r="Z92" i="11"/>
  <c r="Y92" i="11"/>
  <c r="X92" i="11"/>
  <c r="W92" i="11"/>
  <c r="F92" i="11"/>
  <c r="D92" i="11"/>
  <c r="CK91" i="11"/>
  <c r="CJ91" i="11"/>
  <c r="CH91" i="11"/>
  <c r="CF91" i="11"/>
  <c r="CE91" i="11"/>
  <c r="CD91" i="11"/>
  <c r="CC91" i="11"/>
  <c r="BZ91" i="11"/>
  <c r="BX91" i="11"/>
  <c r="BW91" i="11"/>
  <c r="BV91" i="11"/>
  <c r="BU91" i="11"/>
  <c r="BT91" i="11"/>
  <c r="BS91" i="11"/>
  <c r="BP91" i="11"/>
  <c r="BN91" i="11"/>
  <c r="BM91" i="11"/>
  <c r="BL91" i="11"/>
  <c r="BO91" i="11" s="1"/>
  <c r="BK91" i="11"/>
  <c r="BJ91" i="11"/>
  <c r="BI91" i="11"/>
  <c r="BF91" i="11"/>
  <c r="BD91" i="11"/>
  <c r="BC91" i="11"/>
  <c r="BB91" i="11"/>
  <c r="AZ91" i="11"/>
  <c r="AY91" i="11"/>
  <c r="AQ91" i="11"/>
  <c r="AP91" i="11"/>
  <c r="AK91" i="11"/>
  <c r="AI91" i="11"/>
  <c r="AG91" i="11"/>
  <c r="AF91" i="11"/>
  <c r="AA91" i="11"/>
  <c r="Z91" i="11"/>
  <c r="Y91" i="11"/>
  <c r="X91" i="11"/>
  <c r="W91" i="11"/>
  <c r="F91" i="11"/>
  <c r="D91" i="11"/>
  <c r="CK90" i="11"/>
  <c r="CJ90" i="11"/>
  <c r="CH90" i="11"/>
  <c r="CF90" i="11"/>
  <c r="CE90" i="11"/>
  <c r="CD90" i="11"/>
  <c r="CC90" i="11"/>
  <c r="BZ90" i="11"/>
  <c r="BX90" i="11"/>
  <c r="BW90" i="11"/>
  <c r="BY90" i="11" s="1"/>
  <c r="BV90" i="11"/>
  <c r="BU90" i="11"/>
  <c r="BT90" i="11"/>
  <c r="BS90" i="11"/>
  <c r="BP90" i="11"/>
  <c r="BO90" i="11"/>
  <c r="BN90" i="11"/>
  <c r="BM90" i="11"/>
  <c r="BL90" i="11"/>
  <c r="BK90" i="11"/>
  <c r="BJ90" i="11"/>
  <c r="BI90" i="11"/>
  <c r="BF90" i="11"/>
  <c r="BD90" i="11"/>
  <c r="BC90" i="11"/>
  <c r="BE90" i="11" s="1"/>
  <c r="BB90" i="11"/>
  <c r="AZ90" i="11"/>
  <c r="AY90" i="11"/>
  <c r="AQ90" i="11"/>
  <c r="AP90" i="11"/>
  <c r="AK90" i="11"/>
  <c r="AI90" i="11"/>
  <c r="AG90" i="11"/>
  <c r="AF90" i="11"/>
  <c r="AA90" i="11"/>
  <c r="Z90" i="11"/>
  <c r="Y90" i="11"/>
  <c r="X90" i="11"/>
  <c r="W90" i="11"/>
  <c r="D90" i="11"/>
  <c r="F90" i="11" s="1"/>
  <c r="CK89" i="11"/>
  <c r="CJ89" i="11"/>
  <c r="CH89" i="11"/>
  <c r="CF89" i="11"/>
  <c r="CE89" i="11"/>
  <c r="CD89" i="11"/>
  <c r="CC89" i="11"/>
  <c r="BZ89" i="11"/>
  <c r="BX89" i="11"/>
  <c r="BW89" i="11"/>
  <c r="BV89" i="11"/>
  <c r="BU89" i="11"/>
  <c r="BT89" i="11"/>
  <c r="BS89" i="11"/>
  <c r="BP89" i="11"/>
  <c r="BN89" i="11"/>
  <c r="BO89" i="11" s="1"/>
  <c r="BM89" i="11"/>
  <c r="BL89" i="11"/>
  <c r="BK89" i="11"/>
  <c r="BJ89" i="11"/>
  <c r="BI89" i="11"/>
  <c r="BF89" i="11"/>
  <c r="BD89" i="11"/>
  <c r="BE89" i="11" s="1"/>
  <c r="BC89" i="11"/>
  <c r="BB89" i="11"/>
  <c r="AZ89" i="11"/>
  <c r="AY89" i="11"/>
  <c r="AQ89" i="11"/>
  <c r="AP89" i="11"/>
  <c r="AK89" i="11"/>
  <c r="AI89" i="11"/>
  <c r="AG89" i="11"/>
  <c r="AF89" i="11"/>
  <c r="AA89" i="11"/>
  <c r="Z89" i="11"/>
  <c r="Y89" i="11"/>
  <c r="X89" i="11"/>
  <c r="W89" i="11"/>
  <c r="D89" i="11"/>
  <c r="F89" i="11" s="1"/>
  <c r="CK88" i="11"/>
  <c r="CJ88" i="11"/>
  <c r="CH88" i="11"/>
  <c r="CF88" i="11"/>
  <c r="CE88" i="11"/>
  <c r="CD88" i="11"/>
  <c r="CC88" i="11"/>
  <c r="BZ88" i="11"/>
  <c r="BX88" i="11"/>
  <c r="BW88" i="11"/>
  <c r="BY88" i="11" s="1"/>
  <c r="BV88" i="11"/>
  <c r="BU88" i="11"/>
  <c r="BT88" i="11"/>
  <c r="BS88" i="11"/>
  <c r="BP88" i="11"/>
  <c r="BN88" i="11"/>
  <c r="BM88" i="11"/>
  <c r="BL88" i="11"/>
  <c r="BK88" i="11"/>
  <c r="BJ88" i="11"/>
  <c r="BI88" i="11"/>
  <c r="BF88" i="11"/>
  <c r="BD88" i="11"/>
  <c r="BC88" i="11"/>
  <c r="BE88" i="11" s="1"/>
  <c r="BB88" i="11"/>
  <c r="AZ88" i="11"/>
  <c r="AY88" i="11"/>
  <c r="AQ88" i="11"/>
  <c r="AP88" i="11"/>
  <c r="AK88" i="11"/>
  <c r="AI88" i="11"/>
  <c r="AG88" i="11"/>
  <c r="AF88" i="11"/>
  <c r="AA88" i="11"/>
  <c r="Z88" i="11"/>
  <c r="Y88" i="11"/>
  <c r="X88" i="11"/>
  <c r="W88" i="11"/>
  <c r="D88" i="11"/>
  <c r="F88" i="11" s="1"/>
  <c r="CK87" i="11"/>
  <c r="CJ87" i="11"/>
  <c r="CH87" i="11"/>
  <c r="CF87" i="11"/>
  <c r="CE87" i="11"/>
  <c r="CD87" i="11"/>
  <c r="CC87" i="11"/>
  <c r="BZ87" i="11"/>
  <c r="BY87" i="11"/>
  <c r="BX87" i="11"/>
  <c r="BW87" i="11"/>
  <c r="BV87" i="11"/>
  <c r="BU87" i="11"/>
  <c r="BT87" i="11"/>
  <c r="BS87" i="11"/>
  <c r="BP87" i="11"/>
  <c r="BN87" i="11"/>
  <c r="BM87" i="11"/>
  <c r="BO87" i="11" s="1"/>
  <c r="BL87" i="11"/>
  <c r="BK87" i="11"/>
  <c r="BJ87" i="11"/>
  <c r="BI87" i="11"/>
  <c r="BF87" i="11"/>
  <c r="BE87" i="11"/>
  <c r="BD87" i="11"/>
  <c r="BC87" i="11"/>
  <c r="BB87" i="11"/>
  <c r="AZ87" i="11"/>
  <c r="AY87" i="11"/>
  <c r="AQ87" i="11"/>
  <c r="AP87" i="11"/>
  <c r="AK87" i="11"/>
  <c r="AI87" i="11"/>
  <c r="AG87" i="11"/>
  <c r="AF87" i="11"/>
  <c r="AA87" i="11"/>
  <c r="Z87" i="11"/>
  <c r="Y87" i="11"/>
  <c r="X87" i="11"/>
  <c r="W87" i="11"/>
  <c r="F87" i="11"/>
  <c r="D87" i="11"/>
  <c r="CK86" i="11"/>
  <c r="CJ86" i="11"/>
  <c r="CH86" i="11"/>
  <c r="CF86" i="11"/>
  <c r="CE86" i="11"/>
  <c r="CD86" i="11"/>
  <c r="CC86" i="11"/>
  <c r="BZ86" i="11"/>
  <c r="BX86" i="11"/>
  <c r="BY86" i="11" s="1"/>
  <c r="BW86" i="11"/>
  <c r="BV86" i="11"/>
  <c r="BU86" i="11"/>
  <c r="BT86" i="11"/>
  <c r="BS86" i="11"/>
  <c r="BP86" i="11"/>
  <c r="BO86" i="11"/>
  <c r="BN86" i="11"/>
  <c r="BM86" i="11"/>
  <c r="BL86" i="11"/>
  <c r="BK86" i="11"/>
  <c r="BJ86" i="11"/>
  <c r="BI86" i="11"/>
  <c r="BF86" i="11"/>
  <c r="BD86" i="11"/>
  <c r="BE86" i="11" s="1"/>
  <c r="BC86" i="11"/>
  <c r="BB86" i="11"/>
  <c r="AZ86" i="11"/>
  <c r="AY86" i="11"/>
  <c r="AQ86" i="11"/>
  <c r="AP86" i="11"/>
  <c r="AK86" i="11"/>
  <c r="AI86" i="11"/>
  <c r="AG86" i="11"/>
  <c r="AF86" i="11"/>
  <c r="AA86" i="11"/>
  <c r="Z86" i="11"/>
  <c r="Y86" i="11"/>
  <c r="X86" i="11"/>
  <c r="W86" i="11"/>
  <c r="F86" i="11"/>
  <c r="D86" i="11"/>
  <c r="CK85" i="11"/>
  <c r="CJ85" i="11"/>
  <c r="CH85" i="11"/>
  <c r="CF85" i="11"/>
  <c r="CE85" i="11"/>
  <c r="CD85" i="11"/>
  <c r="CC85" i="11"/>
  <c r="BZ85" i="11"/>
  <c r="BX85" i="11"/>
  <c r="BW85" i="11"/>
  <c r="BV85" i="11"/>
  <c r="BU85" i="11"/>
  <c r="BT85" i="11"/>
  <c r="BS85" i="11"/>
  <c r="BP85" i="11"/>
  <c r="BO85" i="11"/>
  <c r="BN85" i="11"/>
  <c r="BM85" i="11"/>
  <c r="BL85" i="11"/>
  <c r="BK85" i="11"/>
  <c r="BJ85" i="11"/>
  <c r="BI85" i="11"/>
  <c r="BF85" i="11"/>
  <c r="BD85" i="11"/>
  <c r="BE85" i="11" s="1"/>
  <c r="BC85" i="11"/>
  <c r="BB85" i="11"/>
  <c r="AZ85" i="11"/>
  <c r="AY85" i="11"/>
  <c r="AQ85" i="11"/>
  <c r="AP85" i="11"/>
  <c r="AK85" i="11"/>
  <c r="AI85" i="11"/>
  <c r="AG85" i="11"/>
  <c r="AF85" i="11"/>
  <c r="AA85" i="11"/>
  <c r="Z85" i="11"/>
  <c r="Y85" i="11"/>
  <c r="X85" i="11"/>
  <c r="W85" i="11"/>
  <c r="F85" i="11"/>
  <c r="D85" i="11"/>
  <c r="CK84" i="11"/>
  <c r="CJ84" i="11"/>
  <c r="CH84" i="11"/>
  <c r="CF84" i="11"/>
  <c r="CE84" i="11"/>
  <c r="CD84" i="11"/>
  <c r="CC84" i="11"/>
  <c r="BZ84" i="11"/>
  <c r="BX84" i="11"/>
  <c r="BW84" i="11"/>
  <c r="BY84" i="11" s="1"/>
  <c r="BV84" i="11"/>
  <c r="BU84" i="11"/>
  <c r="BT84" i="11"/>
  <c r="BS84" i="11"/>
  <c r="BP84" i="11"/>
  <c r="BN84" i="11"/>
  <c r="BM84" i="11"/>
  <c r="BL84" i="11"/>
  <c r="BO84" i="11" s="1"/>
  <c r="BK84" i="11"/>
  <c r="BJ84" i="11"/>
  <c r="BI84" i="11"/>
  <c r="BF84" i="11"/>
  <c r="BD84" i="11"/>
  <c r="BC84" i="11"/>
  <c r="BE84" i="11" s="1"/>
  <c r="BB84" i="11"/>
  <c r="AZ84" i="11"/>
  <c r="AY84" i="11"/>
  <c r="AQ84" i="11"/>
  <c r="AP84" i="11"/>
  <c r="AK84" i="11"/>
  <c r="AI84" i="11"/>
  <c r="AG84" i="11"/>
  <c r="AF84" i="11"/>
  <c r="AA84" i="11"/>
  <c r="Z84" i="11"/>
  <c r="Y84" i="11"/>
  <c r="X84" i="11"/>
  <c r="W84" i="11"/>
  <c r="F84" i="11"/>
  <c r="D84" i="11"/>
  <c r="CK83" i="11"/>
  <c r="CJ83" i="11"/>
  <c r="CH83" i="11"/>
  <c r="CF83" i="11"/>
  <c r="CE83" i="11"/>
  <c r="CD83" i="11"/>
  <c r="CC83" i="11"/>
  <c r="BZ83" i="11"/>
  <c r="BX83" i="11"/>
  <c r="BW83" i="11"/>
  <c r="BY83" i="11" s="1"/>
  <c r="BV83" i="11"/>
  <c r="BU83" i="11"/>
  <c r="BT83" i="11"/>
  <c r="BS83" i="11"/>
  <c r="BP83" i="11"/>
  <c r="BN83" i="11"/>
  <c r="BO83" i="11" s="1"/>
  <c r="BM83" i="11"/>
  <c r="BL83" i="11"/>
  <c r="BK83" i="11"/>
  <c r="BJ83" i="11"/>
  <c r="BI83" i="11"/>
  <c r="BF83" i="11"/>
  <c r="BE83" i="11"/>
  <c r="BD83" i="11"/>
  <c r="BC83" i="11"/>
  <c r="BB83" i="11"/>
  <c r="AZ83" i="11"/>
  <c r="AY83" i="11"/>
  <c r="AQ83" i="11"/>
  <c r="AP83" i="11"/>
  <c r="AK83" i="11"/>
  <c r="AI83" i="11"/>
  <c r="AG83" i="11"/>
  <c r="AF83" i="11"/>
  <c r="AA83" i="11"/>
  <c r="Z83" i="11"/>
  <c r="Y83" i="11"/>
  <c r="X83" i="11"/>
  <c r="W83" i="11"/>
  <c r="F83" i="11"/>
  <c r="D83" i="11"/>
  <c r="CK82" i="11"/>
  <c r="CJ82" i="11"/>
  <c r="CH82" i="11"/>
  <c r="CF82" i="11"/>
  <c r="CE82" i="11"/>
  <c r="CD82" i="11"/>
  <c r="CC82" i="11"/>
  <c r="BZ82" i="11"/>
  <c r="BX82" i="11"/>
  <c r="BY82" i="11" s="1"/>
  <c r="BW82" i="11"/>
  <c r="BV82" i="11"/>
  <c r="BU82" i="11"/>
  <c r="BT82" i="11"/>
  <c r="BS82" i="11"/>
  <c r="BP82" i="11"/>
  <c r="BN82" i="11"/>
  <c r="BM82" i="11"/>
  <c r="BO82" i="11" s="1"/>
  <c r="BL82" i="11"/>
  <c r="BK82" i="11"/>
  <c r="BJ82" i="11"/>
  <c r="BI82" i="11"/>
  <c r="BF82" i="11"/>
  <c r="BD82" i="11"/>
  <c r="BE82" i="11" s="1"/>
  <c r="BC82" i="11"/>
  <c r="BB82" i="11"/>
  <c r="AZ82" i="11"/>
  <c r="AY82" i="11"/>
  <c r="AQ82" i="11"/>
  <c r="AP82" i="11"/>
  <c r="AK82" i="11"/>
  <c r="AI82" i="11"/>
  <c r="AG82" i="11"/>
  <c r="AF82" i="11"/>
  <c r="AA82" i="11"/>
  <c r="Z82" i="11"/>
  <c r="Y82" i="11"/>
  <c r="X82" i="11"/>
  <c r="W82" i="11"/>
  <c r="D82" i="11"/>
  <c r="F82" i="11" s="1"/>
  <c r="CK81" i="11"/>
  <c r="CJ81" i="11"/>
  <c r="CH81" i="11"/>
  <c r="CF81" i="11"/>
  <c r="CE81" i="11"/>
  <c r="CD81" i="11"/>
  <c r="CC81" i="11"/>
  <c r="BZ81" i="11"/>
  <c r="BX81" i="11"/>
  <c r="BY81" i="11" s="1"/>
  <c r="BW81" i="11"/>
  <c r="BV81" i="11"/>
  <c r="BU81" i="11"/>
  <c r="BT81" i="11"/>
  <c r="BS81" i="11"/>
  <c r="BP81" i="11"/>
  <c r="BN81" i="11"/>
  <c r="BM81" i="11"/>
  <c r="BL81" i="11"/>
  <c r="BO81" i="11" s="1"/>
  <c r="BK81" i="11"/>
  <c r="BJ81" i="11"/>
  <c r="BI81" i="11"/>
  <c r="BF81" i="11"/>
  <c r="BD81" i="11"/>
  <c r="BE81" i="11" s="1"/>
  <c r="BC81" i="11"/>
  <c r="BB81" i="11"/>
  <c r="AZ81" i="11"/>
  <c r="AY81" i="11"/>
  <c r="AQ81" i="11"/>
  <c r="AP81" i="11"/>
  <c r="AK81" i="11"/>
  <c r="AI81" i="11"/>
  <c r="AG81" i="11"/>
  <c r="AF81" i="11"/>
  <c r="AA81" i="11"/>
  <c r="Z81" i="11"/>
  <c r="Y81" i="11"/>
  <c r="X81" i="11"/>
  <c r="W81" i="11"/>
  <c r="F81" i="11"/>
  <c r="D81" i="11"/>
  <c r="CK80" i="11"/>
  <c r="CJ80" i="11"/>
  <c r="CH80" i="11"/>
  <c r="CF80" i="11"/>
  <c r="CE80" i="11"/>
  <c r="CD80" i="11"/>
  <c r="CC80" i="11"/>
  <c r="BZ80" i="11"/>
  <c r="BX80" i="11"/>
  <c r="BW80" i="11"/>
  <c r="BY80" i="11" s="1"/>
  <c r="BV80" i="11"/>
  <c r="BU80" i="11"/>
  <c r="BT80" i="11"/>
  <c r="BS80" i="11"/>
  <c r="BP80" i="11"/>
  <c r="BN80" i="11"/>
  <c r="BO80" i="11" s="1"/>
  <c r="BM80" i="11"/>
  <c r="BL80" i="11"/>
  <c r="BK80" i="11"/>
  <c r="BJ80" i="11"/>
  <c r="BI80" i="11"/>
  <c r="BF80" i="11"/>
  <c r="BD80" i="11"/>
  <c r="BC80" i="11"/>
  <c r="BE80" i="11" s="1"/>
  <c r="BB80" i="11"/>
  <c r="AZ80" i="11"/>
  <c r="AY80" i="11"/>
  <c r="AQ80" i="11"/>
  <c r="AP80" i="11"/>
  <c r="AK80" i="11"/>
  <c r="AI80" i="11"/>
  <c r="AG80" i="11"/>
  <c r="AF80" i="11"/>
  <c r="AA80" i="11"/>
  <c r="Z80" i="11"/>
  <c r="Y80" i="11"/>
  <c r="X80" i="11"/>
  <c r="W80" i="11"/>
  <c r="D80" i="11"/>
  <c r="F80" i="11" s="1"/>
  <c r="CK79" i="11"/>
  <c r="CJ79" i="11"/>
  <c r="CH79" i="11"/>
  <c r="CF79" i="11"/>
  <c r="CE79" i="11"/>
  <c r="CD79" i="11"/>
  <c r="CC79" i="11"/>
  <c r="BZ79" i="11"/>
  <c r="BX79" i="11"/>
  <c r="BY79" i="11" s="1"/>
  <c r="BW79" i="11"/>
  <c r="BV79" i="11"/>
  <c r="BU79" i="11"/>
  <c r="BT79" i="11"/>
  <c r="BS79" i="11"/>
  <c r="BP79" i="11"/>
  <c r="BO79" i="11"/>
  <c r="BN79" i="11"/>
  <c r="BM79" i="11"/>
  <c r="BL79" i="11"/>
  <c r="BK79" i="11"/>
  <c r="BJ79" i="11"/>
  <c r="BI79" i="11"/>
  <c r="BF79" i="11"/>
  <c r="BD79" i="11"/>
  <c r="BE79" i="11" s="1"/>
  <c r="BC79" i="11"/>
  <c r="BB79" i="11"/>
  <c r="AZ79" i="11"/>
  <c r="AY79" i="11"/>
  <c r="AQ79" i="11"/>
  <c r="AP79" i="11"/>
  <c r="AK79" i="11"/>
  <c r="AI79" i="11"/>
  <c r="AG79" i="11"/>
  <c r="AF79" i="11"/>
  <c r="AA79" i="11"/>
  <c r="Z79" i="11"/>
  <c r="Y79" i="11"/>
  <c r="X79" i="11"/>
  <c r="W79" i="11"/>
  <c r="F79" i="11"/>
  <c r="D79" i="11"/>
  <c r="CK78" i="11"/>
  <c r="CJ78" i="11"/>
  <c r="CH78" i="11"/>
  <c r="CF78" i="11"/>
  <c r="CE78" i="11"/>
  <c r="CD78" i="11"/>
  <c r="CC78" i="11"/>
  <c r="BZ78" i="11"/>
  <c r="BX78" i="11"/>
  <c r="BW78" i="11"/>
  <c r="BY78" i="11" s="1"/>
  <c r="BV78" i="11"/>
  <c r="BU78" i="11"/>
  <c r="BT78" i="11"/>
  <c r="BS78" i="11"/>
  <c r="BP78" i="11"/>
  <c r="BN78" i="11"/>
  <c r="BO78" i="11" s="1"/>
  <c r="BM78" i="11"/>
  <c r="BL78" i="11"/>
  <c r="BK78" i="11"/>
  <c r="BJ78" i="11"/>
  <c r="BI78" i="11"/>
  <c r="BF78" i="11"/>
  <c r="BD78" i="11"/>
  <c r="BE78" i="11" s="1"/>
  <c r="BC78" i="11"/>
  <c r="BB78" i="11"/>
  <c r="AZ78" i="11"/>
  <c r="AY78" i="11"/>
  <c r="AQ78" i="11"/>
  <c r="AP78" i="11"/>
  <c r="AK78" i="11"/>
  <c r="AI78" i="11"/>
  <c r="AG78" i="11"/>
  <c r="AF78" i="11"/>
  <c r="AA78" i="11"/>
  <c r="Z78" i="11"/>
  <c r="Y78" i="11"/>
  <c r="X78" i="11"/>
  <c r="W78" i="11"/>
  <c r="F78" i="11"/>
  <c r="D78" i="11"/>
  <c r="CK77" i="11"/>
  <c r="CJ77" i="11"/>
  <c r="CH77" i="11"/>
  <c r="CF77" i="11"/>
  <c r="CE77" i="11"/>
  <c r="CD77" i="11"/>
  <c r="CC77" i="11"/>
  <c r="BZ77" i="11"/>
  <c r="BX77" i="11"/>
  <c r="BW77" i="11"/>
  <c r="BY77" i="11" s="1"/>
  <c r="BV77" i="11"/>
  <c r="BU77" i="11"/>
  <c r="BT77" i="11"/>
  <c r="BS77" i="11"/>
  <c r="BP77" i="11"/>
  <c r="BN77" i="11"/>
  <c r="BM77" i="11"/>
  <c r="BL77" i="11"/>
  <c r="BK77" i="11"/>
  <c r="BJ77" i="11"/>
  <c r="BI77" i="11"/>
  <c r="BF77" i="11"/>
  <c r="BD77" i="11"/>
  <c r="BE77" i="11" s="1"/>
  <c r="BC77" i="11"/>
  <c r="BB77" i="11"/>
  <c r="AZ77" i="11"/>
  <c r="AY77" i="11"/>
  <c r="AQ77" i="11"/>
  <c r="AP77" i="11"/>
  <c r="AK77" i="11"/>
  <c r="AI77" i="11"/>
  <c r="AG77" i="11"/>
  <c r="AF77" i="11"/>
  <c r="AA77" i="11"/>
  <c r="Z77" i="11"/>
  <c r="Y77" i="11"/>
  <c r="X77" i="11"/>
  <c r="W77" i="11"/>
  <c r="D77" i="11"/>
  <c r="F77" i="11" s="1"/>
  <c r="C77" i="1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K76" i="11"/>
  <c r="CJ76" i="11"/>
  <c r="CH76" i="11"/>
  <c r="CF76" i="11"/>
  <c r="CE76" i="11"/>
  <c r="CD76" i="11"/>
  <c r="CC76" i="11"/>
  <c r="BZ76" i="11"/>
  <c r="BX76" i="11"/>
  <c r="BW76" i="11"/>
  <c r="BY76" i="11" s="1"/>
  <c r="BV76" i="11"/>
  <c r="BU76" i="11"/>
  <c r="BT76" i="11"/>
  <c r="BS76" i="11"/>
  <c r="BP76" i="11"/>
  <c r="BN76" i="11"/>
  <c r="BM76" i="11"/>
  <c r="BL76" i="11"/>
  <c r="BO76" i="11" s="1"/>
  <c r="BK76" i="11"/>
  <c r="BJ76" i="11"/>
  <c r="BI76" i="11"/>
  <c r="BF76" i="11"/>
  <c r="BD76" i="11"/>
  <c r="BC76" i="11"/>
  <c r="BE76" i="11" s="1"/>
  <c r="BB76" i="11"/>
  <c r="AZ76" i="11"/>
  <c r="AY76" i="11"/>
  <c r="AQ76" i="11"/>
  <c r="AP76" i="11"/>
  <c r="AK76" i="11"/>
  <c r="AI76" i="11"/>
  <c r="AG76" i="11"/>
  <c r="AF76" i="11"/>
  <c r="AA76" i="11"/>
  <c r="Z76" i="11"/>
  <c r="Y76" i="11"/>
  <c r="X76" i="11"/>
  <c r="W76" i="11"/>
  <c r="D76" i="11"/>
  <c r="F76" i="11" s="1"/>
  <c r="C76" i="11"/>
  <c r="CK75" i="11"/>
  <c r="CJ75" i="11"/>
  <c r="CH75" i="11"/>
  <c r="CF75" i="11"/>
  <c r="CE75" i="11"/>
  <c r="CD75" i="11"/>
  <c r="CC75" i="11"/>
  <c r="BZ75" i="11"/>
  <c r="BX75" i="11"/>
  <c r="BY75" i="11" s="1"/>
  <c r="BW75" i="11"/>
  <c r="BV75" i="11"/>
  <c r="BU75" i="11"/>
  <c r="BT75" i="11"/>
  <c r="BS75" i="11"/>
  <c r="BP75" i="11"/>
  <c r="BO75" i="11"/>
  <c r="BN75" i="11"/>
  <c r="BM75" i="11"/>
  <c r="BL75" i="11"/>
  <c r="BK75" i="11"/>
  <c r="BJ75" i="11"/>
  <c r="BI75" i="11"/>
  <c r="BF75" i="11"/>
  <c r="BD75" i="11"/>
  <c r="BC75" i="11"/>
  <c r="BB75" i="11"/>
  <c r="AZ75" i="11"/>
  <c r="AY75" i="11"/>
  <c r="AQ75" i="11"/>
  <c r="AP75" i="11"/>
  <c r="AK75" i="11"/>
  <c r="AI75" i="11"/>
  <c r="AG75" i="11"/>
  <c r="AF75" i="11"/>
  <c r="AA75" i="11"/>
  <c r="Z75" i="11"/>
  <c r="Y75" i="11"/>
  <c r="X75" i="11"/>
  <c r="W75" i="11"/>
  <c r="F75" i="11"/>
  <c r="D75" i="11"/>
  <c r="C75" i="11"/>
  <c r="CK74" i="11"/>
  <c r="CJ74" i="11"/>
  <c r="CH74" i="11"/>
  <c r="CF74" i="11"/>
  <c r="CE74" i="11"/>
  <c r="CD74" i="11"/>
  <c r="CC74" i="11"/>
  <c r="BZ74" i="11"/>
  <c r="BX74" i="11"/>
  <c r="BW74" i="11"/>
  <c r="BV74" i="11"/>
  <c r="BY74" i="11" s="1"/>
  <c r="BU74" i="11"/>
  <c r="BT74" i="11"/>
  <c r="BS74" i="11"/>
  <c r="BP74" i="11"/>
  <c r="BN74" i="11"/>
  <c r="BO74" i="11" s="1"/>
  <c r="BM74" i="11"/>
  <c r="BL74" i="11"/>
  <c r="BK74" i="11"/>
  <c r="BJ74" i="11"/>
  <c r="BI74" i="11"/>
  <c r="BF74" i="11"/>
  <c r="BD74" i="11"/>
  <c r="BC74" i="11"/>
  <c r="BB74" i="11"/>
  <c r="BE74" i="11" s="1"/>
  <c r="AZ74" i="11"/>
  <c r="AY74" i="11"/>
  <c r="AQ74" i="11"/>
  <c r="AP74" i="11"/>
  <c r="AK74" i="11"/>
  <c r="AI74" i="11"/>
  <c r="AG74" i="11"/>
  <c r="AF74" i="11"/>
  <c r="AA74" i="11"/>
  <c r="Z74" i="11"/>
  <c r="Y74" i="11"/>
  <c r="X74" i="11"/>
  <c r="W74" i="11"/>
  <c r="F74" i="11"/>
  <c r="D74" i="11"/>
  <c r="C74" i="11"/>
  <c r="CK73" i="11"/>
  <c r="CJ73" i="11"/>
  <c r="CH73" i="11"/>
  <c r="CF73" i="11"/>
  <c r="CE73" i="11"/>
  <c r="CD73" i="11"/>
  <c r="CC73" i="11"/>
  <c r="BZ73" i="11"/>
  <c r="BY73" i="11"/>
  <c r="BX73" i="11"/>
  <c r="BW73" i="11"/>
  <c r="BV73" i="11"/>
  <c r="BU73" i="11"/>
  <c r="BT73" i="11"/>
  <c r="BS73" i="11"/>
  <c r="BP73" i="11"/>
  <c r="BN73" i="11"/>
  <c r="BM73" i="11"/>
  <c r="BL73" i="11"/>
  <c r="BK73" i="11"/>
  <c r="BJ73" i="11"/>
  <c r="BI73" i="11"/>
  <c r="BF73" i="11"/>
  <c r="BE73" i="11"/>
  <c r="BD73" i="11"/>
  <c r="BC73" i="11"/>
  <c r="BB73" i="11"/>
  <c r="AZ73" i="11"/>
  <c r="AY73" i="11"/>
  <c r="AQ73" i="11"/>
  <c r="AP73" i="11"/>
  <c r="AK73" i="11"/>
  <c r="AI73" i="11"/>
  <c r="AG73" i="11"/>
  <c r="AF73" i="11"/>
  <c r="AA73" i="11"/>
  <c r="Z73" i="11"/>
  <c r="Y73" i="11"/>
  <c r="X73" i="11"/>
  <c r="W73" i="11"/>
  <c r="CK72" i="11"/>
  <c r="CJ72" i="11"/>
  <c r="CH72" i="11"/>
  <c r="CF72" i="11"/>
  <c r="CE72" i="11"/>
  <c r="CD72" i="11"/>
  <c r="CC72" i="11"/>
  <c r="BZ72" i="11"/>
  <c r="BY72" i="11"/>
  <c r="BX72" i="11"/>
  <c r="BW72" i="11"/>
  <c r="BV72" i="11"/>
  <c r="BU72" i="11"/>
  <c r="BT72" i="11"/>
  <c r="BS72" i="11"/>
  <c r="BP72" i="11"/>
  <c r="BN72" i="11"/>
  <c r="BM72" i="11"/>
  <c r="BL72" i="11"/>
  <c r="BK72" i="11"/>
  <c r="BJ72" i="11"/>
  <c r="BI72" i="11"/>
  <c r="BF72" i="11"/>
  <c r="BE72" i="11"/>
  <c r="BD72" i="11"/>
  <c r="BC72" i="11"/>
  <c r="BB72" i="11"/>
  <c r="AZ72" i="11"/>
  <c r="AY72" i="11"/>
  <c r="AQ72" i="11"/>
  <c r="AP72" i="11"/>
  <c r="AK72" i="11"/>
  <c r="AI72" i="11"/>
  <c r="AG72" i="11"/>
  <c r="AF72" i="11"/>
  <c r="AA72" i="11"/>
  <c r="Z72" i="11"/>
  <c r="Y72" i="11"/>
  <c r="X72" i="11"/>
  <c r="W72" i="11"/>
  <c r="CK71" i="11"/>
  <c r="CJ71" i="11"/>
  <c r="CH71" i="11"/>
  <c r="CF71" i="11"/>
  <c r="CE71" i="11"/>
  <c r="CD71" i="11"/>
  <c r="CC71" i="11"/>
  <c r="BZ71" i="11"/>
  <c r="BY71" i="11"/>
  <c r="BX71" i="11"/>
  <c r="BW71" i="11"/>
  <c r="BV71" i="11"/>
  <c r="BU71" i="11"/>
  <c r="BT71" i="11"/>
  <c r="BS71" i="11"/>
  <c r="BP71" i="11"/>
  <c r="BN71" i="11"/>
  <c r="BM71" i="11"/>
  <c r="BL71" i="11"/>
  <c r="BK71" i="11"/>
  <c r="BJ71" i="11"/>
  <c r="BI71" i="11"/>
  <c r="BF71" i="11"/>
  <c r="BE71" i="11"/>
  <c r="BD71" i="11"/>
  <c r="BC71" i="11"/>
  <c r="BB71" i="11"/>
  <c r="AZ71" i="11"/>
  <c r="AY71" i="11"/>
  <c r="AQ71" i="11"/>
  <c r="AP71" i="11"/>
  <c r="AK71" i="11"/>
  <c r="AI71" i="11"/>
  <c r="AG71" i="11"/>
  <c r="AF71" i="11"/>
  <c r="AA71" i="11"/>
  <c r="Z71" i="11"/>
  <c r="Y71" i="11"/>
  <c r="X71" i="11"/>
  <c r="W71" i="11"/>
  <c r="CK70" i="11"/>
  <c r="CJ70" i="11"/>
  <c r="CH70" i="11"/>
  <c r="CF70" i="11"/>
  <c r="CE70" i="11"/>
  <c r="CD70" i="11"/>
  <c r="CC70" i="11"/>
  <c r="BZ70" i="11"/>
  <c r="BX70" i="11"/>
  <c r="BW70" i="11"/>
  <c r="BV70" i="11"/>
  <c r="BY70" i="11" s="1"/>
  <c r="BU70" i="11"/>
  <c r="BT70" i="11"/>
  <c r="BS70" i="11"/>
  <c r="BP70" i="11"/>
  <c r="BN70" i="11"/>
  <c r="BM70" i="11"/>
  <c r="BL70" i="11"/>
  <c r="BK70" i="11"/>
  <c r="BJ70" i="11"/>
  <c r="BI70" i="11"/>
  <c r="BF70" i="11"/>
  <c r="BD70" i="11"/>
  <c r="BC70" i="11"/>
  <c r="BB70" i="11"/>
  <c r="BE70" i="11" s="1"/>
  <c r="AZ70" i="11"/>
  <c r="AY70" i="11"/>
  <c r="AQ70" i="11"/>
  <c r="AP70" i="11"/>
  <c r="AK70" i="11"/>
  <c r="AI70" i="11"/>
  <c r="AG70" i="11"/>
  <c r="AF70" i="11"/>
  <c r="AA70" i="11"/>
  <c r="Z70" i="11"/>
  <c r="Y70" i="11"/>
  <c r="X70" i="11"/>
  <c r="W70" i="11"/>
  <c r="CK69" i="11"/>
  <c r="CJ69" i="11"/>
  <c r="CH69" i="11"/>
  <c r="CF69" i="11"/>
  <c r="CE69" i="11"/>
  <c r="CD69" i="11"/>
  <c r="CC69" i="11"/>
  <c r="BZ69" i="11"/>
  <c r="BX69" i="11"/>
  <c r="BW69" i="11"/>
  <c r="BV69" i="11"/>
  <c r="BY69" i="11" s="1"/>
  <c r="BU69" i="11"/>
  <c r="BT69" i="11"/>
  <c r="BS69" i="11"/>
  <c r="BP69" i="11"/>
  <c r="BN69" i="11"/>
  <c r="BM69" i="11"/>
  <c r="BL69" i="11"/>
  <c r="BK69" i="11"/>
  <c r="BJ69" i="11"/>
  <c r="BI69" i="11"/>
  <c r="BF69" i="11"/>
  <c r="BE69" i="11"/>
  <c r="BD69" i="11"/>
  <c r="BC69" i="11"/>
  <c r="BB69" i="11"/>
  <c r="AZ69" i="11"/>
  <c r="AY69" i="11"/>
  <c r="AQ69" i="11"/>
  <c r="AP69" i="11"/>
  <c r="AK69" i="11"/>
  <c r="AI69" i="11"/>
  <c r="AG69" i="11"/>
  <c r="AF69" i="11"/>
  <c r="AA69" i="11"/>
  <c r="Z69" i="11"/>
  <c r="Y69" i="11"/>
  <c r="X69" i="11"/>
  <c r="W69" i="11"/>
  <c r="CK68" i="11"/>
  <c r="CJ68" i="11"/>
  <c r="CH68" i="11"/>
  <c r="CF68" i="11"/>
  <c r="CE68" i="11"/>
  <c r="CD68" i="11"/>
  <c r="CC68" i="11"/>
  <c r="BZ68" i="11"/>
  <c r="BX68" i="11"/>
  <c r="BW68" i="11"/>
  <c r="BV68" i="11"/>
  <c r="BY68" i="11" s="1"/>
  <c r="BU68" i="11"/>
  <c r="BT68" i="11"/>
  <c r="BS68" i="11"/>
  <c r="BP68" i="11"/>
  <c r="BN68" i="11"/>
  <c r="BM68" i="11"/>
  <c r="BL68" i="11"/>
  <c r="BK68" i="11"/>
  <c r="BJ68" i="11"/>
  <c r="BI68" i="11"/>
  <c r="BF68" i="11"/>
  <c r="BE68" i="11"/>
  <c r="BD68" i="11"/>
  <c r="BC68" i="11"/>
  <c r="BB68" i="11"/>
  <c r="AZ68" i="11"/>
  <c r="AY68" i="11"/>
  <c r="AQ68" i="11"/>
  <c r="AP68" i="11"/>
  <c r="AK68" i="11"/>
  <c r="AI68" i="11"/>
  <c r="AG68" i="11"/>
  <c r="AF68" i="11"/>
  <c r="AA68" i="11"/>
  <c r="Z68" i="11"/>
  <c r="Y68" i="11"/>
  <c r="X68" i="11"/>
  <c r="W68" i="11"/>
  <c r="CK67" i="11"/>
  <c r="CJ67" i="11"/>
  <c r="CH67" i="11"/>
  <c r="CF67" i="11"/>
  <c r="CE67" i="11"/>
  <c r="CD67" i="11"/>
  <c r="CC67" i="11"/>
  <c r="BZ67" i="11"/>
  <c r="BX67" i="11"/>
  <c r="BW67" i="11"/>
  <c r="BV67" i="11"/>
  <c r="BY67" i="11" s="1"/>
  <c r="BU67" i="11"/>
  <c r="BT67" i="11"/>
  <c r="BS67" i="11"/>
  <c r="BP67" i="11"/>
  <c r="BN67" i="11"/>
  <c r="BM67" i="11"/>
  <c r="BL67" i="11"/>
  <c r="BK67" i="11"/>
  <c r="BJ67" i="11"/>
  <c r="BI67" i="11"/>
  <c r="BF67" i="11"/>
  <c r="BE67" i="11"/>
  <c r="BD67" i="11"/>
  <c r="BC67" i="11"/>
  <c r="BB67" i="11"/>
  <c r="AZ67" i="11"/>
  <c r="AY67" i="11"/>
  <c r="AQ67" i="11"/>
  <c r="AP67" i="11"/>
  <c r="AK67" i="11"/>
  <c r="AI67" i="11"/>
  <c r="AG67" i="11"/>
  <c r="AF67" i="11"/>
  <c r="AA67" i="11"/>
  <c r="Z67" i="11"/>
  <c r="Y67" i="11"/>
  <c r="X67" i="11"/>
  <c r="W67" i="11"/>
  <c r="CK66" i="11"/>
  <c r="CJ66" i="11"/>
  <c r="CH66" i="11"/>
  <c r="CF66" i="11"/>
  <c r="CE66" i="11"/>
  <c r="CD66" i="11"/>
  <c r="CC66" i="11"/>
  <c r="BZ66" i="11"/>
  <c r="BX66" i="11"/>
  <c r="BW66" i="11"/>
  <c r="BV66" i="11"/>
  <c r="BY66" i="11" s="1"/>
  <c r="BU66" i="11"/>
  <c r="BT66" i="11"/>
  <c r="BS66" i="11"/>
  <c r="BP66" i="11"/>
  <c r="BN66" i="11"/>
  <c r="BM66" i="11"/>
  <c r="BL66" i="11"/>
  <c r="BK66" i="11"/>
  <c r="BJ66" i="11"/>
  <c r="BI66" i="11"/>
  <c r="BF66" i="11"/>
  <c r="BD66" i="11"/>
  <c r="BC66" i="11"/>
  <c r="BB66" i="11"/>
  <c r="BE66" i="11" s="1"/>
  <c r="AZ66" i="11"/>
  <c r="AY66" i="11"/>
  <c r="AQ66" i="11"/>
  <c r="AP66" i="11"/>
  <c r="AK66" i="11"/>
  <c r="AI66" i="11"/>
  <c r="AG66" i="11"/>
  <c r="AF66" i="11"/>
  <c r="AA66" i="11"/>
  <c r="Z66" i="11"/>
  <c r="Y66" i="11"/>
  <c r="X66" i="11"/>
  <c r="W66" i="11"/>
  <c r="CK65" i="11"/>
  <c r="CJ65" i="11"/>
  <c r="CH65" i="11"/>
  <c r="CF65" i="11"/>
  <c r="CE65" i="11"/>
  <c r="CD65" i="11"/>
  <c r="CC65" i="11"/>
  <c r="BZ65" i="11"/>
  <c r="BX65" i="11"/>
  <c r="BW65" i="11"/>
  <c r="BV65" i="11"/>
  <c r="BY65" i="11" s="1"/>
  <c r="BU65" i="11"/>
  <c r="BT65" i="11"/>
  <c r="BS65" i="11"/>
  <c r="BP65" i="11"/>
  <c r="BN65" i="11"/>
  <c r="BM65" i="11"/>
  <c r="BL65" i="11"/>
  <c r="BK65" i="11"/>
  <c r="BJ65" i="11"/>
  <c r="BI65" i="11"/>
  <c r="BF65" i="11"/>
  <c r="BE65" i="11"/>
  <c r="BD65" i="11"/>
  <c r="BC65" i="11"/>
  <c r="BB65" i="11"/>
  <c r="AZ65" i="11"/>
  <c r="AY65" i="11"/>
  <c r="AQ65" i="11"/>
  <c r="AP65" i="11"/>
  <c r="AK65" i="11"/>
  <c r="AI65" i="11"/>
  <c r="AG65" i="11"/>
  <c r="AF65" i="11"/>
  <c r="AA65" i="11"/>
  <c r="Z65" i="11"/>
  <c r="Y65" i="11"/>
  <c r="X65" i="11"/>
  <c r="W65" i="11"/>
  <c r="CK64" i="11"/>
  <c r="CJ64" i="11"/>
  <c r="CH64" i="11"/>
  <c r="CF64" i="11"/>
  <c r="CE64" i="11"/>
  <c r="CD64" i="11"/>
  <c r="CC64" i="11"/>
  <c r="BZ64" i="11"/>
  <c r="BX64" i="11"/>
  <c r="BW64" i="11"/>
  <c r="BV64" i="11"/>
  <c r="BY64" i="11" s="1"/>
  <c r="BU64" i="11"/>
  <c r="BT64" i="11"/>
  <c r="BS64" i="11"/>
  <c r="BP64" i="11"/>
  <c r="BN64" i="11"/>
  <c r="BM64" i="11"/>
  <c r="BL64" i="11"/>
  <c r="BK64" i="11"/>
  <c r="BJ64" i="11"/>
  <c r="BI64" i="11"/>
  <c r="BF64" i="11"/>
  <c r="BE64" i="11"/>
  <c r="BD64" i="11"/>
  <c r="BC64" i="11"/>
  <c r="BB64" i="11"/>
  <c r="AZ64" i="11"/>
  <c r="AY64" i="11"/>
  <c r="AQ64" i="11"/>
  <c r="AP64" i="11"/>
  <c r="AK64" i="11"/>
  <c r="AI64" i="11"/>
  <c r="AG64" i="11"/>
  <c r="AF64" i="11"/>
  <c r="AA64" i="11"/>
  <c r="Z64" i="11"/>
  <c r="Y64" i="11"/>
  <c r="X64" i="11"/>
  <c r="W64" i="11"/>
  <c r="CK63" i="11"/>
  <c r="CJ63" i="11"/>
  <c r="CH63" i="11"/>
  <c r="CF63" i="11"/>
  <c r="CE63" i="11"/>
  <c r="CD63" i="11"/>
  <c r="CC63" i="11"/>
  <c r="BZ63" i="11"/>
  <c r="BY63" i="11"/>
  <c r="BX63" i="11"/>
  <c r="BW63" i="11"/>
  <c r="BV63" i="11"/>
  <c r="BU63" i="11"/>
  <c r="BT63" i="11"/>
  <c r="BS63" i="11"/>
  <c r="BP63" i="11"/>
  <c r="BN63" i="11"/>
  <c r="BO63" i="11" s="1"/>
  <c r="BM63" i="11"/>
  <c r="BL63" i="11"/>
  <c r="BK63" i="11"/>
  <c r="BJ63" i="11"/>
  <c r="BI63" i="11"/>
  <c r="BF63" i="11"/>
  <c r="BD63" i="11"/>
  <c r="BC63" i="11"/>
  <c r="BB63" i="11"/>
  <c r="BE63" i="11" s="1"/>
  <c r="AZ63" i="11"/>
  <c r="AY63" i="11"/>
  <c r="AQ63" i="11"/>
  <c r="AP63" i="11"/>
  <c r="AK63" i="11"/>
  <c r="AI63" i="11"/>
  <c r="AG63" i="11"/>
  <c r="AF63" i="11"/>
  <c r="AA63" i="11"/>
  <c r="Z63" i="11"/>
  <c r="Y63" i="11"/>
  <c r="X63" i="11"/>
  <c r="W63" i="11"/>
  <c r="CK62" i="11"/>
  <c r="CJ62" i="11"/>
  <c r="CH62" i="11"/>
  <c r="CF62" i="11"/>
  <c r="CE62" i="11"/>
  <c r="CD62" i="11"/>
  <c r="CC62" i="11"/>
  <c r="BZ62" i="11"/>
  <c r="BY62" i="11"/>
  <c r="BX62" i="11"/>
  <c r="BW62" i="11"/>
  <c r="BV62" i="11"/>
  <c r="BU62" i="11"/>
  <c r="BT62" i="11"/>
  <c r="BS62" i="11"/>
  <c r="BP62" i="11"/>
  <c r="BN62" i="11"/>
  <c r="BM62" i="11"/>
  <c r="BL62" i="11"/>
  <c r="BK62" i="11"/>
  <c r="BJ62" i="11"/>
  <c r="BI62" i="11"/>
  <c r="BF62" i="11"/>
  <c r="BD62" i="11"/>
  <c r="BC62" i="11"/>
  <c r="BB62" i="11"/>
  <c r="BE62" i="11" s="1"/>
  <c r="AZ62" i="11"/>
  <c r="AY62" i="11"/>
  <c r="AQ62" i="11"/>
  <c r="AP62" i="11"/>
  <c r="AK62" i="11"/>
  <c r="AI62" i="11"/>
  <c r="AG62" i="11"/>
  <c r="AF62" i="11"/>
  <c r="AA62" i="11"/>
  <c r="Z62" i="11"/>
  <c r="Y62" i="11"/>
  <c r="X62" i="11"/>
  <c r="W62" i="11"/>
  <c r="CK61" i="11"/>
  <c r="CJ61" i="11"/>
  <c r="CH61" i="11"/>
  <c r="CF61" i="11"/>
  <c r="CE61" i="11"/>
  <c r="CD61" i="11"/>
  <c r="CC61" i="11"/>
  <c r="BZ61" i="11"/>
  <c r="BY61" i="11"/>
  <c r="BX61" i="11"/>
  <c r="BW61" i="11"/>
  <c r="BV61" i="11"/>
  <c r="BU61" i="11"/>
  <c r="BT61" i="11"/>
  <c r="BS61" i="11"/>
  <c r="BP61" i="11"/>
  <c r="BN61" i="11"/>
  <c r="BO61" i="11" s="1"/>
  <c r="BM61" i="11"/>
  <c r="BL61" i="11"/>
  <c r="BK61" i="11"/>
  <c r="BJ61" i="11"/>
  <c r="BI61" i="11"/>
  <c r="BF61" i="11"/>
  <c r="BD61" i="11"/>
  <c r="BC61" i="11"/>
  <c r="BB61" i="11"/>
  <c r="BE61" i="11" s="1"/>
  <c r="AZ61" i="11"/>
  <c r="AY61" i="11"/>
  <c r="AQ61" i="11"/>
  <c r="AP61" i="11"/>
  <c r="AK61" i="11"/>
  <c r="AI61" i="11"/>
  <c r="AG61" i="11"/>
  <c r="AF61" i="11"/>
  <c r="AA61" i="11"/>
  <c r="Z61" i="11"/>
  <c r="Y61" i="11"/>
  <c r="X61" i="11"/>
  <c r="W61" i="11"/>
  <c r="CK60" i="11"/>
  <c r="CJ60" i="11"/>
  <c r="CH60" i="11"/>
  <c r="CF60" i="11"/>
  <c r="CE60" i="11"/>
  <c r="CD60" i="11"/>
  <c r="CC60" i="11"/>
  <c r="BZ60" i="11"/>
  <c r="BY60" i="11"/>
  <c r="BX60" i="11"/>
  <c r="BW60" i="11"/>
  <c r="BV60" i="11"/>
  <c r="BU60" i="11"/>
  <c r="BT60" i="11"/>
  <c r="BS60" i="11"/>
  <c r="BP60" i="11"/>
  <c r="BN60" i="11"/>
  <c r="BO60" i="11" s="1"/>
  <c r="BM60" i="11"/>
  <c r="BL60" i="11"/>
  <c r="BK60" i="11"/>
  <c r="BJ60" i="11"/>
  <c r="BI60" i="11"/>
  <c r="BF60" i="11"/>
  <c r="BD60" i="11"/>
  <c r="BC60" i="11"/>
  <c r="BB60" i="11"/>
  <c r="BE60" i="11" s="1"/>
  <c r="AZ60" i="11"/>
  <c r="AY60" i="11"/>
  <c r="AQ60" i="11"/>
  <c r="AP60" i="11"/>
  <c r="AK60" i="11"/>
  <c r="AI60" i="11"/>
  <c r="AG60" i="11"/>
  <c r="AF60" i="11"/>
  <c r="AA60" i="11"/>
  <c r="Z60" i="11"/>
  <c r="Y60" i="11"/>
  <c r="X60" i="11"/>
  <c r="W60" i="11"/>
  <c r="CK59" i="11"/>
  <c r="CJ59" i="11"/>
  <c r="CH59" i="11"/>
  <c r="CF59" i="11"/>
  <c r="CE59" i="11"/>
  <c r="CD59" i="11"/>
  <c r="CC59" i="11"/>
  <c r="BZ59" i="11"/>
  <c r="BY59" i="11"/>
  <c r="BX59" i="11"/>
  <c r="BW59" i="11"/>
  <c r="BV59" i="11"/>
  <c r="BU59" i="11"/>
  <c r="BT59" i="11"/>
  <c r="BS59" i="11"/>
  <c r="BP59" i="11"/>
  <c r="BN59" i="11"/>
  <c r="BO59" i="11" s="1"/>
  <c r="BM59" i="11"/>
  <c r="BL59" i="11"/>
  <c r="BK59" i="11"/>
  <c r="BJ59" i="11"/>
  <c r="BI59" i="11"/>
  <c r="BF59" i="11"/>
  <c r="BD59" i="11"/>
  <c r="BC59" i="11"/>
  <c r="BB59" i="11"/>
  <c r="BE59" i="11" s="1"/>
  <c r="AZ59" i="11"/>
  <c r="AY59" i="11"/>
  <c r="AQ59" i="11"/>
  <c r="AP59" i="11"/>
  <c r="AK59" i="11"/>
  <c r="AI59" i="11"/>
  <c r="AG59" i="11"/>
  <c r="AF59" i="11"/>
  <c r="AA59" i="11"/>
  <c r="Z59" i="11"/>
  <c r="Y59" i="11"/>
  <c r="X59" i="11"/>
  <c r="W59" i="11"/>
  <c r="CK58" i="11"/>
  <c r="CJ58" i="11"/>
  <c r="CH58" i="11"/>
  <c r="CF58" i="11"/>
  <c r="CE58" i="11"/>
  <c r="CD58" i="11"/>
  <c r="CC58" i="11"/>
  <c r="BZ58" i="11"/>
  <c r="BX58" i="11"/>
  <c r="BW58" i="11"/>
  <c r="BV58" i="11"/>
  <c r="BY58" i="11" s="1"/>
  <c r="BU58" i="11"/>
  <c r="BT58" i="11"/>
  <c r="BS58" i="11"/>
  <c r="BP58" i="11"/>
  <c r="BN58" i="11"/>
  <c r="BM58" i="11"/>
  <c r="BL58" i="11"/>
  <c r="BK58" i="11"/>
  <c r="BJ58" i="11"/>
  <c r="BI58" i="11"/>
  <c r="BF58" i="11"/>
  <c r="BE58" i="11"/>
  <c r="BD58" i="11"/>
  <c r="BC58" i="11"/>
  <c r="BB58" i="11"/>
  <c r="AZ58" i="11"/>
  <c r="AY58" i="11"/>
  <c r="AQ58" i="11"/>
  <c r="AP58" i="11"/>
  <c r="AK58" i="11"/>
  <c r="AI58" i="11"/>
  <c r="AG58" i="11"/>
  <c r="AF58" i="11"/>
  <c r="AA58" i="11"/>
  <c r="Z58" i="11"/>
  <c r="Y58" i="11"/>
  <c r="X58" i="11"/>
  <c r="W58" i="11"/>
  <c r="CK57" i="11"/>
  <c r="CJ57" i="11"/>
  <c r="CH57" i="11"/>
  <c r="CF57" i="11"/>
  <c r="CE57" i="11"/>
  <c r="CD57" i="11"/>
  <c r="CC57" i="11"/>
  <c r="BZ57" i="11"/>
  <c r="BX57" i="11"/>
  <c r="BW57" i="11"/>
  <c r="BV57" i="11"/>
  <c r="BY57" i="11" s="1"/>
  <c r="BU57" i="11"/>
  <c r="BT57" i="11"/>
  <c r="BS57" i="11"/>
  <c r="BP57" i="11"/>
  <c r="BN57" i="11"/>
  <c r="BO57" i="11" s="1"/>
  <c r="BM57" i="11"/>
  <c r="BL57" i="11"/>
  <c r="BK57" i="11"/>
  <c r="BJ57" i="11"/>
  <c r="BI57" i="11"/>
  <c r="BF57" i="11"/>
  <c r="BD57" i="11"/>
  <c r="BC57" i="11"/>
  <c r="BB57" i="11"/>
  <c r="BE57" i="11" s="1"/>
  <c r="AZ57" i="11"/>
  <c r="AY57" i="11"/>
  <c r="AQ57" i="11"/>
  <c r="AP57" i="11"/>
  <c r="AK57" i="11"/>
  <c r="AI57" i="11"/>
  <c r="AG57" i="11"/>
  <c r="AF57" i="11"/>
  <c r="AA57" i="11"/>
  <c r="Z57" i="11"/>
  <c r="Y57" i="11"/>
  <c r="X57" i="11"/>
  <c r="W57" i="11"/>
  <c r="CK56" i="11"/>
  <c r="CJ56" i="11"/>
  <c r="CH56" i="11"/>
  <c r="CF56" i="11"/>
  <c r="CE56" i="11"/>
  <c r="CD56" i="11"/>
  <c r="CC56" i="11"/>
  <c r="BZ56" i="11"/>
  <c r="BX56" i="11"/>
  <c r="BW56" i="11"/>
  <c r="BV56" i="11"/>
  <c r="BY56" i="11" s="1"/>
  <c r="BU56" i="11"/>
  <c r="BT56" i="11"/>
  <c r="BS56" i="11"/>
  <c r="BP56" i="11"/>
  <c r="BN56" i="11"/>
  <c r="BM56" i="11"/>
  <c r="BL56" i="11"/>
  <c r="BK56" i="11"/>
  <c r="BJ56" i="11"/>
  <c r="BI56" i="11"/>
  <c r="BF56" i="11"/>
  <c r="BE56" i="11"/>
  <c r="BD56" i="11"/>
  <c r="BC56" i="11"/>
  <c r="BB56" i="11"/>
  <c r="AZ56" i="11"/>
  <c r="AY56" i="11"/>
  <c r="AQ56" i="11"/>
  <c r="AP56" i="11"/>
  <c r="AK56" i="11"/>
  <c r="AI56" i="11"/>
  <c r="AG56" i="11"/>
  <c r="AF56" i="11"/>
  <c r="AA56" i="11"/>
  <c r="Z56" i="11"/>
  <c r="Y56" i="11"/>
  <c r="X56" i="11"/>
  <c r="W56" i="11"/>
  <c r="CK55" i="11"/>
  <c r="CJ55" i="11"/>
  <c r="CH55" i="11"/>
  <c r="CF55" i="11"/>
  <c r="CE55" i="11"/>
  <c r="CD55" i="11"/>
  <c r="CC55" i="11"/>
  <c r="BZ55" i="11"/>
  <c r="BY55" i="11"/>
  <c r="BX55" i="11"/>
  <c r="BW55" i="11"/>
  <c r="BV55" i="11"/>
  <c r="BU55" i="11"/>
  <c r="BT55" i="11"/>
  <c r="BS55" i="11"/>
  <c r="BP55" i="11"/>
  <c r="BN55" i="11"/>
  <c r="BO55" i="11" s="1"/>
  <c r="BM55" i="11"/>
  <c r="BL55" i="11"/>
  <c r="BK55" i="11"/>
  <c r="BJ55" i="11"/>
  <c r="BI55" i="11"/>
  <c r="BF55" i="11"/>
  <c r="BD55" i="11"/>
  <c r="BC55" i="11"/>
  <c r="BB55" i="11"/>
  <c r="BE55" i="11" s="1"/>
  <c r="AZ55" i="11"/>
  <c r="AY55" i="11"/>
  <c r="AQ55" i="11"/>
  <c r="AP55" i="11"/>
  <c r="AK55" i="11"/>
  <c r="AI55" i="11"/>
  <c r="AG55" i="11"/>
  <c r="AF55" i="11"/>
  <c r="AA55" i="11"/>
  <c r="Z55" i="11"/>
  <c r="Y55" i="11"/>
  <c r="X55" i="11"/>
  <c r="W55" i="11"/>
  <c r="CK54" i="11"/>
  <c r="CJ54" i="11"/>
  <c r="CH54" i="11"/>
  <c r="CF54" i="11"/>
  <c r="CE54" i="11"/>
  <c r="CD54" i="11"/>
  <c r="CC54" i="11"/>
  <c r="BZ54" i="11"/>
  <c r="BX54" i="11"/>
  <c r="BW54" i="11"/>
  <c r="BV54" i="11"/>
  <c r="BY54" i="11" s="1"/>
  <c r="BU54" i="11"/>
  <c r="BT54" i="11"/>
  <c r="BS54" i="11"/>
  <c r="BP54" i="11"/>
  <c r="BN54" i="11"/>
  <c r="BO54" i="11" s="1"/>
  <c r="BM54" i="11"/>
  <c r="BL54" i="11"/>
  <c r="BK54" i="11"/>
  <c r="BJ54" i="11"/>
  <c r="BI54" i="11"/>
  <c r="BF54" i="11"/>
  <c r="BE54" i="11"/>
  <c r="BD54" i="11"/>
  <c r="BC54" i="11"/>
  <c r="BB54" i="11"/>
  <c r="AZ54" i="11"/>
  <c r="AY54" i="11"/>
  <c r="AQ54" i="11"/>
  <c r="AP54" i="11"/>
  <c r="AK54" i="11"/>
  <c r="AI54" i="11"/>
  <c r="AG54" i="11"/>
  <c r="AF54" i="11"/>
  <c r="AA54" i="11"/>
  <c r="Z54" i="11"/>
  <c r="Y54" i="11"/>
  <c r="X54" i="11"/>
  <c r="W54" i="11"/>
  <c r="CK53" i="11"/>
  <c r="CJ53" i="11"/>
  <c r="CH53" i="11"/>
  <c r="CF53" i="11"/>
  <c r="CE53" i="11"/>
  <c r="CD53" i="11"/>
  <c r="CC53" i="11"/>
  <c r="BZ53" i="11"/>
  <c r="BX53" i="11"/>
  <c r="BW53" i="11"/>
  <c r="BV53" i="11"/>
  <c r="BY53" i="11" s="1"/>
  <c r="BU53" i="11"/>
  <c r="BT53" i="11"/>
  <c r="BS53" i="11"/>
  <c r="BP53" i="11"/>
  <c r="BN53" i="11"/>
  <c r="BO53" i="11" s="1"/>
  <c r="BM53" i="11"/>
  <c r="BL53" i="11"/>
  <c r="BK53" i="11"/>
  <c r="BJ53" i="11"/>
  <c r="BI53" i="11"/>
  <c r="BF53" i="11"/>
  <c r="BD53" i="11"/>
  <c r="BC53" i="11"/>
  <c r="BB53" i="11"/>
  <c r="BE53" i="11" s="1"/>
  <c r="AZ53" i="11"/>
  <c r="AY53" i="11"/>
  <c r="AQ53" i="11"/>
  <c r="AP53" i="11"/>
  <c r="AK53" i="11"/>
  <c r="AI53" i="11"/>
  <c r="AG53" i="11"/>
  <c r="AF53" i="11"/>
  <c r="AA53" i="11"/>
  <c r="Z53" i="11"/>
  <c r="Y53" i="11"/>
  <c r="X53" i="11"/>
  <c r="W53" i="11"/>
  <c r="CK52" i="11"/>
  <c r="CJ52" i="11"/>
  <c r="CH52" i="11"/>
  <c r="CF52" i="11"/>
  <c r="CE52" i="11"/>
  <c r="CD52" i="11"/>
  <c r="CC52" i="11"/>
  <c r="BZ52" i="11"/>
  <c r="BX52" i="11"/>
  <c r="BW52" i="11"/>
  <c r="BV52" i="11"/>
  <c r="BY52" i="11" s="1"/>
  <c r="BU52" i="11"/>
  <c r="BT52" i="11"/>
  <c r="BS52" i="11"/>
  <c r="BP52" i="11"/>
  <c r="BN52" i="11"/>
  <c r="BM52" i="11"/>
  <c r="BL52" i="11"/>
  <c r="BK52" i="11"/>
  <c r="BJ52" i="11"/>
  <c r="BI52" i="11"/>
  <c r="BF52" i="11"/>
  <c r="BD52" i="11"/>
  <c r="BC52" i="11"/>
  <c r="BB52" i="11"/>
  <c r="BE52" i="11" s="1"/>
  <c r="AZ52" i="11"/>
  <c r="AY52" i="11"/>
  <c r="AQ52" i="11"/>
  <c r="AP52" i="11"/>
  <c r="AK52" i="11"/>
  <c r="AI52" i="11"/>
  <c r="AG52" i="11"/>
  <c r="AF52" i="11"/>
  <c r="AA52" i="11"/>
  <c r="Z52" i="11"/>
  <c r="Y52" i="11"/>
  <c r="X52" i="11"/>
  <c r="W52" i="11"/>
  <c r="CK51" i="11"/>
  <c r="CJ51" i="11"/>
  <c r="CH51" i="11"/>
  <c r="CF51" i="11"/>
  <c r="CE51" i="11"/>
  <c r="CD51" i="11"/>
  <c r="CC51" i="11"/>
  <c r="BZ51" i="11"/>
  <c r="BY51" i="11"/>
  <c r="BX51" i="11"/>
  <c r="BW51" i="11"/>
  <c r="BV51" i="11"/>
  <c r="BU51" i="11"/>
  <c r="BT51" i="11"/>
  <c r="BS51" i="11"/>
  <c r="BP51" i="11"/>
  <c r="BN51" i="11"/>
  <c r="BO51" i="11" s="1"/>
  <c r="BM51" i="11"/>
  <c r="BL51" i="11"/>
  <c r="BK51" i="11"/>
  <c r="BJ51" i="11"/>
  <c r="BI51" i="11"/>
  <c r="BF51" i="11"/>
  <c r="BD51" i="11"/>
  <c r="BC51" i="11"/>
  <c r="BB51" i="11"/>
  <c r="BE51" i="11" s="1"/>
  <c r="AZ51" i="11"/>
  <c r="AY51" i="11"/>
  <c r="AQ51" i="11"/>
  <c r="AP51" i="11"/>
  <c r="AK51" i="11"/>
  <c r="AI51" i="11"/>
  <c r="AG51" i="11"/>
  <c r="AF51" i="11"/>
  <c r="AA51" i="11"/>
  <c r="Z51" i="11"/>
  <c r="Y51" i="11"/>
  <c r="X51" i="11"/>
  <c r="W51" i="11"/>
  <c r="CK50" i="11"/>
  <c r="CJ50" i="11"/>
  <c r="CH50" i="11"/>
  <c r="CF50" i="11"/>
  <c r="CE50" i="11"/>
  <c r="CD50" i="11"/>
  <c r="CC50" i="11"/>
  <c r="BZ50" i="11"/>
  <c r="BX50" i="11"/>
  <c r="BW50" i="11"/>
  <c r="BV50" i="11"/>
  <c r="BY50" i="11" s="1"/>
  <c r="BU50" i="11"/>
  <c r="BT50" i="11"/>
  <c r="BS50" i="11"/>
  <c r="BP50" i="11"/>
  <c r="BN50" i="11"/>
  <c r="BO50" i="11" s="1"/>
  <c r="BM50" i="11"/>
  <c r="BL50" i="11"/>
  <c r="BK50" i="11"/>
  <c r="BJ50" i="11"/>
  <c r="BI50" i="11"/>
  <c r="BF50" i="11"/>
  <c r="BE50" i="11"/>
  <c r="BD50" i="11"/>
  <c r="BC50" i="11"/>
  <c r="BB50" i="11"/>
  <c r="AZ50" i="11"/>
  <c r="AY50" i="11"/>
  <c r="AQ50" i="11"/>
  <c r="AP50" i="11"/>
  <c r="AK50" i="11"/>
  <c r="AI50" i="11"/>
  <c r="AG50" i="11"/>
  <c r="AF50" i="11"/>
  <c r="AA50" i="11"/>
  <c r="Z50" i="11"/>
  <c r="Y50" i="11"/>
  <c r="X50" i="11"/>
  <c r="W50" i="11"/>
  <c r="C50" i="1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K49" i="11"/>
  <c r="CJ49" i="11"/>
  <c r="CH49" i="11"/>
  <c r="CF49" i="11"/>
  <c r="CE49" i="11"/>
  <c r="CD49" i="11"/>
  <c r="CC49" i="11"/>
  <c r="BZ49" i="11"/>
  <c r="BY49" i="11"/>
  <c r="BX49" i="11"/>
  <c r="BW49" i="11"/>
  <c r="BV49" i="11"/>
  <c r="BU49" i="11"/>
  <c r="BT49" i="11"/>
  <c r="BS49" i="11"/>
  <c r="BP49" i="11"/>
  <c r="BN49" i="11"/>
  <c r="BM49" i="11"/>
  <c r="BL49" i="11"/>
  <c r="BK49" i="11"/>
  <c r="BJ49" i="11"/>
  <c r="BI49" i="11"/>
  <c r="BF49" i="11"/>
  <c r="BD49" i="11"/>
  <c r="BC49" i="11"/>
  <c r="BB49" i="11"/>
  <c r="BE49" i="11" s="1"/>
  <c r="AZ49" i="11"/>
  <c r="AY49" i="11"/>
  <c r="AQ49" i="11"/>
  <c r="AP49" i="11"/>
  <c r="AK49" i="11"/>
  <c r="AI49" i="11"/>
  <c r="AG49" i="11"/>
  <c r="AF49" i="11"/>
  <c r="AA49" i="11"/>
  <c r="Z49" i="11"/>
  <c r="Y49" i="11"/>
  <c r="X49" i="11"/>
  <c r="W49" i="11"/>
  <c r="D49" i="11"/>
  <c r="CK48" i="11"/>
  <c r="CJ48" i="11"/>
  <c r="CH48" i="11"/>
  <c r="CF48" i="11"/>
  <c r="CE48" i="11"/>
  <c r="CD48" i="11"/>
  <c r="CC48" i="11"/>
  <c r="BZ48" i="11"/>
  <c r="BX48" i="11"/>
  <c r="BW48" i="11"/>
  <c r="BV48" i="11"/>
  <c r="BY48" i="11" s="1"/>
  <c r="BU48" i="11"/>
  <c r="BT48" i="11"/>
  <c r="BS48" i="11"/>
  <c r="BP48" i="11"/>
  <c r="BN48" i="11"/>
  <c r="BM48" i="11"/>
  <c r="BL48" i="11"/>
  <c r="BK48" i="11"/>
  <c r="BJ48" i="11"/>
  <c r="BI48" i="11"/>
  <c r="BF48" i="11"/>
  <c r="BD48" i="11"/>
  <c r="BC48" i="11"/>
  <c r="BB48" i="11"/>
  <c r="BE48" i="11" s="1"/>
  <c r="AZ48" i="11"/>
  <c r="AY48" i="11"/>
  <c r="AQ48" i="11"/>
  <c r="AP48" i="11"/>
  <c r="AK48" i="11"/>
  <c r="AI48" i="11"/>
  <c r="AG48" i="11"/>
  <c r="AF48" i="11"/>
  <c r="AA48" i="11"/>
  <c r="Z48" i="11"/>
  <c r="Y48" i="11"/>
  <c r="X48" i="11"/>
  <c r="W48" i="11"/>
  <c r="D48" i="11"/>
  <c r="CK47" i="11"/>
  <c r="CJ47" i="11"/>
  <c r="CH47" i="11"/>
  <c r="CF47" i="11"/>
  <c r="CE47" i="11"/>
  <c r="CD47" i="11"/>
  <c r="CC47" i="11"/>
  <c r="BZ47" i="11"/>
  <c r="BY47" i="11"/>
  <c r="BX47" i="11"/>
  <c r="BW47" i="11"/>
  <c r="BV47" i="11"/>
  <c r="BU47" i="11"/>
  <c r="BT47" i="11"/>
  <c r="BS47" i="11"/>
  <c r="BP47" i="11"/>
  <c r="BN47" i="11"/>
  <c r="BM47" i="11"/>
  <c r="BL47" i="11"/>
  <c r="BK47" i="11"/>
  <c r="BJ47" i="11"/>
  <c r="BI47" i="11"/>
  <c r="BF47" i="11"/>
  <c r="BD47" i="11"/>
  <c r="BC47" i="11"/>
  <c r="BB47" i="11"/>
  <c r="BE47" i="11" s="1"/>
  <c r="AZ47" i="11"/>
  <c r="AY47" i="11"/>
  <c r="AQ47" i="11"/>
  <c r="AP47" i="11"/>
  <c r="AK47" i="11"/>
  <c r="AI47" i="11"/>
  <c r="AG47" i="11"/>
  <c r="AF47" i="11"/>
  <c r="AA47" i="11"/>
  <c r="Z47" i="11"/>
  <c r="Y47" i="11"/>
  <c r="X47" i="11"/>
  <c r="W47" i="11"/>
  <c r="D47" i="11"/>
  <c r="CK46" i="11"/>
  <c r="CJ46" i="11"/>
  <c r="CH46" i="11"/>
  <c r="CF46" i="11"/>
  <c r="CE46" i="11"/>
  <c r="CD46" i="11"/>
  <c r="CC46" i="11"/>
  <c r="BZ46" i="11"/>
  <c r="BX46" i="11"/>
  <c r="BW46" i="11"/>
  <c r="BV46" i="11"/>
  <c r="BY46" i="11" s="1"/>
  <c r="BU46" i="11"/>
  <c r="BT46" i="11"/>
  <c r="BS46" i="11"/>
  <c r="BP46" i="11"/>
  <c r="BN46" i="11"/>
  <c r="BM46" i="11"/>
  <c r="BL46" i="11"/>
  <c r="BK46" i="11"/>
  <c r="BJ46" i="11"/>
  <c r="BI46" i="11"/>
  <c r="BF46" i="11"/>
  <c r="BE46" i="11"/>
  <c r="BD46" i="11"/>
  <c r="BC46" i="11"/>
  <c r="BB46" i="11"/>
  <c r="AZ46" i="11"/>
  <c r="AY46" i="11"/>
  <c r="AQ46" i="11"/>
  <c r="AP46" i="11"/>
  <c r="AK46" i="11"/>
  <c r="AI46" i="11"/>
  <c r="AG46" i="11"/>
  <c r="AF46" i="11"/>
  <c r="AA46" i="11"/>
  <c r="Z46" i="11"/>
  <c r="Y46" i="11"/>
  <c r="X46" i="11"/>
  <c r="W46" i="11"/>
  <c r="D46" i="11"/>
  <c r="CK45" i="11"/>
  <c r="CJ45" i="11"/>
  <c r="CH45" i="11"/>
  <c r="CF45" i="11"/>
  <c r="CE45" i="11"/>
  <c r="CD45" i="11"/>
  <c r="CC45" i="11"/>
  <c r="BZ45" i="11"/>
  <c r="BY45" i="11"/>
  <c r="BX45" i="11"/>
  <c r="BW45" i="11"/>
  <c r="BV45" i="11"/>
  <c r="BU45" i="11"/>
  <c r="BT45" i="11"/>
  <c r="BS45" i="11"/>
  <c r="BP45" i="11"/>
  <c r="BN45" i="11"/>
  <c r="BM45" i="11"/>
  <c r="BL45" i="11"/>
  <c r="BK45" i="11"/>
  <c r="BJ45" i="11"/>
  <c r="BI45" i="11"/>
  <c r="BF45" i="11"/>
  <c r="BD45" i="11"/>
  <c r="BC45" i="11"/>
  <c r="BB45" i="11"/>
  <c r="BE45" i="11" s="1"/>
  <c r="AZ45" i="11"/>
  <c r="AY45" i="11"/>
  <c r="AQ45" i="11"/>
  <c r="AP45" i="11"/>
  <c r="AK45" i="11"/>
  <c r="AI45" i="11"/>
  <c r="AG45" i="11"/>
  <c r="AF45" i="11"/>
  <c r="AA45" i="11"/>
  <c r="Z45" i="11"/>
  <c r="Y45" i="11"/>
  <c r="X45" i="11"/>
  <c r="W45" i="11"/>
  <c r="D45" i="11"/>
  <c r="CK44" i="11"/>
  <c r="CJ44" i="11"/>
  <c r="CH44" i="11"/>
  <c r="CF44" i="11"/>
  <c r="CE44" i="11"/>
  <c r="CD44" i="11"/>
  <c r="CC44" i="11"/>
  <c r="BZ44" i="11"/>
  <c r="BX44" i="11"/>
  <c r="BW44" i="11"/>
  <c r="BV44" i="11"/>
  <c r="BY44" i="11" s="1"/>
  <c r="BU44" i="11"/>
  <c r="BT44" i="11"/>
  <c r="BS44" i="11"/>
  <c r="BP44" i="11"/>
  <c r="BN44" i="11"/>
  <c r="BM44" i="11"/>
  <c r="BL44" i="11"/>
  <c r="BK44" i="11"/>
  <c r="BJ44" i="11"/>
  <c r="BI44" i="11"/>
  <c r="BF44" i="11"/>
  <c r="BE44" i="11"/>
  <c r="BD44" i="11"/>
  <c r="BC44" i="11"/>
  <c r="BB44" i="11"/>
  <c r="AZ44" i="11"/>
  <c r="AY44" i="11"/>
  <c r="AQ44" i="11"/>
  <c r="AP44" i="11"/>
  <c r="AK44" i="11"/>
  <c r="AI44" i="11"/>
  <c r="AG44" i="11"/>
  <c r="AF44" i="11"/>
  <c r="AA44" i="11"/>
  <c r="Z44" i="11"/>
  <c r="Y44" i="11"/>
  <c r="X44" i="11"/>
  <c r="W44" i="11"/>
  <c r="D44" i="11"/>
  <c r="CK43" i="11"/>
  <c r="CJ43" i="11"/>
  <c r="CH43" i="11"/>
  <c r="CF43" i="11"/>
  <c r="CE43" i="11"/>
  <c r="CD43" i="11"/>
  <c r="CC43" i="11"/>
  <c r="BZ43" i="11"/>
  <c r="BY43" i="11"/>
  <c r="BX43" i="11"/>
  <c r="BW43" i="11"/>
  <c r="BV43" i="11"/>
  <c r="BU43" i="11"/>
  <c r="BT43" i="11"/>
  <c r="BS43" i="11"/>
  <c r="BP43" i="11"/>
  <c r="BN43" i="11"/>
  <c r="BO43" i="11" s="1"/>
  <c r="BM43" i="11"/>
  <c r="BL43" i="11"/>
  <c r="BK43" i="11"/>
  <c r="BJ43" i="11"/>
  <c r="BI43" i="11"/>
  <c r="BF43" i="11"/>
  <c r="BD43" i="11"/>
  <c r="BC43" i="11"/>
  <c r="BB43" i="11"/>
  <c r="BE43" i="11" s="1"/>
  <c r="AZ43" i="11"/>
  <c r="AY43" i="11"/>
  <c r="AQ43" i="11"/>
  <c r="AP43" i="11"/>
  <c r="AK43" i="11"/>
  <c r="AI43" i="11"/>
  <c r="AG43" i="11"/>
  <c r="AF43" i="11"/>
  <c r="AA43" i="11"/>
  <c r="Z43" i="11"/>
  <c r="Y43" i="11"/>
  <c r="X43" i="11"/>
  <c r="W43" i="11"/>
  <c r="D43" i="11"/>
  <c r="CK42" i="11"/>
  <c r="CJ42" i="11"/>
  <c r="CH42" i="11"/>
  <c r="CF42" i="11"/>
  <c r="CE42" i="11"/>
  <c r="CD42" i="11"/>
  <c r="CC42" i="11"/>
  <c r="BZ42" i="11"/>
  <c r="BX42" i="11"/>
  <c r="BW42" i="11"/>
  <c r="BV42" i="11"/>
  <c r="BY42" i="11" s="1"/>
  <c r="BU42" i="11"/>
  <c r="BT42" i="11"/>
  <c r="BS42" i="11"/>
  <c r="BP42" i="11"/>
  <c r="BN42" i="11"/>
  <c r="BM42" i="11"/>
  <c r="BL42" i="11"/>
  <c r="BK42" i="11"/>
  <c r="BJ42" i="11"/>
  <c r="BI42" i="11"/>
  <c r="BF42" i="11"/>
  <c r="BE42" i="11"/>
  <c r="BD42" i="11"/>
  <c r="BC42" i="11"/>
  <c r="BB42" i="11"/>
  <c r="AZ42" i="11"/>
  <c r="AY42" i="11"/>
  <c r="AQ42" i="11"/>
  <c r="AP42" i="11"/>
  <c r="AK42" i="11"/>
  <c r="AI42" i="11"/>
  <c r="AG42" i="11"/>
  <c r="AF42" i="11"/>
  <c r="AA42" i="11"/>
  <c r="Z42" i="11"/>
  <c r="Y42" i="11"/>
  <c r="X42" i="11"/>
  <c r="W42" i="11"/>
  <c r="D42" i="11"/>
  <c r="CK41" i="11"/>
  <c r="CJ41" i="11"/>
  <c r="CH41" i="11"/>
  <c r="CF41" i="11"/>
  <c r="CE41" i="11"/>
  <c r="CD41" i="11"/>
  <c r="CC41" i="11"/>
  <c r="BZ41" i="11"/>
  <c r="BX41" i="11"/>
  <c r="BW41" i="11"/>
  <c r="BV41" i="11"/>
  <c r="BY41" i="11" s="1"/>
  <c r="BU41" i="11"/>
  <c r="BT41" i="11"/>
  <c r="BS41" i="11"/>
  <c r="BP41" i="11"/>
  <c r="BN41" i="11"/>
  <c r="BM41" i="11"/>
  <c r="BL41" i="11"/>
  <c r="BK41" i="11"/>
  <c r="BJ41" i="11"/>
  <c r="BI41" i="11"/>
  <c r="BF41" i="11"/>
  <c r="BD41" i="11"/>
  <c r="BC41" i="11"/>
  <c r="BB41" i="11"/>
  <c r="BE41" i="11" s="1"/>
  <c r="AZ41" i="11"/>
  <c r="AY41" i="11"/>
  <c r="AQ41" i="11"/>
  <c r="AP41" i="11"/>
  <c r="AK41" i="11"/>
  <c r="AI41" i="11"/>
  <c r="AG41" i="11"/>
  <c r="AF41" i="11"/>
  <c r="AA41" i="11"/>
  <c r="Z41" i="11"/>
  <c r="Y41" i="11"/>
  <c r="X41" i="11"/>
  <c r="W41" i="11"/>
  <c r="D41" i="11"/>
  <c r="CK40" i="11"/>
  <c r="CJ40" i="11"/>
  <c r="CH40" i="11"/>
  <c r="CF40" i="11"/>
  <c r="CE40" i="11"/>
  <c r="CD40" i="11"/>
  <c r="CC40" i="11"/>
  <c r="BZ40" i="11"/>
  <c r="BX40" i="11"/>
  <c r="BW40" i="11"/>
  <c r="BV40" i="11"/>
  <c r="BY40" i="11" s="1"/>
  <c r="BU40" i="11"/>
  <c r="BT40" i="11"/>
  <c r="BS40" i="11"/>
  <c r="BP40" i="11"/>
  <c r="BN40" i="11"/>
  <c r="BM40" i="11"/>
  <c r="BL40" i="11"/>
  <c r="BK40" i="11"/>
  <c r="BJ40" i="11"/>
  <c r="BI40" i="11"/>
  <c r="BF40" i="11"/>
  <c r="BE40" i="11"/>
  <c r="BD40" i="11"/>
  <c r="BC40" i="11"/>
  <c r="BB40" i="11"/>
  <c r="AZ40" i="11"/>
  <c r="AY40" i="11"/>
  <c r="AQ40" i="11"/>
  <c r="AP40" i="11"/>
  <c r="AK40" i="11"/>
  <c r="AI40" i="11"/>
  <c r="AG40" i="11"/>
  <c r="AF40" i="11"/>
  <c r="AA40" i="11"/>
  <c r="Z40" i="11"/>
  <c r="Y40" i="11"/>
  <c r="X40" i="11"/>
  <c r="W40" i="11"/>
  <c r="D40" i="11"/>
  <c r="CK39" i="11"/>
  <c r="CJ39" i="11"/>
  <c r="CH39" i="11"/>
  <c r="CF39" i="11"/>
  <c r="CE39" i="11"/>
  <c r="CD39" i="11"/>
  <c r="CC39" i="11"/>
  <c r="BZ39" i="11"/>
  <c r="BY39" i="11"/>
  <c r="BX39" i="11"/>
  <c r="BW39" i="11"/>
  <c r="BV39" i="11"/>
  <c r="BU39" i="11"/>
  <c r="BT39" i="11"/>
  <c r="BS39" i="11"/>
  <c r="BP39" i="11"/>
  <c r="BN39" i="11"/>
  <c r="BO39" i="11" s="1"/>
  <c r="BM39" i="11"/>
  <c r="BL39" i="11"/>
  <c r="BK39" i="11"/>
  <c r="BJ39" i="11"/>
  <c r="BI39" i="11"/>
  <c r="BF39" i="11"/>
  <c r="BD39" i="11"/>
  <c r="BC39" i="11"/>
  <c r="BB39" i="11"/>
  <c r="BE39" i="11" s="1"/>
  <c r="AZ39" i="11"/>
  <c r="AY39" i="11"/>
  <c r="AQ39" i="11"/>
  <c r="AP39" i="11"/>
  <c r="AK39" i="11"/>
  <c r="AI39" i="11"/>
  <c r="AG39" i="11"/>
  <c r="AF39" i="11"/>
  <c r="AA39" i="11"/>
  <c r="Z39" i="11"/>
  <c r="Y39" i="11"/>
  <c r="X39" i="11"/>
  <c r="W39" i="11"/>
  <c r="D39" i="11"/>
  <c r="CK38" i="11"/>
  <c r="CJ38" i="11"/>
  <c r="CH38" i="11"/>
  <c r="CF38" i="11"/>
  <c r="CE38" i="11"/>
  <c r="CD38" i="11"/>
  <c r="CC38" i="11"/>
  <c r="BZ38" i="11"/>
  <c r="BX38" i="11"/>
  <c r="BW38" i="11"/>
  <c r="BV38" i="11"/>
  <c r="BY38" i="11" s="1"/>
  <c r="BU38" i="11"/>
  <c r="BT38" i="11"/>
  <c r="BS38" i="11"/>
  <c r="BP38" i="11"/>
  <c r="BN38" i="11"/>
  <c r="BO38" i="11" s="1"/>
  <c r="BM38" i="11"/>
  <c r="BL38" i="11"/>
  <c r="BK38" i="11"/>
  <c r="BJ38" i="11"/>
  <c r="BI38" i="11"/>
  <c r="BF38" i="11"/>
  <c r="BE38" i="11"/>
  <c r="BD38" i="11"/>
  <c r="BC38" i="11"/>
  <c r="BB38" i="11"/>
  <c r="AZ38" i="11"/>
  <c r="AY38" i="11"/>
  <c r="AQ38" i="11"/>
  <c r="AP38" i="11"/>
  <c r="AK38" i="11"/>
  <c r="AI38" i="11"/>
  <c r="AG38" i="11"/>
  <c r="AF38" i="11"/>
  <c r="AA38" i="11"/>
  <c r="Z38" i="11"/>
  <c r="Y38" i="11"/>
  <c r="X38" i="11"/>
  <c r="W38" i="11"/>
  <c r="D38" i="11"/>
  <c r="CK37" i="11"/>
  <c r="CJ37" i="11"/>
  <c r="CH37" i="11"/>
  <c r="CF37" i="11"/>
  <c r="CE37" i="11"/>
  <c r="CD37" i="11"/>
  <c r="CC37" i="11"/>
  <c r="BZ37" i="11"/>
  <c r="BX37" i="11"/>
  <c r="BW37" i="11"/>
  <c r="BV37" i="11"/>
  <c r="BY37" i="11" s="1"/>
  <c r="BU37" i="11"/>
  <c r="BT37" i="11"/>
  <c r="BS37" i="11"/>
  <c r="BP37" i="11"/>
  <c r="BN37" i="11"/>
  <c r="BO37" i="11" s="1"/>
  <c r="BM37" i="11"/>
  <c r="BL37" i="11"/>
  <c r="BK37" i="11"/>
  <c r="BJ37" i="11"/>
  <c r="BI37" i="11"/>
  <c r="BF37" i="11"/>
  <c r="BD37" i="11"/>
  <c r="BC37" i="11"/>
  <c r="BB37" i="11"/>
  <c r="BE37" i="11" s="1"/>
  <c r="AZ37" i="11"/>
  <c r="AY37" i="11"/>
  <c r="AQ37" i="11"/>
  <c r="AP37" i="11"/>
  <c r="AK37" i="11"/>
  <c r="AI37" i="11"/>
  <c r="AG37" i="11"/>
  <c r="AF37" i="11"/>
  <c r="AA37" i="11"/>
  <c r="Z37" i="11"/>
  <c r="Y37" i="11"/>
  <c r="X37" i="11"/>
  <c r="W37" i="11"/>
  <c r="D37" i="11"/>
  <c r="C37" i="1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K36" i="11"/>
  <c r="CJ36" i="11"/>
  <c r="CH36" i="11"/>
  <c r="CF36" i="11"/>
  <c r="CE36" i="11"/>
  <c r="CD36" i="11"/>
  <c r="CC36" i="11"/>
  <c r="BZ36" i="11"/>
  <c r="BY36" i="11"/>
  <c r="BX36" i="11"/>
  <c r="BW36" i="11"/>
  <c r="BV36" i="11"/>
  <c r="BU36" i="11"/>
  <c r="BT36" i="11"/>
  <c r="BS36" i="11"/>
  <c r="BP36" i="11"/>
  <c r="BN36" i="11"/>
  <c r="BO36" i="11" s="1"/>
  <c r="BM36" i="11"/>
  <c r="BL36" i="11"/>
  <c r="BK36" i="11"/>
  <c r="BJ36" i="11"/>
  <c r="BI36" i="11"/>
  <c r="BF36" i="11"/>
  <c r="BD36" i="11"/>
  <c r="BC36" i="11"/>
  <c r="BB36" i="11"/>
  <c r="BE36" i="11" s="1"/>
  <c r="AZ36" i="11"/>
  <c r="AY36" i="11"/>
  <c r="AQ36" i="11"/>
  <c r="AP36" i="11"/>
  <c r="AI36" i="11"/>
  <c r="AG36" i="11"/>
  <c r="AF36" i="11"/>
  <c r="Z36" i="11"/>
  <c r="Y36" i="11"/>
  <c r="X36" i="11"/>
  <c r="W36" i="11"/>
  <c r="CK35" i="11"/>
  <c r="CJ35" i="11"/>
  <c r="CH35" i="11"/>
  <c r="CF35" i="11"/>
  <c r="CE35" i="11"/>
  <c r="CD35" i="11"/>
  <c r="CC35" i="11"/>
  <c r="BZ35" i="11"/>
  <c r="BX35" i="11"/>
  <c r="BW35" i="11"/>
  <c r="BV35" i="11"/>
  <c r="BU35" i="11"/>
  <c r="BT35" i="11"/>
  <c r="BS35" i="11"/>
  <c r="BP35" i="11"/>
  <c r="BN35" i="11"/>
  <c r="BM35" i="11"/>
  <c r="BO35" i="11" s="1"/>
  <c r="BL35" i="11"/>
  <c r="BK35" i="11"/>
  <c r="BJ35" i="11"/>
  <c r="BI35" i="11"/>
  <c r="BF35" i="11"/>
  <c r="BD35" i="11"/>
  <c r="BE35" i="11" s="1"/>
  <c r="BC35" i="11"/>
  <c r="BB35" i="11"/>
  <c r="AZ35" i="11"/>
  <c r="AY35" i="11"/>
  <c r="AQ35" i="11"/>
  <c r="AP35" i="11"/>
  <c r="AI35" i="11"/>
  <c r="AG35" i="11"/>
  <c r="AF35" i="11"/>
  <c r="Z35" i="11"/>
  <c r="Y35" i="11"/>
  <c r="X35" i="11"/>
  <c r="W35" i="11"/>
  <c r="CK34" i="11"/>
  <c r="CJ34" i="11"/>
  <c r="CH34" i="11"/>
  <c r="CF34" i="11"/>
  <c r="CE34" i="11"/>
  <c r="CD34" i="11"/>
  <c r="CC34" i="11"/>
  <c r="BZ34" i="11"/>
  <c r="BX34" i="11"/>
  <c r="BW34" i="11"/>
  <c r="BV34" i="11"/>
  <c r="BY34" i="11" s="1"/>
  <c r="BU34" i="11"/>
  <c r="BT34" i="11"/>
  <c r="BS34" i="11"/>
  <c r="BP34" i="11"/>
  <c r="BN34" i="11"/>
  <c r="BM34" i="11"/>
  <c r="BL34" i="11"/>
  <c r="BK34" i="11"/>
  <c r="BJ34" i="11"/>
  <c r="BI34" i="11"/>
  <c r="BF34" i="11"/>
  <c r="BD34" i="11"/>
  <c r="BC34" i="11"/>
  <c r="BB34" i="11"/>
  <c r="BE34" i="11" s="1"/>
  <c r="AZ34" i="11"/>
  <c r="AY34" i="11"/>
  <c r="AQ34" i="11"/>
  <c r="AP34" i="11"/>
  <c r="AI34" i="11"/>
  <c r="AG34" i="11"/>
  <c r="AF34" i="11"/>
  <c r="Z34" i="11"/>
  <c r="Y34" i="11"/>
  <c r="X34" i="11"/>
  <c r="W34" i="11"/>
  <c r="CK33" i="11"/>
  <c r="CJ33" i="11"/>
  <c r="CH33" i="11"/>
  <c r="CF33" i="11"/>
  <c r="CE33" i="11"/>
  <c r="CD33" i="11"/>
  <c r="CC33" i="11"/>
  <c r="BZ33" i="11"/>
  <c r="BX33" i="11"/>
  <c r="BW33" i="11"/>
  <c r="BV33" i="11"/>
  <c r="BY33" i="11" s="1"/>
  <c r="BU33" i="11"/>
  <c r="BT33" i="11"/>
  <c r="BS33" i="11"/>
  <c r="BP33" i="11"/>
  <c r="BN33" i="11"/>
  <c r="BM33" i="11"/>
  <c r="BO33" i="11" s="1"/>
  <c r="BL33" i="11"/>
  <c r="BK33" i="11"/>
  <c r="BJ33" i="11"/>
  <c r="BI33" i="11"/>
  <c r="BF33" i="11"/>
  <c r="BD33" i="11"/>
  <c r="BC33" i="11"/>
  <c r="BB33" i="11"/>
  <c r="BE33" i="11" s="1"/>
  <c r="AZ33" i="11"/>
  <c r="AY33" i="11"/>
  <c r="AQ33" i="11"/>
  <c r="AP33" i="11"/>
  <c r="AI33" i="11"/>
  <c r="AG33" i="11"/>
  <c r="AF33" i="11"/>
  <c r="Z33" i="11"/>
  <c r="Y33" i="11"/>
  <c r="X33" i="11"/>
  <c r="W33" i="11"/>
  <c r="CK32" i="11"/>
  <c r="CJ32" i="11"/>
  <c r="CH32" i="11"/>
  <c r="CF32" i="11"/>
  <c r="CE32" i="11"/>
  <c r="CD32" i="11"/>
  <c r="CC32" i="11"/>
  <c r="BZ32" i="11"/>
  <c r="BX32" i="11"/>
  <c r="BY32" i="11" s="1"/>
  <c r="BW32" i="11"/>
  <c r="BV32" i="11"/>
  <c r="BU32" i="11"/>
  <c r="BT32" i="11"/>
  <c r="BS32" i="11"/>
  <c r="BP32" i="11"/>
  <c r="BN32" i="11"/>
  <c r="BM32" i="11"/>
  <c r="BL32" i="11"/>
  <c r="BO32" i="11" s="1"/>
  <c r="BK32" i="11"/>
  <c r="BJ32" i="11"/>
  <c r="BI32" i="11"/>
  <c r="BF32" i="11"/>
  <c r="BD32" i="11"/>
  <c r="BE32" i="11" s="1"/>
  <c r="BC32" i="11"/>
  <c r="BB32" i="11"/>
  <c r="AZ32" i="11"/>
  <c r="AY32" i="11"/>
  <c r="AQ32" i="11"/>
  <c r="AP32" i="11"/>
  <c r="AI32" i="11"/>
  <c r="AG32" i="11"/>
  <c r="AF32" i="11"/>
  <c r="Z32" i="11"/>
  <c r="Y32" i="11"/>
  <c r="X32" i="11"/>
  <c r="W32" i="11"/>
  <c r="CK31" i="11"/>
  <c r="CJ31" i="11"/>
  <c r="CH31" i="11"/>
  <c r="CF31" i="11"/>
  <c r="CE31" i="11"/>
  <c r="CD31" i="11"/>
  <c r="CC31" i="11"/>
  <c r="BZ31" i="11"/>
  <c r="BY31" i="11"/>
  <c r="BX31" i="11"/>
  <c r="BW31" i="11"/>
  <c r="BV31" i="11"/>
  <c r="BU31" i="11"/>
  <c r="BT31" i="11"/>
  <c r="BS31" i="11"/>
  <c r="BP31" i="11"/>
  <c r="BO31" i="11"/>
  <c r="BN31" i="11"/>
  <c r="BM31" i="11"/>
  <c r="BL31" i="11"/>
  <c r="BK31" i="11"/>
  <c r="BJ31" i="11"/>
  <c r="BI31" i="11"/>
  <c r="BF31" i="11"/>
  <c r="BE31" i="11"/>
  <c r="BD31" i="11"/>
  <c r="BC31" i="11"/>
  <c r="BB31" i="11"/>
  <c r="AZ31" i="11"/>
  <c r="AY31" i="11"/>
  <c r="AQ31" i="11"/>
  <c r="AP31" i="11"/>
  <c r="AI31" i="11"/>
  <c r="AG31" i="11"/>
  <c r="AF31" i="11"/>
  <c r="Z31" i="11"/>
  <c r="Y31" i="11"/>
  <c r="X31" i="11"/>
  <c r="W31" i="11"/>
  <c r="CK30" i="11"/>
  <c r="CJ30" i="11"/>
  <c r="CH30" i="11"/>
  <c r="CF30" i="11"/>
  <c r="CE30" i="11"/>
  <c r="CD30" i="11"/>
  <c r="CC30" i="11"/>
  <c r="BZ30" i="11"/>
  <c r="BX30" i="11"/>
  <c r="BW30" i="11"/>
  <c r="BV30" i="11"/>
  <c r="BU30" i="11"/>
  <c r="BT30" i="11"/>
  <c r="BS30" i="11"/>
  <c r="BP30" i="11"/>
  <c r="BO30" i="11"/>
  <c r="BN30" i="11"/>
  <c r="BM30" i="11"/>
  <c r="BL30" i="11"/>
  <c r="BK30" i="11"/>
  <c r="BJ30" i="11"/>
  <c r="BI30" i="11"/>
  <c r="BF30" i="11"/>
  <c r="BD30" i="11"/>
  <c r="BE30" i="11" s="1"/>
  <c r="BC30" i="11"/>
  <c r="BB30" i="11"/>
  <c r="AZ30" i="11"/>
  <c r="AY30" i="11"/>
  <c r="AQ30" i="11"/>
  <c r="AP30" i="11"/>
  <c r="AI30" i="11"/>
  <c r="AG30" i="11"/>
  <c r="AF30" i="11"/>
  <c r="Z30" i="11"/>
  <c r="Y30" i="11"/>
  <c r="X30" i="11"/>
  <c r="W30" i="11"/>
  <c r="CK29" i="11"/>
  <c r="CJ29" i="11"/>
  <c r="CH29" i="11"/>
  <c r="CF29" i="11"/>
  <c r="CE29" i="11"/>
  <c r="CD29" i="11"/>
  <c r="CC29" i="11"/>
  <c r="BZ29" i="11"/>
  <c r="BY29" i="11"/>
  <c r="BX29" i="11"/>
  <c r="BW29" i="11"/>
  <c r="BV29" i="11"/>
  <c r="BU29" i="11"/>
  <c r="BT29" i="11"/>
  <c r="BS29" i="11"/>
  <c r="BP29" i="11"/>
  <c r="BN29" i="11"/>
  <c r="BO29" i="11" s="1"/>
  <c r="BM29" i="11"/>
  <c r="BL29" i="11"/>
  <c r="BK29" i="11"/>
  <c r="BJ29" i="11"/>
  <c r="BI29" i="11"/>
  <c r="BF29" i="11"/>
  <c r="BD29" i="11"/>
  <c r="BE29" i="11" s="1"/>
  <c r="BC29" i="11"/>
  <c r="BB29" i="11"/>
  <c r="AZ29" i="11"/>
  <c r="AY29" i="11"/>
  <c r="AQ29" i="11"/>
  <c r="AP29" i="11"/>
  <c r="AI29" i="11"/>
  <c r="AG29" i="11"/>
  <c r="AF29" i="11"/>
  <c r="Z29" i="11"/>
  <c r="Y29" i="11"/>
  <c r="X29" i="11"/>
  <c r="W29" i="11"/>
  <c r="CK28" i="11"/>
  <c r="CJ28" i="11"/>
  <c r="CH28" i="11"/>
  <c r="CF28" i="11"/>
  <c r="CE28" i="11"/>
  <c r="CD28" i="11"/>
  <c r="CC28" i="11"/>
  <c r="BZ28" i="11"/>
  <c r="BX28" i="11"/>
  <c r="BW28" i="11"/>
  <c r="BV28" i="11"/>
  <c r="BU28" i="11"/>
  <c r="BT28" i="11"/>
  <c r="BS28" i="11"/>
  <c r="BP28" i="11"/>
  <c r="BN28" i="11"/>
  <c r="BM28" i="11"/>
  <c r="BL28" i="11"/>
  <c r="BO28" i="11" s="1"/>
  <c r="BK28" i="11"/>
  <c r="BJ28" i="11"/>
  <c r="BI28" i="11"/>
  <c r="BF28" i="11"/>
  <c r="BD28" i="11"/>
  <c r="BE28" i="11" s="1"/>
  <c r="BC28" i="11"/>
  <c r="BB28" i="11"/>
  <c r="AZ28" i="11"/>
  <c r="AY28" i="11"/>
  <c r="AQ28" i="11"/>
  <c r="AP28" i="11"/>
  <c r="AI28" i="11"/>
  <c r="AG28" i="11"/>
  <c r="AF28" i="11"/>
  <c r="Z28" i="11"/>
  <c r="Y28" i="11"/>
  <c r="X28" i="11"/>
  <c r="W28" i="11"/>
  <c r="CK27" i="11"/>
  <c r="CJ27" i="11"/>
  <c r="CH27" i="11"/>
  <c r="CF27" i="11"/>
  <c r="CE27" i="11"/>
  <c r="CD27" i="11"/>
  <c r="CC27" i="11"/>
  <c r="BZ27" i="11"/>
  <c r="BX27" i="11"/>
  <c r="BW27" i="11"/>
  <c r="BV27" i="11"/>
  <c r="BY27" i="11" s="1"/>
  <c r="BU27" i="11"/>
  <c r="BT27" i="11"/>
  <c r="BS27" i="11"/>
  <c r="BP27" i="11"/>
  <c r="BN27" i="11"/>
  <c r="BM27" i="11"/>
  <c r="BL27" i="11"/>
  <c r="BK27" i="11"/>
  <c r="BJ27" i="11"/>
  <c r="BI27" i="11"/>
  <c r="BF27" i="11"/>
  <c r="BE27" i="11"/>
  <c r="BD27" i="11"/>
  <c r="BC27" i="11"/>
  <c r="BB27" i="11"/>
  <c r="AZ27" i="11"/>
  <c r="AY27" i="11"/>
  <c r="AQ27" i="11"/>
  <c r="AP27" i="11"/>
  <c r="AI27" i="11"/>
  <c r="AG27" i="11"/>
  <c r="AF27" i="11"/>
  <c r="Z27" i="11"/>
  <c r="Y27" i="11"/>
  <c r="X27" i="11"/>
  <c r="W27" i="11"/>
  <c r="CK26" i="11"/>
  <c r="CJ26" i="11"/>
  <c r="CH26" i="11"/>
  <c r="CF26" i="11"/>
  <c r="CE26" i="11"/>
  <c r="CD26" i="11"/>
  <c r="CC26" i="11"/>
  <c r="BZ26" i="11"/>
  <c r="BX26" i="11"/>
  <c r="BW26" i="11"/>
  <c r="BV26" i="11"/>
  <c r="BU26" i="11"/>
  <c r="BT26" i="11"/>
  <c r="BS26" i="11"/>
  <c r="BP26" i="11"/>
  <c r="BN26" i="11"/>
  <c r="BM26" i="11"/>
  <c r="BO26" i="11" s="1"/>
  <c r="BL26" i="11"/>
  <c r="BK26" i="11"/>
  <c r="BJ26" i="11"/>
  <c r="BI26" i="11"/>
  <c r="BF26" i="11"/>
  <c r="BD26" i="11"/>
  <c r="BE26" i="11" s="1"/>
  <c r="BC26" i="11"/>
  <c r="BB26" i="11"/>
  <c r="AZ26" i="11"/>
  <c r="AY26" i="11"/>
  <c r="AQ26" i="11"/>
  <c r="AP26" i="11"/>
  <c r="AI26" i="11"/>
  <c r="AG26" i="11"/>
  <c r="AF26" i="11"/>
  <c r="Z26" i="11"/>
  <c r="Y26" i="11"/>
  <c r="X26" i="11"/>
  <c r="W26" i="11"/>
  <c r="CK25" i="11"/>
  <c r="CJ25" i="11"/>
  <c r="CH25" i="11"/>
  <c r="CF25" i="11"/>
  <c r="CE25" i="11"/>
  <c r="CD25" i="11"/>
  <c r="CC25" i="11"/>
  <c r="BZ25" i="11"/>
  <c r="BX25" i="11"/>
  <c r="BW25" i="11"/>
  <c r="BV25" i="11"/>
  <c r="BY25" i="11" s="1"/>
  <c r="BU25" i="11"/>
  <c r="BT25" i="11"/>
  <c r="BS25" i="11"/>
  <c r="BP25" i="11"/>
  <c r="BN25" i="11"/>
  <c r="BM25" i="11"/>
  <c r="BL25" i="11"/>
  <c r="BO25" i="11" s="1"/>
  <c r="BK25" i="11"/>
  <c r="BJ25" i="11"/>
  <c r="BI25" i="11"/>
  <c r="BF25" i="11"/>
  <c r="BD25" i="11"/>
  <c r="BC25" i="11"/>
  <c r="BB25" i="11"/>
  <c r="BE25" i="11" s="1"/>
  <c r="AZ25" i="11"/>
  <c r="AY25" i="11"/>
  <c r="AQ25" i="11"/>
  <c r="AP25" i="11"/>
  <c r="AI25" i="11"/>
  <c r="AG25" i="11"/>
  <c r="AF25" i="11"/>
  <c r="Z25" i="11"/>
  <c r="Y25" i="11"/>
  <c r="X25" i="11"/>
  <c r="W25" i="11"/>
  <c r="CK24" i="11"/>
  <c r="CJ24" i="11"/>
  <c r="CH24" i="11"/>
  <c r="CF24" i="11"/>
  <c r="CE24" i="11"/>
  <c r="CD24" i="11"/>
  <c r="CC24" i="11"/>
  <c r="BZ24" i="11"/>
  <c r="BY24" i="11"/>
  <c r="BX24" i="11"/>
  <c r="BW24" i="11"/>
  <c r="BV24" i="11"/>
  <c r="BU24" i="11"/>
  <c r="BT24" i="11"/>
  <c r="BS24" i="11"/>
  <c r="BP24" i="11"/>
  <c r="BN24" i="11"/>
  <c r="BO24" i="11" s="1"/>
  <c r="BM24" i="11"/>
  <c r="BL24" i="11"/>
  <c r="BK24" i="11"/>
  <c r="BJ24" i="11"/>
  <c r="BI24" i="11"/>
  <c r="BF24" i="11"/>
  <c r="BD24" i="11"/>
  <c r="BC24" i="11"/>
  <c r="BB24" i="11"/>
  <c r="BE24" i="11" s="1"/>
  <c r="AZ24" i="11"/>
  <c r="AY24" i="11"/>
  <c r="AQ24" i="11"/>
  <c r="AP24" i="11"/>
  <c r="AI24" i="11"/>
  <c r="AG24" i="11"/>
  <c r="AF24" i="11"/>
  <c r="Z24" i="11"/>
  <c r="Y24" i="11"/>
  <c r="X24" i="11"/>
  <c r="W24" i="11"/>
  <c r="CK23" i="11"/>
  <c r="CJ23" i="11"/>
  <c r="CH23" i="11"/>
  <c r="CF23" i="11"/>
  <c r="CE23" i="11"/>
  <c r="CD23" i="11"/>
  <c r="CC23" i="11"/>
  <c r="BZ23" i="11"/>
  <c r="BY23" i="11"/>
  <c r="BX23" i="11"/>
  <c r="BW23" i="11"/>
  <c r="BV23" i="11"/>
  <c r="BU23" i="11"/>
  <c r="BT23" i="11"/>
  <c r="BS23" i="11"/>
  <c r="BP23" i="11"/>
  <c r="BO23" i="11"/>
  <c r="BN23" i="11"/>
  <c r="BM23" i="11"/>
  <c r="BL23" i="11"/>
  <c r="BK23" i="11"/>
  <c r="BJ23" i="11"/>
  <c r="BI23" i="11"/>
  <c r="BF23" i="11"/>
  <c r="BE23" i="11"/>
  <c r="BD23" i="11"/>
  <c r="BC23" i="11"/>
  <c r="BB23" i="11"/>
  <c r="AZ23" i="11"/>
  <c r="AY23" i="11"/>
  <c r="AQ23" i="11"/>
  <c r="AP23" i="11"/>
  <c r="AI23" i="11"/>
  <c r="AG23" i="11"/>
  <c r="AF23" i="11"/>
  <c r="Z23" i="11"/>
  <c r="Y23" i="11"/>
  <c r="X23" i="11"/>
  <c r="W23" i="11"/>
  <c r="CK22" i="11"/>
  <c r="CJ22" i="11"/>
  <c r="CH22" i="11"/>
  <c r="CF22" i="11"/>
  <c r="CE22" i="11"/>
  <c r="CD22" i="11"/>
  <c r="CC22" i="11"/>
  <c r="BZ22" i="11"/>
  <c r="BY22" i="11"/>
  <c r="BX22" i="11"/>
  <c r="BW22" i="11"/>
  <c r="BV22" i="11"/>
  <c r="BU22" i="11"/>
  <c r="BT22" i="11"/>
  <c r="BS22" i="11"/>
  <c r="BP22" i="11"/>
  <c r="BN22" i="11"/>
  <c r="BM22" i="11"/>
  <c r="BL22" i="11"/>
  <c r="BK22" i="11"/>
  <c r="BJ22" i="11"/>
  <c r="BI22" i="11"/>
  <c r="BF22" i="11"/>
  <c r="BE22" i="11"/>
  <c r="BD22" i="11"/>
  <c r="BC22" i="11"/>
  <c r="BB22" i="11"/>
  <c r="AZ22" i="11"/>
  <c r="AY22" i="11"/>
  <c r="AQ22" i="11"/>
  <c r="AP22" i="11"/>
  <c r="AI22" i="11"/>
  <c r="AG22" i="11"/>
  <c r="AF22" i="11"/>
  <c r="Z22" i="11"/>
  <c r="Y22" i="11"/>
  <c r="X22" i="11"/>
  <c r="W22" i="11"/>
  <c r="CK21" i="11"/>
  <c r="CJ21" i="11"/>
  <c r="CH21" i="11"/>
  <c r="CF21" i="11"/>
  <c r="CE21" i="11"/>
  <c r="CD21" i="11"/>
  <c r="CC21" i="11"/>
  <c r="BZ21" i="11"/>
  <c r="BX21" i="11"/>
  <c r="BW21" i="11"/>
  <c r="BV21" i="11"/>
  <c r="BY21" i="11" s="1"/>
  <c r="BU21" i="11"/>
  <c r="BT21" i="11"/>
  <c r="BS21" i="11"/>
  <c r="BP21" i="11"/>
  <c r="BN21" i="11"/>
  <c r="BO21" i="11" s="1"/>
  <c r="BM21" i="11"/>
  <c r="BL21" i="11"/>
  <c r="BK21" i="11"/>
  <c r="BJ21" i="11"/>
  <c r="BI21" i="11"/>
  <c r="BF21" i="11"/>
  <c r="BD21" i="11"/>
  <c r="BC21" i="11"/>
  <c r="BB21" i="11"/>
  <c r="BE21" i="11" s="1"/>
  <c r="AZ21" i="11"/>
  <c r="AY21" i="11"/>
  <c r="AQ21" i="11"/>
  <c r="AP21" i="11"/>
  <c r="AI21" i="11"/>
  <c r="AG21" i="11"/>
  <c r="AF21" i="11"/>
  <c r="Z21" i="11"/>
  <c r="Y21" i="11"/>
  <c r="X21" i="11"/>
  <c r="W21" i="11"/>
  <c r="CK20" i="11"/>
  <c r="CJ20" i="11"/>
  <c r="CH20" i="11"/>
  <c r="CF20" i="11"/>
  <c r="CE20" i="11"/>
  <c r="CD20" i="11"/>
  <c r="CC20" i="11"/>
  <c r="BZ20" i="11"/>
  <c r="BY20" i="11"/>
  <c r="BX20" i="11"/>
  <c r="BW20" i="11"/>
  <c r="BV20" i="11"/>
  <c r="BU20" i="11"/>
  <c r="BT20" i="11"/>
  <c r="BS20" i="11"/>
  <c r="BP20" i="11"/>
  <c r="BN20" i="11"/>
  <c r="BM20" i="11"/>
  <c r="BO20" i="11" s="1"/>
  <c r="BL20" i="11"/>
  <c r="BK20" i="11"/>
  <c r="BJ20" i="11"/>
  <c r="BI20" i="11"/>
  <c r="BF20" i="11"/>
  <c r="BE20" i="11"/>
  <c r="BD20" i="11"/>
  <c r="BC20" i="11"/>
  <c r="BB20" i="11"/>
  <c r="AZ20" i="11"/>
  <c r="AY20" i="11"/>
  <c r="AQ20" i="11"/>
  <c r="AP20" i="11"/>
  <c r="AI20" i="11"/>
  <c r="AG20" i="11"/>
  <c r="AF20" i="11"/>
  <c r="Z20" i="11"/>
  <c r="Y20" i="11"/>
  <c r="X20" i="11"/>
  <c r="W20" i="11"/>
  <c r="CK19" i="11"/>
  <c r="CJ19" i="11"/>
  <c r="CH19" i="11"/>
  <c r="CF19" i="11"/>
  <c r="CE19" i="11"/>
  <c r="CD19" i="11"/>
  <c r="CC19" i="11"/>
  <c r="BZ19" i="11"/>
  <c r="BX19" i="11"/>
  <c r="BW19" i="11"/>
  <c r="BV19" i="11"/>
  <c r="BU19" i="11"/>
  <c r="BT19" i="11"/>
  <c r="BS19" i="11"/>
  <c r="BP19" i="11"/>
  <c r="BN19" i="11"/>
  <c r="BM19" i="11"/>
  <c r="BL19" i="11"/>
  <c r="BO19" i="11" s="1"/>
  <c r="BK19" i="11"/>
  <c r="BJ19" i="11"/>
  <c r="BI19" i="11"/>
  <c r="BF19" i="11"/>
  <c r="BD19" i="11"/>
  <c r="BE19" i="11" s="1"/>
  <c r="BC19" i="11"/>
  <c r="BB19" i="11"/>
  <c r="AZ19" i="11"/>
  <c r="AY19" i="11"/>
  <c r="AQ19" i="11"/>
  <c r="AP19" i="11"/>
  <c r="AI19" i="11"/>
  <c r="AG19" i="11"/>
  <c r="AF19" i="11"/>
  <c r="Z19" i="11"/>
  <c r="Y19" i="11"/>
  <c r="X19" i="11"/>
  <c r="W19" i="11"/>
  <c r="CK18" i="11"/>
  <c r="CJ18" i="11"/>
  <c r="CH18" i="11"/>
  <c r="CF18" i="11"/>
  <c r="CE18" i="11"/>
  <c r="CD18" i="11"/>
  <c r="CC18" i="11"/>
  <c r="BZ18" i="11"/>
  <c r="BX18" i="11"/>
  <c r="BW18" i="11"/>
  <c r="BV18" i="11"/>
  <c r="BY18" i="11" s="1"/>
  <c r="BU18" i="11"/>
  <c r="BT18" i="11"/>
  <c r="BS18" i="11"/>
  <c r="BP18" i="11"/>
  <c r="BN18" i="11"/>
  <c r="BM18" i="11"/>
  <c r="BL18" i="11"/>
  <c r="BK18" i="11"/>
  <c r="BJ18" i="11"/>
  <c r="BI18" i="11"/>
  <c r="BF18" i="11"/>
  <c r="BD18" i="11"/>
  <c r="BC18" i="11"/>
  <c r="BB18" i="11"/>
  <c r="BE18" i="11" s="1"/>
  <c r="AZ18" i="11"/>
  <c r="AY18" i="11"/>
  <c r="AQ18" i="11"/>
  <c r="AP18" i="11"/>
  <c r="AI18" i="11"/>
  <c r="AG18" i="11"/>
  <c r="AF18" i="11"/>
  <c r="Z18" i="11"/>
  <c r="Y18" i="11"/>
  <c r="X18" i="11"/>
  <c r="W18" i="11"/>
  <c r="CK17" i="11"/>
  <c r="CJ17" i="11"/>
  <c r="CH17" i="11"/>
  <c r="CF17" i="11"/>
  <c r="CE17" i="11"/>
  <c r="CD17" i="11"/>
  <c r="CC17" i="11"/>
  <c r="BZ17" i="11"/>
  <c r="BY17" i="11"/>
  <c r="BX17" i="11"/>
  <c r="BW17" i="11"/>
  <c r="BV17" i="11"/>
  <c r="BU17" i="11"/>
  <c r="BT17" i="11"/>
  <c r="BS17" i="11"/>
  <c r="BP17" i="11"/>
  <c r="BN17" i="11"/>
  <c r="BM17" i="11"/>
  <c r="BO17" i="11" s="1"/>
  <c r="BL17" i="11"/>
  <c r="BK17" i="11"/>
  <c r="BJ17" i="11"/>
  <c r="BI17" i="11"/>
  <c r="BF17" i="11"/>
  <c r="BE17" i="11"/>
  <c r="BD17" i="11"/>
  <c r="BC17" i="11"/>
  <c r="BB17" i="11"/>
  <c r="AZ17" i="11"/>
  <c r="AY17" i="11"/>
  <c r="AQ17" i="11"/>
  <c r="AP17" i="11"/>
  <c r="AI17" i="11"/>
  <c r="AG17" i="11"/>
  <c r="AF17" i="11"/>
  <c r="Z17" i="11"/>
  <c r="Y17" i="11"/>
  <c r="X17" i="11"/>
  <c r="W17" i="11"/>
  <c r="CK16" i="11"/>
  <c r="CJ16" i="11"/>
  <c r="CH16" i="11"/>
  <c r="CF16" i="11"/>
  <c r="CE16" i="11"/>
  <c r="CD16" i="11"/>
  <c r="CC16" i="11"/>
  <c r="BZ16" i="11"/>
  <c r="BX16" i="11"/>
  <c r="BY16" i="11" s="1"/>
  <c r="BW16" i="11"/>
  <c r="BV16" i="11"/>
  <c r="BU16" i="11"/>
  <c r="BT16" i="11"/>
  <c r="BS16" i="11"/>
  <c r="BP16" i="11"/>
  <c r="BN16" i="11"/>
  <c r="BM16" i="11"/>
  <c r="BL16" i="11"/>
  <c r="BO16" i="11" s="1"/>
  <c r="BK16" i="11"/>
  <c r="BJ16" i="11"/>
  <c r="BI16" i="11"/>
  <c r="BF16" i="11"/>
  <c r="BD16" i="11"/>
  <c r="BE16" i="11" s="1"/>
  <c r="BC16" i="11"/>
  <c r="BB16" i="11"/>
  <c r="AZ16" i="11"/>
  <c r="AY16" i="11"/>
  <c r="AQ16" i="11"/>
  <c r="AP16" i="11"/>
  <c r="AI16" i="11"/>
  <c r="AG16" i="11"/>
  <c r="AF16" i="11"/>
  <c r="Z16" i="11"/>
  <c r="Y16" i="11"/>
  <c r="X16" i="11"/>
  <c r="W16" i="11"/>
  <c r="C16" i="1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K15" i="11"/>
  <c r="CJ15" i="11"/>
  <c r="CH15" i="11"/>
  <c r="CF15" i="11"/>
  <c r="CE15" i="11"/>
  <c r="CD15" i="11"/>
  <c r="CC15" i="11"/>
  <c r="BZ15" i="11"/>
  <c r="BY15" i="11"/>
  <c r="BX15" i="11"/>
  <c r="BW15" i="11"/>
  <c r="BV15" i="11"/>
  <c r="BU15" i="11"/>
  <c r="BT15" i="11"/>
  <c r="BS15" i="11"/>
  <c r="BP15" i="11"/>
  <c r="BO15" i="11"/>
  <c r="BN15" i="11"/>
  <c r="BM15" i="11"/>
  <c r="BL15" i="11"/>
  <c r="BK15" i="11"/>
  <c r="BJ15" i="11"/>
  <c r="BI15" i="11"/>
  <c r="BF15" i="11"/>
  <c r="BE15" i="11"/>
  <c r="BD15" i="11"/>
  <c r="BC15" i="11"/>
  <c r="BB15" i="11"/>
  <c r="AZ15" i="11"/>
  <c r="AY15" i="11"/>
  <c r="AQ15" i="11"/>
  <c r="AP15" i="11"/>
  <c r="AI15" i="11"/>
  <c r="AG15" i="11"/>
  <c r="AF15" i="11"/>
  <c r="Z15" i="11"/>
  <c r="Y15" i="11"/>
  <c r="X15" i="11"/>
  <c r="W15" i="11"/>
  <c r="C15" i="11"/>
  <c r="CK14" i="11"/>
  <c r="CJ14" i="11"/>
  <c r="CH14" i="11"/>
  <c r="CF14" i="11"/>
  <c r="CE14" i="11"/>
  <c r="CD14" i="11"/>
  <c r="CC14" i="11"/>
  <c r="BZ14" i="11"/>
  <c r="BX14" i="11"/>
  <c r="BY14" i="11" s="1"/>
  <c r="BW14" i="11"/>
  <c r="BV14" i="11"/>
  <c r="BU14" i="11"/>
  <c r="BT14" i="11"/>
  <c r="BS14" i="11"/>
  <c r="BP14" i="11"/>
  <c r="BN14" i="11"/>
  <c r="BO14" i="11" s="1"/>
  <c r="BM14" i="11"/>
  <c r="BL14" i="11"/>
  <c r="BK14" i="11"/>
  <c r="BJ14" i="11"/>
  <c r="BI14" i="11"/>
  <c r="BF14" i="11"/>
  <c r="BD14" i="11"/>
  <c r="BE14" i="11" s="1"/>
  <c r="BC14" i="11"/>
  <c r="BB14" i="11"/>
  <c r="AZ14" i="11"/>
  <c r="AY14" i="11"/>
  <c r="AQ14" i="11"/>
  <c r="AP14" i="11"/>
  <c r="AI14" i="11"/>
  <c r="AG14" i="11"/>
  <c r="AF14" i="11"/>
  <c r="Z14" i="11"/>
  <c r="Y14" i="11"/>
  <c r="X14" i="11"/>
  <c r="W14" i="11"/>
  <c r="C14" i="11"/>
  <c r="CK13" i="11"/>
  <c r="CJ13" i="11"/>
  <c r="CH13" i="11"/>
  <c r="CF13" i="11"/>
  <c r="CE13" i="11"/>
  <c r="CD13" i="11"/>
  <c r="CC13" i="11"/>
  <c r="BZ13" i="11"/>
  <c r="BX13" i="11"/>
  <c r="BW13" i="11"/>
  <c r="BV13" i="11"/>
  <c r="BY13" i="11" s="1"/>
  <c r="BU13" i="11"/>
  <c r="BT13" i="11"/>
  <c r="BS13" i="11"/>
  <c r="BP13" i="11"/>
  <c r="BN13" i="11"/>
  <c r="BM13" i="11"/>
  <c r="BL13" i="11"/>
  <c r="BK13" i="11"/>
  <c r="BJ13" i="11"/>
  <c r="BI13" i="11"/>
  <c r="BF13" i="11"/>
  <c r="BD13" i="11"/>
  <c r="BC13" i="11"/>
  <c r="BB13" i="11"/>
  <c r="BE13" i="11" s="1"/>
  <c r="AZ13" i="11"/>
  <c r="AY13" i="11"/>
  <c r="AQ13" i="11"/>
  <c r="AP13" i="11"/>
  <c r="AI13" i="11"/>
  <c r="AG13" i="11"/>
  <c r="AF13" i="11"/>
  <c r="Z13" i="11"/>
  <c r="Y13" i="11"/>
  <c r="X13" i="11"/>
  <c r="W13" i="11"/>
  <c r="C13" i="11"/>
  <c r="CK12" i="11"/>
  <c r="CJ12" i="11"/>
  <c r="CH12" i="11"/>
  <c r="CF12" i="11"/>
  <c r="CE12" i="11"/>
  <c r="CD12" i="11"/>
  <c r="CC12" i="11"/>
  <c r="BZ12" i="11"/>
  <c r="BY12" i="11"/>
  <c r="BX12" i="11"/>
  <c r="BW12" i="11"/>
  <c r="BV12" i="11"/>
  <c r="BU12" i="11"/>
  <c r="BT12" i="11"/>
  <c r="BS12" i="11"/>
  <c r="BP12" i="11"/>
  <c r="BN12" i="11"/>
  <c r="BM12" i="11"/>
  <c r="BO12" i="11" s="1"/>
  <c r="BL12" i="11"/>
  <c r="BK12" i="11"/>
  <c r="BJ12" i="11"/>
  <c r="BI12" i="11"/>
  <c r="BF12" i="11"/>
  <c r="BC12" i="11"/>
  <c r="BB12" i="11"/>
  <c r="AZ12" i="11"/>
  <c r="AY12" i="11"/>
  <c r="AQ12" i="11"/>
  <c r="AP12" i="11"/>
  <c r="AK12" i="11"/>
  <c r="AI12" i="11"/>
  <c r="AG12" i="11"/>
  <c r="AF12" i="11"/>
  <c r="AA12" i="11"/>
  <c r="Z12" i="11"/>
  <c r="Y12" i="11"/>
  <c r="X12" i="11"/>
  <c r="W12" i="11"/>
  <c r="CK11" i="11"/>
  <c r="CJ11" i="11"/>
  <c r="CH11" i="11"/>
  <c r="CF11" i="11"/>
  <c r="CE11" i="11"/>
  <c r="CD11" i="11"/>
  <c r="CC11" i="11"/>
  <c r="BZ11" i="11"/>
  <c r="BY11" i="11"/>
  <c r="BX11" i="11"/>
  <c r="BW11" i="11"/>
  <c r="BV11" i="11"/>
  <c r="BU11" i="11"/>
  <c r="BT11" i="11"/>
  <c r="BS11" i="11"/>
  <c r="BP11" i="11"/>
  <c r="BN11" i="11"/>
  <c r="BO11" i="11" s="1"/>
  <c r="BM11" i="11"/>
  <c r="BL11" i="11"/>
  <c r="BK11" i="11"/>
  <c r="BJ11" i="11"/>
  <c r="BI11" i="11"/>
  <c r="BF11" i="11"/>
  <c r="BC11" i="11"/>
  <c r="BB11" i="11"/>
  <c r="AZ11" i="11"/>
  <c r="AY11" i="11"/>
  <c r="AQ11" i="11"/>
  <c r="AP11" i="11"/>
  <c r="AK11" i="11"/>
  <c r="AI11" i="11"/>
  <c r="AG11" i="11"/>
  <c r="AF11" i="11"/>
  <c r="AA11" i="11"/>
  <c r="Z11" i="11"/>
  <c r="Y11" i="11"/>
  <c r="X11" i="11"/>
  <c r="W11" i="11"/>
  <c r="C11" i="11"/>
  <c r="C12" i="11" s="1"/>
  <c r="CK10" i="11"/>
  <c r="CJ10" i="11"/>
  <c r="CH10" i="11"/>
  <c r="CF10" i="11"/>
  <c r="CE10" i="11"/>
  <c r="CD10" i="11"/>
  <c r="CC10" i="11"/>
  <c r="BZ10" i="11"/>
  <c r="BW10" i="11"/>
  <c r="BV10" i="11"/>
  <c r="BU10" i="11"/>
  <c r="BT10" i="11"/>
  <c r="BS10" i="11"/>
  <c r="BP10" i="11"/>
  <c r="BN10" i="11"/>
  <c r="BM10" i="11"/>
  <c r="BO10" i="11" s="1"/>
  <c r="BL10" i="11"/>
  <c r="BK10" i="11"/>
  <c r="BJ10" i="11"/>
  <c r="BI10" i="11"/>
  <c r="BF10" i="11"/>
  <c r="BE10" i="11"/>
  <c r="BD10" i="11"/>
  <c r="BC10" i="11"/>
  <c r="BB10" i="11"/>
  <c r="AZ10" i="11"/>
  <c r="AY10" i="11"/>
  <c r="AQ10" i="11"/>
  <c r="AP10" i="11"/>
  <c r="AK10" i="11"/>
  <c r="AI10" i="11"/>
  <c r="AG10" i="11"/>
  <c r="AF10" i="11"/>
  <c r="AA10" i="11"/>
  <c r="Z10" i="11"/>
  <c r="Y10" i="11"/>
  <c r="X10" i="11"/>
  <c r="W10" i="11"/>
  <c r="C10" i="11"/>
  <c r="CK9" i="11"/>
  <c r="CJ9" i="11"/>
  <c r="CH9" i="11"/>
  <c r="CF9" i="11"/>
  <c r="CE9" i="11"/>
  <c r="CD9" i="11"/>
  <c r="CC9" i="11"/>
  <c r="BZ9" i="11"/>
  <c r="BY9" i="11"/>
  <c r="BX9" i="11"/>
  <c r="BW9" i="11"/>
  <c r="BV9" i="11"/>
  <c r="BU9" i="11"/>
  <c r="BT9" i="11"/>
  <c r="BS9" i="11"/>
  <c r="BP9" i="11"/>
  <c r="BO9" i="11"/>
  <c r="BN9" i="11"/>
  <c r="BM9" i="11"/>
  <c r="BL9" i="11"/>
  <c r="BK9" i="11"/>
  <c r="BJ9" i="11"/>
  <c r="BI9" i="11"/>
  <c r="BF9" i="11"/>
  <c r="BE9" i="11"/>
  <c r="BD9" i="11"/>
  <c r="BC9" i="11"/>
  <c r="BB9" i="11"/>
  <c r="AZ9" i="11"/>
  <c r="AY9" i="11"/>
  <c r="AQ9" i="11"/>
  <c r="AP9" i="11"/>
  <c r="AK9" i="11"/>
  <c r="AI9" i="11"/>
  <c r="AG9" i="11"/>
  <c r="AF9" i="11"/>
  <c r="AA9" i="11"/>
  <c r="Z9" i="11"/>
  <c r="Y9" i="11"/>
  <c r="X9" i="11"/>
  <c r="W9" i="11"/>
  <c r="R9" i="11" a="1"/>
  <c r="R9" i="11" s="1"/>
  <c r="D9" i="11"/>
  <c r="C9" i="11"/>
  <c r="B9" i="11"/>
  <c r="B10" i="11" s="1"/>
  <c r="B11" i="11" s="1"/>
  <c r="B12" i="11" s="1"/>
  <c r="CK109" i="10"/>
  <c r="CJ109" i="10"/>
  <c r="CH109" i="10"/>
  <c r="CF109" i="10"/>
  <c r="CE109" i="10"/>
  <c r="CD109" i="10"/>
  <c r="CC109" i="10"/>
  <c r="BZ109" i="10"/>
  <c r="BX109" i="10"/>
  <c r="BW109" i="10"/>
  <c r="BY109" i="10" s="1"/>
  <c r="BV109" i="10"/>
  <c r="BU109" i="10"/>
  <c r="BT109" i="10"/>
  <c r="BS109" i="10"/>
  <c r="BP109" i="10"/>
  <c r="BO109" i="10"/>
  <c r="BN109" i="10"/>
  <c r="BM109" i="10"/>
  <c r="BL109" i="10"/>
  <c r="BK109" i="10"/>
  <c r="BJ109" i="10"/>
  <c r="BI109" i="10"/>
  <c r="BF109" i="10"/>
  <c r="BD109" i="10"/>
  <c r="BC109" i="10"/>
  <c r="BE109" i="10" s="1"/>
  <c r="BB109" i="10"/>
  <c r="AZ109" i="10"/>
  <c r="AY109" i="10"/>
  <c r="AQ109" i="10"/>
  <c r="AP109" i="10"/>
  <c r="AK109" i="10"/>
  <c r="AI109" i="10"/>
  <c r="AG109" i="10"/>
  <c r="AF109" i="10"/>
  <c r="AA109" i="10"/>
  <c r="Z109" i="10"/>
  <c r="Y109" i="10"/>
  <c r="X109" i="10"/>
  <c r="W109" i="10"/>
  <c r="F109" i="10"/>
  <c r="D109" i="10"/>
  <c r="CK108" i="10"/>
  <c r="CJ108" i="10"/>
  <c r="CH108" i="10"/>
  <c r="CF108" i="10"/>
  <c r="CE108" i="10"/>
  <c r="CD108" i="10"/>
  <c r="CC108" i="10"/>
  <c r="BZ108" i="10"/>
  <c r="BX108" i="10"/>
  <c r="BW108" i="10"/>
  <c r="BV108" i="10"/>
  <c r="BY108" i="10" s="1"/>
  <c r="BU108" i="10"/>
  <c r="BT108" i="10"/>
  <c r="BS108" i="10"/>
  <c r="BP108" i="10"/>
  <c r="BN108" i="10"/>
  <c r="BM108" i="10"/>
  <c r="BL108" i="10"/>
  <c r="BK108" i="10"/>
  <c r="BJ108" i="10"/>
  <c r="BI108" i="10"/>
  <c r="BF108" i="10"/>
  <c r="BE108" i="10"/>
  <c r="BD108" i="10"/>
  <c r="BC108" i="10"/>
  <c r="BB108" i="10"/>
  <c r="AZ108" i="10"/>
  <c r="AY108" i="10"/>
  <c r="AQ108" i="10"/>
  <c r="AP108" i="10"/>
  <c r="AK108" i="10"/>
  <c r="AI108" i="10"/>
  <c r="AG108" i="10"/>
  <c r="AF108" i="10"/>
  <c r="AA108" i="10"/>
  <c r="Z108" i="10"/>
  <c r="Y108" i="10"/>
  <c r="X108" i="10"/>
  <c r="W108" i="10"/>
  <c r="D108" i="10"/>
  <c r="F108" i="10" s="1"/>
  <c r="CK107" i="10"/>
  <c r="CJ107" i="10"/>
  <c r="CH107" i="10"/>
  <c r="CF107" i="10"/>
  <c r="CE107" i="10"/>
  <c r="CD107" i="10"/>
  <c r="CC107" i="10"/>
  <c r="BZ107" i="10"/>
  <c r="BX107" i="10"/>
  <c r="BY107" i="10" s="1"/>
  <c r="BW107" i="10"/>
  <c r="BV107" i="10"/>
  <c r="BU107" i="10"/>
  <c r="BT107" i="10"/>
  <c r="BS107" i="10"/>
  <c r="BP107" i="10"/>
  <c r="BN107" i="10"/>
  <c r="BM107" i="10"/>
  <c r="BL107" i="10"/>
  <c r="BK107" i="10"/>
  <c r="BJ107" i="10"/>
  <c r="BI107" i="10"/>
  <c r="BF107" i="10"/>
  <c r="BD107" i="10"/>
  <c r="BC107" i="10"/>
  <c r="BE107" i="10" s="1"/>
  <c r="BB107" i="10"/>
  <c r="AZ107" i="10"/>
  <c r="AY107" i="10"/>
  <c r="AQ107" i="10"/>
  <c r="AP107" i="10"/>
  <c r="AK107" i="10"/>
  <c r="AI107" i="10"/>
  <c r="AG107" i="10"/>
  <c r="AF107" i="10"/>
  <c r="AA107" i="10"/>
  <c r="Z107" i="10"/>
  <c r="Y107" i="10"/>
  <c r="X107" i="10"/>
  <c r="W107" i="10"/>
  <c r="D107" i="10"/>
  <c r="F107" i="10" s="1"/>
  <c r="CK106" i="10"/>
  <c r="CJ106" i="10"/>
  <c r="CH106" i="10"/>
  <c r="CF106" i="10"/>
  <c r="CE106" i="10"/>
  <c r="CD106" i="10"/>
  <c r="CC106" i="10"/>
  <c r="BZ106" i="10"/>
  <c r="BX106" i="10"/>
  <c r="BW106" i="10"/>
  <c r="BV106" i="10"/>
  <c r="BU106" i="10"/>
  <c r="BT106" i="10"/>
  <c r="BS106" i="10"/>
  <c r="BP106" i="10"/>
  <c r="BN106" i="10"/>
  <c r="BO106" i="10" s="1"/>
  <c r="BM106" i="10"/>
  <c r="BL106" i="10"/>
  <c r="BK106" i="10"/>
  <c r="BJ106" i="10"/>
  <c r="BI106" i="10"/>
  <c r="BF106" i="10"/>
  <c r="BD106" i="10"/>
  <c r="BC106" i="10"/>
  <c r="BE106" i="10" s="1"/>
  <c r="BB106" i="10"/>
  <c r="AZ106" i="10"/>
  <c r="AY106" i="10"/>
  <c r="AQ106" i="10"/>
  <c r="AP106" i="10"/>
  <c r="AK106" i="10"/>
  <c r="AI106" i="10"/>
  <c r="AG106" i="10"/>
  <c r="AF106" i="10"/>
  <c r="AA106" i="10"/>
  <c r="Z106" i="10"/>
  <c r="Y106" i="10"/>
  <c r="X106" i="10"/>
  <c r="W106" i="10"/>
  <c r="F106" i="10"/>
  <c r="D106" i="10"/>
  <c r="CK105" i="10"/>
  <c r="CJ105" i="10"/>
  <c r="CH105" i="10"/>
  <c r="CF105" i="10"/>
  <c r="CE105" i="10"/>
  <c r="CD105" i="10"/>
  <c r="CC105" i="10"/>
  <c r="BZ105" i="10"/>
  <c r="BX105" i="10"/>
  <c r="BW105" i="10"/>
  <c r="BV105" i="10"/>
  <c r="BY105" i="10" s="1"/>
  <c r="BU105" i="10"/>
  <c r="BT105" i="10"/>
  <c r="BS105" i="10"/>
  <c r="BP105" i="10"/>
  <c r="BO105" i="10"/>
  <c r="BN105" i="10"/>
  <c r="BM105" i="10"/>
  <c r="BL105" i="10"/>
  <c r="BK105" i="10"/>
  <c r="BJ105" i="10"/>
  <c r="BI105" i="10"/>
  <c r="BF105" i="10"/>
  <c r="BD105" i="10"/>
  <c r="BC105" i="10"/>
  <c r="BB105" i="10"/>
  <c r="BE105" i="10" s="1"/>
  <c r="AZ105" i="10"/>
  <c r="AY105" i="10"/>
  <c r="AQ105" i="10"/>
  <c r="AP105" i="10"/>
  <c r="AK105" i="10"/>
  <c r="AI105" i="10"/>
  <c r="AG105" i="10"/>
  <c r="AF105" i="10"/>
  <c r="AA105" i="10"/>
  <c r="Z105" i="10"/>
  <c r="Y105" i="10"/>
  <c r="X105" i="10"/>
  <c r="W105" i="10"/>
  <c r="F105" i="10"/>
  <c r="D105" i="10"/>
  <c r="CK104" i="10"/>
  <c r="CJ104" i="10"/>
  <c r="CH104" i="10"/>
  <c r="CF104" i="10"/>
  <c r="CE104" i="10"/>
  <c r="CD104" i="10"/>
  <c r="CC104" i="10"/>
  <c r="BZ104" i="10"/>
  <c r="BX104" i="10"/>
  <c r="BY104" i="10" s="1"/>
  <c r="BW104" i="10"/>
  <c r="BV104" i="10"/>
  <c r="BU104" i="10"/>
  <c r="BT104" i="10"/>
  <c r="BS104" i="10"/>
  <c r="BP104" i="10"/>
  <c r="BN104" i="10"/>
  <c r="BO104" i="10" s="1"/>
  <c r="BM104" i="10"/>
  <c r="BL104" i="10"/>
  <c r="BK104" i="10"/>
  <c r="BJ104" i="10"/>
  <c r="BI104" i="10"/>
  <c r="BF104" i="10"/>
  <c r="BD104" i="10"/>
  <c r="BE104" i="10" s="1"/>
  <c r="BC104" i="10"/>
  <c r="BB104" i="10"/>
  <c r="AZ104" i="10"/>
  <c r="AY104" i="10"/>
  <c r="AQ104" i="10"/>
  <c r="AP104" i="10"/>
  <c r="AK104" i="10"/>
  <c r="AI104" i="10"/>
  <c r="AG104" i="10"/>
  <c r="AF104" i="10"/>
  <c r="AA104" i="10"/>
  <c r="Z104" i="10"/>
  <c r="Y104" i="10"/>
  <c r="X104" i="10"/>
  <c r="W104" i="10"/>
  <c r="F104" i="10"/>
  <c r="D104" i="10"/>
  <c r="CK103" i="10"/>
  <c r="CJ103" i="10"/>
  <c r="CH103" i="10"/>
  <c r="CF103" i="10"/>
  <c r="CE103" i="10"/>
  <c r="CD103" i="10"/>
  <c r="CC103" i="10"/>
  <c r="BZ103" i="10"/>
  <c r="BX103" i="10"/>
  <c r="BW103" i="10"/>
  <c r="BV103" i="10"/>
  <c r="BY103" i="10" s="1"/>
  <c r="BU103" i="10"/>
  <c r="BT103" i="10"/>
  <c r="BS103" i="10"/>
  <c r="BP103" i="10"/>
  <c r="BN103" i="10"/>
  <c r="BM103" i="10"/>
  <c r="BL103" i="10"/>
  <c r="BK103" i="10"/>
  <c r="BJ103" i="10"/>
  <c r="BI103" i="10"/>
  <c r="BF103" i="10"/>
  <c r="BD103" i="10"/>
  <c r="BC103" i="10"/>
  <c r="BE103" i="10" s="1"/>
  <c r="BB103" i="10"/>
  <c r="AZ103" i="10"/>
  <c r="AY103" i="10"/>
  <c r="AQ103" i="10"/>
  <c r="AP103" i="10"/>
  <c r="AK103" i="10"/>
  <c r="AI103" i="10"/>
  <c r="AG103" i="10"/>
  <c r="AF103" i="10"/>
  <c r="AA103" i="10"/>
  <c r="Z103" i="10"/>
  <c r="Y103" i="10"/>
  <c r="X103" i="10"/>
  <c r="W103" i="10"/>
  <c r="F103" i="10"/>
  <c r="D103" i="10"/>
  <c r="CK102" i="10"/>
  <c r="CJ102" i="10"/>
  <c r="CH102" i="10"/>
  <c r="CF102" i="10"/>
  <c r="CE102" i="10"/>
  <c r="CD102" i="10"/>
  <c r="CC102" i="10"/>
  <c r="BZ102" i="10"/>
  <c r="BY102" i="10"/>
  <c r="BX102" i="10"/>
  <c r="BW102" i="10"/>
  <c r="BV102" i="10"/>
  <c r="BU102" i="10"/>
  <c r="BT102" i="10"/>
  <c r="BS102" i="10"/>
  <c r="BP102" i="10"/>
  <c r="BN102" i="10"/>
  <c r="BO102" i="10" s="1"/>
  <c r="BM102" i="10"/>
  <c r="BL102" i="10"/>
  <c r="BK102" i="10"/>
  <c r="BJ102" i="10"/>
  <c r="BI102" i="10"/>
  <c r="BF102" i="10"/>
  <c r="BD102" i="10"/>
  <c r="BE102" i="10" s="1"/>
  <c r="BC102" i="10"/>
  <c r="BB102" i="10"/>
  <c r="AZ102" i="10"/>
  <c r="AY102" i="10"/>
  <c r="AQ102" i="10"/>
  <c r="AP102" i="10"/>
  <c r="AK102" i="10"/>
  <c r="AI102" i="10"/>
  <c r="AG102" i="10"/>
  <c r="AF102" i="10"/>
  <c r="AA102" i="10"/>
  <c r="Z102" i="10"/>
  <c r="Y102" i="10"/>
  <c r="X102" i="10"/>
  <c r="W102" i="10"/>
  <c r="F102" i="10"/>
  <c r="D102" i="10"/>
  <c r="CK101" i="10"/>
  <c r="CJ101" i="10"/>
  <c r="CH101" i="10"/>
  <c r="CF101" i="10"/>
  <c r="CE101" i="10"/>
  <c r="CD101" i="10"/>
  <c r="CC101" i="10"/>
  <c r="BZ101" i="10"/>
  <c r="BX101" i="10"/>
  <c r="BW101" i="10"/>
  <c r="BY101" i="10" s="1"/>
  <c r="BV101" i="10"/>
  <c r="BU101" i="10"/>
  <c r="BT101" i="10"/>
  <c r="BS101" i="10"/>
  <c r="BP101" i="10"/>
  <c r="BN101" i="10"/>
  <c r="BM101" i="10"/>
  <c r="BO101" i="10" s="1"/>
  <c r="BL101" i="10"/>
  <c r="BK101" i="10"/>
  <c r="BJ101" i="10"/>
  <c r="BI101" i="10"/>
  <c r="BF101" i="10"/>
  <c r="BD101" i="10"/>
  <c r="BC101" i="10"/>
  <c r="BE101" i="10" s="1"/>
  <c r="BB101" i="10"/>
  <c r="AZ101" i="10"/>
  <c r="AY101" i="10"/>
  <c r="AQ101" i="10"/>
  <c r="AP101" i="10"/>
  <c r="AK101" i="10"/>
  <c r="AI101" i="10"/>
  <c r="AG101" i="10"/>
  <c r="AF101" i="10"/>
  <c r="AA101" i="10"/>
  <c r="Z101" i="10"/>
  <c r="Y101" i="10"/>
  <c r="X101" i="10"/>
  <c r="W101" i="10"/>
  <c r="F101" i="10"/>
  <c r="D101" i="10"/>
  <c r="CK100" i="10"/>
  <c r="CJ100" i="10"/>
  <c r="CH100" i="10"/>
  <c r="CF100" i="10"/>
  <c r="CE100" i="10"/>
  <c r="CD100" i="10"/>
  <c r="CC100" i="10"/>
  <c r="BZ100" i="10"/>
  <c r="BY100" i="10"/>
  <c r="BX100" i="10"/>
  <c r="BW100" i="10"/>
  <c r="BV100" i="10"/>
  <c r="BU100" i="10"/>
  <c r="BT100" i="10"/>
  <c r="BS100" i="10"/>
  <c r="BP100" i="10"/>
  <c r="BO100" i="10"/>
  <c r="BN100" i="10"/>
  <c r="BM100" i="10"/>
  <c r="BL100" i="10"/>
  <c r="BK100" i="10"/>
  <c r="BJ100" i="10"/>
  <c r="BI100" i="10"/>
  <c r="BF100" i="10"/>
  <c r="BE100" i="10"/>
  <c r="BD100" i="10"/>
  <c r="BC100" i="10"/>
  <c r="BB100" i="10"/>
  <c r="AZ100" i="10"/>
  <c r="AY100" i="10"/>
  <c r="AQ100" i="10"/>
  <c r="AP100" i="10"/>
  <c r="AK100" i="10"/>
  <c r="AI100" i="10"/>
  <c r="AG100" i="10"/>
  <c r="AF100" i="10"/>
  <c r="AA100" i="10"/>
  <c r="Z100" i="10"/>
  <c r="Y100" i="10"/>
  <c r="X100" i="10"/>
  <c r="W100" i="10"/>
  <c r="F100" i="10"/>
  <c r="D100" i="10"/>
  <c r="CK99" i="10"/>
  <c r="CJ99" i="10"/>
  <c r="CH99" i="10"/>
  <c r="CF99" i="10"/>
  <c r="CE99" i="10"/>
  <c r="CD99" i="10"/>
  <c r="CC99" i="10"/>
  <c r="BZ99" i="10"/>
  <c r="BX99" i="10"/>
  <c r="BW99" i="10"/>
  <c r="BV99" i="10"/>
  <c r="BU99" i="10"/>
  <c r="BT99" i="10"/>
  <c r="BS99" i="10"/>
  <c r="BP99" i="10"/>
  <c r="BO99" i="10"/>
  <c r="BN99" i="10"/>
  <c r="BM99" i="10"/>
  <c r="BL99" i="10"/>
  <c r="BK99" i="10"/>
  <c r="BJ99" i="10"/>
  <c r="BI99" i="10"/>
  <c r="BF99" i="10"/>
  <c r="BD99" i="10"/>
  <c r="BC99" i="10"/>
  <c r="BB99" i="10"/>
  <c r="AZ99" i="10"/>
  <c r="AY99" i="10"/>
  <c r="AQ99" i="10"/>
  <c r="AP99" i="10"/>
  <c r="AK99" i="10"/>
  <c r="AI99" i="10"/>
  <c r="AG99" i="10"/>
  <c r="AF99" i="10"/>
  <c r="AA99" i="10"/>
  <c r="Z99" i="10"/>
  <c r="Y99" i="10"/>
  <c r="X99" i="10"/>
  <c r="W99" i="10"/>
  <c r="D99" i="10"/>
  <c r="F99" i="10" s="1"/>
  <c r="CK98" i="10"/>
  <c r="CJ98" i="10"/>
  <c r="CH98" i="10"/>
  <c r="CF98" i="10"/>
  <c r="CE98" i="10"/>
  <c r="CD98" i="10"/>
  <c r="CC98" i="10"/>
  <c r="BZ98" i="10"/>
  <c r="BX98" i="10"/>
  <c r="BW98" i="10"/>
  <c r="BV98" i="10"/>
  <c r="BU98" i="10"/>
  <c r="BT98" i="10"/>
  <c r="BS98" i="10"/>
  <c r="BP98" i="10"/>
  <c r="BN98" i="10"/>
  <c r="BM98" i="10"/>
  <c r="BL98" i="10"/>
  <c r="BK98" i="10"/>
  <c r="BJ98" i="10"/>
  <c r="BI98" i="10"/>
  <c r="BF98" i="10"/>
  <c r="BD98" i="10"/>
  <c r="BC98" i="10"/>
  <c r="BE98" i="10" s="1"/>
  <c r="BB98" i="10"/>
  <c r="AZ98" i="10"/>
  <c r="AY98" i="10"/>
  <c r="AQ98" i="10"/>
  <c r="AP98" i="10"/>
  <c r="AK98" i="10"/>
  <c r="AI98" i="10"/>
  <c r="AG98" i="10"/>
  <c r="AF98" i="10"/>
  <c r="AA98" i="10"/>
  <c r="Z98" i="10"/>
  <c r="Y98" i="10"/>
  <c r="X98" i="10"/>
  <c r="W98" i="10"/>
  <c r="D98" i="10"/>
  <c r="F98" i="10" s="1"/>
  <c r="CK97" i="10"/>
  <c r="CJ97" i="10"/>
  <c r="CH97" i="10"/>
  <c r="CF97" i="10"/>
  <c r="CE97" i="10"/>
  <c r="CD97" i="10"/>
  <c r="CC97" i="10"/>
  <c r="BZ97" i="10"/>
  <c r="BX97" i="10"/>
  <c r="BW97" i="10"/>
  <c r="BV97" i="10"/>
  <c r="BU97" i="10"/>
  <c r="BT97" i="10"/>
  <c r="BS97" i="10"/>
  <c r="BP97" i="10"/>
  <c r="BO97" i="10"/>
  <c r="BN97" i="10"/>
  <c r="BM97" i="10"/>
  <c r="BL97" i="10"/>
  <c r="BK97" i="10"/>
  <c r="BJ97" i="10"/>
  <c r="BI97" i="10"/>
  <c r="BF97" i="10"/>
  <c r="BD97" i="10"/>
  <c r="BE97" i="10" s="1"/>
  <c r="BC97" i="10"/>
  <c r="BB97" i="10"/>
  <c r="AZ97" i="10"/>
  <c r="AY97" i="10"/>
  <c r="AQ97" i="10"/>
  <c r="AP97" i="10"/>
  <c r="AK97" i="10"/>
  <c r="AI97" i="10"/>
  <c r="AG97" i="10"/>
  <c r="AF97" i="10"/>
  <c r="AA97" i="10"/>
  <c r="Z97" i="10"/>
  <c r="Y97" i="10"/>
  <c r="X97" i="10"/>
  <c r="W97" i="10"/>
  <c r="F97" i="10"/>
  <c r="D97" i="10"/>
  <c r="CK96" i="10"/>
  <c r="CJ96" i="10"/>
  <c r="CH96" i="10"/>
  <c r="CF96" i="10"/>
  <c r="CE96" i="10"/>
  <c r="CD96" i="10"/>
  <c r="CC96" i="10"/>
  <c r="BZ96" i="10"/>
  <c r="BX96" i="10"/>
  <c r="BW96" i="10"/>
  <c r="BV96" i="10"/>
  <c r="BU96" i="10"/>
  <c r="BT96" i="10"/>
  <c r="BS96" i="10"/>
  <c r="BP96" i="10"/>
  <c r="BN96" i="10"/>
  <c r="BM96" i="10"/>
  <c r="BL96" i="10"/>
  <c r="BK96" i="10"/>
  <c r="BJ96" i="10"/>
  <c r="BI96" i="10"/>
  <c r="BF96" i="10"/>
  <c r="BD96" i="10"/>
  <c r="BC96" i="10"/>
  <c r="BE96" i="10" s="1"/>
  <c r="BB96" i="10"/>
  <c r="AZ96" i="10"/>
  <c r="AY96" i="10"/>
  <c r="AQ96" i="10"/>
  <c r="AP96" i="10"/>
  <c r="AK96" i="10"/>
  <c r="AI96" i="10"/>
  <c r="AG96" i="10"/>
  <c r="AF96" i="10"/>
  <c r="AA96" i="10"/>
  <c r="Z96" i="10"/>
  <c r="Y96" i="10"/>
  <c r="X96" i="10"/>
  <c r="W96" i="10"/>
  <c r="D96" i="10"/>
  <c r="F96" i="10" s="1"/>
  <c r="CK95" i="10"/>
  <c r="CJ95" i="10"/>
  <c r="CH95" i="10"/>
  <c r="CF95" i="10"/>
  <c r="CE95" i="10"/>
  <c r="CD95" i="10"/>
  <c r="CC95" i="10"/>
  <c r="BZ95" i="10"/>
  <c r="BX95" i="10"/>
  <c r="BW95" i="10"/>
  <c r="BV95" i="10"/>
  <c r="BY95" i="10" s="1"/>
  <c r="BU95" i="10"/>
  <c r="BT95" i="10"/>
  <c r="BS95" i="10"/>
  <c r="BP95" i="10"/>
  <c r="BN95" i="10"/>
  <c r="BO95" i="10" s="1"/>
  <c r="BM95" i="10"/>
  <c r="BL95" i="10"/>
  <c r="BK95" i="10"/>
  <c r="BJ95" i="10"/>
  <c r="BI95" i="10"/>
  <c r="BF95" i="10"/>
  <c r="BD95" i="10"/>
  <c r="BC95" i="10"/>
  <c r="BB95" i="10"/>
  <c r="BE95" i="10" s="1"/>
  <c r="AZ95" i="10"/>
  <c r="AY95" i="10"/>
  <c r="AQ95" i="10"/>
  <c r="AP95" i="10"/>
  <c r="AK95" i="10"/>
  <c r="AI95" i="10"/>
  <c r="AG95" i="10"/>
  <c r="AF95" i="10"/>
  <c r="AA95" i="10"/>
  <c r="Z95" i="10"/>
  <c r="Y95" i="10"/>
  <c r="X95" i="10"/>
  <c r="W95" i="10"/>
  <c r="F95" i="10"/>
  <c r="D95" i="10"/>
  <c r="CK94" i="10"/>
  <c r="CJ94" i="10"/>
  <c r="CH94" i="10"/>
  <c r="CF94" i="10"/>
  <c r="CE94" i="10"/>
  <c r="CD94" i="10"/>
  <c r="CC94" i="10"/>
  <c r="BZ94" i="10"/>
  <c r="BX94" i="10"/>
  <c r="BY94" i="10" s="1"/>
  <c r="BW94" i="10"/>
  <c r="BV94" i="10"/>
  <c r="BU94" i="10"/>
  <c r="BT94" i="10"/>
  <c r="BS94" i="10"/>
  <c r="BP94" i="10"/>
  <c r="BN94" i="10"/>
  <c r="BO94" i="10" s="1"/>
  <c r="BM94" i="10"/>
  <c r="BL94" i="10"/>
  <c r="BK94" i="10"/>
  <c r="BJ94" i="10"/>
  <c r="BI94" i="10"/>
  <c r="BF94" i="10"/>
  <c r="BD94" i="10"/>
  <c r="BC94" i="10"/>
  <c r="BB94" i="10"/>
  <c r="AZ94" i="10"/>
  <c r="AY94" i="10"/>
  <c r="AQ94" i="10"/>
  <c r="AP94" i="10"/>
  <c r="AK94" i="10"/>
  <c r="AI94" i="10"/>
  <c r="AG94" i="10"/>
  <c r="AF94" i="10"/>
  <c r="AA94" i="10"/>
  <c r="Z94" i="10"/>
  <c r="Y94" i="10"/>
  <c r="X94" i="10"/>
  <c r="W94" i="10"/>
  <c r="F94" i="10"/>
  <c r="D94" i="10"/>
  <c r="CK93" i="10"/>
  <c r="CJ93" i="10"/>
  <c r="CH93" i="10"/>
  <c r="CF93" i="10"/>
  <c r="CE93" i="10"/>
  <c r="CD93" i="10"/>
  <c r="CC93" i="10"/>
  <c r="BZ93" i="10"/>
  <c r="BY93" i="10"/>
  <c r="BX93" i="10"/>
  <c r="BW93" i="10"/>
  <c r="BV93" i="10"/>
  <c r="BU93" i="10"/>
  <c r="BT93" i="10"/>
  <c r="BS93" i="10"/>
  <c r="BP93" i="10"/>
  <c r="BN93" i="10"/>
  <c r="BM93" i="10"/>
  <c r="BO93" i="10" s="1"/>
  <c r="BL93" i="10"/>
  <c r="BK93" i="10"/>
  <c r="BJ93" i="10"/>
  <c r="BI93" i="10"/>
  <c r="BF93" i="10"/>
  <c r="BE93" i="10"/>
  <c r="BD93" i="10"/>
  <c r="BC93" i="10"/>
  <c r="BB93" i="10"/>
  <c r="AZ93" i="10"/>
  <c r="AY93" i="10"/>
  <c r="AQ93" i="10"/>
  <c r="AP93" i="10"/>
  <c r="AK93" i="10"/>
  <c r="AI93" i="10"/>
  <c r="AG93" i="10"/>
  <c r="AF93" i="10"/>
  <c r="AA93" i="10"/>
  <c r="Z93" i="10"/>
  <c r="Y93" i="10"/>
  <c r="X93" i="10"/>
  <c r="W93" i="10"/>
  <c r="F93" i="10"/>
  <c r="D93" i="10"/>
  <c r="CK92" i="10"/>
  <c r="CJ92" i="10"/>
  <c r="CH92" i="10"/>
  <c r="CF92" i="10"/>
  <c r="CE92" i="10"/>
  <c r="CD92" i="10"/>
  <c r="CC92" i="10"/>
  <c r="BZ92" i="10"/>
  <c r="BX92" i="10"/>
  <c r="BW92" i="10"/>
  <c r="BV92" i="10"/>
  <c r="BU92" i="10"/>
  <c r="BT92" i="10"/>
  <c r="BS92" i="10"/>
  <c r="BP92" i="10"/>
  <c r="BN92" i="10"/>
  <c r="BM92" i="10"/>
  <c r="BL92" i="10"/>
  <c r="BK92" i="10"/>
  <c r="BJ92" i="10"/>
  <c r="BI92" i="10"/>
  <c r="BF92" i="10"/>
  <c r="BD92" i="10"/>
  <c r="BE92" i="10" s="1"/>
  <c r="BC92" i="10"/>
  <c r="BB92" i="10"/>
  <c r="AZ92" i="10"/>
  <c r="AY92" i="10"/>
  <c r="AQ92" i="10"/>
  <c r="AP92" i="10"/>
  <c r="AK92" i="10"/>
  <c r="AI92" i="10"/>
  <c r="AG92" i="10"/>
  <c r="AF92" i="10"/>
  <c r="AA92" i="10"/>
  <c r="Z92" i="10"/>
  <c r="Y92" i="10"/>
  <c r="X92" i="10"/>
  <c r="W92" i="10"/>
  <c r="D92" i="10"/>
  <c r="F92" i="10" s="1"/>
  <c r="CK91" i="10"/>
  <c r="CJ91" i="10"/>
  <c r="CH91" i="10"/>
  <c r="CF91" i="10"/>
  <c r="CE91" i="10"/>
  <c r="CD91" i="10"/>
  <c r="CC91" i="10"/>
  <c r="BZ91" i="10"/>
  <c r="BY91" i="10"/>
  <c r="BX91" i="10"/>
  <c r="BW91" i="10"/>
  <c r="BV91" i="10"/>
  <c r="BU91" i="10"/>
  <c r="BT91" i="10"/>
  <c r="BS91" i="10"/>
  <c r="BP91" i="10"/>
  <c r="BN91" i="10"/>
  <c r="BM91" i="10"/>
  <c r="BL91" i="10"/>
  <c r="BK91" i="10"/>
  <c r="BJ91" i="10"/>
  <c r="BI91" i="10"/>
  <c r="BF91" i="10"/>
  <c r="BD91" i="10"/>
  <c r="BC91" i="10"/>
  <c r="BE91" i="10" s="1"/>
  <c r="BB91" i="10"/>
  <c r="AZ91" i="10"/>
  <c r="AY91" i="10"/>
  <c r="AQ91" i="10"/>
  <c r="AP91" i="10"/>
  <c r="AK91" i="10"/>
  <c r="AI91" i="10"/>
  <c r="AG91" i="10"/>
  <c r="AF91" i="10"/>
  <c r="AA91" i="10"/>
  <c r="Z91" i="10"/>
  <c r="Y91" i="10"/>
  <c r="X91" i="10"/>
  <c r="W91" i="10"/>
  <c r="D91" i="10"/>
  <c r="F91" i="10" s="1"/>
  <c r="CK90" i="10"/>
  <c r="CJ90" i="10"/>
  <c r="CH90" i="10"/>
  <c r="CF90" i="10"/>
  <c r="CE90" i="10"/>
  <c r="CD90" i="10"/>
  <c r="CC90" i="10"/>
  <c r="BZ90" i="10"/>
  <c r="BY90" i="10"/>
  <c r="BX90" i="10"/>
  <c r="BW90" i="10"/>
  <c r="BV90" i="10"/>
  <c r="BU90" i="10"/>
  <c r="BT90" i="10"/>
  <c r="BS90" i="10"/>
  <c r="BP90" i="10"/>
  <c r="BO90" i="10"/>
  <c r="BN90" i="10"/>
  <c r="BM90" i="10"/>
  <c r="BL90" i="10"/>
  <c r="BK90" i="10"/>
  <c r="BJ90" i="10"/>
  <c r="BI90" i="10"/>
  <c r="BF90" i="10"/>
  <c r="BE90" i="10"/>
  <c r="BD90" i="10"/>
  <c r="BC90" i="10"/>
  <c r="BB90" i="10"/>
  <c r="AZ90" i="10"/>
  <c r="AY90" i="10"/>
  <c r="AQ90" i="10"/>
  <c r="AP90" i="10"/>
  <c r="AK90" i="10"/>
  <c r="AI90" i="10"/>
  <c r="AG90" i="10"/>
  <c r="AF90" i="10"/>
  <c r="AA90" i="10"/>
  <c r="Z90" i="10"/>
  <c r="Y90" i="10"/>
  <c r="X90" i="10"/>
  <c r="W90" i="10"/>
  <c r="F90" i="10"/>
  <c r="D90" i="10"/>
  <c r="CK89" i="10"/>
  <c r="CJ89" i="10"/>
  <c r="CH89" i="10"/>
  <c r="CF89" i="10"/>
  <c r="CE89" i="10"/>
  <c r="CD89" i="10"/>
  <c r="CC89" i="10"/>
  <c r="BZ89" i="10"/>
  <c r="BX89" i="10"/>
  <c r="BY89" i="10" s="1"/>
  <c r="BW89" i="10"/>
  <c r="BV89" i="10"/>
  <c r="BU89" i="10"/>
  <c r="BT89" i="10"/>
  <c r="BS89" i="10"/>
  <c r="BP89" i="10"/>
  <c r="BN89" i="10"/>
  <c r="BO89" i="10" s="1"/>
  <c r="BM89" i="10"/>
  <c r="BL89" i="10"/>
  <c r="BK89" i="10"/>
  <c r="BJ89" i="10"/>
  <c r="BI89" i="10"/>
  <c r="BF89" i="10"/>
  <c r="BD89" i="10"/>
  <c r="BE89" i="10" s="1"/>
  <c r="BC89" i="10"/>
  <c r="BB89" i="10"/>
  <c r="AZ89" i="10"/>
  <c r="AY89" i="10"/>
  <c r="AQ89" i="10"/>
  <c r="AP89" i="10"/>
  <c r="AK89" i="10"/>
  <c r="AI89" i="10"/>
  <c r="AG89" i="10"/>
  <c r="AF89" i="10"/>
  <c r="AA89" i="10"/>
  <c r="Z89" i="10"/>
  <c r="Y89" i="10"/>
  <c r="X89" i="10"/>
  <c r="W89" i="10"/>
  <c r="F89" i="10"/>
  <c r="D89" i="10"/>
  <c r="CK88" i="10"/>
  <c r="CJ88" i="10"/>
  <c r="CH88" i="10"/>
  <c r="CF88" i="10"/>
  <c r="CE88" i="10"/>
  <c r="CD88" i="10"/>
  <c r="CC88" i="10"/>
  <c r="BZ88" i="10"/>
  <c r="BX88" i="10"/>
  <c r="BW88" i="10"/>
  <c r="BV88" i="10"/>
  <c r="BU88" i="10"/>
  <c r="BT88" i="10"/>
  <c r="BS88" i="10"/>
  <c r="BP88" i="10"/>
  <c r="BN88" i="10"/>
  <c r="BM88" i="10"/>
  <c r="BL88" i="10"/>
  <c r="BO88" i="10" s="1"/>
  <c r="BK88" i="10"/>
  <c r="BJ88" i="10"/>
  <c r="BI88" i="10"/>
  <c r="BF88" i="10"/>
  <c r="BD88" i="10"/>
  <c r="BC88" i="10"/>
  <c r="BB88" i="10"/>
  <c r="AZ88" i="10"/>
  <c r="AY88" i="10"/>
  <c r="AQ88" i="10"/>
  <c r="AP88" i="10"/>
  <c r="AK88" i="10"/>
  <c r="AI88" i="10"/>
  <c r="AG88" i="10"/>
  <c r="AF88" i="10"/>
  <c r="AA88" i="10"/>
  <c r="Z88" i="10"/>
  <c r="Y88" i="10"/>
  <c r="X88" i="10"/>
  <c r="W88" i="10"/>
  <c r="F88" i="10"/>
  <c r="D88" i="10"/>
  <c r="CK87" i="10"/>
  <c r="CJ87" i="10"/>
  <c r="CH87" i="10"/>
  <c r="CF87" i="10"/>
  <c r="CE87" i="10"/>
  <c r="CD87" i="10"/>
  <c r="CC87" i="10"/>
  <c r="BZ87" i="10"/>
  <c r="BX87" i="10"/>
  <c r="BW87" i="10"/>
  <c r="BV87" i="10"/>
  <c r="BU87" i="10"/>
  <c r="BT87" i="10"/>
  <c r="BS87" i="10"/>
  <c r="BP87" i="10"/>
  <c r="BO87" i="10"/>
  <c r="BN87" i="10"/>
  <c r="BM87" i="10"/>
  <c r="BL87" i="10"/>
  <c r="BK87" i="10"/>
  <c r="BJ87" i="10"/>
  <c r="BI87" i="10"/>
  <c r="BF87" i="10"/>
  <c r="BD87" i="10"/>
  <c r="BE87" i="10" s="1"/>
  <c r="BC87" i="10"/>
  <c r="BB87" i="10"/>
  <c r="AZ87" i="10"/>
  <c r="AY87" i="10"/>
  <c r="AQ87" i="10"/>
  <c r="AP87" i="10"/>
  <c r="AK87" i="10"/>
  <c r="AI87" i="10"/>
  <c r="AG87" i="10"/>
  <c r="AF87" i="10"/>
  <c r="AA87" i="10"/>
  <c r="Z87" i="10"/>
  <c r="Y87" i="10"/>
  <c r="X87" i="10"/>
  <c r="W87" i="10"/>
  <c r="D87" i="10"/>
  <c r="F87" i="10" s="1"/>
  <c r="CK86" i="10"/>
  <c r="CJ86" i="10"/>
  <c r="CH86" i="10"/>
  <c r="CF86" i="10"/>
  <c r="CE86" i="10"/>
  <c r="CD86" i="10"/>
  <c r="CC86" i="10"/>
  <c r="BZ86" i="10"/>
  <c r="BX86" i="10"/>
  <c r="BW86" i="10"/>
  <c r="BV86" i="10"/>
  <c r="BY86" i="10" s="1"/>
  <c r="BU86" i="10"/>
  <c r="BT86" i="10"/>
  <c r="BS86" i="10"/>
  <c r="BP86" i="10"/>
  <c r="BN86" i="10"/>
  <c r="BM86" i="10"/>
  <c r="BL86" i="10"/>
  <c r="BK86" i="10"/>
  <c r="BJ86" i="10"/>
  <c r="BI86" i="10"/>
  <c r="BF86" i="10"/>
  <c r="BE86" i="10"/>
  <c r="BD86" i="10"/>
  <c r="BC86" i="10"/>
  <c r="BB86" i="10"/>
  <c r="AZ86" i="10"/>
  <c r="AY86" i="10"/>
  <c r="AQ86" i="10"/>
  <c r="AP86" i="10"/>
  <c r="AK86" i="10"/>
  <c r="AI86" i="10"/>
  <c r="AG86" i="10"/>
  <c r="AF86" i="10"/>
  <c r="AA86" i="10"/>
  <c r="Z86" i="10"/>
  <c r="Y86" i="10"/>
  <c r="X86" i="10"/>
  <c r="W86" i="10"/>
  <c r="D86" i="10"/>
  <c r="F86" i="10" s="1"/>
  <c r="CK85" i="10"/>
  <c r="CJ85" i="10"/>
  <c r="CH85" i="10"/>
  <c r="CF85" i="10"/>
  <c r="CE85" i="10"/>
  <c r="CD85" i="10"/>
  <c r="CC85" i="10"/>
  <c r="BZ85" i="10"/>
  <c r="BX85" i="10"/>
  <c r="BW85" i="10"/>
  <c r="BY85" i="10" s="1"/>
  <c r="BV85" i="10"/>
  <c r="BU85" i="10"/>
  <c r="BT85" i="10"/>
  <c r="BS85" i="10"/>
  <c r="BP85" i="10"/>
  <c r="BN85" i="10"/>
  <c r="BM85" i="10"/>
  <c r="BO85" i="10" s="1"/>
  <c r="BL85" i="10"/>
  <c r="BK85" i="10"/>
  <c r="BJ85" i="10"/>
  <c r="BI85" i="10"/>
  <c r="BF85" i="10"/>
  <c r="BD85" i="10"/>
  <c r="BC85" i="10"/>
  <c r="BE85" i="10" s="1"/>
  <c r="BB85" i="10"/>
  <c r="AZ85" i="10"/>
  <c r="AY85" i="10"/>
  <c r="AQ85" i="10"/>
  <c r="AP85" i="10"/>
  <c r="AK85" i="10"/>
  <c r="AI85" i="10"/>
  <c r="AG85" i="10"/>
  <c r="AF85" i="10"/>
  <c r="AA85" i="10"/>
  <c r="Z85" i="10"/>
  <c r="Y85" i="10"/>
  <c r="X85" i="10"/>
  <c r="W85" i="10"/>
  <c r="F85" i="10"/>
  <c r="D85" i="10"/>
  <c r="CK84" i="10"/>
  <c r="CJ84" i="10"/>
  <c r="CH84" i="10"/>
  <c r="CF84" i="10"/>
  <c r="CE84" i="10"/>
  <c r="CD84" i="10"/>
  <c r="CC84" i="10"/>
  <c r="BZ84" i="10"/>
  <c r="BX84" i="10"/>
  <c r="BW84" i="10"/>
  <c r="BV84" i="10"/>
  <c r="BU84" i="10"/>
  <c r="BT84" i="10"/>
  <c r="BS84" i="10"/>
  <c r="BP84" i="10"/>
  <c r="BN84" i="10"/>
  <c r="BO84" i="10" s="1"/>
  <c r="BM84" i="10"/>
  <c r="BL84" i="10"/>
  <c r="BK84" i="10"/>
  <c r="BJ84" i="10"/>
  <c r="BI84" i="10"/>
  <c r="BF84" i="10"/>
  <c r="BD84" i="10"/>
  <c r="BC84" i="10"/>
  <c r="BB84" i="10"/>
  <c r="AZ84" i="10"/>
  <c r="AY84" i="10"/>
  <c r="AQ84" i="10"/>
  <c r="AP84" i="10"/>
  <c r="AK84" i="10"/>
  <c r="AI84" i="10"/>
  <c r="AG84" i="10"/>
  <c r="AF84" i="10"/>
  <c r="AA84" i="10"/>
  <c r="Z84" i="10"/>
  <c r="Y84" i="10"/>
  <c r="X84" i="10"/>
  <c r="W84" i="10"/>
  <c r="F84" i="10"/>
  <c r="D84" i="10"/>
  <c r="CK83" i="10"/>
  <c r="CJ83" i="10"/>
  <c r="CH83" i="10"/>
  <c r="CF83" i="10"/>
  <c r="CE83" i="10"/>
  <c r="CD83" i="10"/>
  <c r="CC83" i="10"/>
  <c r="BZ83" i="10"/>
  <c r="BX83" i="10"/>
  <c r="BY83" i="10" s="1"/>
  <c r="BW83" i="10"/>
  <c r="BV83" i="10"/>
  <c r="BU83" i="10"/>
  <c r="BT83" i="10"/>
  <c r="BS83" i="10"/>
  <c r="BP83" i="10"/>
  <c r="BN83" i="10"/>
  <c r="BO83" i="10" s="1"/>
  <c r="BM83" i="10"/>
  <c r="BL83" i="10"/>
  <c r="BK83" i="10"/>
  <c r="BJ83" i="10"/>
  <c r="BI83" i="10"/>
  <c r="BF83" i="10"/>
  <c r="BD83" i="10"/>
  <c r="BE83" i="10" s="1"/>
  <c r="BC83" i="10"/>
  <c r="BB83" i="10"/>
  <c r="AZ83" i="10"/>
  <c r="AY83" i="10"/>
  <c r="AQ83" i="10"/>
  <c r="AP83" i="10"/>
  <c r="AK83" i="10"/>
  <c r="AI83" i="10"/>
  <c r="AG83" i="10"/>
  <c r="AF83" i="10"/>
  <c r="AA83" i="10"/>
  <c r="Z83" i="10"/>
  <c r="Y83" i="10"/>
  <c r="X83" i="10"/>
  <c r="W83" i="10"/>
  <c r="D83" i="10"/>
  <c r="F83" i="10" s="1"/>
  <c r="CK82" i="10"/>
  <c r="CJ82" i="10"/>
  <c r="CH82" i="10"/>
  <c r="CF82" i="10"/>
  <c r="CE82" i="10"/>
  <c r="CD82" i="10"/>
  <c r="CC82" i="10"/>
  <c r="BZ82" i="10"/>
  <c r="BX82" i="10"/>
  <c r="BW82" i="10"/>
  <c r="BV82" i="10"/>
  <c r="BU82" i="10"/>
  <c r="BT82" i="10"/>
  <c r="BS82" i="10"/>
  <c r="BP82" i="10"/>
  <c r="BN82" i="10"/>
  <c r="BM82" i="10"/>
  <c r="BL82" i="10"/>
  <c r="BK82" i="10"/>
  <c r="BJ82" i="10"/>
  <c r="BI82" i="10"/>
  <c r="BF82" i="10"/>
  <c r="BD82" i="10"/>
  <c r="BE82" i="10" s="1"/>
  <c r="BC82" i="10"/>
  <c r="BB82" i="10"/>
  <c r="AZ82" i="10"/>
  <c r="AY82" i="10"/>
  <c r="AQ82" i="10"/>
  <c r="AP82" i="10"/>
  <c r="AK82" i="10"/>
  <c r="AI82" i="10"/>
  <c r="AG82" i="10"/>
  <c r="AF82" i="10"/>
  <c r="AA82" i="10"/>
  <c r="Z82" i="10"/>
  <c r="Y82" i="10"/>
  <c r="X82" i="10"/>
  <c r="W82" i="10"/>
  <c r="F82" i="10"/>
  <c r="D82" i="10"/>
  <c r="CK81" i="10"/>
  <c r="CJ81" i="10"/>
  <c r="CH81" i="10"/>
  <c r="CF81" i="10"/>
  <c r="CE81" i="10"/>
  <c r="CD81" i="10"/>
  <c r="CC81" i="10"/>
  <c r="BZ81" i="10"/>
  <c r="BX81" i="10"/>
  <c r="BW81" i="10"/>
  <c r="BV81" i="10"/>
  <c r="BY81" i="10" s="1"/>
  <c r="BU81" i="10"/>
  <c r="BT81" i="10"/>
  <c r="BS81" i="10"/>
  <c r="BP81" i="10"/>
  <c r="BN81" i="10"/>
  <c r="BM81" i="10"/>
  <c r="BL81" i="10"/>
  <c r="BK81" i="10"/>
  <c r="BJ81" i="10"/>
  <c r="BI81" i="10"/>
  <c r="BF81" i="10"/>
  <c r="BE81" i="10"/>
  <c r="BD81" i="10"/>
  <c r="BC81" i="10"/>
  <c r="BB81" i="10"/>
  <c r="AZ81" i="10"/>
  <c r="AY81" i="10"/>
  <c r="AQ81" i="10"/>
  <c r="AP81" i="10"/>
  <c r="AK81" i="10"/>
  <c r="AI81" i="10"/>
  <c r="AG81" i="10"/>
  <c r="AF81" i="10"/>
  <c r="AA81" i="10"/>
  <c r="Z81" i="10"/>
  <c r="Y81" i="10"/>
  <c r="X81" i="10"/>
  <c r="W81" i="10"/>
  <c r="F81" i="10"/>
  <c r="D81" i="10"/>
  <c r="CK80" i="10"/>
  <c r="CJ80" i="10"/>
  <c r="CH80" i="10"/>
  <c r="CF80" i="10"/>
  <c r="CE80" i="10"/>
  <c r="CD80" i="10"/>
  <c r="CC80" i="10"/>
  <c r="BZ80" i="10"/>
  <c r="BX80" i="10"/>
  <c r="BW80" i="10"/>
  <c r="BV80" i="10"/>
  <c r="BY80" i="10" s="1"/>
  <c r="BU80" i="10"/>
  <c r="BT80" i="10"/>
  <c r="BS80" i="10"/>
  <c r="BP80" i="10"/>
  <c r="BN80" i="10"/>
  <c r="BM80" i="10"/>
  <c r="BL80" i="10"/>
  <c r="BK80" i="10"/>
  <c r="BJ80" i="10"/>
  <c r="BI80" i="10"/>
  <c r="BF80" i="10"/>
  <c r="BD80" i="10"/>
  <c r="BC80" i="10"/>
  <c r="BB80" i="10"/>
  <c r="AZ80" i="10"/>
  <c r="AY80" i="10"/>
  <c r="AQ80" i="10"/>
  <c r="AP80" i="10"/>
  <c r="AK80" i="10"/>
  <c r="AI80" i="10"/>
  <c r="AG80" i="10"/>
  <c r="AF80" i="10"/>
  <c r="AA80" i="10"/>
  <c r="Z80" i="10"/>
  <c r="Y80" i="10"/>
  <c r="X80" i="10"/>
  <c r="W80" i="10"/>
  <c r="D80" i="10"/>
  <c r="F80" i="10" s="1"/>
  <c r="CK79" i="10"/>
  <c r="CJ79" i="10"/>
  <c r="CH79" i="10"/>
  <c r="CF79" i="10"/>
  <c r="CE79" i="10"/>
  <c r="CD79" i="10"/>
  <c r="CC79" i="10"/>
  <c r="BZ79" i="10"/>
  <c r="BY79" i="10"/>
  <c r="BX79" i="10"/>
  <c r="BW79" i="10"/>
  <c r="BV79" i="10"/>
  <c r="BU79" i="10"/>
  <c r="BT79" i="10"/>
  <c r="BS79" i="10"/>
  <c r="BP79" i="10"/>
  <c r="BO79" i="10"/>
  <c r="BN79" i="10"/>
  <c r="BM79" i="10"/>
  <c r="BL79" i="10"/>
  <c r="BK79" i="10"/>
  <c r="BJ79" i="10"/>
  <c r="BI79" i="10"/>
  <c r="BF79" i="10"/>
  <c r="BE79" i="10"/>
  <c r="BD79" i="10"/>
  <c r="BC79" i="10"/>
  <c r="BB79" i="10"/>
  <c r="AZ79" i="10"/>
  <c r="AY79" i="10"/>
  <c r="AQ79" i="10"/>
  <c r="AP79" i="10"/>
  <c r="AK79" i="10"/>
  <c r="AI79" i="10"/>
  <c r="AG79" i="10"/>
  <c r="AF79" i="10"/>
  <c r="AA79" i="10"/>
  <c r="Z79" i="10"/>
  <c r="Y79" i="10"/>
  <c r="X79" i="10"/>
  <c r="W79" i="10"/>
  <c r="D79" i="10"/>
  <c r="F79" i="10" s="1"/>
  <c r="CK78" i="10"/>
  <c r="CJ78" i="10"/>
  <c r="CH78" i="10"/>
  <c r="CF78" i="10"/>
  <c r="CE78" i="10"/>
  <c r="CD78" i="10"/>
  <c r="CC78" i="10"/>
  <c r="BZ78" i="10"/>
  <c r="BX78" i="10"/>
  <c r="BW78" i="10"/>
  <c r="BV78" i="10"/>
  <c r="BU78" i="10"/>
  <c r="BT78" i="10"/>
  <c r="BS78" i="10"/>
  <c r="BP78" i="10"/>
  <c r="BO78" i="10"/>
  <c r="BN78" i="10"/>
  <c r="BM78" i="10"/>
  <c r="BL78" i="10"/>
  <c r="BK78" i="10"/>
  <c r="BJ78" i="10"/>
  <c r="BI78" i="10"/>
  <c r="BF78" i="10"/>
  <c r="BD78" i="10"/>
  <c r="BC78" i="10"/>
  <c r="BB78" i="10"/>
  <c r="AZ78" i="10"/>
  <c r="AY78" i="10"/>
  <c r="AQ78" i="10"/>
  <c r="AP78" i="10"/>
  <c r="AK78" i="10"/>
  <c r="AI78" i="10"/>
  <c r="AG78" i="10"/>
  <c r="AF78" i="10"/>
  <c r="AA78" i="10"/>
  <c r="Z78" i="10"/>
  <c r="Y78" i="10"/>
  <c r="X78" i="10"/>
  <c r="W78" i="10"/>
  <c r="F78" i="10"/>
  <c r="D78" i="10"/>
  <c r="C78" i="10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K77" i="10"/>
  <c r="CJ77" i="10"/>
  <c r="CH77" i="10"/>
  <c r="CF77" i="10"/>
  <c r="CE77" i="10"/>
  <c r="CD77" i="10"/>
  <c r="CC77" i="10"/>
  <c r="BZ77" i="10"/>
  <c r="BX77" i="10"/>
  <c r="BW77" i="10"/>
  <c r="BV77" i="10"/>
  <c r="BY77" i="10" s="1"/>
  <c r="BU77" i="10"/>
  <c r="BT77" i="10"/>
  <c r="BS77" i="10"/>
  <c r="BP77" i="10"/>
  <c r="BN77" i="10"/>
  <c r="BO77" i="10" s="1"/>
  <c r="BM77" i="10"/>
  <c r="BL77" i="10"/>
  <c r="BK77" i="10"/>
  <c r="BJ77" i="10"/>
  <c r="BI77" i="10"/>
  <c r="BF77" i="10"/>
  <c r="BD77" i="10"/>
  <c r="BC77" i="10"/>
  <c r="BB77" i="10"/>
  <c r="BE77" i="10" s="1"/>
  <c r="AZ77" i="10"/>
  <c r="AY77" i="10"/>
  <c r="AQ77" i="10"/>
  <c r="AP77" i="10"/>
  <c r="AK77" i="10"/>
  <c r="AI77" i="10"/>
  <c r="AG77" i="10"/>
  <c r="AF77" i="10"/>
  <c r="AA77" i="10"/>
  <c r="Z77" i="10"/>
  <c r="Y77" i="10"/>
  <c r="X77" i="10"/>
  <c r="W77" i="10"/>
  <c r="D77" i="10"/>
  <c r="F77" i="10" s="1"/>
  <c r="CK76" i="10"/>
  <c r="CJ76" i="10"/>
  <c r="CH76" i="10"/>
  <c r="CF76" i="10"/>
  <c r="CE76" i="10"/>
  <c r="CD76" i="10"/>
  <c r="CC76" i="10"/>
  <c r="BZ76" i="10"/>
  <c r="BX76" i="10"/>
  <c r="BW76" i="10"/>
  <c r="BV76" i="10"/>
  <c r="BU76" i="10"/>
  <c r="BT76" i="10"/>
  <c r="BS76" i="10"/>
  <c r="BP76" i="10"/>
  <c r="BN76" i="10"/>
  <c r="BM76" i="10"/>
  <c r="BL76" i="10"/>
  <c r="BK76" i="10"/>
  <c r="BJ76" i="10"/>
  <c r="BI76" i="10"/>
  <c r="BF76" i="10"/>
  <c r="BE76" i="10"/>
  <c r="BD76" i="10"/>
  <c r="BC76" i="10"/>
  <c r="BB76" i="10"/>
  <c r="AZ76" i="10"/>
  <c r="AY76" i="10"/>
  <c r="AQ76" i="10"/>
  <c r="AP76" i="10"/>
  <c r="AK76" i="10"/>
  <c r="AI76" i="10"/>
  <c r="AG76" i="10"/>
  <c r="AF76" i="10"/>
  <c r="AA76" i="10"/>
  <c r="Z76" i="10"/>
  <c r="Y76" i="10"/>
  <c r="X76" i="10"/>
  <c r="W76" i="10"/>
  <c r="D76" i="10"/>
  <c r="F76" i="10" s="1"/>
  <c r="CK75" i="10"/>
  <c r="CJ75" i="10"/>
  <c r="CH75" i="10"/>
  <c r="CF75" i="10"/>
  <c r="CE75" i="10"/>
  <c r="CD75" i="10"/>
  <c r="CC75" i="10"/>
  <c r="BZ75" i="10"/>
  <c r="BX75" i="10"/>
  <c r="BY75" i="10" s="1"/>
  <c r="BW75" i="10"/>
  <c r="BV75" i="10"/>
  <c r="BU75" i="10"/>
  <c r="BT75" i="10"/>
  <c r="BS75" i="10"/>
  <c r="BP75" i="10"/>
  <c r="BN75" i="10"/>
  <c r="BM75" i="10"/>
  <c r="BO75" i="10" s="1"/>
  <c r="BL75" i="10"/>
  <c r="BK75" i="10"/>
  <c r="BJ75" i="10"/>
  <c r="BI75" i="10"/>
  <c r="BF75" i="10"/>
  <c r="BD75" i="10"/>
  <c r="BC75" i="10"/>
  <c r="BB75" i="10"/>
  <c r="AZ75" i="10"/>
  <c r="AY75" i="10"/>
  <c r="AQ75" i="10"/>
  <c r="AP75" i="10"/>
  <c r="AK75" i="10"/>
  <c r="AI75" i="10"/>
  <c r="AG75" i="10"/>
  <c r="AF75" i="10"/>
  <c r="AA75" i="10"/>
  <c r="Z75" i="10"/>
  <c r="Y75" i="10"/>
  <c r="X75" i="10"/>
  <c r="W75" i="10"/>
  <c r="D75" i="10"/>
  <c r="F75" i="10" s="1"/>
  <c r="CK74" i="10"/>
  <c r="CJ74" i="10"/>
  <c r="CH74" i="10"/>
  <c r="CF74" i="10"/>
  <c r="CE74" i="10"/>
  <c r="CD74" i="10"/>
  <c r="CC74" i="10"/>
  <c r="BZ74" i="10"/>
  <c r="BX74" i="10"/>
  <c r="BW74" i="10"/>
  <c r="BV74" i="10"/>
  <c r="BY74" i="10" s="1"/>
  <c r="BU74" i="10"/>
  <c r="BT74" i="10"/>
  <c r="BS74" i="10"/>
  <c r="BP74" i="10"/>
  <c r="BN74" i="10"/>
  <c r="BO74" i="10" s="1"/>
  <c r="BM74" i="10"/>
  <c r="BL74" i="10"/>
  <c r="BK74" i="10"/>
  <c r="BJ74" i="10"/>
  <c r="BI74" i="10"/>
  <c r="BF74" i="10"/>
  <c r="BD74" i="10"/>
  <c r="BC74" i="10"/>
  <c r="BB74" i="10"/>
  <c r="BE74" i="10" s="1"/>
  <c r="AZ74" i="10"/>
  <c r="AY74" i="10"/>
  <c r="AQ74" i="10"/>
  <c r="AP74" i="10"/>
  <c r="AK74" i="10"/>
  <c r="AI74" i="10"/>
  <c r="AG74" i="10"/>
  <c r="AF74" i="10"/>
  <c r="AA74" i="10"/>
  <c r="Z74" i="10"/>
  <c r="Y74" i="10"/>
  <c r="X74" i="10"/>
  <c r="W74" i="10"/>
  <c r="F74" i="10"/>
  <c r="D74" i="10"/>
  <c r="C74" i="10"/>
  <c r="C75" i="10" s="1"/>
  <c r="C76" i="10" s="1"/>
  <c r="C77" i="10" s="1"/>
  <c r="CK73" i="10"/>
  <c r="CJ73" i="10"/>
  <c r="CH73" i="10"/>
  <c r="CF73" i="10"/>
  <c r="CE73" i="10"/>
  <c r="CD73" i="10"/>
  <c r="CC73" i="10"/>
  <c r="BZ73" i="10"/>
  <c r="BY73" i="10"/>
  <c r="BX73" i="10"/>
  <c r="BW73" i="10"/>
  <c r="BV73" i="10"/>
  <c r="BU73" i="10"/>
  <c r="BT73" i="10"/>
  <c r="BS73" i="10"/>
  <c r="BP73" i="10"/>
  <c r="BO73" i="10"/>
  <c r="BN73" i="10"/>
  <c r="BM73" i="10"/>
  <c r="BL73" i="10"/>
  <c r="BK73" i="10"/>
  <c r="BJ73" i="10"/>
  <c r="BI73" i="10"/>
  <c r="BF73" i="10"/>
  <c r="BE73" i="10"/>
  <c r="BD73" i="10"/>
  <c r="BC73" i="10"/>
  <c r="BB73" i="10"/>
  <c r="AZ73" i="10"/>
  <c r="AY73" i="10"/>
  <c r="AQ73" i="10"/>
  <c r="AP73" i="10"/>
  <c r="AK73" i="10"/>
  <c r="AI73" i="10"/>
  <c r="AG73" i="10"/>
  <c r="AF73" i="10"/>
  <c r="AA73" i="10"/>
  <c r="Z73" i="10"/>
  <c r="Y73" i="10"/>
  <c r="X73" i="10"/>
  <c r="W73" i="10"/>
  <c r="CK72" i="10"/>
  <c r="CJ72" i="10"/>
  <c r="CH72" i="10"/>
  <c r="CF72" i="10"/>
  <c r="CE72" i="10"/>
  <c r="CD72" i="10"/>
  <c r="CC72" i="10"/>
  <c r="BZ72" i="10"/>
  <c r="BX72" i="10"/>
  <c r="BW72" i="10"/>
  <c r="BY72" i="10" s="1"/>
  <c r="BV72" i="10"/>
  <c r="BU72" i="10"/>
  <c r="BT72" i="10"/>
  <c r="BS72" i="10"/>
  <c r="BP72" i="10"/>
  <c r="BN72" i="10"/>
  <c r="BM72" i="10"/>
  <c r="BO72" i="10" s="1"/>
  <c r="BL72" i="10"/>
  <c r="BK72" i="10"/>
  <c r="BJ72" i="10"/>
  <c r="BI72" i="10"/>
  <c r="BF72" i="10"/>
  <c r="BD72" i="10"/>
  <c r="BC72" i="10"/>
  <c r="BE72" i="10" s="1"/>
  <c r="BB72" i="10"/>
  <c r="AZ72" i="10"/>
  <c r="AY72" i="10"/>
  <c r="AQ72" i="10"/>
  <c r="AP72" i="10"/>
  <c r="AK72" i="10"/>
  <c r="AI72" i="10"/>
  <c r="AG72" i="10"/>
  <c r="AF72" i="10"/>
  <c r="AA72" i="10"/>
  <c r="Z72" i="10"/>
  <c r="Y72" i="10"/>
  <c r="X72" i="10"/>
  <c r="W72" i="10"/>
  <c r="CK71" i="10"/>
  <c r="CJ71" i="10"/>
  <c r="CH71" i="10"/>
  <c r="CF71" i="10"/>
  <c r="CE71" i="10"/>
  <c r="CD71" i="10"/>
  <c r="CC71" i="10"/>
  <c r="BZ71" i="10"/>
  <c r="BX71" i="10"/>
  <c r="BW71" i="10"/>
  <c r="BV71" i="10"/>
  <c r="BU71" i="10"/>
  <c r="BT71" i="10"/>
  <c r="BS71" i="10"/>
  <c r="BP71" i="10"/>
  <c r="BN71" i="10"/>
  <c r="BM71" i="10"/>
  <c r="BL71" i="10"/>
  <c r="BK71" i="10"/>
  <c r="BJ71" i="10"/>
  <c r="BI71" i="10"/>
  <c r="BF71" i="10"/>
  <c r="BD71" i="10"/>
  <c r="BE71" i="10" s="1"/>
  <c r="BC71" i="10"/>
  <c r="BB71" i="10"/>
  <c r="AZ71" i="10"/>
  <c r="AY71" i="10"/>
  <c r="AQ71" i="10"/>
  <c r="AP71" i="10"/>
  <c r="AK71" i="10"/>
  <c r="AI71" i="10"/>
  <c r="AG71" i="10"/>
  <c r="AF71" i="10"/>
  <c r="AA71" i="10"/>
  <c r="Z71" i="10"/>
  <c r="Y71" i="10"/>
  <c r="X71" i="10"/>
  <c r="W71" i="10"/>
  <c r="CK70" i="10"/>
  <c r="CJ70" i="10"/>
  <c r="CH70" i="10"/>
  <c r="CF70" i="10"/>
  <c r="CE70" i="10"/>
  <c r="CD70" i="10"/>
  <c r="CC70" i="10"/>
  <c r="BZ70" i="10"/>
  <c r="BX70" i="10"/>
  <c r="BW70" i="10"/>
  <c r="BV70" i="10"/>
  <c r="BU70" i="10"/>
  <c r="BT70" i="10"/>
  <c r="BS70" i="10"/>
  <c r="BP70" i="10"/>
  <c r="BN70" i="10"/>
  <c r="BM70" i="10"/>
  <c r="BL70" i="10"/>
  <c r="BK70" i="10"/>
  <c r="BJ70" i="10"/>
  <c r="BI70" i="10"/>
  <c r="BF70" i="10"/>
  <c r="BD70" i="10"/>
  <c r="BC70" i="10"/>
  <c r="BB70" i="10"/>
  <c r="AZ70" i="10"/>
  <c r="AY70" i="10"/>
  <c r="AQ70" i="10"/>
  <c r="AP70" i="10"/>
  <c r="AK70" i="10"/>
  <c r="AI70" i="10"/>
  <c r="AG70" i="10"/>
  <c r="AF70" i="10"/>
  <c r="AA70" i="10"/>
  <c r="Z70" i="10"/>
  <c r="Y70" i="10"/>
  <c r="X70" i="10"/>
  <c r="W70" i="10"/>
  <c r="CK69" i="10"/>
  <c r="CJ69" i="10"/>
  <c r="CH69" i="10"/>
  <c r="CF69" i="10"/>
  <c r="CE69" i="10"/>
  <c r="CD69" i="10"/>
  <c r="CC69" i="10"/>
  <c r="BZ69" i="10"/>
  <c r="BX69" i="10"/>
  <c r="BW69" i="10"/>
  <c r="BV69" i="10"/>
  <c r="BU69" i="10"/>
  <c r="BT69" i="10"/>
  <c r="BS69" i="10"/>
  <c r="BP69" i="10"/>
  <c r="BN69" i="10"/>
  <c r="BM69" i="10"/>
  <c r="BL69" i="10"/>
  <c r="BK69" i="10"/>
  <c r="BJ69" i="10"/>
  <c r="BI69" i="10"/>
  <c r="BF69" i="10"/>
  <c r="BD69" i="10"/>
  <c r="BE69" i="10" s="1"/>
  <c r="BC69" i="10"/>
  <c r="BB69" i="10"/>
  <c r="AZ69" i="10"/>
  <c r="AY69" i="10"/>
  <c r="AQ69" i="10"/>
  <c r="AP69" i="10"/>
  <c r="AK69" i="10"/>
  <c r="AI69" i="10"/>
  <c r="AG69" i="10"/>
  <c r="AF69" i="10"/>
  <c r="AA69" i="10"/>
  <c r="Z69" i="10"/>
  <c r="Y69" i="10"/>
  <c r="X69" i="10"/>
  <c r="W69" i="10"/>
  <c r="CK68" i="10"/>
  <c r="CJ68" i="10"/>
  <c r="CH68" i="10"/>
  <c r="CF68" i="10"/>
  <c r="CE68" i="10"/>
  <c r="CD68" i="10"/>
  <c r="CC68" i="10"/>
  <c r="BZ68" i="10"/>
  <c r="BX68" i="10"/>
  <c r="BW68" i="10"/>
  <c r="BV68" i="10"/>
  <c r="BU68" i="10"/>
  <c r="BT68" i="10"/>
  <c r="BS68" i="10"/>
  <c r="BP68" i="10"/>
  <c r="BN68" i="10"/>
  <c r="BO68" i="10" s="1"/>
  <c r="BM68" i="10"/>
  <c r="BL68" i="10"/>
  <c r="BK68" i="10"/>
  <c r="BJ68" i="10"/>
  <c r="BI68" i="10"/>
  <c r="BF68" i="10"/>
  <c r="BD68" i="10"/>
  <c r="BC68" i="10"/>
  <c r="BB68" i="10"/>
  <c r="BE68" i="10" s="1"/>
  <c r="AZ68" i="10"/>
  <c r="AY68" i="10"/>
  <c r="AQ68" i="10"/>
  <c r="AP68" i="10"/>
  <c r="AK68" i="10"/>
  <c r="AI68" i="10"/>
  <c r="AG68" i="10"/>
  <c r="AF68" i="10"/>
  <c r="AA68" i="10"/>
  <c r="Z68" i="10"/>
  <c r="Y68" i="10"/>
  <c r="X68" i="10"/>
  <c r="W68" i="10"/>
  <c r="CK67" i="10"/>
  <c r="CJ67" i="10"/>
  <c r="CH67" i="10"/>
  <c r="CF67" i="10"/>
  <c r="CE67" i="10"/>
  <c r="CD67" i="10"/>
  <c r="CC67" i="10"/>
  <c r="BZ67" i="10"/>
  <c r="BY67" i="10"/>
  <c r="BX67" i="10"/>
  <c r="BW67" i="10"/>
  <c r="BV67" i="10"/>
  <c r="BU67" i="10"/>
  <c r="BT67" i="10"/>
  <c r="BS67" i="10"/>
  <c r="BP67" i="10"/>
  <c r="BO67" i="10"/>
  <c r="BN67" i="10"/>
  <c r="BM67" i="10"/>
  <c r="BL67" i="10"/>
  <c r="BK67" i="10"/>
  <c r="BJ67" i="10"/>
  <c r="BI67" i="10"/>
  <c r="BF67" i="10"/>
  <c r="BE67" i="10"/>
  <c r="BD67" i="10"/>
  <c r="BC67" i="10"/>
  <c r="BB67" i="10"/>
  <c r="AZ67" i="10"/>
  <c r="AY67" i="10"/>
  <c r="AQ67" i="10"/>
  <c r="AP67" i="10"/>
  <c r="AK67" i="10"/>
  <c r="AI67" i="10"/>
  <c r="AG67" i="10"/>
  <c r="AF67" i="10"/>
  <c r="AA67" i="10"/>
  <c r="Z67" i="10"/>
  <c r="Y67" i="10"/>
  <c r="X67" i="10"/>
  <c r="W67" i="10"/>
  <c r="CK66" i="10"/>
  <c r="CJ66" i="10"/>
  <c r="CH66" i="10"/>
  <c r="CF66" i="10"/>
  <c r="CE66" i="10"/>
  <c r="CD66" i="10"/>
  <c r="CC66" i="10"/>
  <c r="BZ66" i="10"/>
  <c r="BX66" i="10"/>
  <c r="BY66" i="10" s="1"/>
  <c r="BW66" i="10"/>
  <c r="BV66" i="10"/>
  <c r="BU66" i="10"/>
  <c r="BT66" i="10"/>
  <c r="BS66" i="10"/>
  <c r="BP66" i="10"/>
  <c r="BN66" i="10"/>
  <c r="BM66" i="10"/>
  <c r="BL66" i="10"/>
  <c r="BK66" i="10"/>
  <c r="BJ66" i="10"/>
  <c r="BI66" i="10"/>
  <c r="BF66" i="10"/>
  <c r="BD66" i="10"/>
  <c r="BE66" i="10" s="1"/>
  <c r="BC66" i="10"/>
  <c r="BB66" i="10"/>
  <c r="AZ66" i="10"/>
  <c r="AY66" i="10"/>
  <c r="AQ66" i="10"/>
  <c r="AP66" i="10"/>
  <c r="AK66" i="10"/>
  <c r="AI66" i="10"/>
  <c r="AG66" i="10"/>
  <c r="AF66" i="10"/>
  <c r="AA66" i="10"/>
  <c r="Z66" i="10"/>
  <c r="Y66" i="10"/>
  <c r="X66" i="10"/>
  <c r="W66" i="10"/>
  <c r="CK65" i="10"/>
  <c r="CJ65" i="10"/>
  <c r="CH65" i="10"/>
  <c r="CF65" i="10"/>
  <c r="CE65" i="10"/>
  <c r="CD65" i="10"/>
  <c r="CC65" i="10"/>
  <c r="BZ65" i="10"/>
  <c r="BX65" i="10"/>
  <c r="BW65" i="10"/>
  <c r="BV65" i="10"/>
  <c r="BU65" i="10"/>
  <c r="BT65" i="10"/>
  <c r="BS65" i="10"/>
  <c r="BP65" i="10"/>
  <c r="BO65" i="10"/>
  <c r="BN65" i="10"/>
  <c r="BM65" i="10"/>
  <c r="BL65" i="10"/>
  <c r="BK65" i="10"/>
  <c r="BJ65" i="10"/>
  <c r="BI65" i="10"/>
  <c r="BF65" i="10"/>
  <c r="BD65" i="10"/>
  <c r="BE65" i="10" s="1"/>
  <c r="BC65" i="10"/>
  <c r="BB65" i="10"/>
  <c r="AZ65" i="10"/>
  <c r="AY65" i="10"/>
  <c r="AQ65" i="10"/>
  <c r="AP65" i="10"/>
  <c r="AK65" i="10"/>
  <c r="AI65" i="10"/>
  <c r="AG65" i="10"/>
  <c r="AF65" i="10"/>
  <c r="AA65" i="10"/>
  <c r="Z65" i="10"/>
  <c r="Y65" i="10"/>
  <c r="X65" i="10"/>
  <c r="W65" i="10"/>
  <c r="CK64" i="10"/>
  <c r="CJ64" i="10"/>
  <c r="CH64" i="10"/>
  <c r="CF64" i="10"/>
  <c r="CE64" i="10"/>
  <c r="CD64" i="10"/>
  <c r="CC64" i="10"/>
  <c r="BZ64" i="10"/>
  <c r="BX64" i="10"/>
  <c r="BW64" i="10"/>
  <c r="BY64" i="10" s="1"/>
  <c r="BV64" i="10"/>
  <c r="BU64" i="10"/>
  <c r="BT64" i="10"/>
  <c r="BS64" i="10"/>
  <c r="BP64" i="10"/>
  <c r="BN64" i="10"/>
  <c r="BO64" i="10" s="1"/>
  <c r="BM64" i="10"/>
  <c r="BL64" i="10"/>
  <c r="BK64" i="10"/>
  <c r="BJ64" i="10"/>
  <c r="BI64" i="10"/>
  <c r="BF64" i="10"/>
  <c r="BD64" i="10"/>
  <c r="BC64" i="10"/>
  <c r="BE64" i="10" s="1"/>
  <c r="BB64" i="10"/>
  <c r="AZ64" i="10"/>
  <c r="AY64" i="10"/>
  <c r="AQ64" i="10"/>
  <c r="AP64" i="10"/>
  <c r="AK64" i="10"/>
  <c r="AI64" i="10"/>
  <c r="AG64" i="10"/>
  <c r="AF64" i="10"/>
  <c r="AA64" i="10"/>
  <c r="Z64" i="10"/>
  <c r="Y64" i="10"/>
  <c r="X64" i="10"/>
  <c r="W64" i="10"/>
  <c r="CK63" i="10"/>
  <c r="CJ63" i="10"/>
  <c r="CH63" i="10"/>
  <c r="CF63" i="10"/>
  <c r="CE63" i="10"/>
  <c r="CD63" i="10"/>
  <c r="CC63" i="10"/>
  <c r="BZ63" i="10"/>
  <c r="BX63" i="10"/>
  <c r="BW63" i="10"/>
  <c r="BV63" i="10"/>
  <c r="BU63" i="10"/>
  <c r="BT63" i="10"/>
  <c r="BS63" i="10"/>
  <c r="BP63" i="10"/>
  <c r="BN63" i="10"/>
  <c r="BO63" i="10" s="1"/>
  <c r="BM63" i="10"/>
  <c r="BL63" i="10"/>
  <c r="BK63" i="10"/>
  <c r="BJ63" i="10"/>
  <c r="BI63" i="10"/>
  <c r="BF63" i="10"/>
  <c r="BD63" i="10"/>
  <c r="BE63" i="10" s="1"/>
  <c r="BC63" i="10"/>
  <c r="BB63" i="10"/>
  <c r="AZ63" i="10"/>
  <c r="AY63" i="10"/>
  <c r="AQ63" i="10"/>
  <c r="AP63" i="10"/>
  <c r="AK63" i="10"/>
  <c r="AI63" i="10"/>
  <c r="AG63" i="10"/>
  <c r="AF63" i="10"/>
  <c r="AA63" i="10"/>
  <c r="Z63" i="10"/>
  <c r="Y63" i="10"/>
  <c r="X63" i="10"/>
  <c r="W63" i="10"/>
  <c r="CK62" i="10"/>
  <c r="CJ62" i="10"/>
  <c r="CH62" i="10"/>
  <c r="CF62" i="10"/>
  <c r="CE62" i="10"/>
  <c r="CD62" i="10"/>
  <c r="CC62" i="10"/>
  <c r="BZ62" i="10"/>
  <c r="BX62" i="10"/>
  <c r="BW62" i="10"/>
  <c r="BY62" i="10" s="1"/>
  <c r="BV62" i="10"/>
  <c r="BU62" i="10"/>
  <c r="BT62" i="10"/>
  <c r="BS62" i="10"/>
  <c r="BP62" i="10"/>
  <c r="BN62" i="10"/>
  <c r="BM62" i="10"/>
  <c r="BL62" i="10"/>
  <c r="BK62" i="10"/>
  <c r="BJ62" i="10"/>
  <c r="BI62" i="10"/>
  <c r="BF62" i="10"/>
  <c r="BD62" i="10"/>
  <c r="BC62" i="10"/>
  <c r="BE62" i="10" s="1"/>
  <c r="BB62" i="10"/>
  <c r="AZ62" i="10"/>
  <c r="AY62" i="10"/>
  <c r="AQ62" i="10"/>
  <c r="AP62" i="10"/>
  <c r="AK62" i="10"/>
  <c r="AI62" i="10"/>
  <c r="AG62" i="10"/>
  <c r="AF62" i="10"/>
  <c r="AA62" i="10"/>
  <c r="Z62" i="10"/>
  <c r="Y62" i="10"/>
  <c r="X62" i="10"/>
  <c r="W62" i="10"/>
  <c r="CK61" i="10"/>
  <c r="CJ61" i="10"/>
  <c r="CH61" i="10"/>
  <c r="CF61" i="10"/>
  <c r="CE61" i="10"/>
  <c r="CD61" i="10"/>
  <c r="CC61" i="10"/>
  <c r="BZ61" i="10"/>
  <c r="BX61" i="10"/>
  <c r="BW61" i="10"/>
  <c r="BV61" i="10"/>
  <c r="BU61" i="10"/>
  <c r="BT61" i="10"/>
  <c r="BS61" i="10"/>
  <c r="BP61" i="10"/>
  <c r="BN61" i="10"/>
  <c r="BM61" i="10"/>
  <c r="BL61" i="10"/>
  <c r="BK61" i="10"/>
  <c r="BJ61" i="10"/>
  <c r="BI61" i="10"/>
  <c r="BF61" i="10"/>
  <c r="BD61" i="10"/>
  <c r="BE61" i="10" s="1"/>
  <c r="BC61" i="10"/>
  <c r="BB61" i="10"/>
  <c r="AZ61" i="10"/>
  <c r="AY61" i="10"/>
  <c r="AQ61" i="10"/>
  <c r="AP61" i="10"/>
  <c r="AK61" i="10"/>
  <c r="AI61" i="10"/>
  <c r="AG61" i="10"/>
  <c r="AF61" i="10"/>
  <c r="AA61" i="10"/>
  <c r="Z61" i="10"/>
  <c r="Y61" i="10"/>
  <c r="X61" i="10"/>
  <c r="W61" i="10"/>
  <c r="CK60" i="10"/>
  <c r="CJ60" i="10"/>
  <c r="CH60" i="10"/>
  <c r="CF60" i="10"/>
  <c r="CE60" i="10"/>
  <c r="CD60" i="10"/>
  <c r="CC60" i="10"/>
  <c r="BZ60" i="10"/>
  <c r="BX60" i="10"/>
  <c r="BW60" i="10"/>
  <c r="BV60" i="10"/>
  <c r="BU60" i="10"/>
  <c r="BT60" i="10"/>
  <c r="BS60" i="10"/>
  <c r="BP60" i="10"/>
  <c r="BO60" i="10"/>
  <c r="BN60" i="10"/>
  <c r="BM60" i="10"/>
  <c r="BL60" i="10"/>
  <c r="BK60" i="10"/>
  <c r="BJ60" i="10"/>
  <c r="BI60" i="10"/>
  <c r="BF60" i="10"/>
  <c r="BD60" i="10"/>
  <c r="BC60" i="10"/>
  <c r="BB60" i="10"/>
  <c r="AZ60" i="10"/>
  <c r="AY60" i="10"/>
  <c r="AQ60" i="10"/>
  <c r="AP60" i="10"/>
  <c r="AK60" i="10"/>
  <c r="AI60" i="10"/>
  <c r="AG60" i="10"/>
  <c r="AF60" i="10"/>
  <c r="AA60" i="10"/>
  <c r="Z60" i="10"/>
  <c r="Y60" i="10"/>
  <c r="X60" i="10"/>
  <c r="W60" i="10"/>
  <c r="CK59" i="10"/>
  <c r="CJ59" i="10"/>
  <c r="CH59" i="10"/>
  <c r="CF59" i="10"/>
  <c r="CE59" i="10"/>
  <c r="CD59" i="10"/>
  <c r="CC59" i="10"/>
  <c r="BZ59" i="10"/>
  <c r="BX59" i="10"/>
  <c r="BW59" i="10"/>
  <c r="BV59" i="10"/>
  <c r="BY59" i="10" s="1"/>
  <c r="BU59" i="10"/>
  <c r="BT59" i="10"/>
  <c r="BS59" i="10"/>
  <c r="BP59" i="10"/>
  <c r="BN59" i="10"/>
  <c r="BM59" i="10"/>
  <c r="BL59" i="10"/>
  <c r="BK59" i="10"/>
  <c r="BJ59" i="10"/>
  <c r="BI59" i="10"/>
  <c r="BF59" i="10"/>
  <c r="BD59" i="10"/>
  <c r="BC59" i="10"/>
  <c r="BB59" i="10"/>
  <c r="BE59" i="10" s="1"/>
  <c r="AZ59" i="10"/>
  <c r="AY59" i="10"/>
  <c r="AQ59" i="10"/>
  <c r="AP59" i="10"/>
  <c r="AK59" i="10"/>
  <c r="AI59" i="10"/>
  <c r="AG59" i="10"/>
  <c r="AF59" i="10"/>
  <c r="AA59" i="10"/>
  <c r="Z59" i="10"/>
  <c r="Y59" i="10"/>
  <c r="X59" i="10"/>
  <c r="W59" i="10"/>
  <c r="CK58" i="10"/>
  <c r="CJ58" i="10"/>
  <c r="CH58" i="10"/>
  <c r="CF58" i="10"/>
  <c r="CE58" i="10"/>
  <c r="CD58" i="10"/>
  <c r="CC58" i="10"/>
  <c r="BZ58" i="10"/>
  <c r="BX58" i="10"/>
  <c r="BY58" i="10" s="1"/>
  <c r="BW58" i="10"/>
  <c r="BV58" i="10"/>
  <c r="BU58" i="10"/>
  <c r="BT58" i="10"/>
  <c r="BS58" i="10"/>
  <c r="BP58" i="10"/>
  <c r="BO58" i="10"/>
  <c r="BN58" i="10"/>
  <c r="BM58" i="10"/>
  <c r="BL58" i="10"/>
  <c r="BK58" i="10"/>
  <c r="BJ58" i="10"/>
  <c r="BI58" i="10"/>
  <c r="BF58" i="10"/>
  <c r="BD58" i="10"/>
  <c r="BE58" i="10" s="1"/>
  <c r="BC58" i="10"/>
  <c r="BB58" i="10"/>
  <c r="AZ58" i="10"/>
  <c r="AY58" i="10"/>
  <c r="AQ58" i="10"/>
  <c r="AP58" i="10"/>
  <c r="AK58" i="10"/>
  <c r="AI58" i="10"/>
  <c r="AG58" i="10"/>
  <c r="AF58" i="10"/>
  <c r="AA58" i="10"/>
  <c r="Z58" i="10"/>
  <c r="Y58" i="10"/>
  <c r="X58" i="10"/>
  <c r="W58" i="10"/>
  <c r="CK57" i="10"/>
  <c r="CJ57" i="10"/>
  <c r="CH57" i="10"/>
  <c r="CF57" i="10"/>
  <c r="CE57" i="10"/>
  <c r="CD57" i="10"/>
  <c r="CC57" i="10"/>
  <c r="BZ57" i="10"/>
  <c r="BX57" i="10"/>
  <c r="BW57" i="10"/>
  <c r="BV57" i="10"/>
  <c r="BU57" i="10"/>
  <c r="BT57" i="10"/>
  <c r="BS57" i="10"/>
  <c r="BP57" i="10"/>
  <c r="BN57" i="10"/>
  <c r="BM57" i="10"/>
  <c r="BL57" i="10"/>
  <c r="BK57" i="10"/>
  <c r="BJ57" i="10"/>
  <c r="BI57" i="10"/>
  <c r="BF57" i="10"/>
  <c r="BD57" i="10"/>
  <c r="BC57" i="10"/>
  <c r="BB57" i="10"/>
  <c r="AZ57" i="10"/>
  <c r="AY57" i="10"/>
  <c r="AQ57" i="10"/>
  <c r="AP57" i="10"/>
  <c r="AK57" i="10"/>
  <c r="AI57" i="10"/>
  <c r="AG57" i="10"/>
  <c r="AF57" i="10"/>
  <c r="AA57" i="10"/>
  <c r="Z57" i="10"/>
  <c r="Y57" i="10"/>
  <c r="X57" i="10"/>
  <c r="W57" i="10"/>
  <c r="CK56" i="10"/>
  <c r="CJ56" i="10"/>
  <c r="CH56" i="10"/>
  <c r="CF56" i="10"/>
  <c r="CE56" i="10"/>
  <c r="CD56" i="10"/>
  <c r="CC56" i="10"/>
  <c r="BZ56" i="10"/>
  <c r="BX56" i="10"/>
  <c r="BW56" i="10"/>
  <c r="BV56" i="10"/>
  <c r="BU56" i="10"/>
  <c r="BT56" i="10"/>
  <c r="BS56" i="10"/>
  <c r="BP56" i="10"/>
  <c r="BN56" i="10"/>
  <c r="BM56" i="10"/>
  <c r="BL56" i="10"/>
  <c r="BK56" i="10"/>
  <c r="BJ56" i="10"/>
  <c r="BI56" i="10"/>
  <c r="BF56" i="10"/>
  <c r="BD56" i="10"/>
  <c r="BE56" i="10" s="1"/>
  <c r="BC56" i="10"/>
  <c r="BB56" i="10"/>
  <c r="AZ56" i="10"/>
  <c r="AY56" i="10"/>
  <c r="AQ56" i="10"/>
  <c r="AP56" i="10"/>
  <c r="AK56" i="10"/>
  <c r="AI56" i="10"/>
  <c r="AG56" i="10"/>
  <c r="AF56" i="10"/>
  <c r="AA56" i="10"/>
  <c r="Z56" i="10"/>
  <c r="Y56" i="10"/>
  <c r="X56" i="10"/>
  <c r="W56" i="10"/>
  <c r="CK55" i="10"/>
  <c r="CJ55" i="10"/>
  <c r="CH55" i="10"/>
  <c r="CF55" i="10"/>
  <c r="CE55" i="10"/>
  <c r="CD55" i="10"/>
  <c r="CC55" i="10"/>
  <c r="BZ55" i="10"/>
  <c r="BY55" i="10"/>
  <c r="BX55" i="10"/>
  <c r="BW55" i="10"/>
  <c r="BV55" i="10"/>
  <c r="BU55" i="10"/>
  <c r="BT55" i="10"/>
  <c r="BS55" i="10"/>
  <c r="BP55" i="10"/>
  <c r="BN55" i="10"/>
  <c r="BM55" i="10"/>
  <c r="BO55" i="10" s="1"/>
  <c r="BL55" i="10"/>
  <c r="BK55" i="10"/>
  <c r="BJ55" i="10"/>
  <c r="BI55" i="10"/>
  <c r="BF55" i="10"/>
  <c r="BE55" i="10"/>
  <c r="BD55" i="10"/>
  <c r="BC55" i="10"/>
  <c r="BB55" i="10"/>
  <c r="AZ55" i="10"/>
  <c r="AY55" i="10"/>
  <c r="AQ55" i="10"/>
  <c r="AP55" i="10"/>
  <c r="AK55" i="10"/>
  <c r="AI55" i="10"/>
  <c r="AG55" i="10"/>
  <c r="AF55" i="10"/>
  <c r="AA55" i="10"/>
  <c r="Z55" i="10"/>
  <c r="Y55" i="10"/>
  <c r="X55" i="10"/>
  <c r="W55" i="10"/>
  <c r="CK54" i="10"/>
  <c r="CJ54" i="10"/>
  <c r="CH54" i="10"/>
  <c r="CF54" i="10"/>
  <c r="CE54" i="10"/>
  <c r="CD54" i="10"/>
  <c r="CC54" i="10"/>
  <c r="BZ54" i="10"/>
  <c r="BY54" i="10"/>
  <c r="BX54" i="10"/>
  <c r="BW54" i="10"/>
  <c r="BV54" i="10"/>
  <c r="BU54" i="10"/>
  <c r="BT54" i="10"/>
  <c r="BS54" i="10"/>
  <c r="BP54" i="10"/>
  <c r="BO54" i="10"/>
  <c r="BN54" i="10"/>
  <c r="BM54" i="10"/>
  <c r="BL54" i="10"/>
  <c r="BK54" i="10"/>
  <c r="BJ54" i="10"/>
  <c r="BI54" i="10"/>
  <c r="BF54" i="10"/>
  <c r="BE54" i="10"/>
  <c r="BD54" i="10"/>
  <c r="BC54" i="10"/>
  <c r="BB54" i="10"/>
  <c r="AZ54" i="10"/>
  <c r="AY54" i="10"/>
  <c r="AQ54" i="10"/>
  <c r="AP54" i="10"/>
  <c r="AK54" i="10"/>
  <c r="AI54" i="10"/>
  <c r="AG54" i="10"/>
  <c r="AF54" i="10"/>
  <c r="AA54" i="10"/>
  <c r="Z54" i="10"/>
  <c r="Y54" i="10"/>
  <c r="X54" i="10"/>
  <c r="W54" i="10"/>
  <c r="CK53" i="10"/>
  <c r="CJ53" i="10"/>
  <c r="CH53" i="10"/>
  <c r="CF53" i="10"/>
  <c r="CE53" i="10"/>
  <c r="CD53" i="10"/>
  <c r="CC53" i="10"/>
  <c r="BZ53" i="10"/>
  <c r="BX53" i="10"/>
  <c r="BY53" i="10" s="1"/>
  <c r="BW53" i="10"/>
  <c r="BV53" i="10"/>
  <c r="BU53" i="10"/>
  <c r="BT53" i="10"/>
  <c r="BS53" i="10"/>
  <c r="BP53" i="10"/>
  <c r="BN53" i="10"/>
  <c r="BM53" i="10"/>
  <c r="BO53" i="10" s="1"/>
  <c r="BL53" i="10"/>
  <c r="BK53" i="10"/>
  <c r="BJ53" i="10"/>
  <c r="BI53" i="10"/>
  <c r="BF53" i="10"/>
  <c r="BD53" i="10"/>
  <c r="BE53" i="10" s="1"/>
  <c r="BC53" i="10"/>
  <c r="BB53" i="10"/>
  <c r="AZ53" i="10"/>
  <c r="AY53" i="10"/>
  <c r="AQ53" i="10"/>
  <c r="AP53" i="10"/>
  <c r="AK53" i="10"/>
  <c r="AI53" i="10"/>
  <c r="AG53" i="10"/>
  <c r="AF53" i="10"/>
  <c r="AA53" i="10"/>
  <c r="Z53" i="10"/>
  <c r="Y53" i="10"/>
  <c r="X53" i="10"/>
  <c r="W53" i="10"/>
  <c r="CK52" i="10"/>
  <c r="CJ52" i="10"/>
  <c r="CH52" i="10"/>
  <c r="CF52" i="10"/>
  <c r="CE52" i="10"/>
  <c r="CD52" i="10"/>
  <c r="CC52" i="10"/>
  <c r="BZ52" i="10"/>
  <c r="BX52" i="10"/>
  <c r="BW52" i="10"/>
  <c r="BV52" i="10"/>
  <c r="BU52" i="10"/>
  <c r="BT52" i="10"/>
  <c r="BS52" i="10"/>
  <c r="BP52" i="10"/>
  <c r="BN52" i="10"/>
  <c r="BO52" i="10" s="1"/>
  <c r="BM52" i="10"/>
  <c r="BL52" i="10"/>
  <c r="BK52" i="10"/>
  <c r="BJ52" i="10"/>
  <c r="BI52" i="10"/>
  <c r="BF52" i="10"/>
  <c r="BD52" i="10"/>
  <c r="BC52" i="10"/>
  <c r="BB52" i="10"/>
  <c r="AZ52" i="10"/>
  <c r="AY52" i="10"/>
  <c r="AQ52" i="10"/>
  <c r="AP52" i="10"/>
  <c r="AK52" i="10"/>
  <c r="AI52" i="10"/>
  <c r="AG52" i="10"/>
  <c r="AF52" i="10"/>
  <c r="AA52" i="10"/>
  <c r="Z52" i="10"/>
  <c r="Y52" i="10"/>
  <c r="X52" i="10"/>
  <c r="W52" i="10"/>
  <c r="CK51" i="10"/>
  <c r="CJ51" i="10"/>
  <c r="CH51" i="10"/>
  <c r="CF51" i="10"/>
  <c r="CE51" i="10"/>
  <c r="CD51" i="10"/>
  <c r="CC51" i="10"/>
  <c r="BZ51" i="10"/>
  <c r="BX51" i="10"/>
  <c r="BW51" i="10"/>
  <c r="BY51" i="10" s="1"/>
  <c r="BV51" i="10"/>
  <c r="BU51" i="10"/>
  <c r="BT51" i="10"/>
  <c r="BS51" i="10"/>
  <c r="BP51" i="10"/>
  <c r="BN51" i="10"/>
  <c r="BO51" i="10" s="1"/>
  <c r="BM51" i="10"/>
  <c r="BL51" i="10"/>
  <c r="BK51" i="10"/>
  <c r="BJ51" i="10"/>
  <c r="BI51" i="10"/>
  <c r="BF51" i="10"/>
  <c r="BD51" i="10"/>
  <c r="BC51" i="10"/>
  <c r="BE51" i="10" s="1"/>
  <c r="BB51" i="10"/>
  <c r="AZ51" i="10"/>
  <c r="AY51" i="10"/>
  <c r="AQ51" i="10"/>
  <c r="AP51" i="10"/>
  <c r="AK51" i="10"/>
  <c r="AI51" i="10"/>
  <c r="AG51" i="10"/>
  <c r="AF51" i="10"/>
  <c r="AA51" i="10"/>
  <c r="Z51" i="10"/>
  <c r="Y51" i="10"/>
  <c r="X51" i="10"/>
  <c r="W51" i="10"/>
  <c r="C51" i="10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K50" i="10"/>
  <c r="CJ50" i="10"/>
  <c r="CH50" i="10"/>
  <c r="CF50" i="10"/>
  <c r="CE50" i="10"/>
  <c r="CD50" i="10"/>
  <c r="CC50" i="10"/>
  <c r="BZ50" i="10"/>
  <c r="BX50" i="10"/>
  <c r="BW50" i="10"/>
  <c r="BV50" i="10"/>
  <c r="BU50" i="10"/>
  <c r="BT50" i="10"/>
  <c r="BS50" i="10"/>
  <c r="BP50" i="10"/>
  <c r="BN50" i="10"/>
  <c r="BO50" i="10" s="1"/>
  <c r="BM50" i="10"/>
  <c r="BL50" i="10"/>
  <c r="BK50" i="10"/>
  <c r="BJ50" i="10"/>
  <c r="BI50" i="10"/>
  <c r="BF50" i="10"/>
  <c r="BD50" i="10"/>
  <c r="BC50" i="10"/>
  <c r="BB50" i="10"/>
  <c r="AZ50" i="10"/>
  <c r="AY50" i="10"/>
  <c r="AQ50" i="10"/>
  <c r="AP50" i="10"/>
  <c r="AK50" i="10"/>
  <c r="AI50" i="10"/>
  <c r="AG50" i="10"/>
  <c r="AF50" i="10"/>
  <c r="AA50" i="10"/>
  <c r="Z50" i="10"/>
  <c r="Y50" i="10"/>
  <c r="X50" i="10"/>
  <c r="W50" i="10"/>
  <c r="C50" i="10"/>
  <c r="CK49" i="10"/>
  <c r="CJ49" i="10"/>
  <c r="CH49" i="10"/>
  <c r="CF49" i="10"/>
  <c r="CE49" i="10"/>
  <c r="CD49" i="10"/>
  <c r="CC49" i="10"/>
  <c r="BZ49" i="10"/>
  <c r="BY49" i="10"/>
  <c r="BX49" i="10"/>
  <c r="BW49" i="10"/>
  <c r="BV49" i="10"/>
  <c r="BU49" i="10"/>
  <c r="BT49" i="10"/>
  <c r="BS49" i="10"/>
  <c r="BP49" i="10"/>
  <c r="BN49" i="10"/>
  <c r="BM49" i="10"/>
  <c r="BL49" i="10"/>
  <c r="BO49" i="10" s="1"/>
  <c r="BK49" i="10"/>
  <c r="BJ49" i="10"/>
  <c r="BI49" i="10"/>
  <c r="BF49" i="10"/>
  <c r="BE49" i="10"/>
  <c r="BD49" i="10"/>
  <c r="BC49" i="10"/>
  <c r="BB49" i="10"/>
  <c r="AZ49" i="10"/>
  <c r="AY49" i="10"/>
  <c r="AQ49" i="10"/>
  <c r="AP49" i="10"/>
  <c r="AK49" i="10"/>
  <c r="AI49" i="10"/>
  <c r="AG49" i="10"/>
  <c r="AF49" i="10"/>
  <c r="AA49" i="10"/>
  <c r="Z49" i="10"/>
  <c r="Y49" i="10"/>
  <c r="X49" i="10"/>
  <c r="W49" i="10"/>
  <c r="D49" i="10"/>
  <c r="C49" i="10"/>
  <c r="CK48" i="10"/>
  <c r="CJ48" i="10"/>
  <c r="CH48" i="10"/>
  <c r="CF48" i="10"/>
  <c r="CE48" i="10"/>
  <c r="CD48" i="10"/>
  <c r="CC48" i="10"/>
  <c r="BZ48" i="10"/>
  <c r="BY48" i="10"/>
  <c r="BX48" i="10"/>
  <c r="BW48" i="10"/>
  <c r="BV48" i="10"/>
  <c r="BU48" i="10"/>
  <c r="BT48" i="10"/>
  <c r="BS48" i="10"/>
  <c r="BP48" i="10"/>
  <c r="BO48" i="10"/>
  <c r="BN48" i="10"/>
  <c r="BM48" i="10"/>
  <c r="BL48" i="10"/>
  <c r="BK48" i="10"/>
  <c r="BJ48" i="10"/>
  <c r="BI48" i="10"/>
  <c r="BF48" i="10"/>
  <c r="BE48" i="10"/>
  <c r="BD48" i="10"/>
  <c r="BC48" i="10"/>
  <c r="BB48" i="10"/>
  <c r="AZ48" i="10"/>
  <c r="AY48" i="10"/>
  <c r="AQ48" i="10"/>
  <c r="AP48" i="10"/>
  <c r="AK48" i="10"/>
  <c r="AI48" i="10"/>
  <c r="AG48" i="10"/>
  <c r="AF48" i="10"/>
  <c r="AA48" i="10"/>
  <c r="Z48" i="10"/>
  <c r="Y48" i="10"/>
  <c r="X48" i="10"/>
  <c r="W48" i="10"/>
  <c r="D48" i="10"/>
  <c r="CK47" i="10"/>
  <c r="CJ47" i="10"/>
  <c r="CH47" i="10"/>
  <c r="CF47" i="10"/>
  <c r="CE47" i="10"/>
  <c r="CD47" i="10"/>
  <c r="CC47" i="10"/>
  <c r="BZ47" i="10"/>
  <c r="BX47" i="10"/>
  <c r="BW47" i="10"/>
  <c r="BY47" i="10" s="1"/>
  <c r="BV47" i="10"/>
  <c r="BU47" i="10"/>
  <c r="BT47" i="10"/>
  <c r="BS47" i="10"/>
  <c r="BP47" i="10"/>
  <c r="BN47" i="10"/>
  <c r="BM47" i="10"/>
  <c r="BO47" i="10" s="1"/>
  <c r="BL47" i="10"/>
  <c r="BK47" i="10"/>
  <c r="BJ47" i="10"/>
  <c r="BI47" i="10"/>
  <c r="BF47" i="10"/>
  <c r="BD47" i="10"/>
  <c r="BC47" i="10"/>
  <c r="BE47" i="10" s="1"/>
  <c r="BB47" i="10"/>
  <c r="AZ47" i="10"/>
  <c r="AY47" i="10"/>
  <c r="AQ47" i="10"/>
  <c r="AP47" i="10"/>
  <c r="AK47" i="10"/>
  <c r="AI47" i="10"/>
  <c r="AG47" i="10"/>
  <c r="AF47" i="10"/>
  <c r="AA47" i="10"/>
  <c r="Z47" i="10"/>
  <c r="Y47" i="10"/>
  <c r="X47" i="10"/>
  <c r="W47" i="10"/>
  <c r="D47" i="10"/>
  <c r="CK46" i="10"/>
  <c r="CJ46" i="10"/>
  <c r="CH46" i="10"/>
  <c r="CF46" i="10"/>
  <c r="CE46" i="10"/>
  <c r="CD46" i="10"/>
  <c r="CC46" i="10"/>
  <c r="BZ46" i="10"/>
  <c r="BX46" i="10"/>
  <c r="BW46" i="10"/>
  <c r="BY46" i="10" s="1"/>
  <c r="BV46" i="10"/>
  <c r="BU46" i="10"/>
  <c r="BT46" i="10"/>
  <c r="BS46" i="10"/>
  <c r="BP46" i="10"/>
  <c r="BN46" i="10"/>
  <c r="BM46" i="10"/>
  <c r="BO46" i="10" s="1"/>
  <c r="BL46" i="10"/>
  <c r="BK46" i="10"/>
  <c r="BJ46" i="10"/>
  <c r="BI46" i="10"/>
  <c r="BF46" i="10"/>
  <c r="BD46" i="10"/>
  <c r="BC46" i="10"/>
  <c r="BE46" i="10" s="1"/>
  <c r="BB46" i="10"/>
  <c r="AZ46" i="10"/>
  <c r="AY46" i="10"/>
  <c r="AQ46" i="10"/>
  <c r="AP46" i="10"/>
  <c r="AK46" i="10"/>
  <c r="AI46" i="10"/>
  <c r="AG46" i="10"/>
  <c r="AF46" i="10"/>
  <c r="AA46" i="10"/>
  <c r="Z46" i="10"/>
  <c r="Y46" i="10"/>
  <c r="X46" i="10"/>
  <c r="W46" i="10"/>
  <c r="D46" i="10"/>
  <c r="CK45" i="10"/>
  <c r="CJ45" i="10"/>
  <c r="CH45" i="10"/>
  <c r="CF45" i="10"/>
  <c r="CE45" i="10"/>
  <c r="CD45" i="10"/>
  <c r="CC45" i="10"/>
  <c r="BZ45" i="10"/>
  <c r="BX45" i="10"/>
  <c r="BW45" i="10"/>
  <c r="BY45" i="10" s="1"/>
  <c r="BV45" i="10"/>
  <c r="BU45" i="10"/>
  <c r="BT45" i="10"/>
  <c r="BS45" i="10"/>
  <c r="BP45" i="10"/>
  <c r="BN45" i="10"/>
  <c r="BM45" i="10"/>
  <c r="BO45" i="10" s="1"/>
  <c r="BL45" i="10"/>
  <c r="BK45" i="10"/>
  <c r="BJ45" i="10"/>
  <c r="BI45" i="10"/>
  <c r="BF45" i="10"/>
  <c r="BD45" i="10"/>
  <c r="BC45" i="10"/>
  <c r="BE45" i="10" s="1"/>
  <c r="BB45" i="10"/>
  <c r="AZ45" i="10"/>
  <c r="AY45" i="10"/>
  <c r="AQ45" i="10"/>
  <c r="AP45" i="10"/>
  <c r="AK45" i="10"/>
  <c r="AI45" i="10"/>
  <c r="AG45" i="10"/>
  <c r="AF45" i="10"/>
  <c r="AA45" i="10"/>
  <c r="Z45" i="10"/>
  <c r="Y45" i="10"/>
  <c r="X45" i="10"/>
  <c r="W45" i="10"/>
  <c r="D45" i="10"/>
  <c r="CK44" i="10"/>
  <c r="CJ44" i="10"/>
  <c r="CH44" i="10"/>
  <c r="CF44" i="10"/>
  <c r="CE44" i="10"/>
  <c r="CD44" i="10"/>
  <c r="CC44" i="10"/>
  <c r="BZ44" i="10"/>
  <c r="BX44" i="10"/>
  <c r="BW44" i="10"/>
  <c r="BY44" i="10" s="1"/>
  <c r="BV44" i="10"/>
  <c r="BU44" i="10"/>
  <c r="BT44" i="10"/>
  <c r="BS44" i="10"/>
  <c r="BP44" i="10"/>
  <c r="BN44" i="10"/>
  <c r="BM44" i="10"/>
  <c r="BO44" i="10" s="1"/>
  <c r="BL44" i="10"/>
  <c r="BK44" i="10"/>
  <c r="BJ44" i="10"/>
  <c r="BI44" i="10"/>
  <c r="BF44" i="10"/>
  <c r="BD44" i="10"/>
  <c r="BC44" i="10"/>
  <c r="BB44" i="10"/>
  <c r="AZ44" i="10"/>
  <c r="AY44" i="10"/>
  <c r="AQ44" i="10"/>
  <c r="AP44" i="10"/>
  <c r="AK44" i="10"/>
  <c r="AI44" i="10"/>
  <c r="AG44" i="10"/>
  <c r="AF44" i="10"/>
  <c r="AA44" i="10"/>
  <c r="Z44" i="10"/>
  <c r="Y44" i="10"/>
  <c r="X44" i="10"/>
  <c r="W44" i="10"/>
  <c r="D44" i="10"/>
  <c r="CK43" i="10"/>
  <c r="CJ43" i="10"/>
  <c r="CH43" i="10"/>
  <c r="CF43" i="10"/>
  <c r="CE43" i="10"/>
  <c r="CD43" i="10"/>
  <c r="CC43" i="10"/>
  <c r="BZ43" i="10"/>
  <c r="BX43" i="10"/>
  <c r="BW43" i="10"/>
  <c r="BV43" i="10"/>
  <c r="BU43" i="10"/>
  <c r="BT43" i="10"/>
  <c r="BS43" i="10"/>
  <c r="BP43" i="10"/>
  <c r="BN43" i="10"/>
  <c r="BM43" i="10"/>
  <c r="BO43" i="10" s="1"/>
  <c r="BL43" i="10"/>
  <c r="BK43" i="10"/>
  <c r="BJ43" i="10"/>
  <c r="BI43" i="10"/>
  <c r="BF43" i="10"/>
  <c r="BD43" i="10"/>
  <c r="BC43" i="10"/>
  <c r="BB43" i="10"/>
  <c r="AZ43" i="10"/>
  <c r="AY43" i="10"/>
  <c r="AQ43" i="10"/>
  <c r="AP43" i="10"/>
  <c r="AK43" i="10"/>
  <c r="AI43" i="10"/>
  <c r="AG43" i="10"/>
  <c r="AF43" i="10"/>
  <c r="AA43" i="10"/>
  <c r="Z43" i="10"/>
  <c r="Y43" i="10"/>
  <c r="X43" i="10"/>
  <c r="W43" i="10"/>
  <c r="D43" i="10"/>
  <c r="CK42" i="10"/>
  <c r="CJ42" i="10"/>
  <c r="CH42" i="10"/>
  <c r="CF42" i="10"/>
  <c r="CE42" i="10"/>
  <c r="CD42" i="10"/>
  <c r="CC42" i="10"/>
  <c r="BZ42" i="10"/>
  <c r="BX42" i="10"/>
  <c r="BW42" i="10"/>
  <c r="BV42" i="10"/>
  <c r="BU42" i="10"/>
  <c r="BT42" i="10"/>
  <c r="BS42" i="10"/>
  <c r="BP42" i="10"/>
  <c r="BN42" i="10"/>
  <c r="BM42" i="10"/>
  <c r="BO42" i="10" s="1"/>
  <c r="BL42" i="10"/>
  <c r="BK42" i="10"/>
  <c r="BJ42" i="10"/>
  <c r="BI42" i="10"/>
  <c r="BF42" i="10"/>
  <c r="BD42" i="10"/>
  <c r="BC42" i="10"/>
  <c r="BB42" i="10"/>
  <c r="AZ42" i="10"/>
  <c r="AY42" i="10"/>
  <c r="AQ42" i="10"/>
  <c r="AP42" i="10"/>
  <c r="AK42" i="10"/>
  <c r="AI42" i="10"/>
  <c r="AG42" i="10"/>
  <c r="AF42" i="10"/>
  <c r="AA42" i="10"/>
  <c r="Z42" i="10"/>
  <c r="Y42" i="10"/>
  <c r="X42" i="10"/>
  <c r="W42" i="10"/>
  <c r="D42" i="10"/>
  <c r="CK41" i="10"/>
  <c r="CJ41" i="10"/>
  <c r="CH41" i="10"/>
  <c r="CF41" i="10"/>
  <c r="CE41" i="10"/>
  <c r="CD41" i="10"/>
  <c r="CC41" i="10"/>
  <c r="BZ41" i="10"/>
  <c r="BX41" i="10"/>
  <c r="BW41" i="10"/>
  <c r="BV41" i="10"/>
  <c r="BU41" i="10"/>
  <c r="BT41" i="10"/>
  <c r="BS41" i="10"/>
  <c r="BP41" i="10"/>
  <c r="BN41" i="10"/>
  <c r="BM41" i="10"/>
  <c r="BO41" i="10" s="1"/>
  <c r="BL41" i="10"/>
  <c r="BK41" i="10"/>
  <c r="BJ41" i="10"/>
  <c r="BI41" i="10"/>
  <c r="BF41" i="10"/>
  <c r="BD41" i="10"/>
  <c r="BC41" i="10"/>
  <c r="BE41" i="10" s="1"/>
  <c r="BB41" i="10"/>
  <c r="AZ41" i="10"/>
  <c r="AY41" i="10"/>
  <c r="AQ41" i="10"/>
  <c r="AP41" i="10"/>
  <c r="AK41" i="10"/>
  <c r="AI41" i="10"/>
  <c r="AG41" i="10"/>
  <c r="AF41" i="10"/>
  <c r="AA41" i="10"/>
  <c r="Z41" i="10"/>
  <c r="Y41" i="10"/>
  <c r="X41" i="10"/>
  <c r="W41" i="10"/>
  <c r="D41" i="10"/>
  <c r="CK40" i="10"/>
  <c r="CJ40" i="10"/>
  <c r="CH40" i="10"/>
  <c r="CF40" i="10"/>
  <c r="CE40" i="10"/>
  <c r="CD40" i="10"/>
  <c r="CC40" i="10"/>
  <c r="BZ40" i="10"/>
  <c r="BX40" i="10"/>
  <c r="BW40" i="10"/>
  <c r="BY40" i="10" s="1"/>
  <c r="BV40" i="10"/>
  <c r="BU40" i="10"/>
  <c r="BT40" i="10"/>
  <c r="BS40" i="10"/>
  <c r="BP40" i="10"/>
  <c r="BN40" i="10"/>
  <c r="BM40" i="10"/>
  <c r="BO40" i="10" s="1"/>
  <c r="BL40" i="10"/>
  <c r="BK40" i="10"/>
  <c r="BJ40" i="10"/>
  <c r="BI40" i="10"/>
  <c r="BF40" i="10"/>
  <c r="BD40" i="10"/>
  <c r="BC40" i="10"/>
  <c r="BE40" i="10" s="1"/>
  <c r="BB40" i="10"/>
  <c r="AZ40" i="10"/>
  <c r="AY40" i="10"/>
  <c r="AQ40" i="10"/>
  <c r="AP40" i="10"/>
  <c r="AK40" i="10"/>
  <c r="AI40" i="10"/>
  <c r="AG40" i="10"/>
  <c r="AF40" i="10"/>
  <c r="AA40" i="10"/>
  <c r="Z40" i="10"/>
  <c r="Y40" i="10"/>
  <c r="X40" i="10"/>
  <c r="W40" i="10"/>
  <c r="D40" i="10"/>
  <c r="CK39" i="10"/>
  <c r="CJ39" i="10"/>
  <c r="CH39" i="10"/>
  <c r="CF39" i="10"/>
  <c r="CE39" i="10"/>
  <c r="CD39" i="10"/>
  <c r="CC39" i="10"/>
  <c r="BZ39" i="10"/>
  <c r="BX39" i="10"/>
  <c r="BW39" i="10"/>
  <c r="BV39" i="10"/>
  <c r="BU39" i="10"/>
  <c r="BT39" i="10"/>
  <c r="BS39" i="10"/>
  <c r="BP39" i="10"/>
  <c r="BN39" i="10"/>
  <c r="BM39" i="10"/>
  <c r="BO39" i="10" s="1"/>
  <c r="BL39" i="10"/>
  <c r="BK39" i="10"/>
  <c r="BJ39" i="10"/>
  <c r="BI39" i="10"/>
  <c r="BF39" i="10"/>
  <c r="BD39" i="10"/>
  <c r="BC39" i="10"/>
  <c r="BE39" i="10" s="1"/>
  <c r="BB39" i="10"/>
  <c r="AZ39" i="10"/>
  <c r="AY39" i="10"/>
  <c r="AQ39" i="10"/>
  <c r="AP39" i="10"/>
  <c r="AK39" i="10"/>
  <c r="AI39" i="10"/>
  <c r="AG39" i="10"/>
  <c r="AF39" i="10"/>
  <c r="AA39" i="10"/>
  <c r="Z39" i="10"/>
  <c r="Y39" i="10"/>
  <c r="X39" i="10"/>
  <c r="W39" i="10"/>
  <c r="D39" i="10"/>
  <c r="CK38" i="10"/>
  <c r="CJ38" i="10"/>
  <c r="CH38" i="10"/>
  <c r="CF38" i="10"/>
  <c r="CE38" i="10"/>
  <c r="CD38" i="10"/>
  <c r="CC38" i="10"/>
  <c r="BZ38" i="10"/>
  <c r="BX38" i="10"/>
  <c r="BW38" i="10"/>
  <c r="BY38" i="10" s="1"/>
  <c r="BV38" i="10"/>
  <c r="BU38" i="10"/>
  <c r="BT38" i="10"/>
  <c r="BS38" i="10"/>
  <c r="BP38" i="10"/>
  <c r="BN38" i="10"/>
  <c r="BM38" i="10"/>
  <c r="BO38" i="10" s="1"/>
  <c r="BL38" i="10"/>
  <c r="BK38" i="10"/>
  <c r="BJ38" i="10"/>
  <c r="BI38" i="10"/>
  <c r="BF38" i="10"/>
  <c r="BD38" i="10"/>
  <c r="BC38" i="10"/>
  <c r="BE38" i="10" s="1"/>
  <c r="BB38" i="10"/>
  <c r="AZ38" i="10"/>
  <c r="AY38" i="10"/>
  <c r="AQ38" i="10"/>
  <c r="AP38" i="10"/>
  <c r="AK38" i="10"/>
  <c r="AI38" i="10"/>
  <c r="AG38" i="10"/>
  <c r="AF38" i="10"/>
  <c r="AA38" i="10"/>
  <c r="Z38" i="10"/>
  <c r="Y38" i="10"/>
  <c r="X38" i="10"/>
  <c r="W38" i="10"/>
  <c r="D38" i="10"/>
  <c r="CK37" i="10"/>
  <c r="CJ37" i="10"/>
  <c r="CH37" i="10"/>
  <c r="CF37" i="10"/>
  <c r="CE37" i="10"/>
  <c r="CD37" i="10"/>
  <c r="CC37" i="10"/>
  <c r="BZ37" i="10"/>
  <c r="BX37" i="10"/>
  <c r="BW37" i="10"/>
  <c r="BY37" i="10" s="1"/>
  <c r="BV37" i="10"/>
  <c r="BU37" i="10"/>
  <c r="BT37" i="10"/>
  <c r="BS37" i="10"/>
  <c r="BP37" i="10"/>
  <c r="BN37" i="10"/>
  <c r="BM37" i="10"/>
  <c r="BO37" i="10" s="1"/>
  <c r="BL37" i="10"/>
  <c r="BK37" i="10"/>
  <c r="BJ37" i="10"/>
  <c r="BI37" i="10"/>
  <c r="BF37" i="10"/>
  <c r="BD37" i="10"/>
  <c r="BC37" i="10"/>
  <c r="BE37" i="10" s="1"/>
  <c r="BB37" i="10"/>
  <c r="AZ37" i="10"/>
  <c r="AY37" i="10"/>
  <c r="AQ37" i="10"/>
  <c r="AP37" i="10"/>
  <c r="AK37" i="10"/>
  <c r="AI37" i="10"/>
  <c r="AG37" i="10"/>
  <c r="AF37" i="10"/>
  <c r="AA37" i="10"/>
  <c r="Z37" i="10"/>
  <c r="Y37" i="10"/>
  <c r="X37" i="10"/>
  <c r="W37" i="10"/>
  <c r="D37" i="10"/>
  <c r="C37" i="10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K36" i="10"/>
  <c r="CJ36" i="10"/>
  <c r="CH36" i="10"/>
  <c r="CF36" i="10"/>
  <c r="CE36" i="10"/>
  <c r="CD36" i="10"/>
  <c r="CC36" i="10"/>
  <c r="BZ36" i="10"/>
  <c r="BX36" i="10"/>
  <c r="BW36" i="10"/>
  <c r="BV36" i="10"/>
  <c r="BU36" i="10"/>
  <c r="BT36" i="10"/>
  <c r="BS36" i="10"/>
  <c r="BP36" i="10"/>
  <c r="BN36" i="10"/>
  <c r="BM36" i="10"/>
  <c r="BO36" i="10" s="1"/>
  <c r="BL36" i="10"/>
  <c r="BK36" i="10"/>
  <c r="BJ36" i="10"/>
  <c r="BI36" i="10"/>
  <c r="BF36" i="10"/>
  <c r="BD36" i="10"/>
  <c r="BC36" i="10"/>
  <c r="BB36" i="10"/>
  <c r="AZ36" i="10"/>
  <c r="AY36" i="10"/>
  <c r="AQ36" i="10"/>
  <c r="AP36" i="10"/>
  <c r="AI36" i="10"/>
  <c r="AG36" i="10"/>
  <c r="AF36" i="10"/>
  <c r="Z36" i="10"/>
  <c r="Y36" i="10"/>
  <c r="X36" i="10"/>
  <c r="W36" i="10"/>
  <c r="CK35" i="10"/>
  <c r="CJ35" i="10"/>
  <c r="CH35" i="10"/>
  <c r="CF35" i="10"/>
  <c r="CE35" i="10"/>
  <c r="CD35" i="10"/>
  <c r="CC35" i="10"/>
  <c r="BZ35" i="10"/>
  <c r="BX35" i="10"/>
  <c r="BW35" i="10"/>
  <c r="BV35" i="10"/>
  <c r="BU35" i="10"/>
  <c r="BT35" i="10"/>
  <c r="BS35" i="10"/>
  <c r="BP35" i="10"/>
  <c r="BN35" i="10"/>
  <c r="BO35" i="10" s="1"/>
  <c r="BM35" i="10"/>
  <c r="BL35" i="10"/>
  <c r="BK35" i="10"/>
  <c r="BJ35" i="10"/>
  <c r="BI35" i="10"/>
  <c r="BF35" i="10"/>
  <c r="BD35" i="10"/>
  <c r="BC35" i="10"/>
  <c r="BB35" i="10"/>
  <c r="AZ35" i="10"/>
  <c r="AY35" i="10"/>
  <c r="AQ35" i="10"/>
  <c r="AP35" i="10"/>
  <c r="AI35" i="10"/>
  <c r="AG35" i="10"/>
  <c r="AF35" i="10"/>
  <c r="Z35" i="10"/>
  <c r="Y35" i="10"/>
  <c r="X35" i="10"/>
  <c r="W35" i="10"/>
  <c r="CK34" i="10"/>
  <c r="CJ34" i="10"/>
  <c r="CH34" i="10"/>
  <c r="CF34" i="10"/>
  <c r="CE34" i="10"/>
  <c r="CD34" i="10"/>
  <c r="CC34" i="10"/>
  <c r="BZ34" i="10"/>
  <c r="BX34" i="10"/>
  <c r="BW34" i="10"/>
  <c r="BY34" i="10" s="1"/>
  <c r="BV34" i="10"/>
  <c r="BU34" i="10"/>
  <c r="BT34" i="10"/>
  <c r="BS34" i="10"/>
  <c r="BP34" i="10"/>
  <c r="BO34" i="10"/>
  <c r="BN34" i="10"/>
  <c r="BM34" i="10"/>
  <c r="BL34" i="10"/>
  <c r="BK34" i="10"/>
  <c r="BJ34" i="10"/>
  <c r="BI34" i="10"/>
  <c r="BF34" i="10"/>
  <c r="BD34" i="10"/>
  <c r="BC34" i="10"/>
  <c r="BE34" i="10" s="1"/>
  <c r="BB34" i="10"/>
  <c r="AZ34" i="10"/>
  <c r="AY34" i="10"/>
  <c r="AQ34" i="10"/>
  <c r="AP34" i="10"/>
  <c r="AI34" i="10"/>
  <c r="AG34" i="10"/>
  <c r="AF34" i="10"/>
  <c r="Z34" i="10"/>
  <c r="Y34" i="10"/>
  <c r="X34" i="10"/>
  <c r="W34" i="10"/>
  <c r="CK33" i="10"/>
  <c r="CJ33" i="10"/>
  <c r="CH33" i="10"/>
  <c r="CF33" i="10"/>
  <c r="CE33" i="10"/>
  <c r="CD33" i="10"/>
  <c r="CC33" i="10"/>
  <c r="BZ33" i="10"/>
  <c r="BY33" i="10"/>
  <c r="BX33" i="10"/>
  <c r="BW33" i="10"/>
  <c r="BV33" i="10"/>
  <c r="BU33" i="10"/>
  <c r="BT33" i="10"/>
  <c r="BS33" i="10"/>
  <c r="BP33" i="10"/>
  <c r="BN33" i="10"/>
  <c r="BM33" i="10"/>
  <c r="BL33" i="10"/>
  <c r="BK33" i="10"/>
  <c r="BJ33" i="10"/>
  <c r="BI33" i="10"/>
  <c r="BF33" i="10"/>
  <c r="BE33" i="10"/>
  <c r="BD33" i="10"/>
  <c r="BC33" i="10"/>
  <c r="BB33" i="10"/>
  <c r="AZ33" i="10"/>
  <c r="AY33" i="10"/>
  <c r="AQ33" i="10"/>
  <c r="AP33" i="10"/>
  <c r="AI33" i="10"/>
  <c r="AG33" i="10"/>
  <c r="AF33" i="10"/>
  <c r="Z33" i="10"/>
  <c r="Y33" i="10"/>
  <c r="X33" i="10"/>
  <c r="W33" i="10"/>
  <c r="CK32" i="10"/>
  <c r="CJ32" i="10"/>
  <c r="CH32" i="10"/>
  <c r="CF32" i="10"/>
  <c r="CE32" i="10"/>
  <c r="CD32" i="10"/>
  <c r="CC32" i="10"/>
  <c r="BZ32" i="10"/>
  <c r="BY32" i="10"/>
  <c r="BX32" i="10"/>
  <c r="BW32" i="10"/>
  <c r="BV32" i="10"/>
  <c r="BU32" i="10"/>
  <c r="BT32" i="10"/>
  <c r="BS32" i="10"/>
  <c r="BP32" i="10"/>
  <c r="BN32" i="10"/>
  <c r="BM32" i="10"/>
  <c r="BL32" i="10"/>
  <c r="BK32" i="10"/>
  <c r="BJ32" i="10"/>
  <c r="BI32" i="10"/>
  <c r="BF32" i="10"/>
  <c r="BD32" i="10"/>
  <c r="BC32" i="10"/>
  <c r="BE32" i="10" s="1"/>
  <c r="BB32" i="10"/>
  <c r="AZ32" i="10"/>
  <c r="AY32" i="10"/>
  <c r="AQ32" i="10"/>
  <c r="AP32" i="10"/>
  <c r="AI32" i="10"/>
  <c r="AG32" i="10"/>
  <c r="AF32" i="10"/>
  <c r="Z32" i="10"/>
  <c r="Y32" i="10"/>
  <c r="X32" i="10"/>
  <c r="W32" i="10"/>
  <c r="CK31" i="10"/>
  <c r="CJ31" i="10"/>
  <c r="CH31" i="10"/>
  <c r="CF31" i="10"/>
  <c r="CE31" i="10"/>
  <c r="CD31" i="10"/>
  <c r="CC31" i="10"/>
  <c r="BZ31" i="10"/>
  <c r="BX31" i="10"/>
  <c r="BY31" i="10" s="1"/>
  <c r="BW31" i="10"/>
  <c r="BV31" i="10"/>
  <c r="BU31" i="10"/>
  <c r="BT31" i="10"/>
  <c r="BS31" i="10"/>
  <c r="BP31" i="10"/>
  <c r="BO31" i="10"/>
  <c r="BN31" i="10"/>
  <c r="BM31" i="10"/>
  <c r="BL31" i="10"/>
  <c r="BK31" i="10"/>
  <c r="BJ31" i="10"/>
  <c r="BI31" i="10"/>
  <c r="BF31" i="10"/>
  <c r="BD31" i="10"/>
  <c r="BE31" i="10" s="1"/>
  <c r="BC31" i="10"/>
  <c r="BB31" i="10"/>
  <c r="AZ31" i="10"/>
  <c r="AY31" i="10"/>
  <c r="AQ31" i="10"/>
  <c r="AP31" i="10"/>
  <c r="AI31" i="10"/>
  <c r="AG31" i="10"/>
  <c r="AF31" i="10"/>
  <c r="Z31" i="10"/>
  <c r="Y31" i="10"/>
  <c r="X31" i="10"/>
  <c r="W31" i="10"/>
  <c r="CK30" i="10"/>
  <c r="CJ30" i="10"/>
  <c r="CH30" i="10"/>
  <c r="CF30" i="10"/>
  <c r="CE30" i="10"/>
  <c r="CD30" i="10"/>
  <c r="CC30" i="10"/>
  <c r="BZ30" i="10"/>
  <c r="BX30" i="10"/>
  <c r="BY30" i="10" s="1"/>
  <c r="BW30" i="10"/>
  <c r="BV30" i="10"/>
  <c r="BU30" i="10"/>
  <c r="BT30" i="10"/>
  <c r="BS30" i="10"/>
  <c r="BP30" i="10"/>
  <c r="BN30" i="10"/>
  <c r="BO30" i="10" s="1"/>
  <c r="BM30" i="10"/>
  <c r="BL30" i="10"/>
  <c r="BK30" i="10"/>
  <c r="BJ30" i="10"/>
  <c r="BI30" i="10"/>
  <c r="BF30" i="10"/>
  <c r="BD30" i="10"/>
  <c r="BE30" i="10" s="1"/>
  <c r="BC30" i="10"/>
  <c r="BB30" i="10"/>
  <c r="AZ30" i="10"/>
  <c r="AY30" i="10"/>
  <c r="AQ30" i="10"/>
  <c r="AP30" i="10"/>
  <c r="AI30" i="10"/>
  <c r="AG30" i="10"/>
  <c r="AF30" i="10"/>
  <c r="Z30" i="10"/>
  <c r="Y30" i="10"/>
  <c r="X30" i="10"/>
  <c r="W30" i="10"/>
  <c r="CK29" i="10"/>
  <c r="CJ29" i="10"/>
  <c r="CH29" i="10"/>
  <c r="CF29" i="10"/>
  <c r="CE29" i="10"/>
  <c r="CD29" i="10"/>
  <c r="CC29" i="10"/>
  <c r="BZ29" i="10"/>
  <c r="BX29" i="10"/>
  <c r="BW29" i="10"/>
  <c r="BV29" i="10"/>
  <c r="BU29" i="10"/>
  <c r="BT29" i="10"/>
  <c r="BS29" i="10"/>
  <c r="BP29" i="10"/>
  <c r="BN29" i="10"/>
  <c r="BM29" i="10"/>
  <c r="BL29" i="10"/>
  <c r="BK29" i="10"/>
  <c r="BJ29" i="10"/>
  <c r="BI29" i="10"/>
  <c r="BF29" i="10"/>
  <c r="BD29" i="10"/>
  <c r="BE29" i="10" s="1"/>
  <c r="BC29" i="10"/>
  <c r="BB29" i="10"/>
  <c r="AZ29" i="10"/>
  <c r="AY29" i="10"/>
  <c r="AQ29" i="10"/>
  <c r="AP29" i="10"/>
  <c r="AI29" i="10"/>
  <c r="AG29" i="10"/>
  <c r="AF29" i="10"/>
  <c r="Z29" i="10"/>
  <c r="Y29" i="10"/>
  <c r="X29" i="10"/>
  <c r="W29" i="10"/>
  <c r="CK28" i="10"/>
  <c r="CJ28" i="10"/>
  <c r="CH28" i="10"/>
  <c r="CF28" i="10"/>
  <c r="CE28" i="10"/>
  <c r="CD28" i="10"/>
  <c r="CC28" i="10"/>
  <c r="BZ28" i="10"/>
  <c r="BX28" i="10"/>
  <c r="BW28" i="10"/>
  <c r="BY28" i="10" s="1"/>
  <c r="BV28" i="10"/>
  <c r="BU28" i="10"/>
  <c r="BT28" i="10"/>
  <c r="BS28" i="10"/>
  <c r="BP28" i="10"/>
  <c r="BO28" i="10"/>
  <c r="BN28" i="10"/>
  <c r="BM28" i="10"/>
  <c r="BL28" i="10"/>
  <c r="BK28" i="10"/>
  <c r="BJ28" i="10"/>
  <c r="BI28" i="10"/>
  <c r="BF28" i="10"/>
  <c r="BD28" i="10"/>
  <c r="BC28" i="10"/>
  <c r="BE28" i="10" s="1"/>
  <c r="BB28" i="10"/>
  <c r="AZ28" i="10"/>
  <c r="AY28" i="10"/>
  <c r="AQ28" i="10"/>
  <c r="AP28" i="10"/>
  <c r="AI28" i="10"/>
  <c r="AG28" i="10"/>
  <c r="AF28" i="10"/>
  <c r="Z28" i="10"/>
  <c r="Y28" i="10"/>
  <c r="X28" i="10"/>
  <c r="W28" i="10"/>
  <c r="CK27" i="10"/>
  <c r="CJ27" i="10"/>
  <c r="CH27" i="10"/>
  <c r="CF27" i="10"/>
  <c r="CE27" i="10"/>
  <c r="CD27" i="10"/>
  <c r="CC27" i="10"/>
  <c r="BZ27" i="10"/>
  <c r="BY27" i="10"/>
  <c r="BX27" i="10"/>
  <c r="BW27" i="10"/>
  <c r="BV27" i="10"/>
  <c r="BU27" i="10"/>
  <c r="BT27" i="10"/>
  <c r="BS27" i="10"/>
  <c r="BP27" i="10"/>
  <c r="BN27" i="10"/>
  <c r="BO27" i="10" s="1"/>
  <c r="BM27" i="10"/>
  <c r="BL27" i="10"/>
  <c r="BK27" i="10"/>
  <c r="BJ27" i="10"/>
  <c r="BI27" i="10"/>
  <c r="BF27" i="10"/>
  <c r="BE27" i="10"/>
  <c r="BD27" i="10"/>
  <c r="BC27" i="10"/>
  <c r="BB27" i="10"/>
  <c r="AZ27" i="10"/>
  <c r="AY27" i="10"/>
  <c r="AQ27" i="10"/>
  <c r="AP27" i="10"/>
  <c r="AI27" i="10"/>
  <c r="AG27" i="10"/>
  <c r="AF27" i="10"/>
  <c r="Z27" i="10"/>
  <c r="Y27" i="10"/>
  <c r="X27" i="10"/>
  <c r="W27" i="10"/>
  <c r="CK26" i="10"/>
  <c r="CJ26" i="10"/>
  <c r="CH26" i="10"/>
  <c r="CF26" i="10"/>
  <c r="CE26" i="10"/>
  <c r="CD26" i="10"/>
  <c r="CC26" i="10"/>
  <c r="BZ26" i="10"/>
  <c r="BY26" i="10"/>
  <c r="BX26" i="10"/>
  <c r="BW26" i="10"/>
  <c r="BV26" i="10"/>
  <c r="BU26" i="10"/>
  <c r="BT26" i="10"/>
  <c r="BS26" i="10"/>
  <c r="BP26" i="10"/>
  <c r="BN26" i="10"/>
  <c r="BO26" i="10" s="1"/>
  <c r="BM26" i="10"/>
  <c r="BL26" i="10"/>
  <c r="BK26" i="10"/>
  <c r="BJ26" i="10"/>
  <c r="BI26" i="10"/>
  <c r="BF26" i="10"/>
  <c r="BE26" i="10"/>
  <c r="BD26" i="10"/>
  <c r="BC26" i="10"/>
  <c r="BB26" i="10"/>
  <c r="AZ26" i="10"/>
  <c r="AY26" i="10"/>
  <c r="AQ26" i="10"/>
  <c r="AP26" i="10"/>
  <c r="AI26" i="10"/>
  <c r="AG26" i="10"/>
  <c r="AF26" i="10"/>
  <c r="Z26" i="10"/>
  <c r="Y26" i="10"/>
  <c r="X26" i="10"/>
  <c r="W26" i="10"/>
  <c r="CK25" i="10"/>
  <c r="CJ25" i="10"/>
  <c r="CH25" i="10"/>
  <c r="CF25" i="10"/>
  <c r="CE25" i="10"/>
  <c r="CD25" i="10"/>
  <c r="CC25" i="10"/>
  <c r="BZ25" i="10"/>
  <c r="BX25" i="10"/>
  <c r="BW25" i="10"/>
  <c r="BV25" i="10"/>
  <c r="BU25" i="10"/>
  <c r="BT25" i="10"/>
  <c r="BS25" i="10"/>
  <c r="BP25" i="10"/>
  <c r="BO25" i="10"/>
  <c r="BN25" i="10"/>
  <c r="BM25" i="10"/>
  <c r="BL25" i="10"/>
  <c r="BK25" i="10"/>
  <c r="BJ25" i="10"/>
  <c r="BI25" i="10"/>
  <c r="BF25" i="10"/>
  <c r="BD25" i="10"/>
  <c r="BC25" i="10"/>
  <c r="BB25" i="10"/>
  <c r="AZ25" i="10"/>
  <c r="AY25" i="10"/>
  <c r="AQ25" i="10"/>
  <c r="AP25" i="10"/>
  <c r="AI25" i="10"/>
  <c r="AG25" i="10"/>
  <c r="AF25" i="10"/>
  <c r="Z25" i="10"/>
  <c r="Y25" i="10"/>
  <c r="X25" i="10"/>
  <c r="W25" i="10"/>
  <c r="CK24" i="10"/>
  <c r="CJ24" i="10"/>
  <c r="CH24" i="10"/>
  <c r="CF24" i="10"/>
  <c r="CE24" i="10"/>
  <c r="CD24" i="10"/>
  <c r="CC24" i="10"/>
  <c r="BZ24" i="10"/>
  <c r="BY24" i="10"/>
  <c r="BX24" i="10"/>
  <c r="BW24" i="10"/>
  <c r="BV24" i="10"/>
  <c r="BU24" i="10"/>
  <c r="BT24" i="10"/>
  <c r="BS24" i="10"/>
  <c r="BP24" i="10"/>
  <c r="BN24" i="10"/>
  <c r="BM24" i="10"/>
  <c r="BL24" i="10"/>
  <c r="BK24" i="10"/>
  <c r="BJ24" i="10"/>
  <c r="BI24" i="10"/>
  <c r="BF24" i="10"/>
  <c r="BE24" i="10"/>
  <c r="BD24" i="10"/>
  <c r="BC24" i="10"/>
  <c r="BB24" i="10"/>
  <c r="AZ24" i="10"/>
  <c r="AY24" i="10"/>
  <c r="AQ24" i="10"/>
  <c r="AP24" i="10"/>
  <c r="AI24" i="10"/>
  <c r="AG24" i="10"/>
  <c r="AF24" i="10"/>
  <c r="Z24" i="10"/>
  <c r="Y24" i="10"/>
  <c r="X24" i="10"/>
  <c r="W24" i="10"/>
  <c r="CK23" i="10"/>
  <c r="CJ23" i="10"/>
  <c r="CH23" i="10"/>
  <c r="CF23" i="10"/>
  <c r="CE23" i="10"/>
  <c r="CD23" i="10"/>
  <c r="CC23" i="10"/>
  <c r="BZ23" i="10"/>
  <c r="BX23" i="10"/>
  <c r="BW23" i="10"/>
  <c r="BV23" i="10"/>
  <c r="BU23" i="10"/>
  <c r="BT23" i="10"/>
  <c r="BS23" i="10"/>
  <c r="BP23" i="10"/>
  <c r="BO23" i="10"/>
  <c r="BN23" i="10"/>
  <c r="BM23" i="10"/>
  <c r="BL23" i="10"/>
  <c r="BK23" i="10"/>
  <c r="BJ23" i="10"/>
  <c r="BI23" i="10"/>
  <c r="BF23" i="10"/>
  <c r="BD23" i="10"/>
  <c r="BC23" i="10"/>
  <c r="BB23" i="10"/>
  <c r="AZ23" i="10"/>
  <c r="AY23" i="10"/>
  <c r="AQ23" i="10"/>
  <c r="AP23" i="10"/>
  <c r="AI23" i="10"/>
  <c r="AG23" i="10"/>
  <c r="AF23" i="10"/>
  <c r="Z23" i="10"/>
  <c r="Y23" i="10"/>
  <c r="X23" i="10"/>
  <c r="W23" i="10"/>
  <c r="CK22" i="10"/>
  <c r="CJ22" i="10"/>
  <c r="CH22" i="10"/>
  <c r="CF22" i="10"/>
  <c r="CE22" i="10"/>
  <c r="CD22" i="10"/>
  <c r="CC22" i="10"/>
  <c r="BZ22" i="10"/>
  <c r="BY22" i="10"/>
  <c r="BX22" i="10"/>
  <c r="BW22" i="10"/>
  <c r="BV22" i="10"/>
  <c r="BU22" i="10"/>
  <c r="BT22" i="10"/>
  <c r="BS22" i="10"/>
  <c r="BP22" i="10"/>
  <c r="BN22" i="10"/>
  <c r="BM22" i="10"/>
  <c r="BL22" i="10"/>
  <c r="BK22" i="10"/>
  <c r="BJ22" i="10"/>
  <c r="BI22" i="10"/>
  <c r="BF22" i="10"/>
  <c r="BE22" i="10"/>
  <c r="BD22" i="10"/>
  <c r="BC22" i="10"/>
  <c r="BB22" i="10"/>
  <c r="AZ22" i="10"/>
  <c r="AY22" i="10"/>
  <c r="AQ22" i="10"/>
  <c r="AP22" i="10"/>
  <c r="AI22" i="10"/>
  <c r="AG22" i="10"/>
  <c r="AF22" i="10"/>
  <c r="Z22" i="10"/>
  <c r="Y22" i="10"/>
  <c r="X22" i="10"/>
  <c r="W22" i="10"/>
  <c r="CK21" i="10"/>
  <c r="CJ21" i="10"/>
  <c r="CH21" i="10"/>
  <c r="CF21" i="10"/>
  <c r="CE21" i="10"/>
  <c r="CD21" i="10"/>
  <c r="CC21" i="10"/>
  <c r="BZ21" i="10"/>
  <c r="BX21" i="10"/>
  <c r="BW21" i="10"/>
  <c r="BV21" i="10"/>
  <c r="BU21" i="10"/>
  <c r="BT21" i="10"/>
  <c r="BS21" i="10"/>
  <c r="BP21" i="10"/>
  <c r="BN21" i="10"/>
  <c r="BO21" i="10" s="1"/>
  <c r="BM21" i="10"/>
  <c r="BL21" i="10"/>
  <c r="BK21" i="10"/>
  <c r="BJ21" i="10"/>
  <c r="BI21" i="10"/>
  <c r="BF21" i="10"/>
  <c r="BD21" i="10"/>
  <c r="BE21" i="10" s="1"/>
  <c r="BC21" i="10"/>
  <c r="BB21" i="10"/>
  <c r="AZ21" i="10"/>
  <c r="AY21" i="10"/>
  <c r="AQ21" i="10"/>
  <c r="AP21" i="10"/>
  <c r="AI21" i="10"/>
  <c r="AG21" i="10"/>
  <c r="AF21" i="10"/>
  <c r="Z21" i="10"/>
  <c r="Y21" i="10"/>
  <c r="X21" i="10"/>
  <c r="W21" i="10"/>
  <c r="CK20" i="10"/>
  <c r="CJ20" i="10"/>
  <c r="CH20" i="10"/>
  <c r="CF20" i="10"/>
  <c r="CE20" i="10"/>
  <c r="CD20" i="10"/>
  <c r="CC20" i="10"/>
  <c r="BZ20" i="10"/>
  <c r="BX20" i="10"/>
  <c r="BW20" i="10"/>
  <c r="BY20" i="10" s="1"/>
  <c r="BV20" i="10"/>
  <c r="BU20" i="10"/>
  <c r="BT20" i="10"/>
  <c r="BS20" i="10"/>
  <c r="BP20" i="10"/>
  <c r="BN20" i="10"/>
  <c r="BM20" i="10"/>
  <c r="BO20" i="10" s="1"/>
  <c r="BL20" i="10"/>
  <c r="BK20" i="10"/>
  <c r="BJ20" i="10"/>
  <c r="BI20" i="10"/>
  <c r="BF20" i="10"/>
  <c r="BE20" i="10"/>
  <c r="BD20" i="10"/>
  <c r="BC20" i="10"/>
  <c r="BB20" i="10"/>
  <c r="AZ20" i="10"/>
  <c r="AY20" i="10"/>
  <c r="AQ20" i="10"/>
  <c r="AP20" i="10"/>
  <c r="AI20" i="10"/>
  <c r="AG20" i="10"/>
  <c r="AF20" i="10"/>
  <c r="Z20" i="10"/>
  <c r="Y20" i="10"/>
  <c r="X20" i="10"/>
  <c r="W20" i="10"/>
  <c r="CK19" i="10"/>
  <c r="CJ19" i="10"/>
  <c r="CH19" i="10"/>
  <c r="CF19" i="10"/>
  <c r="CE19" i="10"/>
  <c r="CD19" i="10"/>
  <c r="CC19" i="10"/>
  <c r="BZ19" i="10"/>
  <c r="BX19" i="10"/>
  <c r="BW19" i="10"/>
  <c r="BV19" i="10"/>
  <c r="BY19" i="10" s="1"/>
  <c r="BU19" i="10"/>
  <c r="BT19" i="10"/>
  <c r="BS19" i="10"/>
  <c r="BP19" i="10"/>
  <c r="BO19" i="10"/>
  <c r="BN19" i="10"/>
  <c r="BM19" i="10"/>
  <c r="BL19" i="10"/>
  <c r="BK19" i="10"/>
  <c r="BJ19" i="10"/>
  <c r="BI19" i="10"/>
  <c r="BF19" i="10"/>
  <c r="BD19" i="10"/>
  <c r="BC19" i="10"/>
  <c r="BB19" i="10"/>
  <c r="BE19" i="10" s="1"/>
  <c r="AZ19" i="10"/>
  <c r="AY19" i="10"/>
  <c r="AQ19" i="10"/>
  <c r="AP19" i="10"/>
  <c r="AI19" i="10"/>
  <c r="AG19" i="10"/>
  <c r="AF19" i="10"/>
  <c r="Z19" i="10"/>
  <c r="Y19" i="10"/>
  <c r="X19" i="10"/>
  <c r="W19" i="10"/>
  <c r="CK18" i="10"/>
  <c r="CJ18" i="10"/>
  <c r="CH18" i="10"/>
  <c r="CF18" i="10"/>
  <c r="CE18" i="10"/>
  <c r="CD18" i="10"/>
  <c r="CC18" i="10"/>
  <c r="BZ18" i="10"/>
  <c r="BX18" i="10"/>
  <c r="BY18" i="10" s="1"/>
  <c r="BW18" i="10"/>
  <c r="BV18" i="10"/>
  <c r="BU18" i="10"/>
  <c r="BT18" i="10"/>
  <c r="BS18" i="10"/>
  <c r="BP18" i="10"/>
  <c r="BN18" i="10"/>
  <c r="BO18" i="10" s="1"/>
  <c r="BM18" i="10"/>
  <c r="BL18" i="10"/>
  <c r="BK18" i="10"/>
  <c r="BJ18" i="10"/>
  <c r="BI18" i="10"/>
  <c r="BF18" i="10"/>
  <c r="BD18" i="10"/>
  <c r="BC18" i="10"/>
  <c r="BB18" i="10"/>
  <c r="AZ18" i="10"/>
  <c r="AY18" i="10"/>
  <c r="AQ18" i="10"/>
  <c r="AP18" i="10"/>
  <c r="AI18" i="10"/>
  <c r="AG18" i="10"/>
  <c r="AF18" i="10"/>
  <c r="Z18" i="10"/>
  <c r="Y18" i="10"/>
  <c r="X18" i="10"/>
  <c r="W18" i="10"/>
  <c r="CK17" i="10"/>
  <c r="CJ17" i="10"/>
  <c r="CH17" i="10"/>
  <c r="CF17" i="10"/>
  <c r="CE17" i="10"/>
  <c r="CD17" i="10"/>
  <c r="CC17" i="10"/>
  <c r="BZ17" i="10"/>
  <c r="BX17" i="10"/>
  <c r="BY17" i="10" s="1"/>
  <c r="BW17" i="10"/>
  <c r="BV17" i="10"/>
  <c r="BU17" i="10"/>
  <c r="BT17" i="10"/>
  <c r="BS17" i="10"/>
  <c r="BP17" i="10"/>
  <c r="BN17" i="10"/>
  <c r="BM17" i="10"/>
  <c r="BL17" i="10"/>
  <c r="BO17" i="10" s="1"/>
  <c r="BK17" i="10"/>
  <c r="BJ17" i="10"/>
  <c r="BI17" i="10"/>
  <c r="BF17" i="10"/>
  <c r="BD17" i="10"/>
  <c r="BE17" i="10" s="1"/>
  <c r="BC17" i="10"/>
  <c r="BB17" i="10"/>
  <c r="AZ17" i="10"/>
  <c r="AY17" i="10"/>
  <c r="AQ17" i="10"/>
  <c r="AP17" i="10"/>
  <c r="AI17" i="10"/>
  <c r="AG17" i="10"/>
  <c r="AF17" i="10"/>
  <c r="Z17" i="10"/>
  <c r="Y17" i="10"/>
  <c r="X17" i="10"/>
  <c r="W17" i="10"/>
  <c r="C17" i="10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K16" i="10"/>
  <c r="CJ16" i="10"/>
  <c r="CH16" i="10"/>
  <c r="CF16" i="10"/>
  <c r="CE16" i="10"/>
  <c r="CD16" i="10"/>
  <c r="CC16" i="10"/>
  <c r="BZ16" i="10"/>
  <c r="BX16" i="10"/>
  <c r="BY16" i="10" s="1"/>
  <c r="BW16" i="10"/>
  <c r="BV16" i="10"/>
  <c r="BU16" i="10"/>
  <c r="BT16" i="10"/>
  <c r="BS16" i="10"/>
  <c r="BP16" i="10"/>
  <c r="BN16" i="10"/>
  <c r="BM16" i="10"/>
  <c r="BL16" i="10"/>
  <c r="BO16" i="10" s="1"/>
  <c r="BK16" i="10"/>
  <c r="BJ16" i="10"/>
  <c r="BI16" i="10"/>
  <c r="BF16" i="10"/>
  <c r="BD16" i="10"/>
  <c r="BE16" i="10" s="1"/>
  <c r="BC16" i="10"/>
  <c r="BB16" i="10"/>
  <c r="AZ16" i="10"/>
  <c r="AY16" i="10"/>
  <c r="AQ16" i="10"/>
  <c r="AP16" i="10"/>
  <c r="AI16" i="10"/>
  <c r="AG16" i="10"/>
  <c r="AF16" i="10"/>
  <c r="Z16" i="10"/>
  <c r="Y16" i="10"/>
  <c r="X16" i="10"/>
  <c r="W16" i="10"/>
  <c r="CK15" i="10"/>
  <c r="CJ15" i="10"/>
  <c r="CH15" i="10"/>
  <c r="CF15" i="10"/>
  <c r="CE15" i="10"/>
  <c r="CD15" i="10"/>
  <c r="CC15" i="10"/>
  <c r="BZ15" i="10"/>
  <c r="BY15" i="10"/>
  <c r="BX15" i="10"/>
  <c r="BW15" i="10"/>
  <c r="BV15" i="10"/>
  <c r="BU15" i="10"/>
  <c r="BT15" i="10"/>
  <c r="BS15" i="10"/>
  <c r="BP15" i="10"/>
  <c r="BN15" i="10"/>
  <c r="BM15" i="10"/>
  <c r="BL15" i="10"/>
  <c r="BO15" i="10" s="1"/>
  <c r="BK15" i="10"/>
  <c r="BJ15" i="10"/>
  <c r="BI15" i="10"/>
  <c r="BF15" i="10"/>
  <c r="BE15" i="10"/>
  <c r="BD15" i="10"/>
  <c r="BC15" i="10"/>
  <c r="BB15" i="10"/>
  <c r="AZ15" i="10"/>
  <c r="AY15" i="10"/>
  <c r="AQ15" i="10"/>
  <c r="AP15" i="10"/>
  <c r="AI15" i="10"/>
  <c r="AG15" i="10"/>
  <c r="AF15" i="10"/>
  <c r="Z15" i="10"/>
  <c r="Y15" i="10"/>
  <c r="X15" i="10"/>
  <c r="W15" i="10"/>
  <c r="CK14" i="10"/>
  <c r="CJ14" i="10"/>
  <c r="CH14" i="10"/>
  <c r="CF14" i="10"/>
  <c r="CE14" i="10"/>
  <c r="CD14" i="10"/>
  <c r="CC14" i="10"/>
  <c r="BZ14" i="10"/>
  <c r="BX14" i="10"/>
  <c r="BW14" i="10"/>
  <c r="BV14" i="10"/>
  <c r="BY14" i="10" s="1"/>
  <c r="BU14" i="10"/>
  <c r="BT14" i="10"/>
  <c r="BS14" i="10"/>
  <c r="BP14" i="10"/>
  <c r="BO14" i="10"/>
  <c r="BN14" i="10"/>
  <c r="BM14" i="10"/>
  <c r="BL14" i="10"/>
  <c r="BK14" i="10"/>
  <c r="BJ14" i="10"/>
  <c r="BI14" i="10"/>
  <c r="BF14" i="10"/>
  <c r="BD14" i="10"/>
  <c r="BC14" i="10"/>
  <c r="BB14" i="10"/>
  <c r="BE14" i="10" s="1"/>
  <c r="AZ14" i="10"/>
  <c r="AY14" i="10"/>
  <c r="AQ14" i="10"/>
  <c r="AP14" i="10"/>
  <c r="AI14" i="10"/>
  <c r="AG14" i="10"/>
  <c r="AF14" i="10"/>
  <c r="Z14" i="10"/>
  <c r="Y14" i="10"/>
  <c r="X14" i="10"/>
  <c r="W14" i="10"/>
  <c r="C14" i="10"/>
  <c r="C15" i="10" s="1"/>
  <c r="C16" i="10" s="1"/>
  <c r="CK13" i="10"/>
  <c r="CJ13" i="10"/>
  <c r="CH13" i="10"/>
  <c r="CF13" i="10"/>
  <c r="CE13" i="10"/>
  <c r="CD13" i="10"/>
  <c r="CC13" i="10"/>
  <c r="BZ13" i="10"/>
  <c r="BX13" i="10"/>
  <c r="BW13" i="10"/>
  <c r="BV13" i="10"/>
  <c r="BU13" i="10"/>
  <c r="BT13" i="10"/>
  <c r="BS13" i="10"/>
  <c r="BP13" i="10"/>
  <c r="BN13" i="10"/>
  <c r="BO13" i="10" s="1"/>
  <c r="BM13" i="10"/>
  <c r="BL13" i="10"/>
  <c r="BK13" i="10"/>
  <c r="BJ13" i="10"/>
  <c r="BI13" i="10"/>
  <c r="BF13" i="10"/>
  <c r="BD13" i="10"/>
  <c r="BE13" i="10" s="1"/>
  <c r="BC13" i="10"/>
  <c r="BB13" i="10"/>
  <c r="AZ13" i="10"/>
  <c r="AY13" i="10"/>
  <c r="AQ13" i="10"/>
  <c r="AP13" i="10"/>
  <c r="AI13" i="10"/>
  <c r="AG13" i="10"/>
  <c r="AF13" i="10"/>
  <c r="Z13" i="10"/>
  <c r="Y13" i="10"/>
  <c r="X13" i="10"/>
  <c r="W13" i="10"/>
  <c r="C13" i="10"/>
  <c r="CK12" i="10"/>
  <c r="CJ12" i="10"/>
  <c r="CH12" i="10"/>
  <c r="CF12" i="10"/>
  <c r="CE12" i="10"/>
  <c r="CD12" i="10"/>
  <c r="CC12" i="10"/>
  <c r="BZ12" i="10"/>
  <c r="BX12" i="10"/>
  <c r="BW12" i="10"/>
  <c r="BV12" i="10"/>
  <c r="BU12" i="10"/>
  <c r="BT12" i="10"/>
  <c r="BS12" i="10"/>
  <c r="BP12" i="10"/>
  <c r="BO12" i="10"/>
  <c r="BN12" i="10"/>
  <c r="BM12" i="10"/>
  <c r="BL12" i="10"/>
  <c r="BK12" i="10"/>
  <c r="BJ12" i="10"/>
  <c r="BI12" i="10"/>
  <c r="BF12" i="10"/>
  <c r="BC12" i="10"/>
  <c r="BB12" i="10"/>
  <c r="AZ12" i="10"/>
  <c r="AY12" i="10"/>
  <c r="AQ12" i="10"/>
  <c r="AP12" i="10"/>
  <c r="AK12" i="10"/>
  <c r="AI12" i="10"/>
  <c r="AG12" i="10"/>
  <c r="AF12" i="10"/>
  <c r="AA12" i="10"/>
  <c r="Z12" i="10"/>
  <c r="Y12" i="10"/>
  <c r="X12" i="10"/>
  <c r="W12" i="10"/>
  <c r="CK11" i="10"/>
  <c r="CJ11" i="10"/>
  <c r="CH11" i="10"/>
  <c r="CF11" i="10"/>
  <c r="CE11" i="10"/>
  <c r="CD11" i="10"/>
  <c r="CC11" i="10"/>
  <c r="BZ11" i="10"/>
  <c r="BY11" i="10"/>
  <c r="BX11" i="10"/>
  <c r="BW11" i="10"/>
  <c r="BV11" i="10"/>
  <c r="BU11" i="10"/>
  <c r="BT11" i="10"/>
  <c r="BS11" i="10"/>
  <c r="BP11" i="10"/>
  <c r="BN11" i="10"/>
  <c r="BO11" i="10" s="1"/>
  <c r="BM11" i="10"/>
  <c r="BL11" i="10"/>
  <c r="BK11" i="10"/>
  <c r="BJ11" i="10"/>
  <c r="BI11" i="10"/>
  <c r="BF11" i="10"/>
  <c r="BC11" i="10"/>
  <c r="BB11" i="10"/>
  <c r="AZ11" i="10"/>
  <c r="AY11" i="10"/>
  <c r="AQ11" i="10"/>
  <c r="AP11" i="10"/>
  <c r="AK11" i="10"/>
  <c r="AI11" i="10"/>
  <c r="AG11" i="10"/>
  <c r="AF11" i="10"/>
  <c r="AA11" i="10"/>
  <c r="Z11" i="10"/>
  <c r="Y11" i="10"/>
  <c r="X11" i="10"/>
  <c r="W11" i="10"/>
  <c r="C11" i="10"/>
  <c r="C12" i="10" s="1"/>
  <c r="CK10" i="10"/>
  <c r="CJ10" i="10"/>
  <c r="CH10" i="10"/>
  <c r="CF10" i="10"/>
  <c r="CE10" i="10"/>
  <c r="CD10" i="10"/>
  <c r="CC10" i="10"/>
  <c r="BZ10" i="10"/>
  <c r="BW10" i="10"/>
  <c r="BV10" i="10"/>
  <c r="BU10" i="10"/>
  <c r="BT10" i="10"/>
  <c r="BS10" i="10"/>
  <c r="BP10" i="10"/>
  <c r="BN10" i="10"/>
  <c r="BO10" i="10" s="1"/>
  <c r="BM10" i="10"/>
  <c r="BL10" i="10"/>
  <c r="BK10" i="10"/>
  <c r="BJ10" i="10"/>
  <c r="BI10" i="10"/>
  <c r="BF10" i="10"/>
  <c r="BD10" i="10"/>
  <c r="BC10" i="10"/>
  <c r="BB10" i="10"/>
  <c r="AZ10" i="10"/>
  <c r="AY10" i="10"/>
  <c r="AQ10" i="10"/>
  <c r="AP10" i="10"/>
  <c r="AK10" i="10"/>
  <c r="AI10" i="10"/>
  <c r="AG10" i="10"/>
  <c r="AF10" i="10"/>
  <c r="AA10" i="10"/>
  <c r="Z10" i="10"/>
  <c r="Y10" i="10"/>
  <c r="X10" i="10"/>
  <c r="W10" i="10"/>
  <c r="C10" i="10"/>
  <c r="B10" i="10"/>
  <c r="D10" i="10" s="1"/>
  <c r="CK9" i="10"/>
  <c r="CJ9" i="10"/>
  <c r="CH9" i="10"/>
  <c r="CF9" i="10"/>
  <c r="CE9" i="10"/>
  <c r="CD9" i="10"/>
  <c r="CC9" i="10"/>
  <c r="BZ9" i="10"/>
  <c r="BY9" i="10"/>
  <c r="BX9" i="10"/>
  <c r="BW9" i="10"/>
  <c r="BV9" i="10"/>
  <c r="BU9" i="10"/>
  <c r="BT9" i="10"/>
  <c r="BS9" i="10"/>
  <c r="BP9" i="10"/>
  <c r="BN9" i="10"/>
  <c r="BM9" i="10"/>
  <c r="BL9" i="10"/>
  <c r="BO9" i="10" s="1"/>
  <c r="BK9" i="10"/>
  <c r="BJ9" i="10"/>
  <c r="BI9" i="10"/>
  <c r="BF9" i="10"/>
  <c r="BE9" i="10"/>
  <c r="BD9" i="10"/>
  <c r="BC9" i="10"/>
  <c r="BB9" i="10"/>
  <c r="AZ9" i="10"/>
  <c r="AY9" i="10"/>
  <c r="AQ9" i="10"/>
  <c r="AP9" i="10"/>
  <c r="AK9" i="10"/>
  <c r="AI9" i="10"/>
  <c r="AG9" i="10"/>
  <c r="AF9" i="10"/>
  <c r="AA9" i="10"/>
  <c r="Z9" i="10"/>
  <c r="Y9" i="10"/>
  <c r="X9" i="10"/>
  <c r="W9" i="10"/>
  <c r="R9" i="10" a="1"/>
  <c r="R9" i="10" s="1"/>
  <c r="D9" i="10"/>
  <c r="C9" i="10"/>
  <c r="B9" i="10"/>
  <c r="CK109" i="9"/>
  <c r="CJ109" i="9"/>
  <c r="CH109" i="9"/>
  <c r="CF109" i="9"/>
  <c r="CE109" i="9"/>
  <c r="CD109" i="9"/>
  <c r="CC109" i="9"/>
  <c r="BZ109" i="9"/>
  <c r="BY109" i="9"/>
  <c r="BX109" i="9"/>
  <c r="BW109" i="9"/>
  <c r="BV109" i="9"/>
  <c r="BU109" i="9"/>
  <c r="BT109" i="9"/>
  <c r="BS109" i="9"/>
  <c r="BP109" i="9"/>
  <c r="BO109" i="9"/>
  <c r="BN109" i="9"/>
  <c r="BM109" i="9"/>
  <c r="BL109" i="9"/>
  <c r="BK109" i="9"/>
  <c r="BJ109" i="9"/>
  <c r="BI109" i="9"/>
  <c r="BF109" i="9"/>
  <c r="BE109" i="9"/>
  <c r="BD109" i="9"/>
  <c r="BC109" i="9"/>
  <c r="BB109" i="9"/>
  <c r="AZ109" i="9"/>
  <c r="AY109" i="9"/>
  <c r="AQ109" i="9"/>
  <c r="AP109" i="9"/>
  <c r="AK109" i="9"/>
  <c r="AI109" i="9"/>
  <c r="AG109" i="9"/>
  <c r="AF109" i="9"/>
  <c r="AA109" i="9"/>
  <c r="Z109" i="9"/>
  <c r="Y109" i="9"/>
  <c r="X109" i="9"/>
  <c r="W109" i="9"/>
  <c r="D109" i="9"/>
  <c r="F109" i="9" s="1"/>
  <c r="CK108" i="9"/>
  <c r="CJ108" i="9"/>
  <c r="CH108" i="9"/>
  <c r="CF108" i="9"/>
  <c r="CE108" i="9"/>
  <c r="CD108" i="9"/>
  <c r="CC108" i="9"/>
  <c r="BZ108" i="9"/>
  <c r="BY108" i="9"/>
  <c r="BX108" i="9"/>
  <c r="BW108" i="9"/>
  <c r="BV108" i="9"/>
  <c r="BU108" i="9"/>
  <c r="BT108" i="9"/>
  <c r="BS108" i="9"/>
  <c r="BP108" i="9"/>
  <c r="BN108" i="9"/>
  <c r="BO108" i="9" s="1"/>
  <c r="BM108" i="9"/>
  <c r="BL108" i="9"/>
  <c r="BK108" i="9"/>
  <c r="BJ108" i="9"/>
  <c r="BI108" i="9"/>
  <c r="BF108" i="9"/>
  <c r="BE108" i="9"/>
  <c r="BD108" i="9"/>
  <c r="BC108" i="9"/>
  <c r="BB108" i="9"/>
  <c r="AZ108" i="9"/>
  <c r="AY108" i="9"/>
  <c r="AQ108" i="9"/>
  <c r="AP108" i="9"/>
  <c r="AK108" i="9"/>
  <c r="AI108" i="9"/>
  <c r="AG108" i="9"/>
  <c r="AF108" i="9"/>
  <c r="AA108" i="9"/>
  <c r="Z108" i="9"/>
  <c r="Y108" i="9"/>
  <c r="X108" i="9"/>
  <c r="W108" i="9"/>
  <c r="F108" i="9"/>
  <c r="D108" i="9"/>
  <c r="CK107" i="9"/>
  <c r="CJ107" i="9"/>
  <c r="CH107" i="9"/>
  <c r="CF107" i="9"/>
  <c r="CE107" i="9"/>
  <c r="CD107" i="9"/>
  <c r="CC107" i="9"/>
  <c r="BZ107" i="9"/>
  <c r="BY107" i="9"/>
  <c r="BX107" i="9"/>
  <c r="BW107" i="9"/>
  <c r="BV107" i="9"/>
  <c r="BU107" i="9"/>
  <c r="BT107" i="9"/>
  <c r="BS107" i="9"/>
  <c r="BP107" i="9"/>
  <c r="BN107" i="9"/>
  <c r="BO107" i="9" s="1"/>
  <c r="BM107" i="9"/>
  <c r="BL107" i="9"/>
  <c r="BK107" i="9"/>
  <c r="BJ107" i="9"/>
  <c r="BI107" i="9"/>
  <c r="BF107" i="9"/>
  <c r="BD107" i="9"/>
  <c r="BE107" i="9" s="1"/>
  <c r="BC107" i="9"/>
  <c r="BB107" i="9"/>
  <c r="AZ107" i="9"/>
  <c r="AY107" i="9"/>
  <c r="AQ107" i="9"/>
  <c r="AP107" i="9"/>
  <c r="AK107" i="9"/>
  <c r="AI107" i="9"/>
  <c r="AG107" i="9"/>
  <c r="AF107" i="9"/>
  <c r="AA107" i="9"/>
  <c r="Z107" i="9"/>
  <c r="Y107" i="9"/>
  <c r="X107" i="9"/>
  <c r="W107" i="9"/>
  <c r="F107" i="9"/>
  <c r="D107" i="9"/>
  <c r="CK106" i="9"/>
  <c r="CJ106" i="9"/>
  <c r="CH106" i="9"/>
  <c r="CF106" i="9"/>
  <c r="CE106" i="9"/>
  <c r="CD106" i="9"/>
  <c r="CC106" i="9"/>
  <c r="BZ106" i="9"/>
  <c r="BY106" i="9"/>
  <c r="BX106" i="9"/>
  <c r="BW106" i="9"/>
  <c r="BV106" i="9"/>
  <c r="BU106" i="9"/>
  <c r="BT106" i="9"/>
  <c r="BS106" i="9"/>
  <c r="BP106" i="9"/>
  <c r="BN106" i="9"/>
  <c r="BO106" i="9" s="1"/>
  <c r="BM106" i="9"/>
  <c r="BL106" i="9"/>
  <c r="BK106" i="9"/>
  <c r="BJ106" i="9"/>
  <c r="BI106" i="9"/>
  <c r="BF106" i="9"/>
  <c r="BE106" i="9"/>
  <c r="BD106" i="9"/>
  <c r="BC106" i="9"/>
  <c r="BB106" i="9"/>
  <c r="AZ106" i="9"/>
  <c r="AY106" i="9"/>
  <c r="AQ106" i="9"/>
  <c r="AP106" i="9"/>
  <c r="AK106" i="9"/>
  <c r="AI106" i="9"/>
  <c r="AG106" i="9"/>
  <c r="AF106" i="9"/>
  <c r="AA106" i="9"/>
  <c r="Z106" i="9"/>
  <c r="Y106" i="9"/>
  <c r="X106" i="9"/>
  <c r="W106" i="9"/>
  <c r="F106" i="9"/>
  <c r="D106" i="9"/>
  <c r="CK105" i="9"/>
  <c r="CJ105" i="9"/>
  <c r="CH105" i="9"/>
  <c r="CF105" i="9"/>
  <c r="CE105" i="9"/>
  <c r="CD105" i="9"/>
  <c r="CC105" i="9"/>
  <c r="BZ105" i="9"/>
  <c r="BY105" i="9"/>
  <c r="BX105" i="9"/>
  <c r="BW105" i="9"/>
  <c r="BV105" i="9"/>
  <c r="BU105" i="9"/>
  <c r="BT105" i="9"/>
  <c r="BS105" i="9"/>
  <c r="BP105" i="9"/>
  <c r="BO105" i="9"/>
  <c r="BN105" i="9"/>
  <c r="BM105" i="9"/>
  <c r="BL105" i="9"/>
  <c r="BK105" i="9"/>
  <c r="BJ105" i="9"/>
  <c r="BI105" i="9"/>
  <c r="BF105" i="9"/>
  <c r="BE105" i="9"/>
  <c r="BD105" i="9"/>
  <c r="BC105" i="9"/>
  <c r="BB105" i="9"/>
  <c r="AZ105" i="9"/>
  <c r="AY105" i="9"/>
  <c r="AQ105" i="9"/>
  <c r="AP105" i="9"/>
  <c r="AK105" i="9"/>
  <c r="AI105" i="9"/>
  <c r="AG105" i="9"/>
  <c r="AF105" i="9"/>
  <c r="AA105" i="9"/>
  <c r="Z105" i="9"/>
  <c r="Y105" i="9"/>
  <c r="X105" i="9"/>
  <c r="W105" i="9"/>
  <c r="D105" i="9"/>
  <c r="F105" i="9" s="1"/>
  <c r="CK104" i="9"/>
  <c r="CJ104" i="9"/>
  <c r="CH104" i="9"/>
  <c r="CF104" i="9"/>
  <c r="CE104" i="9"/>
  <c r="CD104" i="9"/>
  <c r="CC104" i="9"/>
  <c r="BZ104" i="9"/>
  <c r="BX104" i="9"/>
  <c r="BY104" i="9" s="1"/>
  <c r="BW104" i="9"/>
  <c r="BV104" i="9"/>
  <c r="BU104" i="9"/>
  <c r="BT104" i="9"/>
  <c r="BS104" i="9"/>
  <c r="BP104" i="9"/>
  <c r="BN104" i="9"/>
  <c r="BO104" i="9" s="1"/>
  <c r="BM104" i="9"/>
  <c r="BL104" i="9"/>
  <c r="BK104" i="9"/>
  <c r="BJ104" i="9"/>
  <c r="BI104" i="9"/>
  <c r="BF104" i="9"/>
  <c r="BD104" i="9"/>
  <c r="BC104" i="9"/>
  <c r="BB104" i="9"/>
  <c r="AZ104" i="9"/>
  <c r="AY104" i="9"/>
  <c r="AQ104" i="9"/>
  <c r="AP104" i="9"/>
  <c r="AK104" i="9"/>
  <c r="AI104" i="9"/>
  <c r="AG104" i="9"/>
  <c r="AF104" i="9"/>
  <c r="AA104" i="9"/>
  <c r="Z104" i="9"/>
  <c r="Y104" i="9"/>
  <c r="X104" i="9"/>
  <c r="W104" i="9"/>
  <c r="F104" i="9"/>
  <c r="D104" i="9"/>
  <c r="CK103" i="9"/>
  <c r="CJ103" i="9"/>
  <c r="CH103" i="9"/>
  <c r="CF103" i="9"/>
  <c r="CE103" i="9"/>
  <c r="CD103" i="9"/>
  <c r="CC103" i="9"/>
  <c r="BZ103" i="9"/>
  <c r="BX103" i="9"/>
  <c r="BW103" i="9"/>
  <c r="BY103" i="9" s="1"/>
  <c r="BV103" i="9"/>
  <c r="BU103" i="9"/>
  <c r="BT103" i="9"/>
  <c r="BS103" i="9"/>
  <c r="BP103" i="9"/>
  <c r="BN103" i="9"/>
  <c r="BM103" i="9"/>
  <c r="BO103" i="9" s="1"/>
  <c r="BL103" i="9"/>
  <c r="BK103" i="9"/>
  <c r="BJ103" i="9"/>
  <c r="BI103" i="9"/>
  <c r="BF103" i="9"/>
  <c r="BD103" i="9"/>
  <c r="BC103" i="9"/>
  <c r="BE103" i="9" s="1"/>
  <c r="BB103" i="9"/>
  <c r="AZ103" i="9"/>
  <c r="AY103" i="9"/>
  <c r="AQ103" i="9"/>
  <c r="AP103" i="9"/>
  <c r="AK103" i="9"/>
  <c r="AI103" i="9"/>
  <c r="AG103" i="9"/>
  <c r="AF103" i="9"/>
  <c r="AA103" i="9"/>
  <c r="Z103" i="9"/>
  <c r="Y103" i="9"/>
  <c r="X103" i="9"/>
  <c r="W103" i="9"/>
  <c r="D103" i="9"/>
  <c r="F103" i="9" s="1"/>
  <c r="CK102" i="9"/>
  <c r="CJ102" i="9"/>
  <c r="CH102" i="9"/>
  <c r="CF102" i="9"/>
  <c r="CE102" i="9"/>
  <c r="CD102" i="9"/>
  <c r="CC102" i="9"/>
  <c r="BZ102" i="9"/>
  <c r="BX102" i="9"/>
  <c r="BW102" i="9"/>
  <c r="BV102" i="9"/>
  <c r="BU102" i="9"/>
  <c r="BT102" i="9"/>
  <c r="BS102" i="9"/>
  <c r="BP102" i="9"/>
  <c r="BO102" i="9"/>
  <c r="BN102" i="9"/>
  <c r="BM102" i="9"/>
  <c r="BL102" i="9"/>
  <c r="BK102" i="9"/>
  <c r="BJ102" i="9"/>
  <c r="BI102" i="9"/>
  <c r="BF102" i="9"/>
  <c r="BD102" i="9"/>
  <c r="BE102" i="9" s="1"/>
  <c r="BC102" i="9"/>
  <c r="BB102" i="9"/>
  <c r="AZ102" i="9"/>
  <c r="AY102" i="9"/>
  <c r="AQ102" i="9"/>
  <c r="AP102" i="9"/>
  <c r="AK102" i="9"/>
  <c r="AI102" i="9"/>
  <c r="AG102" i="9"/>
  <c r="AF102" i="9"/>
  <c r="AA102" i="9"/>
  <c r="Z102" i="9"/>
  <c r="Y102" i="9"/>
  <c r="X102" i="9"/>
  <c r="W102" i="9"/>
  <c r="F102" i="9"/>
  <c r="D102" i="9"/>
  <c r="CK101" i="9"/>
  <c r="CJ101" i="9"/>
  <c r="CH101" i="9"/>
  <c r="CF101" i="9"/>
  <c r="CE101" i="9"/>
  <c r="CD101" i="9"/>
  <c r="CC101" i="9"/>
  <c r="BZ101" i="9"/>
  <c r="BY101" i="9"/>
  <c r="BX101" i="9"/>
  <c r="BW101" i="9"/>
  <c r="BV101" i="9"/>
  <c r="BU101" i="9"/>
  <c r="BT101" i="9"/>
  <c r="BS101" i="9"/>
  <c r="BP101" i="9"/>
  <c r="BN101" i="9"/>
  <c r="BO101" i="9" s="1"/>
  <c r="BM101" i="9"/>
  <c r="BL101" i="9"/>
  <c r="BK101" i="9"/>
  <c r="BJ101" i="9"/>
  <c r="BI101" i="9"/>
  <c r="BF101" i="9"/>
  <c r="BE101" i="9"/>
  <c r="BD101" i="9"/>
  <c r="BC101" i="9"/>
  <c r="BB101" i="9"/>
  <c r="AZ101" i="9"/>
  <c r="AY101" i="9"/>
  <c r="AQ101" i="9"/>
  <c r="AP101" i="9"/>
  <c r="AK101" i="9"/>
  <c r="AI101" i="9"/>
  <c r="AG101" i="9"/>
  <c r="AF101" i="9"/>
  <c r="AA101" i="9"/>
  <c r="Z101" i="9"/>
  <c r="Y101" i="9"/>
  <c r="X101" i="9"/>
  <c r="W101" i="9"/>
  <c r="D101" i="9"/>
  <c r="F101" i="9" s="1"/>
  <c r="CK100" i="9"/>
  <c r="CJ100" i="9"/>
  <c r="CH100" i="9"/>
  <c r="CF100" i="9"/>
  <c r="CE100" i="9"/>
  <c r="CD100" i="9"/>
  <c r="CC100" i="9"/>
  <c r="BZ100" i="9"/>
  <c r="BY100" i="9"/>
  <c r="BX100" i="9"/>
  <c r="BW100" i="9"/>
  <c r="BV100" i="9"/>
  <c r="BU100" i="9"/>
  <c r="BT100" i="9"/>
  <c r="BS100" i="9"/>
  <c r="BP100" i="9"/>
  <c r="BO100" i="9"/>
  <c r="BN100" i="9"/>
  <c r="BM100" i="9"/>
  <c r="BL100" i="9"/>
  <c r="BK100" i="9"/>
  <c r="BJ100" i="9"/>
  <c r="BI100" i="9"/>
  <c r="BF100" i="9"/>
  <c r="BE100" i="9"/>
  <c r="BD100" i="9"/>
  <c r="BC100" i="9"/>
  <c r="BB100" i="9"/>
  <c r="AZ100" i="9"/>
  <c r="AY100" i="9"/>
  <c r="AQ100" i="9"/>
  <c r="AP100" i="9"/>
  <c r="AK100" i="9"/>
  <c r="AI100" i="9"/>
  <c r="AG100" i="9"/>
  <c r="AF100" i="9"/>
  <c r="AA100" i="9"/>
  <c r="Z100" i="9"/>
  <c r="Y100" i="9"/>
  <c r="X100" i="9"/>
  <c r="W100" i="9"/>
  <c r="F100" i="9"/>
  <c r="D100" i="9"/>
  <c r="CK99" i="9"/>
  <c r="CJ99" i="9"/>
  <c r="CH99" i="9"/>
  <c r="CF99" i="9"/>
  <c r="CE99" i="9"/>
  <c r="CD99" i="9"/>
  <c r="CC99" i="9"/>
  <c r="BZ99" i="9"/>
  <c r="BY99" i="9"/>
  <c r="BX99" i="9"/>
  <c r="BW99" i="9"/>
  <c r="BV99" i="9"/>
  <c r="BU99" i="9"/>
  <c r="BT99" i="9"/>
  <c r="BS99" i="9"/>
  <c r="BP99" i="9"/>
  <c r="BN99" i="9"/>
  <c r="BM99" i="9"/>
  <c r="BL99" i="9"/>
  <c r="BK99" i="9"/>
  <c r="BJ99" i="9"/>
  <c r="BI99" i="9"/>
  <c r="BF99" i="9"/>
  <c r="BE99" i="9"/>
  <c r="BD99" i="9"/>
  <c r="BC99" i="9"/>
  <c r="BB99" i="9"/>
  <c r="AZ99" i="9"/>
  <c r="AY99" i="9"/>
  <c r="AQ99" i="9"/>
  <c r="AP99" i="9"/>
  <c r="AK99" i="9"/>
  <c r="AI99" i="9"/>
  <c r="AG99" i="9"/>
  <c r="AF99" i="9"/>
  <c r="AA99" i="9"/>
  <c r="Z99" i="9"/>
  <c r="Y99" i="9"/>
  <c r="X99" i="9"/>
  <c r="W99" i="9"/>
  <c r="F99" i="9"/>
  <c r="D99" i="9"/>
  <c r="CK98" i="9"/>
  <c r="CJ98" i="9"/>
  <c r="CH98" i="9"/>
  <c r="CF98" i="9"/>
  <c r="CE98" i="9"/>
  <c r="CD98" i="9"/>
  <c r="CC98" i="9"/>
  <c r="BZ98" i="9"/>
  <c r="BX98" i="9"/>
  <c r="BW98" i="9"/>
  <c r="BV98" i="9"/>
  <c r="BY98" i="9" s="1"/>
  <c r="BU98" i="9"/>
  <c r="BT98" i="9"/>
  <c r="BS98" i="9"/>
  <c r="BP98" i="9"/>
  <c r="BN98" i="9"/>
  <c r="BO98" i="9" s="1"/>
  <c r="BM98" i="9"/>
  <c r="BL98" i="9"/>
  <c r="BK98" i="9"/>
  <c r="BJ98" i="9"/>
  <c r="BI98" i="9"/>
  <c r="BF98" i="9"/>
  <c r="BD98" i="9"/>
  <c r="BC98" i="9"/>
  <c r="BB98" i="9"/>
  <c r="BE98" i="9" s="1"/>
  <c r="AZ98" i="9"/>
  <c r="AY98" i="9"/>
  <c r="AQ98" i="9"/>
  <c r="AP98" i="9"/>
  <c r="AK98" i="9"/>
  <c r="AI98" i="9"/>
  <c r="AG98" i="9"/>
  <c r="AF98" i="9"/>
  <c r="AA98" i="9"/>
  <c r="Z98" i="9"/>
  <c r="Y98" i="9"/>
  <c r="X98" i="9"/>
  <c r="W98" i="9"/>
  <c r="D98" i="9"/>
  <c r="F98" i="9" s="1"/>
  <c r="CK97" i="9"/>
  <c r="CJ97" i="9"/>
  <c r="CH97" i="9"/>
  <c r="CF97" i="9"/>
  <c r="CE97" i="9"/>
  <c r="CD97" i="9"/>
  <c r="CC97" i="9"/>
  <c r="BZ97" i="9"/>
  <c r="BX97" i="9"/>
  <c r="BY97" i="9" s="1"/>
  <c r="BW97" i="9"/>
  <c r="BV97" i="9"/>
  <c r="BU97" i="9"/>
  <c r="BT97" i="9"/>
  <c r="BS97" i="9"/>
  <c r="BP97" i="9"/>
  <c r="BO97" i="9"/>
  <c r="BN97" i="9"/>
  <c r="BM97" i="9"/>
  <c r="BL97" i="9"/>
  <c r="BK97" i="9"/>
  <c r="BJ97" i="9"/>
  <c r="BI97" i="9"/>
  <c r="BF97" i="9"/>
  <c r="BD97" i="9"/>
  <c r="BE97" i="9" s="1"/>
  <c r="BC97" i="9"/>
  <c r="BB97" i="9"/>
  <c r="AZ97" i="9"/>
  <c r="AY97" i="9"/>
  <c r="AQ97" i="9"/>
  <c r="AP97" i="9"/>
  <c r="AK97" i="9"/>
  <c r="AI97" i="9"/>
  <c r="AG97" i="9"/>
  <c r="AF97" i="9"/>
  <c r="AA97" i="9"/>
  <c r="Z97" i="9"/>
  <c r="Y97" i="9"/>
  <c r="X97" i="9"/>
  <c r="W97" i="9"/>
  <c r="F97" i="9"/>
  <c r="D97" i="9"/>
  <c r="CK96" i="9"/>
  <c r="CJ96" i="9"/>
  <c r="CH96" i="9"/>
  <c r="CF96" i="9"/>
  <c r="CE96" i="9"/>
  <c r="CD96" i="9"/>
  <c r="CC96" i="9"/>
  <c r="BZ96" i="9"/>
  <c r="BX96" i="9"/>
  <c r="BY96" i="9" s="1"/>
  <c r="BW96" i="9"/>
  <c r="BV96" i="9"/>
  <c r="BU96" i="9"/>
  <c r="BT96" i="9"/>
  <c r="BS96" i="9"/>
  <c r="BP96" i="9"/>
  <c r="BN96" i="9"/>
  <c r="BM96" i="9"/>
  <c r="BL96" i="9"/>
  <c r="BK96" i="9"/>
  <c r="BJ96" i="9"/>
  <c r="BI96" i="9"/>
  <c r="BF96" i="9"/>
  <c r="BD96" i="9"/>
  <c r="BC96" i="9"/>
  <c r="BB96" i="9"/>
  <c r="AZ96" i="9"/>
  <c r="AY96" i="9"/>
  <c r="AQ96" i="9"/>
  <c r="AP96" i="9"/>
  <c r="AK96" i="9"/>
  <c r="AI96" i="9"/>
  <c r="AG96" i="9"/>
  <c r="AF96" i="9"/>
  <c r="AA96" i="9"/>
  <c r="Z96" i="9"/>
  <c r="Y96" i="9"/>
  <c r="X96" i="9"/>
  <c r="W96" i="9"/>
  <c r="F96" i="9"/>
  <c r="D96" i="9"/>
  <c r="CK95" i="9"/>
  <c r="CJ95" i="9"/>
  <c r="CH95" i="9"/>
  <c r="CF95" i="9"/>
  <c r="CE95" i="9"/>
  <c r="CD95" i="9"/>
  <c r="CC95" i="9"/>
  <c r="BZ95" i="9"/>
  <c r="BX95" i="9"/>
  <c r="BW95" i="9"/>
  <c r="BY95" i="9" s="1"/>
  <c r="BV95" i="9"/>
  <c r="BU95" i="9"/>
  <c r="BT95" i="9"/>
  <c r="BS95" i="9"/>
  <c r="BP95" i="9"/>
  <c r="BN95" i="9"/>
  <c r="BM95" i="9"/>
  <c r="BO95" i="9" s="1"/>
  <c r="BL95" i="9"/>
  <c r="BK95" i="9"/>
  <c r="BJ95" i="9"/>
  <c r="BI95" i="9"/>
  <c r="BF95" i="9"/>
  <c r="BD95" i="9"/>
  <c r="BC95" i="9"/>
  <c r="BE95" i="9" s="1"/>
  <c r="BB95" i="9"/>
  <c r="AZ95" i="9"/>
  <c r="AY95" i="9"/>
  <c r="AQ95" i="9"/>
  <c r="AP95" i="9"/>
  <c r="AK95" i="9"/>
  <c r="AI95" i="9"/>
  <c r="AG95" i="9"/>
  <c r="AF95" i="9"/>
  <c r="AA95" i="9"/>
  <c r="Z95" i="9"/>
  <c r="Y95" i="9"/>
  <c r="X95" i="9"/>
  <c r="W95" i="9"/>
  <c r="D95" i="9"/>
  <c r="F95" i="9" s="1"/>
  <c r="CK94" i="9"/>
  <c r="CJ94" i="9"/>
  <c r="CH94" i="9"/>
  <c r="CF94" i="9"/>
  <c r="CE94" i="9"/>
  <c r="CD94" i="9"/>
  <c r="CC94" i="9"/>
  <c r="BZ94" i="9"/>
  <c r="BX94" i="9"/>
  <c r="BW94" i="9"/>
  <c r="BV94" i="9"/>
  <c r="BU94" i="9"/>
  <c r="BT94" i="9"/>
  <c r="BS94" i="9"/>
  <c r="BP94" i="9"/>
  <c r="BN94" i="9"/>
  <c r="BO94" i="9" s="1"/>
  <c r="BM94" i="9"/>
  <c r="BL94" i="9"/>
  <c r="BK94" i="9"/>
  <c r="BJ94" i="9"/>
  <c r="BI94" i="9"/>
  <c r="BF94" i="9"/>
  <c r="BD94" i="9"/>
  <c r="BC94" i="9"/>
  <c r="BB94" i="9"/>
  <c r="AZ94" i="9"/>
  <c r="AY94" i="9"/>
  <c r="AQ94" i="9"/>
  <c r="AP94" i="9"/>
  <c r="AK94" i="9"/>
  <c r="AI94" i="9"/>
  <c r="AG94" i="9"/>
  <c r="AF94" i="9"/>
  <c r="AA94" i="9"/>
  <c r="Z94" i="9"/>
  <c r="Y94" i="9"/>
  <c r="X94" i="9"/>
  <c r="W94" i="9"/>
  <c r="F94" i="9"/>
  <c r="D94" i="9"/>
  <c r="CK93" i="9"/>
  <c r="CJ93" i="9"/>
  <c r="CH93" i="9"/>
  <c r="CF93" i="9"/>
  <c r="CE93" i="9"/>
  <c r="CD93" i="9"/>
  <c r="CC93" i="9"/>
  <c r="BZ93" i="9"/>
  <c r="BY93" i="9"/>
  <c r="BX93" i="9"/>
  <c r="BW93" i="9"/>
  <c r="BV93" i="9"/>
  <c r="BU93" i="9"/>
  <c r="BT93" i="9"/>
  <c r="BS93" i="9"/>
  <c r="BP93" i="9"/>
  <c r="BN93" i="9"/>
  <c r="BO93" i="9" s="1"/>
  <c r="BM93" i="9"/>
  <c r="BL93" i="9"/>
  <c r="BK93" i="9"/>
  <c r="BJ93" i="9"/>
  <c r="BI93" i="9"/>
  <c r="BF93" i="9"/>
  <c r="BE93" i="9"/>
  <c r="BD93" i="9"/>
  <c r="BC93" i="9"/>
  <c r="BB93" i="9"/>
  <c r="AZ93" i="9"/>
  <c r="AY93" i="9"/>
  <c r="AQ93" i="9"/>
  <c r="AP93" i="9"/>
  <c r="AK93" i="9"/>
  <c r="AI93" i="9"/>
  <c r="AG93" i="9"/>
  <c r="AF93" i="9"/>
  <c r="AA93" i="9"/>
  <c r="Z93" i="9"/>
  <c r="Y93" i="9"/>
  <c r="X93" i="9"/>
  <c r="W93" i="9"/>
  <c r="D93" i="9"/>
  <c r="F93" i="9" s="1"/>
  <c r="CK92" i="9"/>
  <c r="CJ92" i="9"/>
  <c r="CH92" i="9"/>
  <c r="CF92" i="9"/>
  <c r="CE92" i="9"/>
  <c r="CD92" i="9"/>
  <c r="CC92" i="9"/>
  <c r="BZ92" i="9"/>
  <c r="BX92" i="9"/>
  <c r="BY92" i="9" s="1"/>
  <c r="BW92" i="9"/>
  <c r="BV92" i="9"/>
  <c r="BU92" i="9"/>
  <c r="BT92" i="9"/>
  <c r="BS92" i="9"/>
  <c r="BP92" i="9"/>
  <c r="BO92" i="9"/>
  <c r="BN92" i="9"/>
  <c r="BM92" i="9"/>
  <c r="BL92" i="9"/>
  <c r="BK92" i="9"/>
  <c r="BJ92" i="9"/>
  <c r="BI92" i="9"/>
  <c r="BF92" i="9"/>
  <c r="BD92" i="9"/>
  <c r="BE92" i="9" s="1"/>
  <c r="BC92" i="9"/>
  <c r="BB92" i="9"/>
  <c r="AZ92" i="9"/>
  <c r="AY92" i="9"/>
  <c r="AQ92" i="9"/>
  <c r="AP92" i="9"/>
  <c r="AK92" i="9"/>
  <c r="AI92" i="9"/>
  <c r="AG92" i="9"/>
  <c r="AF92" i="9"/>
  <c r="AA92" i="9"/>
  <c r="Z92" i="9"/>
  <c r="Y92" i="9"/>
  <c r="X92" i="9"/>
  <c r="W92" i="9"/>
  <c r="F92" i="9"/>
  <c r="D92" i="9"/>
  <c r="CK91" i="9"/>
  <c r="CJ91" i="9"/>
  <c r="CH91" i="9"/>
  <c r="CF91" i="9"/>
  <c r="CE91" i="9"/>
  <c r="CD91" i="9"/>
  <c r="CC91" i="9"/>
  <c r="BZ91" i="9"/>
  <c r="BY91" i="9"/>
  <c r="BX91" i="9"/>
  <c r="BW91" i="9"/>
  <c r="BV91" i="9"/>
  <c r="BU91" i="9"/>
  <c r="BT91" i="9"/>
  <c r="BS91" i="9"/>
  <c r="BP91" i="9"/>
  <c r="BN91" i="9"/>
  <c r="BM91" i="9"/>
  <c r="BL91" i="9"/>
  <c r="BK91" i="9"/>
  <c r="BJ91" i="9"/>
  <c r="BI91" i="9"/>
  <c r="BF91" i="9"/>
  <c r="BD91" i="9"/>
  <c r="BE91" i="9" s="1"/>
  <c r="BC91" i="9"/>
  <c r="BB91" i="9"/>
  <c r="AZ91" i="9"/>
  <c r="AY91" i="9"/>
  <c r="AQ91" i="9"/>
  <c r="AP91" i="9"/>
  <c r="AK91" i="9"/>
  <c r="AI91" i="9"/>
  <c r="AG91" i="9"/>
  <c r="AF91" i="9"/>
  <c r="AA91" i="9"/>
  <c r="Z91" i="9"/>
  <c r="Y91" i="9"/>
  <c r="X91" i="9"/>
  <c r="W91" i="9"/>
  <c r="F91" i="9"/>
  <c r="D91" i="9"/>
  <c r="CK90" i="9"/>
  <c r="CJ90" i="9"/>
  <c r="CH90" i="9"/>
  <c r="CF90" i="9"/>
  <c r="CE90" i="9"/>
  <c r="CD90" i="9"/>
  <c r="CC90" i="9"/>
  <c r="BZ90" i="9"/>
  <c r="BY90" i="9"/>
  <c r="BX90" i="9"/>
  <c r="BW90" i="9"/>
  <c r="BV90" i="9"/>
  <c r="BU90" i="9"/>
  <c r="BT90" i="9"/>
  <c r="BS90" i="9"/>
  <c r="BP90" i="9"/>
  <c r="BO90" i="9"/>
  <c r="BN90" i="9"/>
  <c r="BM90" i="9"/>
  <c r="BL90" i="9"/>
  <c r="BK90" i="9"/>
  <c r="BJ90" i="9"/>
  <c r="BI90" i="9"/>
  <c r="BF90" i="9"/>
  <c r="BE90" i="9"/>
  <c r="BD90" i="9"/>
  <c r="BC90" i="9"/>
  <c r="BB90" i="9"/>
  <c r="AZ90" i="9"/>
  <c r="AY90" i="9"/>
  <c r="AQ90" i="9"/>
  <c r="AP90" i="9"/>
  <c r="AK90" i="9"/>
  <c r="AI90" i="9"/>
  <c r="AG90" i="9"/>
  <c r="AF90" i="9"/>
  <c r="AA90" i="9"/>
  <c r="Z90" i="9"/>
  <c r="Y90" i="9"/>
  <c r="X90" i="9"/>
  <c r="W90" i="9"/>
  <c r="D90" i="9"/>
  <c r="F90" i="9" s="1"/>
  <c r="CK89" i="9"/>
  <c r="CJ89" i="9"/>
  <c r="CH89" i="9"/>
  <c r="CF89" i="9"/>
  <c r="CE89" i="9"/>
  <c r="CD89" i="9"/>
  <c r="CC89" i="9"/>
  <c r="BZ89" i="9"/>
  <c r="BX89" i="9"/>
  <c r="BY89" i="9" s="1"/>
  <c r="BW89" i="9"/>
  <c r="BV89" i="9"/>
  <c r="BU89" i="9"/>
  <c r="BT89" i="9"/>
  <c r="BS89" i="9"/>
  <c r="BP89" i="9"/>
  <c r="BO89" i="9"/>
  <c r="BN89" i="9"/>
  <c r="BM89" i="9"/>
  <c r="BL89" i="9"/>
  <c r="BK89" i="9"/>
  <c r="BJ89" i="9"/>
  <c r="BI89" i="9"/>
  <c r="BF89" i="9"/>
  <c r="BD89" i="9"/>
  <c r="BE89" i="9" s="1"/>
  <c r="BC89" i="9"/>
  <c r="BB89" i="9"/>
  <c r="AZ89" i="9"/>
  <c r="AY89" i="9"/>
  <c r="AQ89" i="9"/>
  <c r="AP89" i="9"/>
  <c r="AK89" i="9"/>
  <c r="AI89" i="9"/>
  <c r="AG89" i="9"/>
  <c r="AF89" i="9"/>
  <c r="AA89" i="9"/>
  <c r="Z89" i="9"/>
  <c r="Y89" i="9"/>
  <c r="X89" i="9"/>
  <c r="W89" i="9"/>
  <c r="F89" i="9"/>
  <c r="D89" i="9"/>
  <c r="CK88" i="9"/>
  <c r="CJ88" i="9"/>
  <c r="CH88" i="9"/>
  <c r="CF88" i="9"/>
  <c r="CE88" i="9"/>
  <c r="CD88" i="9"/>
  <c r="CC88" i="9"/>
  <c r="BZ88" i="9"/>
  <c r="BX88" i="9"/>
  <c r="BY88" i="9" s="1"/>
  <c r="BW88" i="9"/>
  <c r="BV88" i="9"/>
  <c r="BU88" i="9"/>
  <c r="BT88" i="9"/>
  <c r="BS88" i="9"/>
  <c r="BP88" i="9"/>
  <c r="BN88" i="9"/>
  <c r="BM88" i="9"/>
  <c r="BL88" i="9"/>
  <c r="BK88" i="9"/>
  <c r="BJ88" i="9"/>
  <c r="BI88" i="9"/>
  <c r="BF88" i="9"/>
  <c r="BD88" i="9"/>
  <c r="BE88" i="9" s="1"/>
  <c r="BC88" i="9"/>
  <c r="BB88" i="9"/>
  <c r="AZ88" i="9"/>
  <c r="AY88" i="9"/>
  <c r="AQ88" i="9"/>
  <c r="AP88" i="9"/>
  <c r="AK88" i="9"/>
  <c r="AI88" i="9"/>
  <c r="AG88" i="9"/>
  <c r="AF88" i="9"/>
  <c r="AA88" i="9"/>
  <c r="Z88" i="9"/>
  <c r="Y88" i="9"/>
  <c r="X88" i="9"/>
  <c r="W88" i="9"/>
  <c r="F88" i="9"/>
  <c r="D88" i="9"/>
  <c r="CK87" i="9"/>
  <c r="CJ87" i="9"/>
  <c r="CH87" i="9"/>
  <c r="CF87" i="9"/>
  <c r="CE87" i="9"/>
  <c r="CD87" i="9"/>
  <c r="CC87" i="9"/>
  <c r="BZ87" i="9"/>
  <c r="BX87" i="9"/>
  <c r="BW87" i="9"/>
  <c r="BY87" i="9" s="1"/>
  <c r="BV87" i="9"/>
  <c r="BU87" i="9"/>
  <c r="BT87" i="9"/>
  <c r="BS87" i="9"/>
  <c r="BP87" i="9"/>
  <c r="BO87" i="9"/>
  <c r="BN87" i="9"/>
  <c r="BM87" i="9"/>
  <c r="BL87" i="9"/>
  <c r="BK87" i="9"/>
  <c r="BJ87" i="9"/>
  <c r="BI87" i="9"/>
  <c r="BF87" i="9"/>
  <c r="BD87" i="9"/>
  <c r="BC87" i="9"/>
  <c r="BE87" i="9" s="1"/>
  <c r="BB87" i="9"/>
  <c r="AZ87" i="9"/>
  <c r="AY87" i="9"/>
  <c r="AQ87" i="9"/>
  <c r="AP87" i="9"/>
  <c r="AK87" i="9"/>
  <c r="AI87" i="9"/>
  <c r="AG87" i="9"/>
  <c r="AF87" i="9"/>
  <c r="AA87" i="9"/>
  <c r="Z87" i="9"/>
  <c r="Y87" i="9"/>
  <c r="X87" i="9"/>
  <c r="W87" i="9"/>
  <c r="D87" i="9"/>
  <c r="F87" i="9" s="1"/>
  <c r="CK86" i="9"/>
  <c r="CJ86" i="9"/>
  <c r="CH86" i="9"/>
  <c r="CF86" i="9"/>
  <c r="CE86" i="9"/>
  <c r="CD86" i="9"/>
  <c r="CC86" i="9"/>
  <c r="BZ86" i="9"/>
  <c r="BX86" i="9"/>
  <c r="BW86" i="9"/>
  <c r="BV86" i="9"/>
  <c r="BU86" i="9"/>
  <c r="BT86" i="9"/>
  <c r="BS86" i="9"/>
  <c r="BP86" i="9"/>
  <c r="BN86" i="9"/>
  <c r="BO86" i="9" s="1"/>
  <c r="BM86" i="9"/>
  <c r="BL86" i="9"/>
  <c r="BK86" i="9"/>
  <c r="BJ86" i="9"/>
  <c r="BI86" i="9"/>
  <c r="BF86" i="9"/>
  <c r="BD86" i="9"/>
  <c r="BC86" i="9"/>
  <c r="BB86" i="9"/>
  <c r="AZ86" i="9"/>
  <c r="AY86" i="9"/>
  <c r="AQ86" i="9"/>
  <c r="AP86" i="9"/>
  <c r="AK86" i="9"/>
  <c r="AI86" i="9"/>
  <c r="AG86" i="9"/>
  <c r="AF86" i="9"/>
  <c r="AA86" i="9"/>
  <c r="Z86" i="9"/>
  <c r="Y86" i="9"/>
  <c r="X86" i="9"/>
  <c r="W86" i="9"/>
  <c r="F86" i="9"/>
  <c r="D86" i="9"/>
  <c r="CK85" i="9"/>
  <c r="CJ85" i="9"/>
  <c r="CH85" i="9"/>
  <c r="CF85" i="9"/>
  <c r="CE85" i="9"/>
  <c r="CD85" i="9"/>
  <c r="CC85" i="9"/>
  <c r="BZ85" i="9"/>
  <c r="BY85" i="9"/>
  <c r="BX85" i="9"/>
  <c r="BW85" i="9"/>
  <c r="BV85" i="9"/>
  <c r="BU85" i="9"/>
  <c r="BT85" i="9"/>
  <c r="BS85" i="9"/>
  <c r="BP85" i="9"/>
  <c r="BN85" i="9"/>
  <c r="BO85" i="9" s="1"/>
  <c r="BM85" i="9"/>
  <c r="BL85" i="9"/>
  <c r="BK85" i="9"/>
  <c r="BJ85" i="9"/>
  <c r="BI85" i="9"/>
  <c r="BF85" i="9"/>
  <c r="BE85" i="9"/>
  <c r="BD85" i="9"/>
  <c r="BC85" i="9"/>
  <c r="BB85" i="9"/>
  <c r="AZ85" i="9"/>
  <c r="AY85" i="9"/>
  <c r="AQ85" i="9"/>
  <c r="AP85" i="9"/>
  <c r="AK85" i="9"/>
  <c r="AI85" i="9"/>
  <c r="AG85" i="9"/>
  <c r="AF85" i="9"/>
  <c r="AA85" i="9"/>
  <c r="Z85" i="9"/>
  <c r="Y85" i="9"/>
  <c r="X85" i="9"/>
  <c r="W85" i="9"/>
  <c r="D85" i="9"/>
  <c r="F85" i="9" s="1"/>
  <c r="CK84" i="9"/>
  <c r="CJ84" i="9"/>
  <c r="CH84" i="9"/>
  <c r="CF84" i="9"/>
  <c r="CE84" i="9"/>
  <c r="CD84" i="9"/>
  <c r="CC84" i="9"/>
  <c r="BZ84" i="9"/>
  <c r="BX84" i="9"/>
  <c r="BY84" i="9" s="1"/>
  <c r="BW84" i="9"/>
  <c r="BV84" i="9"/>
  <c r="BU84" i="9"/>
  <c r="BT84" i="9"/>
  <c r="BS84" i="9"/>
  <c r="BP84" i="9"/>
  <c r="BO84" i="9"/>
  <c r="BN84" i="9"/>
  <c r="BM84" i="9"/>
  <c r="BL84" i="9"/>
  <c r="BK84" i="9"/>
  <c r="BJ84" i="9"/>
  <c r="BI84" i="9"/>
  <c r="BF84" i="9"/>
  <c r="BD84" i="9"/>
  <c r="BE84" i="9" s="1"/>
  <c r="BC84" i="9"/>
  <c r="BB84" i="9"/>
  <c r="AZ84" i="9"/>
  <c r="AY84" i="9"/>
  <c r="AQ84" i="9"/>
  <c r="AP84" i="9"/>
  <c r="AK84" i="9"/>
  <c r="AI84" i="9"/>
  <c r="AG84" i="9"/>
  <c r="AF84" i="9"/>
  <c r="AA84" i="9"/>
  <c r="Z84" i="9"/>
  <c r="Y84" i="9"/>
  <c r="X84" i="9"/>
  <c r="W84" i="9"/>
  <c r="F84" i="9"/>
  <c r="D84" i="9"/>
  <c r="CK83" i="9"/>
  <c r="CJ83" i="9"/>
  <c r="CH83" i="9"/>
  <c r="CF83" i="9"/>
  <c r="CE83" i="9"/>
  <c r="CD83" i="9"/>
  <c r="CC83" i="9"/>
  <c r="BZ83" i="9"/>
  <c r="BX83" i="9"/>
  <c r="BW83" i="9"/>
  <c r="BV83" i="9"/>
  <c r="BY83" i="9" s="1"/>
  <c r="BU83" i="9"/>
  <c r="BT83" i="9"/>
  <c r="BS83" i="9"/>
  <c r="BP83" i="9"/>
  <c r="BN83" i="9"/>
  <c r="BM83" i="9"/>
  <c r="BL83" i="9"/>
  <c r="BK83" i="9"/>
  <c r="BJ83" i="9"/>
  <c r="BI83" i="9"/>
  <c r="BF83" i="9"/>
  <c r="BD83" i="9"/>
  <c r="BE83" i="9" s="1"/>
  <c r="BC83" i="9"/>
  <c r="BB83" i="9"/>
  <c r="AZ83" i="9"/>
  <c r="AY83" i="9"/>
  <c r="AQ83" i="9"/>
  <c r="AP83" i="9"/>
  <c r="AK83" i="9"/>
  <c r="AI83" i="9"/>
  <c r="AG83" i="9"/>
  <c r="AF83" i="9"/>
  <c r="AA83" i="9"/>
  <c r="Z83" i="9"/>
  <c r="Y83" i="9"/>
  <c r="X83" i="9"/>
  <c r="W83" i="9"/>
  <c r="F83" i="9"/>
  <c r="D83" i="9"/>
  <c r="CK82" i="9"/>
  <c r="CJ82" i="9"/>
  <c r="CH82" i="9"/>
  <c r="CF82" i="9"/>
  <c r="CE82" i="9"/>
  <c r="CD82" i="9"/>
  <c r="CC82" i="9"/>
  <c r="BZ82" i="9"/>
  <c r="BX82" i="9"/>
  <c r="BY82" i="9" s="1"/>
  <c r="BW82" i="9"/>
  <c r="BV82" i="9"/>
  <c r="BU82" i="9"/>
  <c r="BT82" i="9"/>
  <c r="BS82" i="9"/>
  <c r="BP82" i="9"/>
  <c r="BO82" i="9"/>
  <c r="BN82" i="9"/>
  <c r="BM82" i="9"/>
  <c r="BL82" i="9"/>
  <c r="BK82" i="9"/>
  <c r="BJ82" i="9"/>
  <c r="BI82" i="9"/>
  <c r="BF82" i="9"/>
  <c r="BD82" i="9"/>
  <c r="BE82" i="9" s="1"/>
  <c r="BC82" i="9"/>
  <c r="BB82" i="9"/>
  <c r="AZ82" i="9"/>
  <c r="AY82" i="9"/>
  <c r="AQ82" i="9"/>
  <c r="AP82" i="9"/>
  <c r="AK82" i="9"/>
  <c r="AI82" i="9"/>
  <c r="AG82" i="9"/>
  <c r="AF82" i="9"/>
  <c r="AA82" i="9"/>
  <c r="Z82" i="9"/>
  <c r="Y82" i="9"/>
  <c r="X82" i="9"/>
  <c r="W82" i="9"/>
  <c r="D82" i="9"/>
  <c r="F82" i="9" s="1"/>
  <c r="CK81" i="9"/>
  <c r="CJ81" i="9"/>
  <c r="CH81" i="9"/>
  <c r="CF81" i="9"/>
  <c r="CE81" i="9"/>
  <c r="CD81" i="9"/>
  <c r="CC81" i="9"/>
  <c r="BZ81" i="9"/>
  <c r="BX81" i="9"/>
  <c r="BY81" i="9" s="1"/>
  <c r="BW81" i="9"/>
  <c r="BV81" i="9"/>
  <c r="BU81" i="9"/>
  <c r="BT81" i="9"/>
  <c r="BS81" i="9"/>
  <c r="BP81" i="9"/>
  <c r="BN81" i="9"/>
  <c r="BM81" i="9"/>
  <c r="BL81" i="9"/>
  <c r="BO81" i="9" s="1"/>
  <c r="BK81" i="9"/>
  <c r="BJ81" i="9"/>
  <c r="BI81" i="9"/>
  <c r="BF81" i="9"/>
  <c r="BD81" i="9"/>
  <c r="BE81" i="9" s="1"/>
  <c r="BC81" i="9"/>
  <c r="BB81" i="9"/>
  <c r="AZ81" i="9"/>
  <c r="AY81" i="9"/>
  <c r="AQ81" i="9"/>
  <c r="AP81" i="9"/>
  <c r="AK81" i="9"/>
  <c r="AI81" i="9"/>
  <c r="AG81" i="9"/>
  <c r="AF81" i="9"/>
  <c r="AA81" i="9"/>
  <c r="Z81" i="9"/>
  <c r="Y81" i="9"/>
  <c r="X81" i="9"/>
  <c r="W81" i="9"/>
  <c r="F81" i="9"/>
  <c r="D81" i="9"/>
  <c r="CK80" i="9"/>
  <c r="CJ80" i="9"/>
  <c r="CH80" i="9"/>
  <c r="CF80" i="9"/>
  <c r="CE80" i="9"/>
  <c r="CD80" i="9"/>
  <c r="CC80" i="9"/>
  <c r="BZ80" i="9"/>
  <c r="BX80" i="9"/>
  <c r="BY80" i="9" s="1"/>
  <c r="BW80" i="9"/>
  <c r="BV80" i="9"/>
  <c r="BU80" i="9"/>
  <c r="BT80" i="9"/>
  <c r="BS80" i="9"/>
  <c r="BP80" i="9"/>
  <c r="BN80" i="9"/>
  <c r="BM80" i="9"/>
  <c r="BL80" i="9"/>
  <c r="BK80" i="9"/>
  <c r="BJ80" i="9"/>
  <c r="BI80" i="9"/>
  <c r="BF80" i="9"/>
  <c r="BD80" i="9"/>
  <c r="BE80" i="9" s="1"/>
  <c r="BC80" i="9"/>
  <c r="BB80" i="9"/>
  <c r="AZ80" i="9"/>
  <c r="AY80" i="9"/>
  <c r="AQ80" i="9"/>
  <c r="AP80" i="9"/>
  <c r="AK80" i="9"/>
  <c r="AI80" i="9"/>
  <c r="AG80" i="9"/>
  <c r="AF80" i="9"/>
  <c r="AA80" i="9"/>
  <c r="Z80" i="9"/>
  <c r="Y80" i="9"/>
  <c r="X80" i="9"/>
  <c r="W80" i="9"/>
  <c r="F80" i="9"/>
  <c r="D80" i="9"/>
  <c r="CK79" i="9"/>
  <c r="CJ79" i="9"/>
  <c r="CH79" i="9"/>
  <c r="CF79" i="9"/>
  <c r="CE79" i="9"/>
  <c r="CD79" i="9"/>
  <c r="CC79" i="9"/>
  <c r="BZ79" i="9"/>
  <c r="BX79" i="9"/>
  <c r="BW79" i="9"/>
  <c r="BY79" i="9" s="1"/>
  <c r="BV79" i="9"/>
  <c r="BU79" i="9"/>
  <c r="BT79" i="9"/>
  <c r="BS79" i="9"/>
  <c r="BP79" i="9"/>
  <c r="BO79" i="9"/>
  <c r="BN79" i="9"/>
  <c r="BM79" i="9"/>
  <c r="BL79" i="9"/>
  <c r="BK79" i="9"/>
  <c r="BJ79" i="9"/>
  <c r="BI79" i="9"/>
  <c r="BF79" i="9"/>
  <c r="BD79" i="9"/>
  <c r="BC79" i="9"/>
  <c r="BE79" i="9" s="1"/>
  <c r="BB79" i="9"/>
  <c r="AZ79" i="9"/>
  <c r="AY79" i="9"/>
  <c r="AQ79" i="9"/>
  <c r="AP79" i="9"/>
  <c r="AK79" i="9"/>
  <c r="AI79" i="9"/>
  <c r="AG79" i="9"/>
  <c r="AF79" i="9"/>
  <c r="AA79" i="9"/>
  <c r="Z79" i="9"/>
  <c r="Y79" i="9"/>
  <c r="X79" i="9"/>
  <c r="W79" i="9"/>
  <c r="D79" i="9"/>
  <c r="F79" i="9" s="1"/>
  <c r="CK78" i="9"/>
  <c r="CJ78" i="9"/>
  <c r="CH78" i="9"/>
  <c r="CF78" i="9"/>
  <c r="CE78" i="9"/>
  <c r="CD78" i="9"/>
  <c r="CC78" i="9"/>
  <c r="BZ78" i="9"/>
  <c r="BX78" i="9"/>
  <c r="BY78" i="9" s="1"/>
  <c r="BW78" i="9"/>
  <c r="BV78" i="9"/>
  <c r="BU78" i="9"/>
  <c r="BT78" i="9"/>
  <c r="BS78" i="9"/>
  <c r="BP78" i="9"/>
  <c r="BO78" i="9"/>
  <c r="BN78" i="9"/>
  <c r="BM78" i="9"/>
  <c r="BL78" i="9"/>
  <c r="BK78" i="9"/>
  <c r="BJ78" i="9"/>
  <c r="BI78" i="9"/>
  <c r="BF78" i="9"/>
  <c r="BD78" i="9"/>
  <c r="BC78" i="9"/>
  <c r="BB78" i="9"/>
  <c r="AZ78" i="9"/>
  <c r="AY78" i="9"/>
  <c r="AQ78" i="9"/>
  <c r="AP78" i="9"/>
  <c r="AK78" i="9"/>
  <c r="AI78" i="9"/>
  <c r="AG78" i="9"/>
  <c r="AF78" i="9"/>
  <c r="AA78" i="9"/>
  <c r="Z78" i="9"/>
  <c r="Y78" i="9"/>
  <c r="X78" i="9"/>
  <c r="W78" i="9"/>
  <c r="F78" i="9"/>
  <c r="D78" i="9"/>
  <c r="CK77" i="9"/>
  <c r="CJ77" i="9"/>
  <c r="CH77" i="9"/>
  <c r="CF77" i="9"/>
  <c r="CE77" i="9"/>
  <c r="CD77" i="9"/>
  <c r="CC77" i="9"/>
  <c r="BZ77" i="9"/>
  <c r="BY77" i="9"/>
  <c r="BX77" i="9"/>
  <c r="BW77" i="9"/>
  <c r="BV77" i="9"/>
  <c r="BU77" i="9"/>
  <c r="BT77" i="9"/>
  <c r="BS77" i="9"/>
  <c r="BP77" i="9"/>
  <c r="BO77" i="9"/>
  <c r="BN77" i="9"/>
  <c r="BM77" i="9"/>
  <c r="BL77" i="9"/>
  <c r="BK77" i="9"/>
  <c r="BJ77" i="9"/>
  <c r="BI77" i="9"/>
  <c r="BF77" i="9"/>
  <c r="BE77" i="9"/>
  <c r="BD77" i="9"/>
  <c r="BC77" i="9"/>
  <c r="BB77" i="9"/>
  <c r="AZ77" i="9"/>
  <c r="AY77" i="9"/>
  <c r="AQ77" i="9"/>
  <c r="AP77" i="9"/>
  <c r="AK77" i="9"/>
  <c r="AI77" i="9"/>
  <c r="AG77" i="9"/>
  <c r="AF77" i="9"/>
  <c r="AA77" i="9"/>
  <c r="Z77" i="9"/>
  <c r="Y77" i="9"/>
  <c r="X77" i="9"/>
  <c r="W77" i="9"/>
  <c r="D77" i="9"/>
  <c r="F77" i="9" s="1"/>
  <c r="CK76" i="9"/>
  <c r="CJ76" i="9"/>
  <c r="CH76" i="9"/>
  <c r="CF76" i="9"/>
  <c r="CE76" i="9"/>
  <c r="CD76" i="9"/>
  <c r="CC76" i="9"/>
  <c r="BZ76" i="9"/>
  <c r="BX76" i="9"/>
  <c r="BY76" i="9" s="1"/>
  <c r="BW76" i="9"/>
  <c r="BV76" i="9"/>
  <c r="BU76" i="9"/>
  <c r="BT76" i="9"/>
  <c r="BS76" i="9"/>
  <c r="BP76" i="9"/>
  <c r="BN76" i="9"/>
  <c r="BM76" i="9"/>
  <c r="BL76" i="9"/>
  <c r="BO76" i="9" s="1"/>
  <c r="BK76" i="9"/>
  <c r="BJ76" i="9"/>
  <c r="BI76" i="9"/>
  <c r="BF76" i="9"/>
  <c r="BD76" i="9"/>
  <c r="BE76" i="9" s="1"/>
  <c r="BC76" i="9"/>
  <c r="BB76" i="9"/>
  <c r="AZ76" i="9"/>
  <c r="AY76" i="9"/>
  <c r="AQ76" i="9"/>
  <c r="AP76" i="9"/>
  <c r="AK76" i="9"/>
  <c r="AI76" i="9"/>
  <c r="AG76" i="9"/>
  <c r="AF76" i="9"/>
  <c r="AA76" i="9"/>
  <c r="Z76" i="9"/>
  <c r="Y76" i="9"/>
  <c r="X76" i="9"/>
  <c r="W76" i="9"/>
  <c r="F76" i="9"/>
  <c r="D76" i="9"/>
  <c r="CK75" i="9"/>
  <c r="CJ75" i="9"/>
  <c r="CH75" i="9"/>
  <c r="CF75" i="9"/>
  <c r="CE75" i="9"/>
  <c r="CD75" i="9"/>
  <c r="CC75" i="9"/>
  <c r="BZ75" i="9"/>
  <c r="BY75" i="9"/>
  <c r="BX75" i="9"/>
  <c r="BW75" i="9"/>
  <c r="BV75" i="9"/>
  <c r="BU75" i="9"/>
  <c r="BT75" i="9"/>
  <c r="BS75" i="9"/>
  <c r="BP75" i="9"/>
  <c r="BN75" i="9"/>
  <c r="BO75" i="9" s="1"/>
  <c r="BM75" i="9"/>
  <c r="BL75" i="9"/>
  <c r="BK75" i="9"/>
  <c r="BJ75" i="9"/>
  <c r="BI75" i="9"/>
  <c r="BF75" i="9"/>
  <c r="BE75" i="9"/>
  <c r="BD75" i="9"/>
  <c r="BC75" i="9"/>
  <c r="BB75" i="9"/>
  <c r="AZ75" i="9"/>
  <c r="AY75" i="9"/>
  <c r="AQ75" i="9"/>
  <c r="AP75" i="9"/>
  <c r="AK75" i="9"/>
  <c r="AI75" i="9"/>
  <c r="AG75" i="9"/>
  <c r="AF75" i="9"/>
  <c r="AA75" i="9"/>
  <c r="Z75" i="9"/>
  <c r="Y75" i="9"/>
  <c r="X75" i="9"/>
  <c r="W75" i="9"/>
  <c r="F75" i="9"/>
  <c r="D75" i="9"/>
  <c r="CK74" i="9"/>
  <c r="CJ74" i="9"/>
  <c r="CH74" i="9"/>
  <c r="CF74" i="9"/>
  <c r="CE74" i="9"/>
  <c r="CD74" i="9"/>
  <c r="CC74" i="9"/>
  <c r="BZ74" i="9"/>
  <c r="BX74" i="9"/>
  <c r="BY74" i="9" s="1"/>
  <c r="BW74" i="9"/>
  <c r="BV74" i="9"/>
  <c r="BU74" i="9"/>
  <c r="BT74" i="9"/>
  <c r="BS74" i="9"/>
  <c r="BP74" i="9"/>
  <c r="BO74" i="9"/>
  <c r="BN74" i="9"/>
  <c r="BM74" i="9"/>
  <c r="BL74" i="9"/>
  <c r="BK74" i="9"/>
  <c r="BJ74" i="9"/>
  <c r="BI74" i="9"/>
  <c r="BF74" i="9"/>
  <c r="BD74" i="9"/>
  <c r="BE74" i="9" s="1"/>
  <c r="BC74" i="9"/>
  <c r="BB74" i="9"/>
  <c r="AZ74" i="9"/>
  <c r="AY74" i="9"/>
  <c r="AQ74" i="9"/>
  <c r="AP74" i="9"/>
  <c r="AK74" i="9"/>
  <c r="AI74" i="9"/>
  <c r="AG74" i="9"/>
  <c r="AF74" i="9"/>
  <c r="AA74" i="9"/>
  <c r="Z74" i="9"/>
  <c r="Y74" i="9"/>
  <c r="X74" i="9"/>
  <c r="W74" i="9"/>
  <c r="F74" i="9"/>
  <c r="D74" i="9"/>
  <c r="C74" i="9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K73" i="9"/>
  <c r="CJ73" i="9"/>
  <c r="CH73" i="9"/>
  <c r="CF73" i="9"/>
  <c r="CE73" i="9"/>
  <c r="CD73" i="9"/>
  <c r="CC73" i="9"/>
  <c r="BZ73" i="9"/>
  <c r="BY73" i="9"/>
  <c r="BX73" i="9"/>
  <c r="BW73" i="9"/>
  <c r="BV73" i="9"/>
  <c r="BU73" i="9"/>
  <c r="BT73" i="9"/>
  <c r="BS73" i="9"/>
  <c r="BP73" i="9"/>
  <c r="BO73" i="9"/>
  <c r="BN73" i="9"/>
  <c r="BM73" i="9"/>
  <c r="BL73" i="9"/>
  <c r="BK73" i="9"/>
  <c r="BJ73" i="9"/>
  <c r="BI73" i="9"/>
  <c r="BF73" i="9"/>
  <c r="BE73" i="9"/>
  <c r="BD73" i="9"/>
  <c r="BC73" i="9"/>
  <c r="BB73" i="9"/>
  <c r="AZ73" i="9"/>
  <c r="AY73" i="9"/>
  <c r="AQ73" i="9"/>
  <c r="AP73" i="9"/>
  <c r="AK73" i="9"/>
  <c r="AI73" i="9"/>
  <c r="AG73" i="9"/>
  <c r="AF73" i="9"/>
  <c r="AA73" i="9"/>
  <c r="Z73" i="9"/>
  <c r="Y73" i="9"/>
  <c r="X73" i="9"/>
  <c r="W73" i="9"/>
  <c r="CK72" i="9"/>
  <c r="CJ72" i="9"/>
  <c r="CH72" i="9"/>
  <c r="CF72" i="9"/>
  <c r="CE72" i="9"/>
  <c r="CD72" i="9"/>
  <c r="CC72" i="9"/>
  <c r="BZ72" i="9"/>
  <c r="BX72" i="9"/>
  <c r="BY72" i="9" s="1"/>
  <c r="BW72" i="9"/>
  <c r="BV72" i="9"/>
  <c r="BU72" i="9"/>
  <c r="BT72" i="9"/>
  <c r="BS72" i="9"/>
  <c r="BP72" i="9"/>
  <c r="BO72" i="9"/>
  <c r="BN72" i="9"/>
  <c r="BM72" i="9"/>
  <c r="BL72" i="9"/>
  <c r="BK72" i="9"/>
  <c r="BJ72" i="9"/>
  <c r="BI72" i="9"/>
  <c r="BF72" i="9"/>
  <c r="BD72" i="9"/>
  <c r="BE72" i="9" s="1"/>
  <c r="BC72" i="9"/>
  <c r="BB72" i="9"/>
  <c r="AZ72" i="9"/>
  <c r="AY72" i="9"/>
  <c r="AQ72" i="9"/>
  <c r="AP72" i="9"/>
  <c r="AK72" i="9"/>
  <c r="AI72" i="9"/>
  <c r="AG72" i="9"/>
  <c r="AF72" i="9"/>
  <c r="AA72" i="9"/>
  <c r="Z72" i="9"/>
  <c r="Y72" i="9"/>
  <c r="X72" i="9"/>
  <c r="W72" i="9"/>
  <c r="CK71" i="9"/>
  <c r="CJ71" i="9"/>
  <c r="CH71" i="9"/>
  <c r="CF71" i="9"/>
  <c r="CE71" i="9"/>
  <c r="CD71" i="9"/>
  <c r="CC71" i="9"/>
  <c r="BZ71" i="9"/>
  <c r="BY71" i="9"/>
  <c r="BX71" i="9"/>
  <c r="BW71" i="9"/>
  <c r="BV71" i="9"/>
  <c r="BU71" i="9"/>
  <c r="BT71" i="9"/>
  <c r="BS71" i="9"/>
  <c r="BP71" i="9"/>
  <c r="BN71" i="9"/>
  <c r="BO71" i="9" s="1"/>
  <c r="BM71" i="9"/>
  <c r="BL71" i="9"/>
  <c r="BK71" i="9"/>
  <c r="BJ71" i="9"/>
  <c r="BI71" i="9"/>
  <c r="BF71" i="9"/>
  <c r="BE71" i="9"/>
  <c r="BD71" i="9"/>
  <c r="BC71" i="9"/>
  <c r="BB71" i="9"/>
  <c r="AZ71" i="9"/>
  <c r="AY71" i="9"/>
  <c r="AQ71" i="9"/>
  <c r="AP71" i="9"/>
  <c r="AK71" i="9"/>
  <c r="AI71" i="9"/>
  <c r="AG71" i="9"/>
  <c r="AF71" i="9"/>
  <c r="AA71" i="9"/>
  <c r="Z71" i="9"/>
  <c r="Y71" i="9"/>
  <c r="X71" i="9"/>
  <c r="W71" i="9"/>
  <c r="CK70" i="9"/>
  <c r="CJ70" i="9"/>
  <c r="CH70" i="9"/>
  <c r="CF70" i="9"/>
  <c r="CE70" i="9"/>
  <c r="CD70" i="9"/>
  <c r="CC70" i="9"/>
  <c r="BZ70" i="9"/>
  <c r="BX70" i="9"/>
  <c r="BW70" i="9"/>
  <c r="BV70" i="9"/>
  <c r="BU70" i="9"/>
  <c r="BT70" i="9"/>
  <c r="BS70" i="9"/>
  <c r="BP70" i="9"/>
  <c r="BN70" i="9"/>
  <c r="BO70" i="9" s="1"/>
  <c r="BM70" i="9"/>
  <c r="BL70" i="9"/>
  <c r="BK70" i="9"/>
  <c r="BJ70" i="9"/>
  <c r="BI70" i="9"/>
  <c r="BF70" i="9"/>
  <c r="BD70" i="9"/>
  <c r="BC70" i="9"/>
  <c r="BB70" i="9"/>
  <c r="AZ70" i="9"/>
  <c r="AY70" i="9"/>
  <c r="AQ70" i="9"/>
  <c r="AP70" i="9"/>
  <c r="AK70" i="9"/>
  <c r="AI70" i="9"/>
  <c r="AG70" i="9"/>
  <c r="AF70" i="9"/>
  <c r="AA70" i="9"/>
  <c r="Z70" i="9"/>
  <c r="Y70" i="9"/>
  <c r="X70" i="9"/>
  <c r="W70" i="9"/>
  <c r="CK69" i="9"/>
  <c r="CJ69" i="9"/>
  <c r="CH69" i="9"/>
  <c r="CF69" i="9"/>
  <c r="CE69" i="9"/>
  <c r="CD69" i="9"/>
  <c r="CC69" i="9"/>
  <c r="BZ69" i="9"/>
  <c r="BY69" i="9"/>
  <c r="BX69" i="9"/>
  <c r="BW69" i="9"/>
  <c r="BV69" i="9"/>
  <c r="BU69" i="9"/>
  <c r="BT69" i="9"/>
  <c r="BS69" i="9"/>
  <c r="BP69" i="9"/>
  <c r="BN69" i="9"/>
  <c r="BO69" i="9" s="1"/>
  <c r="BM69" i="9"/>
  <c r="BL69" i="9"/>
  <c r="BK69" i="9"/>
  <c r="BJ69" i="9"/>
  <c r="BI69" i="9"/>
  <c r="BF69" i="9"/>
  <c r="BE69" i="9"/>
  <c r="BD69" i="9"/>
  <c r="BC69" i="9"/>
  <c r="BB69" i="9"/>
  <c r="AZ69" i="9"/>
  <c r="AY69" i="9"/>
  <c r="AQ69" i="9"/>
  <c r="AP69" i="9"/>
  <c r="AK69" i="9"/>
  <c r="AI69" i="9"/>
  <c r="AG69" i="9"/>
  <c r="AF69" i="9"/>
  <c r="AA69" i="9"/>
  <c r="Z69" i="9"/>
  <c r="Y69" i="9"/>
  <c r="X69" i="9"/>
  <c r="W69" i="9"/>
  <c r="CK68" i="9"/>
  <c r="CJ68" i="9"/>
  <c r="CH68" i="9"/>
  <c r="CF68" i="9"/>
  <c r="CE68" i="9"/>
  <c r="CD68" i="9"/>
  <c r="CC68" i="9"/>
  <c r="BZ68" i="9"/>
  <c r="BX68" i="9"/>
  <c r="BY68" i="9" s="1"/>
  <c r="BW68" i="9"/>
  <c r="BV68" i="9"/>
  <c r="BU68" i="9"/>
  <c r="BT68" i="9"/>
  <c r="BS68" i="9"/>
  <c r="BP68" i="9"/>
  <c r="BN68" i="9"/>
  <c r="BO68" i="9" s="1"/>
  <c r="BM68" i="9"/>
  <c r="BL68" i="9"/>
  <c r="BK68" i="9"/>
  <c r="BJ68" i="9"/>
  <c r="BI68" i="9"/>
  <c r="BF68" i="9"/>
  <c r="BD68" i="9"/>
  <c r="BE68" i="9" s="1"/>
  <c r="BC68" i="9"/>
  <c r="BB68" i="9"/>
  <c r="AZ68" i="9"/>
  <c r="AY68" i="9"/>
  <c r="AQ68" i="9"/>
  <c r="AP68" i="9"/>
  <c r="AK68" i="9"/>
  <c r="AI68" i="9"/>
  <c r="AG68" i="9"/>
  <c r="AF68" i="9"/>
  <c r="AA68" i="9"/>
  <c r="Z68" i="9"/>
  <c r="Y68" i="9"/>
  <c r="X68" i="9"/>
  <c r="W68" i="9"/>
  <c r="CK67" i="9"/>
  <c r="CJ67" i="9"/>
  <c r="CH67" i="9"/>
  <c r="CF67" i="9"/>
  <c r="CE67" i="9"/>
  <c r="CD67" i="9"/>
  <c r="CC67" i="9"/>
  <c r="BZ67" i="9"/>
  <c r="BX67" i="9"/>
  <c r="BW67" i="9"/>
  <c r="BY67" i="9" s="1"/>
  <c r="BV67" i="9"/>
  <c r="BU67" i="9"/>
  <c r="BT67" i="9"/>
  <c r="BS67" i="9"/>
  <c r="BP67" i="9"/>
  <c r="BO67" i="9"/>
  <c r="BN67" i="9"/>
  <c r="BM67" i="9"/>
  <c r="BL67" i="9"/>
  <c r="BK67" i="9"/>
  <c r="BJ67" i="9"/>
  <c r="BI67" i="9"/>
  <c r="BF67" i="9"/>
  <c r="BD67" i="9"/>
  <c r="BC67" i="9"/>
  <c r="BE67" i="9" s="1"/>
  <c r="BB67" i="9"/>
  <c r="AZ67" i="9"/>
  <c r="AY67" i="9"/>
  <c r="AQ67" i="9"/>
  <c r="AP67" i="9"/>
  <c r="AK67" i="9"/>
  <c r="AI67" i="9"/>
  <c r="AG67" i="9"/>
  <c r="AF67" i="9"/>
  <c r="AA67" i="9"/>
  <c r="Z67" i="9"/>
  <c r="Y67" i="9"/>
  <c r="X67" i="9"/>
  <c r="W67" i="9"/>
  <c r="CK66" i="9"/>
  <c r="CJ66" i="9"/>
  <c r="CH66" i="9"/>
  <c r="CF66" i="9"/>
  <c r="CE66" i="9"/>
  <c r="CD66" i="9"/>
  <c r="CC66" i="9"/>
  <c r="BZ66" i="9"/>
  <c r="BX66" i="9"/>
  <c r="BY66" i="9" s="1"/>
  <c r="BW66" i="9"/>
  <c r="BV66" i="9"/>
  <c r="BU66" i="9"/>
  <c r="BT66" i="9"/>
  <c r="BS66" i="9"/>
  <c r="BP66" i="9"/>
  <c r="BN66" i="9"/>
  <c r="BM66" i="9"/>
  <c r="BO66" i="9" s="1"/>
  <c r="BL66" i="9"/>
  <c r="BK66" i="9"/>
  <c r="BJ66" i="9"/>
  <c r="BI66" i="9"/>
  <c r="BF66" i="9"/>
  <c r="BD66" i="9"/>
  <c r="BE66" i="9" s="1"/>
  <c r="BC66" i="9"/>
  <c r="BB66" i="9"/>
  <c r="AZ66" i="9"/>
  <c r="AY66" i="9"/>
  <c r="AQ66" i="9"/>
  <c r="AP66" i="9"/>
  <c r="AK66" i="9"/>
  <c r="AI66" i="9"/>
  <c r="AG66" i="9"/>
  <c r="AF66" i="9"/>
  <c r="AA66" i="9"/>
  <c r="Z66" i="9"/>
  <c r="Y66" i="9"/>
  <c r="X66" i="9"/>
  <c r="W66" i="9"/>
  <c r="CK65" i="9"/>
  <c r="CJ65" i="9"/>
  <c r="CH65" i="9"/>
  <c r="CF65" i="9"/>
  <c r="CE65" i="9"/>
  <c r="CD65" i="9"/>
  <c r="CC65" i="9"/>
  <c r="BZ65" i="9"/>
  <c r="BX65" i="9"/>
  <c r="BY65" i="9" s="1"/>
  <c r="BW65" i="9"/>
  <c r="BV65" i="9"/>
  <c r="BU65" i="9"/>
  <c r="BT65" i="9"/>
  <c r="BS65" i="9"/>
  <c r="BP65" i="9"/>
  <c r="BN65" i="9"/>
  <c r="BM65" i="9"/>
  <c r="BO65" i="9" s="1"/>
  <c r="BL65" i="9"/>
  <c r="BK65" i="9"/>
  <c r="BJ65" i="9"/>
  <c r="BI65" i="9"/>
  <c r="BF65" i="9"/>
  <c r="BD65" i="9"/>
  <c r="BE65" i="9" s="1"/>
  <c r="BC65" i="9"/>
  <c r="BB65" i="9"/>
  <c r="AZ65" i="9"/>
  <c r="AY65" i="9"/>
  <c r="AQ65" i="9"/>
  <c r="AP65" i="9"/>
  <c r="AK65" i="9"/>
  <c r="AI65" i="9"/>
  <c r="AG65" i="9"/>
  <c r="AF65" i="9"/>
  <c r="AA65" i="9"/>
  <c r="Z65" i="9"/>
  <c r="Y65" i="9"/>
  <c r="X65" i="9"/>
  <c r="W65" i="9"/>
  <c r="CK64" i="9"/>
  <c r="CJ64" i="9"/>
  <c r="CH64" i="9"/>
  <c r="CF64" i="9"/>
  <c r="CE64" i="9"/>
  <c r="CD64" i="9"/>
  <c r="CC64" i="9"/>
  <c r="BZ64" i="9"/>
  <c r="BY64" i="9"/>
  <c r="BX64" i="9"/>
  <c r="BW64" i="9"/>
  <c r="BV64" i="9"/>
  <c r="BU64" i="9"/>
  <c r="BT64" i="9"/>
  <c r="BS64" i="9"/>
  <c r="BP64" i="9"/>
  <c r="BN64" i="9"/>
  <c r="BO64" i="9" s="1"/>
  <c r="BM64" i="9"/>
  <c r="BL64" i="9"/>
  <c r="BK64" i="9"/>
  <c r="BJ64" i="9"/>
  <c r="BI64" i="9"/>
  <c r="BF64" i="9"/>
  <c r="BE64" i="9"/>
  <c r="BD64" i="9"/>
  <c r="BC64" i="9"/>
  <c r="BB64" i="9"/>
  <c r="AZ64" i="9"/>
  <c r="AY64" i="9"/>
  <c r="AQ64" i="9"/>
  <c r="AP64" i="9"/>
  <c r="AK64" i="9"/>
  <c r="AI64" i="9"/>
  <c r="AG64" i="9"/>
  <c r="AF64" i="9"/>
  <c r="AA64" i="9"/>
  <c r="Z64" i="9"/>
  <c r="Y64" i="9"/>
  <c r="X64" i="9"/>
  <c r="W64" i="9"/>
  <c r="CK63" i="9"/>
  <c r="CJ63" i="9"/>
  <c r="CH63" i="9"/>
  <c r="CF63" i="9"/>
  <c r="CE63" i="9"/>
  <c r="CD63" i="9"/>
  <c r="CC63" i="9"/>
  <c r="BZ63" i="9"/>
  <c r="BY63" i="9"/>
  <c r="BX63" i="9"/>
  <c r="BW63" i="9"/>
  <c r="BV63" i="9"/>
  <c r="BU63" i="9"/>
  <c r="BT63" i="9"/>
  <c r="BS63" i="9"/>
  <c r="BP63" i="9"/>
  <c r="BN63" i="9"/>
  <c r="BM63" i="9"/>
  <c r="BL63" i="9"/>
  <c r="BO63" i="9" s="1"/>
  <c r="BK63" i="9"/>
  <c r="BJ63" i="9"/>
  <c r="BI63" i="9"/>
  <c r="BF63" i="9"/>
  <c r="BE63" i="9"/>
  <c r="BD63" i="9"/>
  <c r="BC63" i="9"/>
  <c r="BB63" i="9"/>
  <c r="AZ63" i="9"/>
  <c r="AY63" i="9"/>
  <c r="AQ63" i="9"/>
  <c r="AP63" i="9"/>
  <c r="AK63" i="9"/>
  <c r="AI63" i="9"/>
  <c r="AG63" i="9"/>
  <c r="AF63" i="9"/>
  <c r="AA63" i="9"/>
  <c r="Z63" i="9"/>
  <c r="Y63" i="9"/>
  <c r="X63" i="9"/>
  <c r="W63" i="9"/>
  <c r="CK62" i="9"/>
  <c r="CJ62" i="9"/>
  <c r="CH62" i="9"/>
  <c r="CF62" i="9"/>
  <c r="CE62" i="9"/>
  <c r="CD62" i="9"/>
  <c r="CC62" i="9"/>
  <c r="BZ62" i="9"/>
  <c r="BX62" i="9"/>
  <c r="BW62" i="9"/>
  <c r="BY62" i="9" s="1"/>
  <c r="BV62" i="9"/>
  <c r="BU62" i="9"/>
  <c r="BT62" i="9"/>
  <c r="BS62" i="9"/>
  <c r="BP62" i="9"/>
  <c r="BN62" i="9"/>
  <c r="BO62" i="9" s="1"/>
  <c r="BM62" i="9"/>
  <c r="BL62" i="9"/>
  <c r="BK62" i="9"/>
  <c r="BJ62" i="9"/>
  <c r="BI62" i="9"/>
  <c r="BF62" i="9"/>
  <c r="BD62" i="9"/>
  <c r="BC62" i="9"/>
  <c r="BE62" i="9" s="1"/>
  <c r="BB62" i="9"/>
  <c r="AZ62" i="9"/>
  <c r="AY62" i="9"/>
  <c r="AQ62" i="9"/>
  <c r="AP62" i="9"/>
  <c r="AK62" i="9"/>
  <c r="AI62" i="9"/>
  <c r="AG62" i="9"/>
  <c r="AF62" i="9"/>
  <c r="AA62" i="9"/>
  <c r="Z62" i="9"/>
  <c r="Y62" i="9"/>
  <c r="X62" i="9"/>
  <c r="W62" i="9"/>
  <c r="CK61" i="9"/>
  <c r="CJ61" i="9"/>
  <c r="CH61" i="9"/>
  <c r="CF61" i="9"/>
  <c r="CE61" i="9"/>
  <c r="CD61" i="9"/>
  <c r="CC61" i="9"/>
  <c r="BZ61" i="9"/>
  <c r="BY61" i="9"/>
  <c r="BX61" i="9"/>
  <c r="BW61" i="9"/>
  <c r="BV61" i="9"/>
  <c r="BU61" i="9"/>
  <c r="BT61" i="9"/>
  <c r="BS61" i="9"/>
  <c r="BP61" i="9"/>
  <c r="BN61" i="9"/>
  <c r="BM61" i="9"/>
  <c r="BL61" i="9"/>
  <c r="BO61" i="9" s="1"/>
  <c r="BK61" i="9"/>
  <c r="BJ61" i="9"/>
  <c r="BI61" i="9"/>
  <c r="BF61" i="9"/>
  <c r="BE61" i="9"/>
  <c r="BD61" i="9"/>
  <c r="BC61" i="9"/>
  <c r="BB61" i="9"/>
  <c r="AZ61" i="9"/>
  <c r="AY61" i="9"/>
  <c r="AQ61" i="9"/>
  <c r="AP61" i="9"/>
  <c r="AK61" i="9"/>
  <c r="AI61" i="9"/>
  <c r="AG61" i="9"/>
  <c r="AF61" i="9"/>
  <c r="AA61" i="9"/>
  <c r="Z61" i="9"/>
  <c r="Y61" i="9"/>
  <c r="X61" i="9"/>
  <c r="W61" i="9"/>
  <c r="CK60" i="9"/>
  <c r="CJ60" i="9"/>
  <c r="CH60" i="9"/>
  <c r="CF60" i="9"/>
  <c r="CE60" i="9"/>
  <c r="CD60" i="9"/>
  <c r="CC60" i="9"/>
  <c r="BZ60" i="9"/>
  <c r="BY60" i="9"/>
  <c r="BX60" i="9"/>
  <c r="BW60" i="9"/>
  <c r="BV60" i="9"/>
  <c r="BU60" i="9"/>
  <c r="BT60" i="9"/>
  <c r="BS60" i="9"/>
  <c r="BP60" i="9"/>
  <c r="BN60" i="9"/>
  <c r="BO60" i="9" s="1"/>
  <c r="BM60" i="9"/>
  <c r="BL60" i="9"/>
  <c r="BK60" i="9"/>
  <c r="BJ60" i="9"/>
  <c r="BI60" i="9"/>
  <c r="BF60" i="9"/>
  <c r="BE60" i="9"/>
  <c r="BD60" i="9"/>
  <c r="BC60" i="9"/>
  <c r="BB60" i="9"/>
  <c r="AZ60" i="9"/>
  <c r="AY60" i="9"/>
  <c r="AQ60" i="9"/>
  <c r="AP60" i="9"/>
  <c r="AK60" i="9"/>
  <c r="AI60" i="9"/>
  <c r="AG60" i="9"/>
  <c r="AF60" i="9"/>
  <c r="AA60" i="9"/>
  <c r="Z60" i="9"/>
  <c r="Y60" i="9"/>
  <c r="X60" i="9"/>
  <c r="W60" i="9"/>
  <c r="CK59" i="9"/>
  <c r="CJ59" i="9"/>
  <c r="CH59" i="9"/>
  <c r="CF59" i="9"/>
  <c r="CE59" i="9"/>
  <c r="CD59" i="9"/>
  <c r="CC59" i="9"/>
  <c r="BZ59" i="9"/>
  <c r="BX59" i="9"/>
  <c r="BY59" i="9" s="1"/>
  <c r="BW59" i="9"/>
  <c r="BV59" i="9"/>
  <c r="BU59" i="9"/>
  <c r="BT59" i="9"/>
  <c r="BS59" i="9"/>
  <c r="BP59" i="9"/>
  <c r="BO59" i="9"/>
  <c r="BN59" i="9"/>
  <c r="BM59" i="9"/>
  <c r="BL59" i="9"/>
  <c r="BK59" i="9"/>
  <c r="BJ59" i="9"/>
  <c r="BI59" i="9"/>
  <c r="BF59" i="9"/>
  <c r="BD59" i="9"/>
  <c r="BE59" i="9" s="1"/>
  <c r="BC59" i="9"/>
  <c r="BB59" i="9"/>
  <c r="AZ59" i="9"/>
  <c r="AY59" i="9"/>
  <c r="AQ59" i="9"/>
  <c r="AP59" i="9"/>
  <c r="AK59" i="9"/>
  <c r="AI59" i="9"/>
  <c r="AG59" i="9"/>
  <c r="AF59" i="9"/>
  <c r="AA59" i="9"/>
  <c r="Z59" i="9"/>
  <c r="Y59" i="9"/>
  <c r="X59" i="9"/>
  <c r="W59" i="9"/>
  <c r="CK58" i="9"/>
  <c r="CJ58" i="9"/>
  <c r="CH58" i="9"/>
  <c r="CF58" i="9"/>
  <c r="CE58" i="9"/>
  <c r="CD58" i="9"/>
  <c r="CC58" i="9"/>
  <c r="BZ58" i="9"/>
  <c r="BY58" i="9"/>
  <c r="BX58" i="9"/>
  <c r="BW58" i="9"/>
  <c r="BV58" i="9"/>
  <c r="BU58" i="9"/>
  <c r="BT58" i="9"/>
  <c r="BS58" i="9"/>
  <c r="BP58" i="9"/>
  <c r="BN58" i="9"/>
  <c r="BO58" i="9" s="1"/>
  <c r="BM58" i="9"/>
  <c r="BL58" i="9"/>
  <c r="BK58" i="9"/>
  <c r="BJ58" i="9"/>
  <c r="BI58" i="9"/>
  <c r="BF58" i="9"/>
  <c r="BE58" i="9"/>
  <c r="BD58" i="9"/>
  <c r="BC58" i="9"/>
  <c r="BB58" i="9"/>
  <c r="AZ58" i="9"/>
  <c r="AY58" i="9"/>
  <c r="AQ58" i="9"/>
  <c r="AP58" i="9"/>
  <c r="AK58" i="9"/>
  <c r="AI58" i="9"/>
  <c r="AG58" i="9"/>
  <c r="AF58" i="9"/>
  <c r="AA58" i="9"/>
  <c r="Z58" i="9"/>
  <c r="Y58" i="9"/>
  <c r="X58" i="9"/>
  <c r="W58" i="9"/>
  <c r="CK57" i="9"/>
  <c r="CJ57" i="9"/>
  <c r="CH57" i="9"/>
  <c r="CF57" i="9"/>
  <c r="CE57" i="9"/>
  <c r="CD57" i="9"/>
  <c r="CC57" i="9"/>
  <c r="BZ57" i="9"/>
  <c r="BY57" i="9"/>
  <c r="BX57" i="9"/>
  <c r="BW57" i="9"/>
  <c r="BV57" i="9"/>
  <c r="BU57" i="9"/>
  <c r="BT57" i="9"/>
  <c r="BS57" i="9"/>
  <c r="BP57" i="9"/>
  <c r="BN57" i="9"/>
  <c r="BM57" i="9"/>
  <c r="BL57" i="9"/>
  <c r="BO57" i="9" s="1"/>
  <c r="BK57" i="9"/>
  <c r="BJ57" i="9"/>
  <c r="BI57" i="9"/>
  <c r="BF57" i="9"/>
  <c r="BD57" i="9"/>
  <c r="BE57" i="9" s="1"/>
  <c r="BC57" i="9"/>
  <c r="BB57" i="9"/>
  <c r="AZ57" i="9"/>
  <c r="AY57" i="9"/>
  <c r="AQ57" i="9"/>
  <c r="AP57" i="9"/>
  <c r="AK57" i="9"/>
  <c r="AI57" i="9"/>
  <c r="AG57" i="9"/>
  <c r="AF57" i="9"/>
  <c r="AA57" i="9"/>
  <c r="Z57" i="9"/>
  <c r="Y57" i="9"/>
  <c r="X57" i="9"/>
  <c r="W57" i="9"/>
  <c r="CK56" i="9"/>
  <c r="CJ56" i="9"/>
  <c r="CH56" i="9"/>
  <c r="CF56" i="9"/>
  <c r="CE56" i="9"/>
  <c r="CD56" i="9"/>
  <c r="CC56" i="9"/>
  <c r="BZ56" i="9"/>
  <c r="BX56" i="9"/>
  <c r="BW56" i="9"/>
  <c r="BY56" i="9" s="1"/>
  <c r="BV56" i="9"/>
  <c r="BU56" i="9"/>
  <c r="BT56" i="9"/>
  <c r="BS56" i="9"/>
  <c r="BP56" i="9"/>
  <c r="BN56" i="9"/>
  <c r="BO56" i="9" s="1"/>
  <c r="BM56" i="9"/>
  <c r="BL56" i="9"/>
  <c r="BK56" i="9"/>
  <c r="BJ56" i="9"/>
  <c r="BI56" i="9"/>
  <c r="BF56" i="9"/>
  <c r="BD56" i="9"/>
  <c r="BC56" i="9"/>
  <c r="BE56" i="9" s="1"/>
  <c r="BB56" i="9"/>
  <c r="AZ56" i="9"/>
  <c r="AY56" i="9"/>
  <c r="AQ56" i="9"/>
  <c r="AP56" i="9"/>
  <c r="AK56" i="9"/>
  <c r="AI56" i="9"/>
  <c r="AG56" i="9"/>
  <c r="AF56" i="9"/>
  <c r="AA56" i="9"/>
  <c r="Z56" i="9"/>
  <c r="Y56" i="9"/>
  <c r="X56" i="9"/>
  <c r="W56" i="9"/>
  <c r="CK55" i="9"/>
  <c r="CJ55" i="9"/>
  <c r="CH55" i="9"/>
  <c r="CF55" i="9"/>
  <c r="CE55" i="9"/>
  <c r="CD55" i="9"/>
  <c r="CC55" i="9"/>
  <c r="BZ55" i="9"/>
  <c r="BX55" i="9"/>
  <c r="BW55" i="9"/>
  <c r="BY55" i="9" s="1"/>
  <c r="BV55" i="9"/>
  <c r="BU55" i="9"/>
  <c r="BT55" i="9"/>
  <c r="BS55" i="9"/>
  <c r="BP55" i="9"/>
  <c r="BN55" i="9"/>
  <c r="BM55" i="9"/>
  <c r="BL55" i="9"/>
  <c r="BK55" i="9"/>
  <c r="BJ55" i="9"/>
  <c r="BI55" i="9"/>
  <c r="BF55" i="9"/>
  <c r="BD55" i="9"/>
  <c r="BC55" i="9"/>
  <c r="BE55" i="9" s="1"/>
  <c r="BB55" i="9"/>
  <c r="AZ55" i="9"/>
  <c r="AY55" i="9"/>
  <c r="AQ55" i="9"/>
  <c r="AP55" i="9"/>
  <c r="AK55" i="9"/>
  <c r="AI55" i="9"/>
  <c r="AG55" i="9"/>
  <c r="AF55" i="9"/>
  <c r="AA55" i="9"/>
  <c r="Z55" i="9"/>
  <c r="Y55" i="9"/>
  <c r="X55" i="9"/>
  <c r="W55" i="9"/>
  <c r="C55" i="9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K54" i="9"/>
  <c r="CJ54" i="9"/>
  <c r="CH54" i="9"/>
  <c r="CF54" i="9"/>
  <c r="CE54" i="9"/>
  <c r="CD54" i="9"/>
  <c r="CC54" i="9"/>
  <c r="BZ54" i="9"/>
  <c r="BX54" i="9"/>
  <c r="BY54" i="9" s="1"/>
  <c r="BW54" i="9"/>
  <c r="BV54" i="9"/>
  <c r="BU54" i="9"/>
  <c r="BT54" i="9"/>
  <c r="BS54" i="9"/>
  <c r="BP54" i="9"/>
  <c r="BO54" i="9"/>
  <c r="BN54" i="9"/>
  <c r="BM54" i="9"/>
  <c r="BL54" i="9"/>
  <c r="BK54" i="9"/>
  <c r="BJ54" i="9"/>
  <c r="BI54" i="9"/>
  <c r="BF54" i="9"/>
  <c r="BD54" i="9"/>
  <c r="BE54" i="9" s="1"/>
  <c r="BC54" i="9"/>
  <c r="BB54" i="9"/>
  <c r="AZ54" i="9"/>
  <c r="AY54" i="9"/>
  <c r="AQ54" i="9"/>
  <c r="AP54" i="9"/>
  <c r="AK54" i="9"/>
  <c r="AI54" i="9"/>
  <c r="AG54" i="9"/>
  <c r="AF54" i="9"/>
  <c r="AA54" i="9"/>
  <c r="Z54" i="9"/>
  <c r="Y54" i="9"/>
  <c r="X54" i="9"/>
  <c r="W54" i="9"/>
  <c r="C54" i="9"/>
  <c r="CK53" i="9"/>
  <c r="CJ53" i="9"/>
  <c r="CH53" i="9"/>
  <c r="CF53" i="9"/>
  <c r="CE53" i="9"/>
  <c r="CD53" i="9"/>
  <c r="CC53" i="9"/>
  <c r="BZ53" i="9"/>
  <c r="BY53" i="9"/>
  <c r="BX53" i="9"/>
  <c r="BW53" i="9"/>
  <c r="BV53" i="9"/>
  <c r="BU53" i="9"/>
  <c r="BT53" i="9"/>
  <c r="BS53" i="9"/>
  <c r="BP53" i="9"/>
  <c r="BN53" i="9"/>
  <c r="BM53" i="9"/>
  <c r="BL53" i="9"/>
  <c r="BK53" i="9"/>
  <c r="BJ53" i="9"/>
  <c r="BI53" i="9"/>
  <c r="BF53" i="9"/>
  <c r="BE53" i="9"/>
  <c r="BD53" i="9"/>
  <c r="BC53" i="9"/>
  <c r="BB53" i="9"/>
  <c r="AZ53" i="9"/>
  <c r="AY53" i="9"/>
  <c r="AQ53" i="9"/>
  <c r="AP53" i="9"/>
  <c r="AK53" i="9"/>
  <c r="AI53" i="9"/>
  <c r="AG53" i="9"/>
  <c r="AF53" i="9"/>
  <c r="AA53" i="9"/>
  <c r="Z53" i="9"/>
  <c r="Y53" i="9"/>
  <c r="X53" i="9"/>
  <c r="W53" i="9"/>
  <c r="CK52" i="9"/>
  <c r="CJ52" i="9"/>
  <c r="CH52" i="9"/>
  <c r="CF52" i="9"/>
  <c r="CE52" i="9"/>
  <c r="CD52" i="9"/>
  <c r="CC52" i="9"/>
  <c r="BZ52" i="9"/>
  <c r="BX52" i="9"/>
  <c r="BW52" i="9"/>
  <c r="BY52" i="9" s="1"/>
  <c r="BV52" i="9"/>
  <c r="BU52" i="9"/>
  <c r="BT52" i="9"/>
  <c r="BS52" i="9"/>
  <c r="BP52" i="9"/>
  <c r="BN52" i="9"/>
  <c r="BO52" i="9" s="1"/>
  <c r="BM52" i="9"/>
  <c r="BL52" i="9"/>
  <c r="BK52" i="9"/>
  <c r="BJ52" i="9"/>
  <c r="BI52" i="9"/>
  <c r="BF52" i="9"/>
  <c r="BD52" i="9"/>
  <c r="BC52" i="9"/>
  <c r="BE52" i="9" s="1"/>
  <c r="BB52" i="9"/>
  <c r="AZ52" i="9"/>
  <c r="AY52" i="9"/>
  <c r="AQ52" i="9"/>
  <c r="AP52" i="9"/>
  <c r="AK52" i="9"/>
  <c r="AI52" i="9"/>
  <c r="AG52" i="9"/>
  <c r="AF52" i="9"/>
  <c r="AA52" i="9"/>
  <c r="Z52" i="9"/>
  <c r="Y52" i="9"/>
  <c r="X52" i="9"/>
  <c r="W52" i="9"/>
  <c r="C52" i="9"/>
  <c r="C53" i="9" s="1"/>
  <c r="CK51" i="9"/>
  <c r="CJ51" i="9"/>
  <c r="CH51" i="9"/>
  <c r="CF51" i="9"/>
  <c r="CE51" i="9"/>
  <c r="CD51" i="9"/>
  <c r="CC51" i="9"/>
  <c r="BZ51" i="9"/>
  <c r="BX51" i="9"/>
  <c r="BY51" i="9" s="1"/>
  <c r="BW51" i="9"/>
  <c r="BV51" i="9"/>
  <c r="BU51" i="9"/>
  <c r="BT51" i="9"/>
  <c r="BS51" i="9"/>
  <c r="BP51" i="9"/>
  <c r="BN51" i="9"/>
  <c r="BM51" i="9"/>
  <c r="BO51" i="9" s="1"/>
  <c r="BL51" i="9"/>
  <c r="BK51" i="9"/>
  <c r="BJ51" i="9"/>
  <c r="BI51" i="9"/>
  <c r="BF51" i="9"/>
  <c r="BE51" i="9"/>
  <c r="BD51" i="9"/>
  <c r="BC51" i="9"/>
  <c r="BB51" i="9"/>
  <c r="AZ51" i="9"/>
  <c r="AY51" i="9"/>
  <c r="AQ51" i="9"/>
  <c r="AP51" i="9"/>
  <c r="AK51" i="9"/>
  <c r="AI51" i="9"/>
  <c r="AG51" i="9"/>
  <c r="AF51" i="9"/>
  <c r="AA51" i="9"/>
  <c r="Z51" i="9"/>
  <c r="Y51" i="9"/>
  <c r="X51" i="9"/>
  <c r="W51" i="9"/>
  <c r="CK50" i="9"/>
  <c r="CJ50" i="9"/>
  <c r="CH50" i="9"/>
  <c r="CF50" i="9"/>
  <c r="CE50" i="9"/>
  <c r="CD50" i="9"/>
  <c r="CC50" i="9"/>
  <c r="BZ50" i="9"/>
  <c r="BX50" i="9"/>
  <c r="BW50" i="9"/>
  <c r="BY50" i="9" s="1"/>
  <c r="BV50" i="9"/>
  <c r="BU50" i="9"/>
  <c r="BT50" i="9"/>
  <c r="BS50" i="9"/>
  <c r="BP50" i="9"/>
  <c r="BN50" i="9"/>
  <c r="BO50" i="9" s="1"/>
  <c r="BM50" i="9"/>
  <c r="BL50" i="9"/>
  <c r="BK50" i="9"/>
  <c r="BJ50" i="9"/>
  <c r="BI50" i="9"/>
  <c r="BF50" i="9"/>
  <c r="BD50" i="9"/>
  <c r="BC50" i="9"/>
  <c r="BB50" i="9"/>
  <c r="AZ50" i="9"/>
  <c r="AY50" i="9"/>
  <c r="AQ50" i="9"/>
  <c r="AP50" i="9"/>
  <c r="AK50" i="9"/>
  <c r="AI50" i="9"/>
  <c r="AG50" i="9"/>
  <c r="AF50" i="9"/>
  <c r="AA50" i="9"/>
  <c r="Z50" i="9"/>
  <c r="Y50" i="9"/>
  <c r="X50" i="9"/>
  <c r="W50" i="9"/>
  <c r="C50" i="9"/>
  <c r="C51" i="9" s="1"/>
  <c r="CK49" i="9"/>
  <c r="CJ49" i="9"/>
  <c r="CH49" i="9"/>
  <c r="CF49" i="9"/>
  <c r="CE49" i="9"/>
  <c r="CD49" i="9"/>
  <c r="CC49" i="9"/>
  <c r="BZ49" i="9"/>
  <c r="BX49" i="9"/>
  <c r="BY49" i="9" s="1"/>
  <c r="BW49" i="9"/>
  <c r="BV49" i="9"/>
  <c r="BU49" i="9"/>
  <c r="BT49" i="9"/>
  <c r="BS49" i="9"/>
  <c r="BP49" i="9"/>
  <c r="BN49" i="9"/>
  <c r="BM49" i="9"/>
  <c r="BO49" i="9" s="1"/>
  <c r="BL49" i="9"/>
  <c r="BK49" i="9"/>
  <c r="BJ49" i="9"/>
  <c r="BI49" i="9"/>
  <c r="BF49" i="9"/>
  <c r="BD49" i="9"/>
  <c r="BE49" i="9" s="1"/>
  <c r="BC49" i="9"/>
  <c r="BB49" i="9"/>
  <c r="AZ49" i="9"/>
  <c r="AY49" i="9"/>
  <c r="AQ49" i="9"/>
  <c r="AP49" i="9"/>
  <c r="AK49" i="9"/>
  <c r="AI49" i="9"/>
  <c r="AG49" i="9"/>
  <c r="AF49" i="9"/>
  <c r="AA49" i="9"/>
  <c r="Z49" i="9"/>
  <c r="Y49" i="9"/>
  <c r="X49" i="9"/>
  <c r="W49" i="9"/>
  <c r="D49" i="9"/>
  <c r="CK48" i="9"/>
  <c r="CJ48" i="9"/>
  <c r="CH48" i="9"/>
  <c r="CF48" i="9"/>
  <c r="CE48" i="9"/>
  <c r="CD48" i="9"/>
  <c r="CC48" i="9"/>
  <c r="BZ48" i="9"/>
  <c r="BX48" i="9"/>
  <c r="BY48" i="9" s="1"/>
  <c r="BW48" i="9"/>
  <c r="BV48" i="9"/>
  <c r="BU48" i="9"/>
  <c r="BT48" i="9"/>
  <c r="BS48" i="9"/>
  <c r="BP48" i="9"/>
  <c r="BN48" i="9"/>
  <c r="BM48" i="9"/>
  <c r="BO48" i="9" s="1"/>
  <c r="BL48" i="9"/>
  <c r="BK48" i="9"/>
  <c r="BJ48" i="9"/>
  <c r="BI48" i="9"/>
  <c r="BF48" i="9"/>
  <c r="BD48" i="9"/>
  <c r="BE48" i="9" s="1"/>
  <c r="BC48" i="9"/>
  <c r="BB48" i="9"/>
  <c r="AZ48" i="9"/>
  <c r="AY48" i="9"/>
  <c r="AQ48" i="9"/>
  <c r="AP48" i="9"/>
  <c r="AK48" i="9"/>
  <c r="AI48" i="9"/>
  <c r="AG48" i="9"/>
  <c r="AF48" i="9"/>
  <c r="AA48" i="9"/>
  <c r="Z48" i="9"/>
  <c r="Y48" i="9"/>
  <c r="X48" i="9"/>
  <c r="W48" i="9"/>
  <c r="D48" i="9"/>
  <c r="CK47" i="9"/>
  <c r="CJ47" i="9"/>
  <c r="CH47" i="9"/>
  <c r="CF47" i="9"/>
  <c r="CE47" i="9"/>
  <c r="CD47" i="9"/>
  <c r="CC47" i="9"/>
  <c r="BZ47" i="9"/>
  <c r="BX47" i="9"/>
  <c r="BY47" i="9" s="1"/>
  <c r="BW47" i="9"/>
  <c r="BV47" i="9"/>
  <c r="BU47" i="9"/>
  <c r="BT47" i="9"/>
  <c r="BS47" i="9"/>
  <c r="BP47" i="9"/>
  <c r="BN47" i="9"/>
  <c r="BM47" i="9"/>
  <c r="BL47" i="9"/>
  <c r="BK47" i="9"/>
  <c r="BJ47" i="9"/>
  <c r="BI47" i="9"/>
  <c r="BF47" i="9"/>
  <c r="BD47" i="9"/>
  <c r="BE47" i="9" s="1"/>
  <c r="BC47" i="9"/>
  <c r="BB47" i="9"/>
  <c r="AZ47" i="9"/>
  <c r="AY47" i="9"/>
  <c r="AQ47" i="9"/>
  <c r="AP47" i="9"/>
  <c r="AK47" i="9"/>
  <c r="AI47" i="9"/>
  <c r="AG47" i="9"/>
  <c r="AF47" i="9"/>
  <c r="AA47" i="9"/>
  <c r="Z47" i="9"/>
  <c r="Y47" i="9"/>
  <c r="X47" i="9"/>
  <c r="W47" i="9"/>
  <c r="D47" i="9"/>
  <c r="CK46" i="9"/>
  <c r="CJ46" i="9"/>
  <c r="CH46" i="9"/>
  <c r="CF46" i="9"/>
  <c r="CE46" i="9"/>
  <c r="CD46" i="9"/>
  <c r="CC46" i="9"/>
  <c r="BZ46" i="9"/>
  <c r="BX46" i="9"/>
  <c r="BW46" i="9"/>
  <c r="BV46" i="9"/>
  <c r="BU46" i="9"/>
  <c r="BT46" i="9"/>
  <c r="BS46" i="9"/>
  <c r="BP46" i="9"/>
  <c r="BN46" i="9"/>
  <c r="BM46" i="9"/>
  <c r="BL46" i="9"/>
  <c r="BK46" i="9"/>
  <c r="BJ46" i="9"/>
  <c r="BI46" i="9"/>
  <c r="BF46" i="9"/>
  <c r="BD46" i="9"/>
  <c r="BC46" i="9"/>
  <c r="BB46" i="9"/>
  <c r="AZ46" i="9"/>
  <c r="AY46" i="9"/>
  <c r="AQ46" i="9"/>
  <c r="AP46" i="9"/>
  <c r="AK46" i="9"/>
  <c r="AI46" i="9"/>
  <c r="AG46" i="9"/>
  <c r="AF46" i="9"/>
  <c r="AA46" i="9"/>
  <c r="Z46" i="9"/>
  <c r="Y46" i="9"/>
  <c r="X46" i="9"/>
  <c r="W46" i="9"/>
  <c r="D46" i="9"/>
  <c r="CK45" i="9"/>
  <c r="CJ45" i="9"/>
  <c r="CH45" i="9"/>
  <c r="CF45" i="9"/>
  <c r="CE45" i="9"/>
  <c r="CD45" i="9"/>
  <c r="CC45" i="9"/>
  <c r="BZ45" i="9"/>
  <c r="BX45" i="9"/>
  <c r="BY45" i="9" s="1"/>
  <c r="BW45" i="9"/>
  <c r="BV45" i="9"/>
  <c r="BU45" i="9"/>
  <c r="BT45" i="9"/>
  <c r="BS45" i="9"/>
  <c r="BP45" i="9"/>
  <c r="BN45" i="9"/>
  <c r="BM45" i="9"/>
  <c r="BO45" i="9" s="1"/>
  <c r="BL45" i="9"/>
  <c r="BK45" i="9"/>
  <c r="BJ45" i="9"/>
  <c r="BI45" i="9"/>
  <c r="BF45" i="9"/>
  <c r="BD45" i="9"/>
  <c r="BE45" i="9" s="1"/>
  <c r="BC45" i="9"/>
  <c r="BB45" i="9"/>
  <c r="AZ45" i="9"/>
  <c r="AY45" i="9"/>
  <c r="AQ45" i="9"/>
  <c r="AP45" i="9"/>
  <c r="AK45" i="9"/>
  <c r="AI45" i="9"/>
  <c r="AG45" i="9"/>
  <c r="AF45" i="9"/>
  <c r="AA45" i="9"/>
  <c r="Z45" i="9"/>
  <c r="Y45" i="9"/>
  <c r="X45" i="9"/>
  <c r="W45" i="9"/>
  <c r="D45" i="9"/>
  <c r="CK44" i="9"/>
  <c r="CJ44" i="9"/>
  <c r="CH44" i="9"/>
  <c r="CF44" i="9"/>
  <c r="CE44" i="9"/>
  <c r="CD44" i="9"/>
  <c r="CC44" i="9"/>
  <c r="BZ44" i="9"/>
  <c r="BX44" i="9"/>
  <c r="BY44" i="9" s="1"/>
  <c r="BW44" i="9"/>
  <c r="BV44" i="9"/>
  <c r="BU44" i="9"/>
  <c r="BT44" i="9"/>
  <c r="BS44" i="9"/>
  <c r="BP44" i="9"/>
  <c r="BN44" i="9"/>
  <c r="BM44" i="9"/>
  <c r="BO44" i="9" s="1"/>
  <c r="BL44" i="9"/>
  <c r="BK44" i="9"/>
  <c r="BJ44" i="9"/>
  <c r="BI44" i="9"/>
  <c r="BF44" i="9"/>
  <c r="BD44" i="9"/>
  <c r="BE44" i="9" s="1"/>
  <c r="BC44" i="9"/>
  <c r="BB44" i="9"/>
  <c r="AZ44" i="9"/>
  <c r="AY44" i="9"/>
  <c r="AQ44" i="9"/>
  <c r="AP44" i="9"/>
  <c r="AK44" i="9"/>
  <c r="AI44" i="9"/>
  <c r="AG44" i="9"/>
  <c r="AF44" i="9"/>
  <c r="AA44" i="9"/>
  <c r="Z44" i="9"/>
  <c r="Y44" i="9"/>
  <c r="X44" i="9"/>
  <c r="W44" i="9"/>
  <c r="D44" i="9"/>
  <c r="CK43" i="9"/>
  <c r="CJ43" i="9"/>
  <c r="CH43" i="9"/>
  <c r="CF43" i="9"/>
  <c r="CE43" i="9"/>
  <c r="CD43" i="9"/>
  <c r="CC43" i="9"/>
  <c r="BZ43" i="9"/>
  <c r="BX43" i="9"/>
  <c r="BY43" i="9" s="1"/>
  <c r="BW43" i="9"/>
  <c r="BV43" i="9"/>
  <c r="BU43" i="9"/>
  <c r="BT43" i="9"/>
  <c r="BS43" i="9"/>
  <c r="BP43" i="9"/>
  <c r="BN43" i="9"/>
  <c r="BM43" i="9"/>
  <c r="BO43" i="9" s="1"/>
  <c r="BL43" i="9"/>
  <c r="BK43" i="9"/>
  <c r="BJ43" i="9"/>
  <c r="BI43" i="9"/>
  <c r="BF43" i="9"/>
  <c r="BD43" i="9"/>
  <c r="BC43" i="9"/>
  <c r="BB43" i="9"/>
  <c r="AZ43" i="9"/>
  <c r="AY43" i="9"/>
  <c r="AQ43" i="9"/>
  <c r="AP43" i="9"/>
  <c r="AK43" i="9"/>
  <c r="AI43" i="9"/>
  <c r="AG43" i="9"/>
  <c r="AF43" i="9"/>
  <c r="AA43" i="9"/>
  <c r="Z43" i="9"/>
  <c r="Y43" i="9"/>
  <c r="X43" i="9"/>
  <c r="W43" i="9"/>
  <c r="D43" i="9"/>
  <c r="CK42" i="9"/>
  <c r="CJ42" i="9"/>
  <c r="CH42" i="9"/>
  <c r="CF42" i="9"/>
  <c r="CE42" i="9"/>
  <c r="CD42" i="9"/>
  <c r="CC42" i="9"/>
  <c r="BZ42" i="9"/>
  <c r="BX42" i="9"/>
  <c r="BY42" i="9" s="1"/>
  <c r="BW42" i="9"/>
  <c r="BV42" i="9"/>
  <c r="BU42" i="9"/>
  <c r="BT42" i="9"/>
  <c r="BS42" i="9"/>
  <c r="BP42" i="9"/>
  <c r="BN42" i="9"/>
  <c r="BM42" i="9"/>
  <c r="BL42" i="9"/>
  <c r="BK42" i="9"/>
  <c r="BJ42" i="9"/>
  <c r="BI42" i="9"/>
  <c r="BF42" i="9"/>
  <c r="BD42" i="9"/>
  <c r="BC42" i="9"/>
  <c r="BB42" i="9"/>
  <c r="AZ42" i="9"/>
  <c r="AY42" i="9"/>
  <c r="AQ42" i="9"/>
  <c r="AP42" i="9"/>
  <c r="AK42" i="9"/>
  <c r="AI42" i="9"/>
  <c r="AG42" i="9"/>
  <c r="AF42" i="9"/>
  <c r="AA42" i="9"/>
  <c r="Z42" i="9"/>
  <c r="Y42" i="9"/>
  <c r="X42" i="9"/>
  <c r="W42" i="9"/>
  <c r="D42" i="9"/>
  <c r="CK41" i="9"/>
  <c r="CJ41" i="9"/>
  <c r="CH41" i="9"/>
  <c r="CF41" i="9"/>
  <c r="CE41" i="9"/>
  <c r="CD41" i="9"/>
  <c r="CC41" i="9"/>
  <c r="BZ41" i="9"/>
  <c r="BX41" i="9"/>
  <c r="BY41" i="9" s="1"/>
  <c r="BW41" i="9"/>
  <c r="BV41" i="9"/>
  <c r="BU41" i="9"/>
  <c r="BT41" i="9"/>
  <c r="BS41" i="9"/>
  <c r="BP41" i="9"/>
  <c r="BN41" i="9"/>
  <c r="BM41" i="9"/>
  <c r="BO41" i="9" s="1"/>
  <c r="BL41" i="9"/>
  <c r="BK41" i="9"/>
  <c r="BJ41" i="9"/>
  <c r="BI41" i="9"/>
  <c r="BF41" i="9"/>
  <c r="BD41" i="9"/>
  <c r="BC41" i="9"/>
  <c r="BB41" i="9"/>
  <c r="AZ41" i="9"/>
  <c r="AY41" i="9"/>
  <c r="AQ41" i="9"/>
  <c r="AP41" i="9"/>
  <c r="AK41" i="9"/>
  <c r="AI41" i="9"/>
  <c r="AG41" i="9"/>
  <c r="AF41" i="9"/>
  <c r="AA41" i="9"/>
  <c r="Z41" i="9"/>
  <c r="Y41" i="9"/>
  <c r="X41" i="9"/>
  <c r="W41" i="9"/>
  <c r="D41" i="9"/>
  <c r="CK40" i="9"/>
  <c r="CJ40" i="9"/>
  <c r="CH40" i="9"/>
  <c r="CF40" i="9"/>
  <c r="CE40" i="9"/>
  <c r="CD40" i="9"/>
  <c r="CC40" i="9"/>
  <c r="BZ40" i="9"/>
  <c r="BX40" i="9"/>
  <c r="BY40" i="9" s="1"/>
  <c r="BW40" i="9"/>
  <c r="BV40" i="9"/>
  <c r="BU40" i="9"/>
  <c r="BT40" i="9"/>
  <c r="BS40" i="9"/>
  <c r="BP40" i="9"/>
  <c r="BN40" i="9"/>
  <c r="BM40" i="9"/>
  <c r="BO40" i="9" s="1"/>
  <c r="BL40" i="9"/>
  <c r="BK40" i="9"/>
  <c r="BJ40" i="9"/>
  <c r="BI40" i="9"/>
  <c r="BF40" i="9"/>
  <c r="BD40" i="9"/>
  <c r="BC40" i="9"/>
  <c r="BB40" i="9"/>
  <c r="AZ40" i="9"/>
  <c r="AY40" i="9"/>
  <c r="AQ40" i="9"/>
  <c r="AP40" i="9"/>
  <c r="AK40" i="9"/>
  <c r="AI40" i="9"/>
  <c r="AG40" i="9"/>
  <c r="AF40" i="9"/>
  <c r="AA40" i="9"/>
  <c r="Z40" i="9"/>
  <c r="Y40" i="9"/>
  <c r="X40" i="9"/>
  <c r="W40" i="9"/>
  <c r="D40" i="9"/>
  <c r="C40" i="9"/>
  <c r="C41" i="9" s="1"/>
  <c r="C42" i="9" s="1"/>
  <c r="C43" i="9" s="1"/>
  <c r="C44" i="9" s="1"/>
  <c r="C45" i="9" s="1"/>
  <c r="C46" i="9" s="1"/>
  <c r="C47" i="9" s="1"/>
  <c r="C48" i="9" s="1"/>
  <c r="C49" i="9" s="1"/>
  <c r="CK39" i="9"/>
  <c r="CJ39" i="9"/>
  <c r="CH39" i="9"/>
  <c r="CF39" i="9"/>
  <c r="CE39" i="9"/>
  <c r="CD39" i="9"/>
  <c r="CC39" i="9"/>
  <c r="BZ39" i="9"/>
  <c r="BX39" i="9"/>
  <c r="BY39" i="9" s="1"/>
  <c r="BW39" i="9"/>
  <c r="BV39" i="9"/>
  <c r="BU39" i="9"/>
  <c r="BT39" i="9"/>
  <c r="BS39" i="9"/>
  <c r="BP39" i="9"/>
  <c r="BN39" i="9"/>
  <c r="BM39" i="9"/>
  <c r="BO39" i="9" s="1"/>
  <c r="BL39" i="9"/>
  <c r="BK39" i="9"/>
  <c r="BJ39" i="9"/>
  <c r="BI39" i="9"/>
  <c r="BF39" i="9"/>
  <c r="BD39" i="9"/>
  <c r="BC39" i="9"/>
  <c r="BB39" i="9"/>
  <c r="AZ39" i="9"/>
  <c r="AY39" i="9"/>
  <c r="AQ39" i="9"/>
  <c r="AP39" i="9"/>
  <c r="AK39" i="9"/>
  <c r="AI39" i="9"/>
  <c r="AG39" i="9"/>
  <c r="AF39" i="9"/>
  <c r="AA39" i="9"/>
  <c r="Z39" i="9"/>
  <c r="Y39" i="9"/>
  <c r="X39" i="9"/>
  <c r="W39" i="9"/>
  <c r="D39" i="9"/>
  <c r="C39" i="9"/>
  <c r="CK38" i="9"/>
  <c r="CJ38" i="9"/>
  <c r="CH38" i="9"/>
  <c r="CF38" i="9"/>
  <c r="CE38" i="9"/>
  <c r="CD38" i="9"/>
  <c r="CC38" i="9"/>
  <c r="BZ38" i="9"/>
  <c r="BX38" i="9"/>
  <c r="BY38" i="9" s="1"/>
  <c r="BW38" i="9"/>
  <c r="BV38" i="9"/>
  <c r="BU38" i="9"/>
  <c r="BT38" i="9"/>
  <c r="BS38" i="9"/>
  <c r="BP38" i="9"/>
  <c r="BN38" i="9"/>
  <c r="BM38" i="9"/>
  <c r="BO38" i="9" s="1"/>
  <c r="BL38" i="9"/>
  <c r="BK38" i="9"/>
  <c r="BJ38" i="9"/>
  <c r="BI38" i="9"/>
  <c r="BF38" i="9"/>
  <c r="BD38" i="9"/>
  <c r="BC38" i="9"/>
  <c r="BB38" i="9"/>
  <c r="AZ38" i="9"/>
  <c r="AY38" i="9"/>
  <c r="AQ38" i="9"/>
  <c r="AP38" i="9"/>
  <c r="AK38" i="9"/>
  <c r="AI38" i="9"/>
  <c r="AG38" i="9"/>
  <c r="AF38" i="9"/>
  <c r="AA38" i="9"/>
  <c r="Z38" i="9"/>
  <c r="Y38" i="9"/>
  <c r="X38" i="9"/>
  <c r="W38" i="9"/>
  <c r="D38" i="9"/>
  <c r="C38" i="9"/>
  <c r="CK37" i="9"/>
  <c r="CJ37" i="9"/>
  <c r="CH37" i="9"/>
  <c r="CF37" i="9"/>
  <c r="CE37" i="9"/>
  <c r="CD37" i="9"/>
  <c r="CC37" i="9"/>
  <c r="BZ37" i="9"/>
  <c r="BX37" i="9"/>
  <c r="BY37" i="9" s="1"/>
  <c r="BW37" i="9"/>
  <c r="BV37" i="9"/>
  <c r="BU37" i="9"/>
  <c r="BT37" i="9"/>
  <c r="BS37" i="9"/>
  <c r="BP37" i="9"/>
  <c r="BN37" i="9"/>
  <c r="BM37" i="9"/>
  <c r="BO37" i="9" s="1"/>
  <c r="BL37" i="9"/>
  <c r="BK37" i="9"/>
  <c r="BJ37" i="9"/>
  <c r="BI37" i="9"/>
  <c r="BF37" i="9"/>
  <c r="BD37" i="9"/>
  <c r="BC37" i="9"/>
  <c r="BB37" i="9"/>
  <c r="AZ37" i="9"/>
  <c r="AY37" i="9"/>
  <c r="AQ37" i="9"/>
  <c r="AP37" i="9"/>
  <c r="AK37" i="9"/>
  <c r="AI37" i="9"/>
  <c r="AG37" i="9"/>
  <c r="AF37" i="9"/>
  <c r="AA37" i="9"/>
  <c r="Z37" i="9"/>
  <c r="Y37" i="9"/>
  <c r="X37" i="9"/>
  <c r="W37" i="9"/>
  <c r="D37" i="9"/>
  <c r="C37" i="9"/>
  <c r="CK36" i="9"/>
  <c r="CJ36" i="9"/>
  <c r="CH36" i="9"/>
  <c r="CF36" i="9"/>
  <c r="CE36" i="9"/>
  <c r="CD36" i="9"/>
  <c r="CC36" i="9"/>
  <c r="BZ36" i="9"/>
  <c r="BX36" i="9"/>
  <c r="BY36" i="9" s="1"/>
  <c r="BW36" i="9"/>
  <c r="BV36" i="9"/>
  <c r="BU36" i="9"/>
  <c r="BT36" i="9"/>
  <c r="BS36" i="9"/>
  <c r="BP36" i="9"/>
  <c r="BN36" i="9"/>
  <c r="BM36" i="9"/>
  <c r="BO36" i="9" s="1"/>
  <c r="BL36" i="9"/>
  <c r="BK36" i="9"/>
  <c r="BJ36" i="9"/>
  <c r="BI36" i="9"/>
  <c r="BF36" i="9"/>
  <c r="BD36" i="9"/>
  <c r="BC36" i="9"/>
  <c r="BB36" i="9"/>
  <c r="AZ36" i="9"/>
  <c r="AY36" i="9"/>
  <c r="AQ36" i="9"/>
  <c r="AP36" i="9"/>
  <c r="AI36" i="9"/>
  <c r="AG36" i="9"/>
  <c r="AF36" i="9"/>
  <c r="Z36" i="9"/>
  <c r="Y36" i="9"/>
  <c r="X36" i="9"/>
  <c r="W36" i="9"/>
  <c r="CK35" i="9"/>
  <c r="CJ35" i="9"/>
  <c r="CH35" i="9"/>
  <c r="CF35" i="9"/>
  <c r="CE35" i="9"/>
  <c r="CD35" i="9"/>
  <c r="CC35" i="9"/>
  <c r="BZ35" i="9"/>
  <c r="BX35" i="9"/>
  <c r="BW35" i="9"/>
  <c r="BV35" i="9"/>
  <c r="BU35" i="9"/>
  <c r="BT35" i="9"/>
  <c r="BS35" i="9"/>
  <c r="BP35" i="9"/>
  <c r="BN35" i="9"/>
  <c r="BM35" i="9"/>
  <c r="BL35" i="9"/>
  <c r="BK35" i="9"/>
  <c r="BJ35" i="9"/>
  <c r="BI35" i="9"/>
  <c r="BF35" i="9"/>
  <c r="BD35" i="9"/>
  <c r="BE35" i="9" s="1"/>
  <c r="BC35" i="9"/>
  <c r="BB35" i="9"/>
  <c r="AZ35" i="9"/>
  <c r="AY35" i="9"/>
  <c r="AQ35" i="9"/>
  <c r="AP35" i="9"/>
  <c r="AI35" i="9"/>
  <c r="AG35" i="9"/>
  <c r="AF35" i="9"/>
  <c r="Z35" i="9"/>
  <c r="Y35" i="9"/>
  <c r="X35" i="9"/>
  <c r="W35" i="9"/>
  <c r="CK34" i="9"/>
  <c r="CJ34" i="9"/>
  <c r="CH34" i="9"/>
  <c r="CF34" i="9"/>
  <c r="CE34" i="9"/>
  <c r="CD34" i="9"/>
  <c r="CC34" i="9"/>
  <c r="BZ34" i="9"/>
  <c r="BX34" i="9"/>
  <c r="BW34" i="9"/>
  <c r="BV34" i="9"/>
  <c r="BU34" i="9"/>
  <c r="BT34" i="9"/>
  <c r="BS34" i="9"/>
  <c r="BP34" i="9"/>
  <c r="BN34" i="9"/>
  <c r="BM34" i="9"/>
  <c r="BL34" i="9"/>
  <c r="BK34" i="9"/>
  <c r="BJ34" i="9"/>
  <c r="BI34" i="9"/>
  <c r="BF34" i="9"/>
  <c r="BD34" i="9"/>
  <c r="BE34" i="9" s="1"/>
  <c r="BC34" i="9"/>
  <c r="BB34" i="9"/>
  <c r="AZ34" i="9"/>
  <c r="AY34" i="9"/>
  <c r="AQ34" i="9"/>
  <c r="AP34" i="9"/>
  <c r="AI34" i="9"/>
  <c r="AG34" i="9"/>
  <c r="AF34" i="9"/>
  <c r="Z34" i="9"/>
  <c r="Y34" i="9"/>
  <c r="X34" i="9"/>
  <c r="W34" i="9"/>
  <c r="CK33" i="9"/>
  <c r="CJ33" i="9"/>
  <c r="CH33" i="9"/>
  <c r="CF33" i="9"/>
  <c r="CE33" i="9"/>
  <c r="CD33" i="9"/>
  <c r="CC33" i="9"/>
  <c r="BZ33" i="9"/>
  <c r="BX33" i="9"/>
  <c r="BY33" i="9" s="1"/>
  <c r="BW33" i="9"/>
  <c r="BV33" i="9"/>
  <c r="BU33" i="9"/>
  <c r="BT33" i="9"/>
  <c r="BS33" i="9"/>
  <c r="BP33" i="9"/>
  <c r="BN33" i="9"/>
  <c r="BM33" i="9"/>
  <c r="BL33" i="9"/>
  <c r="BK33" i="9"/>
  <c r="BJ33" i="9"/>
  <c r="BI33" i="9"/>
  <c r="BF33" i="9"/>
  <c r="BD33" i="9"/>
  <c r="BC33" i="9"/>
  <c r="BB33" i="9"/>
  <c r="AZ33" i="9"/>
  <c r="AY33" i="9"/>
  <c r="AQ33" i="9"/>
  <c r="AP33" i="9"/>
  <c r="AI33" i="9"/>
  <c r="AG33" i="9"/>
  <c r="AF33" i="9"/>
  <c r="Z33" i="9"/>
  <c r="Y33" i="9"/>
  <c r="X33" i="9"/>
  <c r="W33" i="9"/>
  <c r="CK32" i="9"/>
  <c r="CJ32" i="9"/>
  <c r="CH32" i="9"/>
  <c r="CF32" i="9"/>
  <c r="CE32" i="9"/>
  <c r="CD32" i="9"/>
  <c r="CC32" i="9"/>
  <c r="BZ32" i="9"/>
  <c r="BX32" i="9"/>
  <c r="BY32" i="9" s="1"/>
  <c r="BW32" i="9"/>
  <c r="BV32" i="9"/>
  <c r="BU32" i="9"/>
  <c r="BT32" i="9"/>
  <c r="BS32" i="9"/>
  <c r="BP32" i="9"/>
  <c r="BN32" i="9"/>
  <c r="BM32" i="9"/>
  <c r="BO32" i="9" s="1"/>
  <c r="BL32" i="9"/>
  <c r="BK32" i="9"/>
  <c r="BJ32" i="9"/>
  <c r="BI32" i="9"/>
  <c r="BF32" i="9"/>
  <c r="BD32" i="9"/>
  <c r="BC32" i="9"/>
  <c r="BB32" i="9"/>
  <c r="AZ32" i="9"/>
  <c r="AY32" i="9"/>
  <c r="AQ32" i="9"/>
  <c r="AP32" i="9"/>
  <c r="AI32" i="9"/>
  <c r="AG32" i="9"/>
  <c r="AF32" i="9"/>
  <c r="Z32" i="9"/>
  <c r="Y32" i="9"/>
  <c r="X32" i="9"/>
  <c r="W32" i="9"/>
  <c r="CK31" i="9"/>
  <c r="CJ31" i="9"/>
  <c r="CH31" i="9"/>
  <c r="CF31" i="9"/>
  <c r="CE31" i="9"/>
  <c r="CD31" i="9"/>
  <c r="CC31" i="9"/>
  <c r="BZ31" i="9"/>
  <c r="BX31" i="9"/>
  <c r="BW31" i="9"/>
  <c r="BV31" i="9"/>
  <c r="BU31" i="9"/>
  <c r="BT31" i="9"/>
  <c r="BS31" i="9"/>
  <c r="BP31" i="9"/>
  <c r="BN31" i="9"/>
  <c r="BM31" i="9"/>
  <c r="BL31" i="9"/>
  <c r="BK31" i="9"/>
  <c r="BJ31" i="9"/>
  <c r="BI31" i="9"/>
  <c r="BF31" i="9"/>
  <c r="BD31" i="9"/>
  <c r="BE31" i="9" s="1"/>
  <c r="BC31" i="9"/>
  <c r="BB31" i="9"/>
  <c r="AZ31" i="9"/>
  <c r="AY31" i="9"/>
  <c r="AQ31" i="9"/>
  <c r="AP31" i="9"/>
  <c r="AI31" i="9"/>
  <c r="AG31" i="9"/>
  <c r="AF31" i="9"/>
  <c r="Z31" i="9"/>
  <c r="Y31" i="9"/>
  <c r="X31" i="9"/>
  <c r="W31" i="9"/>
  <c r="CK30" i="9"/>
  <c r="CJ30" i="9"/>
  <c r="CH30" i="9"/>
  <c r="CF30" i="9"/>
  <c r="CE30" i="9"/>
  <c r="CD30" i="9"/>
  <c r="CC30" i="9"/>
  <c r="BZ30" i="9"/>
  <c r="BX30" i="9"/>
  <c r="BW30" i="9"/>
  <c r="BV30" i="9"/>
  <c r="BU30" i="9"/>
  <c r="BT30" i="9"/>
  <c r="BS30" i="9"/>
  <c r="BP30" i="9"/>
  <c r="BN30" i="9"/>
  <c r="BM30" i="9"/>
  <c r="BO30" i="9" s="1"/>
  <c r="BL30" i="9"/>
  <c r="BK30" i="9"/>
  <c r="BJ30" i="9"/>
  <c r="BI30" i="9"/>
  <c r="BF30" i="9"/>
  <c r="BD30" i="9"/>
  <c r="BE30" i="9" s="1"/>
  <c r="BC30" i="9"/>
  <c r="BB30" i="9"/>
  <c r="AZ30" i="9"/>
  <c r="AY30" i="9"/>
  <c r="AQ30" i="9"/>
  <c r="AP30" i="9"/>
  <c r="AI30" i="9"/>
  <c r="AG30" i="9"/>
  <c r="AF30" i="9"/>
  <c r="Z30" i="9"/>
  <c r="Y30" i="9"/>
  <c r="X30" i="9"/>
  <c r="W30" i="9"/>
  <c r="CK29" i="9"/>
  <c r="CJ29" i="9"/>
  <c r="CH29" i="9"/>
  <c r="CF29" i="9"/>
  <c r="CE29" i="9"/>
  <c r="CD29" i="9"/>
  <c r="CC29" i="9"/>
  <c r="BZ29" i="9"/>
  <c r="BX29" i="9"/>
  <c r="BW29" i="9"/>
  <c r="BV29" i="9"/>
  <c r="BU29" i="9"/>
  <c r="BT29" i="9"/>
  <c r="BS29" i="9"/>
  <c r="BP29" i="9"/>
  <c r="BN29" i="9"/>
  <c r="BM29" i="9"/>
  <c r="BO29" i="9" s="1"/>
  <c r="BL29" i="9"/>
  <c r="BK29" i="9"/>
  <c r="BJ29" i="9"/>
  <c r="BI29" i="9"/>
  <c r="BF29" i="9"/>
  <c r="BD29" i="9"/>
  <c r="BE29" i="9" s="1"/>
  <c r="BC29" i="9"/>
  <c r="BB29" i="9"/>
  <c r="AZ29" i="9"/>
  <c r="AY29" i="9"/>
  <c r="AQ29" i="9"/>
  <c r="AP29" i="9"/>
  <c r="AI29" i="9"/>
  <c r="AG29" i="9"/>
  <c r="AF29" i="9"/>
  <c r="Z29" i="9"/>
  <c r="Y29" i="9"/>
  <c r="X29" i="9"/>
  <c r="W29" i="9"/>
  <c r="CK28" i="9"/>
  <c r="CJ28" i="9"/>
  <c r="CH28" i="9"/>
  <c r="CF28" i="9"/>
  <c r="CE28" i="9"/>
  <c r="CD28" i="9"/>
  <c r="CC28" i="9"/>
  <c r="BZ28" i="9"/>
  <c r="BX28" i="9"/>
  <c r="BY28" i="9" s="1"/>
  <c r="BW28" i="9"/>
  <c r="BV28" i="9"/>
  <c r="BU28" i="9"/>
  <c r="BT28" i="9"/>
  <c r="BS28" i="9"/>
  <c r="BP28" i="9"/>
  <c r="BN28" i="9"/>
  <c r="BM28" i="9"/>
  <c r="BO28" i="9" s="1"/>
  <c r="BL28" i="9"/>
  <c r="BK28" i="9"/>
  <c r="BJ28" i="9"/>
  <c r="BI28" i="9"/>
  <c r="BF28" i="9"/>
  <c r="BD28" i="9"/>
  <c r="BC28" i="9"/>
  <c r="BB28" i="9"/>
  <c r="AZ28" i="9"/>
  <c r="AY28" i="9"/>
  <c r="AQ28" i="9"/>
  <c r="AP28" i="9"/>
  <c r="AI28" i="9"/>
  <c r="AG28" i="9"/>
  <c r="AF28" i="9"/>
  <c r="Z28" i="9"/>
  <c r="Y28" i="9"/>
  <c r="X28" i="9"/>
  <c r="W28" i="9"/>
  <c r="CK27" i="9"/>
  <c r="CJ27" i="9"/>
  <c r="CH27" i="9"/>
  <c r="CF27" i="9"/>
  <c r="CE27" i="9"/>
  <c r="CD27" i="9"/>
  <c r="CC27" i="9"/>
  <c r="BZ27" i="9"/>
  <c r="BX27" i="9"/>
  <c r="BY27" i="9" s="1"/>
  <c r="BW27" i="9"/>
  <c r="BV27" i="9"/>
  <c r="BU27" i="9"/>
  <c r="BT27" i="9"/>
  <c r="BS27" i="9"/>
  <c r="BP27" i="9"/>
  <c r="BN27" i="9"/>
  <c r="BM27" i="9"/>
  <c r="BL27" i="9"/>
  <c r="BK27" i="9"/>
  <c r="BJ27" i="9"/>
  <c r="BI27" i="9"/>
  <c r="BF27" i="9"/>
  <c r="BD27" i="9"/>
  <c r="BE27" i="9" s="1"/>
  <c r="BC27" i="9"/>
  <c r="BB27" i="9"/>
  <c r="AZ27" i="9"/>
  <c r="AY27" i="9"/>
  <c r="AQ27" i="9"/>
  <c r="AP27" i="9"/>
  <c r="AI27" i="9"/>
  <c r="AG27" i="9"/>
  <c r="AF27" i="9"/>
  <c r="Z27" i="9"/>
  <c r="Y27" i="9"/>
  <c r="X27" i="9"/>
  <c r="W27" i="9"/>
  <c r="CK26" i="9"/>
  <c r="CJ26" i="9"/>
  <c r="CH26" i="9"/>
  <c r="CF26" i="9"/>
  <c r="CE26" i="9"/>
  <c r="CD26" i="9"/>
  <c r="CC26" i="9"/>
  <c r="BZ26" i="9"/>
  <c r="BX26" i="9"/>
  <c r="BW26" i="9"/>
  <c r="BV26" i="9"/>
  <c r="BU26" i="9"/>
  <c r="BT26" i="9"/>
  <c r="BS26" i="9"/>
  <c r="BP26" i="9"/>
  <c r="BN26" i="9"/>
  <c r="BM26" i="9"/>
  <c r="BL26" i="9"/>
  <c r="BK26" i="9"/>
  <c r="BJ26" i="9"/>
  <c r="BI26" i="9"/>
  <c r="BF26" i="9"/>
  <c r="BD26" i="9"/>
  <c r="BE26" i="9" s="1"/>
  <c r="BC26" i="9"/>
  <c r="BB26" i="9"/>
  <c r="AZ26" i="9"/>
  <c r="AY26" i="9"/>
  <c r="AQ26" i="9"/>
  <c r="AP26" i="9"/>
  <c r="AI26" i="9"/>
  <c r="AG26" i="9"/>
  <c r="AF26" i="9"/>
  <c r="Z26" i="9"/>
  <c r="Y26" i="9"/>
  <c r="X26" i="9"/>
  <c r="W26" i="9"/>
  <c r="CK25" i="9"/>
  <c r="CJ25" i="9"/>
  <c r="CH25" i="9"/>
  <c r="CF25" i="9"/>
  <c r="CE25" i="9"/>
  <c r="CD25" i="9"/>
  <c r="CC25" i="9"/>
  <c r="BZ25" i="9"/>
  <c r="BX25" i="9"/>
  <c r="BY25" i="9" s="1"/>
  <c r="BW25" i="9"/>
  <c r="BV25" i="9"/>
  <c r="BU25" i="9"/>
  <c r="BT25" i="9"/>
  <c r="BS25" i="9"/>
  <c r="BP25" i="9"/>
  <c r="BN25" i="9"/>
  <c r="BM25" i="9"/>
  <c r="BO25" i="9" s="1"/>
  <c r="BL25" i="9"/>
  <c r="BK25" i="9"/>
  <c r="BJ25" i="9"/>
  <c r="BI25" i="9"/>
  <c r="BF25" i="9"/>
  <c r="BD25" i="9"/>
  <c r="BC25" i="9"/>
  <c r="BB25" i="9"/>
  <c r="AZ25" i="9"/>
  <c r="AY25" i="9"/>
  <c r="AQ25" i="9"/>
  <c r="AP25" i="9"/>
  <c r="AI25" i="9"/>
  <c r="AG25" i="9"/>
  <c r="AF25" i="9"/>
  <c r="Z25" i="9"/>
  <c r="Y25" i="9"/>
  <c r="X25" i="9"/>
  <c r="W25" i="9"/>
  <c r="CK24" i="9"/>
  <c r="CJ24" i="9"/>
  <c r="CH24" i="9"/>
  <c r="CF24" i="9"/>
  <c r="CE24" i="9"/>
  <c r="CD24" i="9"/>
  <c r="CC24" i="9"/>
  <c r="BZ24" i="9"/>
  <c r="BX24" i="9"/>
  <c r="BY24" i="9" s="1"/>
  <c r="BW24" i="9"/>
  <c r="BV24" i="9"/>
  <c r="BU24" i="9"/>
  <c r="BT24" i="9"/>
  <c r="BS24" i="9"/>
  <c r="BP24" i="9"/>
  <c r="BN24" i="9"/>
  <c r="BM24" i="9"/>
  <c r="BO24" i="9" s="1"/>
  <c r="BL24" i="9"/>
  <c r="BK24" i="9"/>
  <c r="BJ24" i="9"/>
  <c r="BI24" i="9"/>
  <c r="BF24" i="9"/>
  <c r="BD24" i="9"/>
  <c r="BC24" i="9"/>
  <c r="BB24" i="9"/>
  <c r="AZ24" i="9"/>
  <c r="AY24" i="9"/>
  <c r="AQ24" i="9"/>
  <c r="AP24" i="9"/>
  <c r="AI24" i="9"/>
  <c r="AG24" i="9"/>
  <c r="AF24" i="9"/>
  <c r="Z24" i="9"/>
  <c r="Y24" i="9"/>
  <c r="X24" i="9"/>
  <c r="W24" i="9"/>
  <c r="CK23" i="9"/>
  <c r="CJ23" i="9"/>
  <c r="CH23" i="9"/>
  <c r="CF23" i="9"/>
  <c r="CE23" i="9"/>
  <c r="CD23" i="9"/>
  <c r="CC23" i="9"/>
  <c r="BZ23" i="9"/>
  <c r="BX23" i="9"/>
  <c r="BW23" i="9"/>
  <c r="BV23" i="9"/>
  <c r="BU23" i="9"/>
  <c r="BT23" i="9"/>
  <c r="BS23" i="9"/>
  <c r="BP23" i="9"/>
  <c r="BN23" i="9"/>
  <c r="BM23" i="9"/>
  <c r="BL23" i="9"/>
  <c r="BK23" i="9"/>
  <c r="BJ23" i="9"/>
  <c r="BI23" i="9"/>
  <c r="BF23" i="9"/>
  <c r="BD23" i="9"/>
  <c r="BC23" i="9"/>
  <c r="BB23" i="9"/>
  <c r="AZ23" i="9"/>
  <c r="AY23" i="9"/>
  <c r="AQ23" i="9"/>
  <c r="AP23" i="9"/>
  <c r="AI23" i="9"/>
  <c r="AG23" i="9"/>
  <c r="AF23" i="9"/>
  <c r="Z23" i="9"/>
  <c r="Y23" i="9"/>
  <c r="X23" i="9"/>
  <c r="W23" i="9"/>
  <c r="CK22" i="9"/>
  <c r="CJ22" i="9"/>
  <c r="CH22" i="9"/>
  <c r="CF22" i="9"/>
  <c r="CE22" i="9"/>
  <c r="CD22" i="9"/>
  <c r="CC22" i="9"/>
  <c r="BZ22" i="9"/>
  <c r="BX22" i="9"/>
  <c r="BW22" i="9"/>
  <c r="BV22" i="9"/>
  <c r="BU22" i="9"/>
  <c r="BT22" i="9"/>
  <c r="BS22" i="9"/>
  <c r="BP22" i="9"/>
  <c r="BN22" i="9"/>
  <c r="BM22" i="9"/>
  <c r="BL22" i="9"/>
  <c r="BK22" i="9"/>
  <c r="BJ22" i="9"/>
  <c r="BI22" i="9"/>
  <c r="BF22" i="9"/>
  <c r="BD22" i="9"/>
  <c r="BE22" i="9" s="1"/>
  <c r="BC22" i="9"/>
  <c r="BB22" i="9"/>
  <c r="AZ22" i="9"/>
  <c r="AY22" i="9"/>
  <c r="AQ22" i="9"/>
  <c r="AP22" i="9"/>
  <c r="AI22" i="9"/>
  <c r="AG22" i="9"/>
  <c r="AF22" i="9"/>
  <c r="Z22" i="9"/>
  <c r="Y22" i="9"/>
  <c r="X22" i="9"/>
  <c r="W22" i="9"/>
  <c r="CK21" i="9"/>
  <c r="CJ21" i="9"/>
  <c r="CH21" i="9"/>
  <c r="CF21" i="9"/>
  <c r="CE21" i="9"/>
  <c r="CD21" i="9"/>
  <c r="CC21" i="9"/>
  <c r="BZ21" i="9"/>
  <c r="BX21" i="9"/>
  <c r="BY21" i="9" s="1"/>
  <c r="BW21" i="9"/>
  <c r="BV21" i="9"/>
  <c r="BU21" i="9"/>
  <c r="BT21" i="9"/>
  <c r="BS21" i="9"/>
  <c r="BP21" i="9"/>
  <c r="BN21" i="9"/>
  <c r="BM21" i="9"/>
  <c r="BL21" i="9"/>
  <c r="BK21" i="9"/>
  <c r="BJ21" i="9"/>
  <c r="BI21" i="9"/>
  <c r="BF21" i="9"/>
  <c r="BD21" i="9"/>
  <c r="BE21" i="9" s="1"/>
  <c r="BC21" i="9"/>
  <c r="BB21" i="9"/>
  <c r="AZ21" i="9"/>
  <c r="AY21" i="9"/>
  <c r="AQ21" i="9"/>
  <c r="AP21" i="9"/>
  <c r="AI21" i="9"/>
  <c r="AG21" i="9"/>
  <c r="AF21" i="9"/>
  <c r="Z21" i="9"/>
  <c r="Y21" i="9"/>
  <c r="X21" i="9"/>
  <c r="W21" i="9"/>
  <c r="CK20" i="9"/>
  <c r="CJ20" i="9"/>
  <c r="CH20" i="9"/>
  <c r="CF20" i="9"/>
  <c r="CE20" i="9"/>
  <c r="CD20" i="9"/>
  <c r="CC20" i="9"/>
  <c r="BZ20" i="9"/>
  <c r="BX20" i="9"/>
  <c r="BY20" i="9" s="1"/>
  <c r="BW20" i="9"/>
  <c r="BV20" i="9"/>
  <c r="BU20" i="9"/>
  <c r="BT20" i="9"/>
  <c r="BS20" i="9"/>
  <c r="BP20" i="9"/>
  <c r="BN20" i="9"/>
  <c r="BM20" i="9"/>
  <c r="BO20" i="9" s="1"/>
  <c r="BL20" i="9"/>
  <c r="BK20" i="9"/>
  <c r="BJ20" i="9"/>
  <c r="BI20" i="9"/>
  <c r="BF20" i="9"/>
  <c r="BD20" i="9"/>
  <c r="BC20" i="9"/>
  <c r="BB20" i="9"/>
  <c r="AZ20" i="9"/>
  <c r="AY20" i="9"/>
  <c r="AQ20" i="9"/>
  <c r="AP20" i="9"/>
  <c r="AI20" i="9"/>
  <c r="AG20" i="9"/>
  <c r="AF20" i="9"/>
  <c r="Z20" i="9"/>
  <c r="Y20" i="9"/>
  <c r="X20" i="9"/>
  <c r="W20" i="9"/>
  <c r="CK19" i="9"/>
  <c r="CJ19" i="9"/>
  <c r="CH19" i="9"/>
  <c r="CF19" i="9"/>
  <c r="CE19" i="9"/>
  <c r="CD19" i="9"/>
  <c r="CC19" i="9"/>
  <c r="BZ19" i="9"/>
  <c r="BX19" i="9"/>
  <c r="BW19" i="9"/>
  <c r="BV19" i="9"/>
  <c r="BU19" i="9"/>
  <c r="BT19" i="9"/>
  <c r="BS19" i="9"/>
  <c r="BP19" i="9"/>
  <c r="BN19" i="9"/>
  <c r="BM19" i="9"/>
  <c r="BL19" i="9"/>
  <c r="BK19" i="9"/>
  <c r="BJ19" i="9"/>
  <c r="BI19" i="9"/>
  <c r="BF19" i="9"/>
  <c r="BD19" i="9"/>
  <c r="BE19" i="9" s="1"/>
  <c r="BC19" i="9"/>
  <c r="BB19" i="9"/>
  <c r="AZ19" i="9"/>
  <c r="AY19" i="9"/>
  <c r="AQ19" i="9"/>
  <c r="AP19" i="9"/>
  <c r="AI19" i="9"/>
  <c r="AG19" i="9"/>
  <c r="AF19" i="9"/>
  <c r="Z19" i="9"/>
  <c r="Y19" i="9"/>
  <c r="X19" i="9"/>
  <c r="W19" i="9"/>
  <c r="CK18" i="9"/>
  <c r="CJ18" i="9"/>
  <c r="CH18" i="9"/>
  <c r="CF18" i="9"/>
  <c r="CE18" i="9"/>
  <c r="CD18" i="9"/>
  <c r="CC18" i="9"/>
  <c r="BZ18" i="9"/>
  <c r="BX18" i="9"/>
  <c r="BW18" i="9"/>
  <c r="BV18" i="9"/>
  <c r="BU18" i="9"/>
  <c r="BT18" i="9"/>
  <c r="BS18" i="9"/>
  <c r="BP18" i="9"/>
  <c r="BN18" i="9"/>
  <c r="BM18" i="9"/>
  <c r="BL18" i="9"/>
  <c r="BK18" i="9"/>
  <c r="BJ18" i="9"/>
  <c r="BI18" i="9"/>
  <c r="BF18" i="9"/>
  <c r="BD18" i="9"/>
  <c r="BE18" i="9" s="1"/>
  <c r="BC18" i="9"/>
  <c r="BB18" i="9"/>
  <c r="AZ18" i="9"/>
  <c r="AY18" i="9"/>
  <c r="AQ18" i="9"/>
  <c r="AP18" i="9"/>
  <c r="AI18" i="9"/>
  <c r="AG18" i="9"/>
  <c r="AF18" i="9"/>
  <c r="Z18" i="9"/>
  <c r="Y18" i="9"/>
  <c r="X18" i="9"/>
  <c r="W18" i="9"/>
  <c r="CK17" i="9"/>
  <c r="CJ17" i="9"/>
  <c r="CH17" i="9"/>
  <c r="CF17" i="9"/>
  <c r="CE17" i="9"/>
  <c r="CD17" i="9"/>
  <c r="CC17" i="9"/>
  <c r="BZ17" i="9"/>
  <c r="BX17" i="9"/>
  <c r="BY17" i="9" s="1"/>
  <c r="BW17" i="9"/>
  <c r="BV17" i="9"/>
  <c r="BU17" i="9"/>
  <c r="BT17" i="9"/>
  <c r="BS17" i="9"/>
  <c r="BP17" i="9"/>
  <c r="BN17" i="9"/>
  <c r="BM17" i="9"/>
  <c r="BL17" i="9"/>
  <c r="BK17" i="9"/>
  <c r="BJ17" i="9"/>
  <c r="BI17" i="9"/>
  <c r="BF17" i="9"/>
  <c r="BD17" i="9"/>
  <c r="BC17" i="9"/>
  <c r="BB17" i="9"/>
  <c r="AZ17" i="9"/>
  <c r="AY17" i="9"/>
  <c r="AQ17" i="9"/>
  <c r="AP17" i="9"/>
  <c r="AI17" i="9"/>
  <c r="AG17" i="9"/>
  <c r="AF17" i="9"/>
  <c r="Z17" i="9"/>
  <c r="Y17" i="9"/>
  <c r="X17" i="9"/>
  <c r="W17" i="9"/>
  <c r="CK16" i="9"/>
  <c r="CJ16" i="9"/>
  <c r="CH16" i="9"/>
  <c r="CF16" i="9"/>
  <c r="CE16" i="9"/>
  <c r="CD16" i="9"/>
  <c r="CC16" i="9"/>
  <c r="BZ16" i="9"/>
  <c r="BX16" i="9"/>
  <c r="BY16" i="9" s="1"/>
  <c r="BW16" i="9"/>
  <c r="BV16" i="9"/>
  <c r="BU16" i="9"/>
  <c r="BT16" i="9"/>
  <c r="BS16" i="9"/>
  <c r="BP16" i="9"/>
  <c r="BN16" i="9"/>
  <c r="BM16" i="9"/>
  <c r="BO16" i="9" s="1"/>
  <c r="BL16" i="9"/>
  <c r="BK16" i="9"/>
  <c r="BJ16" i="9"/>
  <c r="BI16" i="9"/>
  <c r="BF16" i="9"/>
  <c r="BD16" i="9"/>
  <c r="BC16" i="9"/>
  <c r="BB16" i="9"/>
  <c r="AZ16" i="9"/>
  <c r="AY16" i="9"/>
  <c r="AQ16" i="9"/>
  <c r="AP16" i="9"/>
  <c r="AI16" i="9"/>
  <c r="AG16" i="9"/>
  <c r="AF16" i="9"/>
  <c r="Z16" i="9"/>
  <c r="Y16" i="9"/>
  <c r="X16" i="9"/>
  <c r="W16" i="9"/>
  <c r="CK15" i="9"/>
  <c r="CJ15" i="9"/>
  <c r="CH15" i="9"/>
  <c r="CF15" i="9"/>
  <c r="CE15" i="9"/>
  <c r="CD15" i="9"/>
  <c r="CC15" i="9"/>
  <c r="BZ15" i="9"/>
  <c r="BX15" i="9"/>
  <c r="BW15" i="9"/>
  <c r="BV15" i="9"/>
  <c r="BU15" i="9"/>
  <c r="BT15" i="9"/>
  <c r="BS15" i="9"/>
  <c r="BP15" i="9"/>
  <c r="BN15" i="9"/>
  <c r="BM15" i="9"/>
  <c r="BL15" i="9"/>
  <c r="BK15" i="9"/>
  <c r="BJ15" i="9"/>
  <c r="BI15" i="9"/>
  <c r="BF15" i="9"/>
  <c r="BD15" i="9"/>
  <c r="BE15" i="9" s="1"/>
  <c r="BC15" i="9"/>
  <c r="BB15" i="9"/>
  <c r="AZ15" i="9"/>
  <c r="AY15" i="9"/>
  <c r="AQ15" i="9"/>
  <c r="AP15" i="9"/>
  <c r="AI15" i="9"/>
  <c r="AG15" i="9"/>
  <c r="AF15" i="9"/>
  <c r="Z15" i="9"/>
  <c r="Y15" i="9"/>
  <c r="X15" i="9"/>
  <c r="W15" i="9"/>
  <c r="CK14" i="9"/>
  <c r="CJ14" i="9"/>
  <c r="CH14" i="9"/>
  <c r="CF14" i="9"/>
  <c r="CE14" i="9"/>
  <c r="CD14" i="9"/>
  <c r="CC14" i="9"/>
  <c r="BZ14" i="9"/>
  <c r="BX14" i="9"/>
  <c r="BW14" i="9"/>
  <c r="BV14" i="9"/>
  <c r="BU14" i="9"/>
  <c r="BT14" i="9"/>
  <c r="BS14" i="9"/>
  <c r="BP14" i="9"/>
  <c r="BN14" i="9"/>
  <c r="BM14" i="9"/>
  <c r="BO14" i="9" s="1"/>
  <c r="BL14" i="9"/>
  <c r="BK14" i="9"/>
  <c r="BJ14" i="9"/>
  <c r="BI14" i="9"/>
  <c r="BF14" i="9"/>
  <c r="BD14" i="9"/>
  <c r="BE14" i="9" s="1"/>
  <c r="BC14" i="9"/>
  <c r="BB14" i="9"/>
  <c r="AZ14" i="9"/>
  <c r="AY14" i="9"/>
  <c r="AQ14" i="9"/>
  <c r="AP14" i="9"/>
  <c r="AI14" i="9"/>
  <c r="AG14" i="9"/>
  <c r="AF14" i="9"/>
  <c r="Z14" i="9"/>
  <c r="Y14" i="9"/>
  <c r="X14" i="9"/>
  <c r="W14" i="9"/>
  <c r="C14" i="9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K13" i="9"/>
  <c r="CJ13" i="9"/>
  <c r="CH13" i="9"/>
  <c r="CF13" i="9"/>
  <c r="CE13" i="9"/>
  <c r="CD13" i="9"/>
  <c r="CC13" i="9"/>
  <c r="BZ13" i="9"/>
  <c r="BX13" i="9"/>
  <c r="BW13" i="9"/>
  <c r="BV13" i="9"/>
  <c r="BU13" i="9"/>
  <c r="BT13" i="9"/>
  <c r="BS13" i="9"/>
  <c r="BP13" i="9"/>
  <c r="BN13" i="9"/>
  <c r="BM13" i="9"/>
  <c r="BL13" i="9"/>
  <c r="BK13" i="9"/>
  <c r="BJ13" i="9"/>
  <c r="BI13" i="9"/>
  <c r="BF13" i="9"/>
  <c r="BD13" i="9"/>
  <c r="BE13" i="9" s="1"/>
  <c r="BC13" i="9"/>
  <c r="BB13" i="9"/>
  <c r="AZ13" i="9"/>
  <c r="AY13" i="9"/>
  <c r="AQ13" i="9"/>
  <c r="AP13" i="9"/>
  <c r="AI13" i="9"/>
  <c r="AG13" i="9"/>
  <c r="AF13" i="9"/>
  <c r="Z13" i="9"/>
  <c r="Y13" i="9"/>
  <c r="X13" i="9"/>
  <c r="W13" i="9"/>
  <c r="C13" i="9"/>
  <c r="CK12" i="9"/>
  <c r="CJ12" i="9"/>
  <c r="CH12" i="9"/>
  <c r="CF12" i="9"/>
  <c r="CE12" i="9"/>
  <c r="CD12" i="9"/>
  <c r="CC12" i="9"/>
  <c r="BZ12" i="9"/>
  <c r="BX12" i="9"/>
  <c r="BY12" i="9" s="1"/>
  <c r="BW12" i="9"/>
  <c r="BV12" i="9"/>
  <c r="BU12" i="9"/>
  <c r="BT12" i="9"/>
  <c r="BS12" i="9"/>
  <c r="BP12" i="9"/>
  <c r="BN12" i="9"/>
  <c r="BM12" i="9"/>
  <c r="BO12" i="9" s="1"/>
  <c r="BL12" i="9"/>
  <c r="BK12" i="9"/>
  <c r="BJ12" i="9"/>
  <c r="BI12" i="9"/>
  <c r="BF12" i="9"/>
  <c r="BC12" i="9"/>
  <c r="BB12" i="9"/>
  <c r="AZ12" i="9"/>
  <c r="AY12" i="9"/>
  <c r="AQ12" i="9"/>
  <c r="AP12" i="9"/>
  <c r="AK12" i="9"/>
  <c r="AI12" i="9"/>
  <c r="AG12" i="9"/>
  <c r="AF12" i="9"/>
  <c r="AA12" i="9"/>
  <c r="Z12" i="9"/>
  <c r="Y12" i="9"/>
  <c r="X12" i="9"/>
  <c r="W12" i="9"/>
  <c r="C12" i="9"/>
  <c r="CK11" i="9"/>
  <c r="CJ11" i="9"/>
  <c r="CH11" i="9"/>
  <c r="CF11" i="9"/>
  <c r="CE11" i="9"/>
  <c r="CD11" i="9"/>
  <c r="CC11" i="9"/>
  <c r="BZ11" i="9"/>
  <c r="BX11" i="9"/>
  <c r="BY11" i="9" s="1"/>
  <c r="BW11" i="9"/>
  <c r="BV11" i="9"/>
  <c r="BU11" i="9"/>
  <c r="BT11" i="9"/>
  <c r="BS11" i="9"/>
  <c r="BP11" i="9"/>
  <c r="BN11" i="9"/>
  <c r="BM11" i="9"/>
  <c r="BO11" i="9" s="1"/>
  <c r="BL11" i="9"/>
  <c r="BK11" i="9"/>
  <c r="BJ11" i="9"/>
  <c r="BI11" i="9"/>
  <c r="BF11" i="9"/>
  <c r="BC11" i="9"/>
  <c r="BB11" i="9"/>
  <c r="AZ11" i="9"/>
  <c r="AY11" i="9"/>
  <c r="AQ11" i="9"/>
  <c r="AP11" i="9"/>
  <c r="AK11" i="9"/>
  <c r="AI11" i="9"/>
  <c r="AG11" i="9"/>
  <c r="AF11" i="9"/>
  <c r="AA11" i="9"/>
  <c r="Z11" i="9"/>
  <c r="Y11" i="9"/>
  <c r="X11" i="9"/>
  <c r="W11" i="9"/>
  <c r="C11" i="9"/>
  <c r="CK10" i="9"/>
  <c r="CJ10" i="9"/>
  <c r="CH10" i="9"/>
  <c r="CF10" i="9"/>
  <c r="CE10" i="9"/>
  <c r="CD10" i="9"/>
  <c r="CC10" i="9"/>
  <c r="BZ10" i="9"/>
  <c r="BW10" i="9"/>
  <c r="BV10" i="9"/>
  <c r="BU10" i="9"/>
  <c r="BT10" i="9"/>
  <c r="BS10" i="9"/>
  <c r="BP10" i="9"/>
  <c r="BN10" i="9"/>
  <c r="BM10" i="9"/>
  <c r="BO10" i="9" s="1"/>
  <c r="BL10" i="9"/>
  <c r="BK10" i="9"/>
  <c r="BJ10" i="9"/>
  <c r="BI10" i="9"/>
  <c r="BF10" i="9"/>
  <c r="BD10" i="9"/>
  <c r="BC10" i="9"/>
  <c r="BB10" i="9"/>
  <c r="AZ10" i="9"/>
  <c r="AY10" i="9"/>
  <c r="AQ10" i="9"/>
  <c r="AP10" i="9"/>
  <c r="AK10" i="9"/>
  <c r="AI10" i="9"/>
  <c r="AG10" i="9"/>
  <c r="AF10" i="9"/>
  <c r="AA10" i="9"/>
  <c r="Z10" i="9"/>
  <c r="Y10" i="9"/>
  <c r="X10" i="9"/>
  <c r="W10" i="9"/>
  <c r="C10" i="9"/>
  <c r="CK9" i="9"/>
  <c r="CJ9" i="9"/>
  <c r="CH9" i="9"/>
  <c r="CF9" i="9"/>
  <c r="CE9" i="9"/>
  <c r="CD9" i="9"/>
  <c r="CC9" i="9"/>
  <c r="BZ9" i="9"/>
  <c r="BX9" i="9"/>
  <c r="BY9" i="9" s="1"/>
  <c r="BW9" i="9"/>
  <c r="BV9" i="9"/>
  <c r="BU9" i="9"/>
  <c r="BT9" i="9"/>
  <c r="BS9" i="9"/>
  <c r="BP9" i="9"/>
  <c r="BN9" i="9"/>
  <c r="BM9" i="9"/>
  <c r="BO9" i="9" s="1"/>
  <c r="BL9" i="9"/>
  <c r="BK9" i="9"/>
  <c r="BJ9" i="9"/>
  <c r="BI9" i="9"/>
  <c r="BF9" i="9"/>
  <c r="BD9" i="9"/>
  <c r="BC9" i="9"/>
  <c r="BB9" i="9"/>
  <c r="AZ9" i="9"/>
  <c r="AY9" i="9"/>
  <c r="AQ9" i="9"/>
  <c r="AP9" i="9"/>
  <c r="AK9" i="9"/>
  <c r="AI9" i="9"/>
  <c r="AG9" i="9"/>
  <c r="AF9" i="9"/>
  <c r="AA9" i="9"/>
  <c r="Z9" i="9"/>
  <c r="Y9" i="9"/>
  <c r="X9" i="9"/>
  <c r="W9" i="9"/>
  <c r="R9" i="9" a="1"/>
  <c r="R9" i="9" s="1"/>
  <c r="D9" i="9"/>
  <c r="C9" i="9"/>
  <c r="B9" i="9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CK109" i="8"/>
  <c r="CJ109" i="8"/>
  <c r="CH109" i="8"/>
  <c r="CF109" i="8"/>
  <c r="CE109" i="8"/>
  <c r="CD109" i="8"/>
  <c r="CC109" i="8"/>
  <c r="BZ109" i="8"/>
  <c r="BX109" i="8"/>
  <c r="BW109" i="8"/>
  <c r="BV109" i="8"/>
  <c r="BY109" i="8" s="1"/>
  <c r="BU109" i="8"/>
  <c r="BT109" i="8"/>
  <c r="BS109" i="8"/>
  <c r="BP109" i="8"/>
  <c r="BN109" i="8"/>
  <c r="BM109" i="8"/>
  <c r="BL109" i="8"/>
  <c r="BK109" i="8"/>
  <c r="BJ109" i="8"/>
  <c r="BI109" i="8"/>
  <c r="BF109" i="8"/>
  <c r="BD109" i="8"/>
  <c r="BE109" i="8" s="1"/>
  <c r="BC109" i="8"/>
  <c r="BB109" i="8"/>
  <c r="AZ109" i="8"/>
  <c r="AY109" i="8"/>
  <c r="AQ109" i="8"/>
  <c r="AP109" i="8"/>
  <c r="AK109" i="8"/>
  <c r="AI109" i="8"/>
  <c r="AG109" i="8"/>
  <c r="AF109" i="8"/>
  <c r="AA109" i="8"/>
  <c r="Z109" i="8"/>
  <c r="Y109" i="8"/>
  <c r="X109" i="8"/>
  <c r="W109" i="8"/>
  <c r="F109" i="8"/>
  <c r="D109" i="8"/>
  <c r="CK108" i="8"/>
  <c r="CJ108" i="8"/>
  <c r="CH108" i="8"/>
  <c r="CF108" i="8"/>
  <c r="CE108" i="8"/>
  <c r="CD108" i="8"/>
  <c r="CC108" i="8"/>
  <c r="BZ108" i="8"/>
  <c r="BX108" i="8"/>
  <c r="BW108" i="8"/>
  <c r="BY108" i="8" s="1"/>
  <c r="BV108" i="8"/>
  <c r="BU108" i="8"/>
  <c r="BT108" i="8"/>
  <c r="BS108" i="8"/>
  <c r="BP108" i="8"/>
  <c r="BN108" i="8"/>
  <c r="BM108" i="8"/>
  <c r="BL108" i="8"/>
  <c r="BO108" i="8" s="1"/>
  <c r="BK108" i="8"/>
  <c r="BJ108" i="8"/>
  <c r="BI108" i="8"/>
  <c r="BF108" i="8"/>
  <c r="BE108" i="8"/>
  <c r="BD108" i="8"/>
  <c r="BC108" i="8"/>
  <c r="BB108" i="8"/>
  <c r="AZ108" i="8"/>
  <c r="AY108" i="8"/>
  <c r="AQ108" i="8"/>
  <c r="AP108" i="8"/>
  <c r="AK108" i="8"/>
  <c r="AI108" i="8"/>
  <c r="AG108" i="8"/>
  <c r="AF108" i="8"/>
  <c r="AA108" i="8"/>
  <c r="Z108" i="8"/>
  <c r="Y108" i="8"/>
  <c r="X108" i="8"/>
  <c r="W108" i="8"/>
  <c r="D108" i="8"/>
  <c r="F108" i="8" s="1"/>
  <c r="CK107" i="8"/>
  <c r="CJ107" i="8"/>
  <c r="CH107" i="8"/>
  <c r="CF107" i="8"/>
  <c r="CE107" i="8"/>
  <c r="CD107" i="8"/>
  <c r="CC107" i="8"/>
  <c r="BZ107" i="8"/>
  <c r="BX107" i="8"/>
  <c r="BW107" i="8"/>
  <c r="BV107" i="8"/>
  <c r="BU107" i="8"/>
  <c r="BT107" i="8"/>
  <c r="BS107" i="8"/>
  <c r="BP107" i="8"/>
  <c r="BO107" i="8"/>
  <c r="BN107" i="8"/>
  <c r="BM107" i="8"/>
  <c r="BL107" i="8"/>
  <c r="BK107" i="8"/>
  <c r="BJ107" i="8"/>
  <c r="BI107" i="8"/>
  <c r="BF107" i="8"/>
  <c r="BD107" i="8"/>
  <c r="BC107" i="8"/>
  <c r="BB107" i="8"/>
  <c r="AZ107" i="8"/>
  <c r="AY107" i="8"/>
  <c r="AQ107" i="8"/>
  <c r="AP107" i="8"/>
  <c r="AK107" i="8"/>
  <c r="AI107" i="8"/>
  <c r="AG107" i="8"/>
  <c r="AF107" i="8"/>
  <c r="AA107" i="8"/>
  <c r="Z107" i="8"/>
  <c r="Y107" i="8"/>
  <c r="X107" i="8"/>
  <c r="W107" i="8"/>
  <c r="F107" i="8"/>
  <c r="D107" i="8"/>
  <c r="CK106" i="8"/>
  <c r="CJ106" i="8"/>
  <c r="CH106" i="8"/>
  <c r="CF106" i="8"/>
  <c r="CE106" i="8"/>
  <c r="CD106" i="8"/>
  <c r="CC106" i="8"/>
  <c r="BZ106" i="8"/>
  <c r="BY106" i="8"/>
  <c r="BX106" i="8"/>
  <c r="BW106" i="8"/>
  <c r="BV106" i="8"/>
  <c r="BU106" i="8"/>
  <c r="BT106" i="8"/>
  <c r="BS106" i="8"/>
  <c r="BP106" i="8"/>
  <c r="BN106" i="8"/>
  <c r="BM106" i="8"/>
  <c r="BO106" i="8" s="1"/>
  <c r="BL106" i="8"/>
  <c r="BK106" i="8"/>
  <c r="BJ106" i="8"/>
  <c r="BI106" i="8"/>
  <c r="BF106" i="8"/>
  <c r="BE106" i="8"/>
  <c r="BD106" i="8"/>
  <c r="BC106" i="8"/>
  <c r="BB106" i="8"/>
  <c r="AZ106" i="8"/>
  <c r="AY106" i="8"/>
  <c r="AQ106" i="8"/>
  <c r="AP106" i="8"/>
  <c r="AK106" i="8"/>
  <c r="AI106" i="8"/>
  <c r="AG106" i="8"/>
  <c r="AF106" i="8"/>
  <c r="AA106" i="8"/>
  <c r="Z106" i="8"/>
  <c r="Y106" i="8"/>
  <c r="X106" i="8"/>
  <c r="W106" i="8"/>
  <c r="D106" i="8"/>
  <c r="F106" i="8" s="1"/>
  <c r="CK105" i="8"/>
  <c r="CJ105" i="8"/>
  <c r="CH105" i="8"/>
  <c r="CF105" i="8"/>
  <c r="CE105" i="8"/>
  <c r="CD105" i="8"/>
  <c r="CC105" i="8"/>
  <c r="BZ105" i="8"/>
  <c r="BY105" i="8"/>
  <c r="BX105" i="8"/>
  <c r="BW105" i="8"/>
  <c r="BV105" i="8"/>
  <c r="BU105" i="8"/>
  <c r="BT105" i="8"/>
  <c r="BS105" i="8"/>
  <c r="BP105" i="8"/>
  <c r="BN105" i="8"/>
  <c r="BM105" i="8"/>
  <c r="BL105" i="8"/>
  <c r="BK105" i="8"/>
  <c r="BJ105" i="8"/>
  <c r="BI105" i="8"/>
  <c r="BF105" i="8"/>
  <c r="BD105" i="8"/>
  <c r="BE105" i="8" s="1"/>
  <c r="BC105" i="8"/>
  <c r="BB105" i="8"/>
  <c r="AZ105" i="8"/>
  <c r="AY105" i="8"/>
  <c r="AQ105" i="8"/>
  <c r="AP105" i="8"/>
  <c r="AK105" i="8"/>
  <c r="AI105" i="8"/>
  <c r="AG105" i="8"/>
  <c r="AF105" i="8"/>
  <c r="AA105" i="8"/>
  <c r="Z105" i="8"/>
  <c r="Y105" i="8"/>
  <c r="X105" i="8"/>
  <c r="W105" i="8"/>
  <c r="F105" i="8"/>
  <c r="D105" i="8"/>
  <c r="CK104" i="8"/>
  <c r="CJ104" i="8"/>
  <c r="CH104" i="8"/>
  <c r="CF104" i="8"/>
  <c r="CE104" i="8"/>
  <c r="CD104" i="8"/>
  <c r="CC104" i="8"/>
  <c r="BZ104" i="8"/>
  <c r="BX104" i="8"/>
  <c r="BY104" i="8" s="1"/>
  <c r="BW104" i="8"/>
  <c r="BV104" i="8"/>
  <c r="BU104" i="8"/>
  <c r="BT104" i="8"/>
  <c r="BS104" i="8"/>
  <c r="BP104" i="8"/>
  <c r="BN104" i="8"/>
  <c r="BM104" i="8"/>
  <c r="BO104" i="8" s="1"/>
  <c r="BL104" i="8"/>
  <c r="BK104" i="8"/>
  <c r="BJ104" i="8"/>
  <c r="BI104" i="8"/>
  <c r="BF104" i="8"/>
  <c r="BD104" i="8"/>
  <c r="BC104" i="8"/>
  <c r="BB104" i="8"/>
  <c r="AZ104" i="8"/>
  <c r="AY104" i="8"/>
  <c r="AQ104" i="8"/>
  <c r="AP104" i="8"/>
  <c r="AK104" i="8"/>
  <c r="AI104" i="8"/>
  <c r="AG104" i="8"/>
  <c r="AF104" i="8"/>
  <c r="AA104" i="8"/>
  <c r="Z104" i="8"/>
  <c r="Y104" i="8"/>
  <c r="X104" i="8"/>
  <c r="W104" i="8"/>
  <c r="D104" i="8"/>
  <c r="F104" i="8" s="1"/>
  <c r="CK103" i="8"/>
  <c r="CJ103" i="8"/>
  <c r="CH103" i="8"/>
  <c r="CF103" i="8"/>
  <c r="CE103" i="8"/>
  <c r="CD103" i="8"/>
  <c r="CC103" i="8"/>
  <c r="BZ103" i="8"/>
  <c r="BX103" i="8"/>
  <c r="BW103" i="8"/>
  <c r="BV103" i="8"/>
  <c r="BY103" i="8" s="1"/>
  <c r="BU103" i="8"/>
  <c r="BT103" i="8"/>
  <c r="BS103" i="8"/>
  <c r="BP103" i="8"/>
  <c r="BN103" i="8"/>
  <c r="BM103" i="8"/>
  <c r="BO103" i="8" s="1"/>
  <c r="BL103" i="8"/>
  <c r="BK103" i="8"/>
  <c r="BJ103" i="8"/>
  <c r="BI103" i="8"/>
  <c r="BF103" i="8"/>
  <c r="BD103" i="8"/>
  <c r="BC103" i="8"/>
  <c r="BB103" i="8"/>
  <c r="BE103" i="8" s="1"/>
  <c r="AZ103" i="8"/>
  <c r="AY103" i="8"/>
  <c r="AQ103" i="8"/>
  <c r="AP103" i="8"/>
  <c r="AK103" i="8"/>
  <c r="AI103" i="8"/>
  <c r="AG103" i="8"/>
  <c r="AF103" i="8"/>
  <c r="AA103" i="8"/>
  <c r="Z103" i="8"/>
  <c r="Y103" i="8"/>
  <c r="X103" i="8"/>
  <c r="W103" i="8"/>
  <c r="F103" i="8"/>
  <c r="D103" i="8"/>
  <c r="CK102" i="8"/>
  <c r="CJ102" i="8"/>
  <c r="CH102" i="8"/>
  <c r="CF102" i="8"/>
  <c r="CE102" i="8"/>
  <c r="CD102" i="8"/>
  <c r="CC102" i="8"/>
  <c r="BZ102" i="8"/>
  <c r="BX102" i="8"/>
  <c r="BY102" i="8" s="1"/>
  <c r="BW102" i="8"/>
  <c r="BV102" i="8"/>
  <c r="BU102" i="8"/>
  <c r="BT102" i="8"/>
  <c r="BS102" i="8"/>
  <c r="BP102" i="8"/>
  <c r="BN102" i="8"/>
  <c r="BM102" i="8"/>
  <c r="BO102" i="8" s="1"/>
  <c r="BL102" i="8"/>
  <c r="BK102" i="8"/>
  <c r="BJ102" i="8"/>
  <c r="BI102" i="8"/>
  <c r="BF102" i="8"/>
  <c r="BE102" i="8"/>
  <c r="BD102" i="8"/>
  <c r="BC102" i="8"/>
  <c r="BB102" i="8"/>
  <c r="AZ102" i="8"/>
  <c r="AY102" i="8"/>
  <c r="AQ102" i="8"/>
  <c r="AP102" i="8"/>
  <c r="AK102" i="8"/>
  <c r="AI102" i="8"/>
  <c r="AG102" i="8"/>
  <c r="AF102" i="8"/>
  <c r="AA102" i="8"/>
  <c r="Z102" i="8"/>
  <c r="Y102" i="8"/>
  <c r="X102" i="8"/>
  <c r="W102" i="8"/>
  <c r="F102" i="8"/>
  <c r="D102" i="8"/>
  <c r="CK101" i="8"/>
  <c r="CJ101" i="8"/>
  <c r="CH101" i="8"/>
  <c r="CF101" i="8"/>
  <c r="CE101" i="8"/>
  <c r="CD101" i="8"/>
  <c r="CC101" i="8"/>
  <c r="BZ101" i="8"/>
  <c r="BX101" i="8"/>
  <c r="BY101" i="8" s="1"/>
  <c r="BW101" i="8"/>
  <c r="BV101" i="8"/>
  <c r="BU101" i="8"/>
  <c r="BT101" i="8"/>
  <c r="BS101" i="8"/>
  <c r="BP101" i="8"/>
  <c r="BN101" i="8"/>
  <c r="BM101" i="8"/>
  <c r="BL101" i="8"/>
  <c r="BK101" i="8"/>
  <c r="BJ101" i="8"/>
  <c r="BI101" i="8"/>
  <c r="BF101" i="8"/>
  <c r="BD101" i="8"/>
  <c r="BC101" i="8"/>
  <c r="BE101" i="8" s="1"/>
  <c r="BB101" i="8"/>
  <c r="AZ101" i="8"/>
  <c r="AY101" i="8"/>
  <c r="AQ101" i="8"/>
  <c r="AP101" i="8"/>
  <c r="AK101" i="8"/>
  <c r="AI101" i="8"/>
  <c r="AG101" i="8"/>
  <c r="AF101" i="8"/>
  <c r="AA101" i="8"/>
  <c r="Z101" i="8"/>
  <c r="Y101" i="8"/>
  <c r="X101" i="8"/>
  <c r="W101" i="8"/>
  <c r="F101" i="8"/>
  <c r="D101" i="8"/>
  <c r="CK100" i="8"/>
  <c r="CJ100" i="8"/>
  <c r="CH100" i="8"/>
  <c r="CF100" i="8"/>
  <c r="CE100" i="8"/>
  <c r="CD100" i="8"/>
  <c r="CC100" i="8"/>
  <c r="BZ100" i="8"/>
  <c r="BX100" i="8"/>
  <c r="BW100" i="8"/>
  <c r="BY100" i="8" s="1"/>
  <c r="BV100" i="8"/>
  <c r="BU100" i="8"/>
  <c r="BT100" i="8"/>
  <c r="BS100" i="8"/>
  <c r="BP100" i="8"/>
  <c r="BN100" i="8"/>
  <c r="BO100" i="8" s="1"/>
  <c r="BM100" i="8"/>
  <c r="BL100" i="8"/>
  <c r="BK100" i="8"/>
  <c r="BJ100" i="8"/>
  <c r="BI100" i="8"/>
  <c r="BF100" i="8"/>
  <c r="BD100" i="8"/>
  <c r="BC100" i="8"/>
  <c r="BE100" i="8" s="1"/>
  <c r="BB100" i="8"/>
  <c r="AZ100" i="8"/>
  <c r="AY100" i="8"/>
  <c r="AQ100" i="8"/>
  <c r="AP100" i="8"/>
  <c r="AK100" i="8"/>
  <c r="AI100" i="8"/>
  <c r="AG100" i="8"/>
  <c r="AF100" i="8"/>
  <c r="AA100" i="8"/>
  <c r="Z100" i="8"/>
  <c r="Y100" i="8"/>
  <c r="X100" i="8"/>
  <c r="W100" i="8"/>
  <c r="F100" i="8"/>
  <c r="D100" i="8"/>
  <c r="CK99" i="8"/>
  <c r="CJ99" i="8"/>
  <c r="CH99" i="8"/>
  <c r="CF99" i="8"/>
  <c r="CE99" i="8"/>
  <c r="CD99" i="8"/>
  <c r="CC99" i="8"/>
  <c r="BZ99" i="8"/>
  <c r="BY99" i="8"/>
  <c r="BX99" i="8"/>
  <c r="BW99" i="8"/>
  <c r="BV99" i="8"/>
  <c r="BU99" i="8"/>
  <c r="BT99" i="8"/>
  <c r="BS99" i="8"/>
  <c r="BP99" i="8"/>
  <c r="BN99" i="8"/>
  <c r="BO99" i="8" s="1"/>
  <c r="BM99" i="8"/>
  <c r="BL99" i="8"/>
  <c r="BK99" i="8"/>
  <c r="BJ99" i="8"/>
  <c r="BI99" i="8"/>
  <c r="BF99" i="8"/>
  <c r="BE99" i="8"/>
  <c r="BD99" i="8"/>
  <c r="BC99" i="8"/>
  <c r="BB99" i="8"/>
  <c r="AZ99" i="8"/>
  <c r="AY99" i="8"/>
  <c r="AQ99" i="8"/>
  <c r="AP99" i="8"/>
  <c r="AK99" i="8"/>
  <c r="AI99" i="8"/>
  <c r="AG99" i="8"/>
  <c r="AF99" i="8"/>
  <c r="AA99" i="8"/>
  <c r="Z99" i="8"/>
  <c r="Y99" i="8"/>
  <c r="X99" i="8"/>
  <c r="W99" i="8"/>
  <c r="F99" i="8"/>
  <c r="D99" i="8"/>
  <c r="CK98" i="8"/>
  <c r="CJ98" i="8"/>
  <c r="CH98" i="8"/>
  <c r="CF98" i="8"/>
  <c r="CE98" i="8"/>
  <c r="CD98" i="8"/>
  <c r="CC98" i="8"/>
  <c r="BZ98" i="8"/>
  <c r="BX98" i="8"/>
  <c r="BW98" i="8"/>
  <c r="BV98" i="8"/>
  <c r="BU98" i="8"/>
  <c r="BT98" i="8"/>
  <c r="BS98" i="8"/>
  <c r="BP98" i="8"/>
  <c r="BO98" i="8"/>
  <c r="BN98" i="8"/>
  <c r="BM98" i="8"/>
  <c r="BL98" i="8"/>
  <c r="BK98" i="8"/>
  <c r="BJ98" i="8"/>
  <c r="BI98" i="8"/>
  <c r="BF98" i="8"/>
  <c r="BD98" i="8"/>
  <c r="BE98" i="8" s="1"/>
  <c r="BC98" i="8"/>
  <c r="BB98" i="8"/>
  <c r="AZ98" i="8"/>
  <c r="AY98" i="8"/>
  <c r="AQ98" i="8"/>
  <c r="AP98" i="8"/>
  <c r="AK98" i="8"/>
  <c r="AI98" i="8"/>
  <c r="AG98" i="8"/>
  <c r="AF98" i="8"/>
  <c r="AA98" i="8"/>
  <c r="Z98" i="8"/>
  <c r="Y98" i="8"/>
  <c r="X98" i="8"/>
  <c r="W98" i="8"/>
  <c r="F98" i="8"/>
  <c r="D98" i="8"/>
  <c r="CK97" i="8"/>
  <c r="CJ97" i="8"/>
  <c r="CH97" i="8"/>
  <c r="CF97" i="8"/>
  <c r="CE97" i="8"/>
  <c r="CD97" i="8"/>
  <c r="CC97" i="8"/>
  <c r="BZ97" i="8"/>
  <c r="BX97" i="8"/>
  <c r="BW97" i="8"/>
  <c r="BV97" i="8"/>
  <c r="BU97" i="8"/>
  <c r="BT97" i="8"/>
  <c r="BS97" i="8"/>
  <c r="BP97" i="8"/>
  <c r="BO97" i="8"/>
  <c r="BN97" i="8"/>
  <c r="BM97" i="8"/>
  <c r="BL97" i="8"/>
  <c r="BK97" i="8"/>
  <c r="BJ97" i="8"/>
  <c r="BI97" i="8"/>
  <c r="BF97" i="8"/>
  <c r="BD97" i="8"/>
  <c r="BE97" i="8" s="1"/>
  <c r="BC97" i="8"/>
  <c r="BB97" i="8"/>
  <c r="AZ97" i="8"/>
  <c r="AY97" i="8"/>
  <c r="AQ97" i="8"/>
  <c r="AP97" i="8"/>
  <c r="AK97" i="8"/>
  <c r="AI97" i="8"/>
  <c r="AG97" i="8"/>
  <c r="AF97" i="8"/>
  <c r="AA97" i="8"/>
  <c r="Z97" i="8"/>
  <c r="Y97" i="8"/>
  <c r="X97" i="8"/>
  <c r="W97" i="8"/>
  <c r="D97" i="8"/>
  <c r="F97" i="8" s="1"/>
  <c r="CK96" i="8"/>
  <c r="CJ96" i="8"/>
  <c r="CH96" i="8"/>
  <c r="CF96" i="8"/>
  <c r="CE96" i="8"/>
  <c r="CD96" i="8"/>
  <c r="CC96" i="8"/>
  <c r="BZ96" i="8"/>
  <c r="BY96" i="8"/>
  <c r="BX96" i="8"/>
  <c r="BW96" i="8"/>
  <c r="BV96" i="8"/>
  <c r="BU96" i="8"/>
  <c r="BT96" i="8"/>
  <c r="BS96" i="8"/>
  <c r="BP96" i="8"/>
  <c r="BN96" i="8"/>
  <c r="BM96" i="8"/>
  <c r="BO96" i="8" s="1"/>
  <c r="BL96" i="8"/>
  <c r="BK96" i="8"/>
  <c r="BJ96" i="8"/>
  <c r="BI96" i="8"/>
  <c r="BF96" i="8"/>
  <c r="BE96" i="8"/>
  <c r="BD96" i="8"/>
  <c r="BC96" i="8"/>
  <c r="BB96" i="8"/>
  <c r="AZ96" i="8"/>
  <c r="AY96" i="8"/>
  <c r="AQ96" i="8"/>
  <c r="AP96" i="8"/>
  <c r="AK96" i="8"/>
  <c r="AI96" i="8"/>
  <c r="AG96" i="8"/>
  <c r="AF96" i="8"/>
  <c r="AA96" i="8"/>
  <c r="Z96" i="8"/>
  <c r="Y96" i="8"/>
  <c r="X96" i="8"/>
  <c r="W96" i="8"/>
  <c r="F96" i="8"/>
  <c r="D96" i="8"/>
  <c r="CK95" i="8"/>
  <c r="CJ95" i="8"/>
  <c r="CH95" i="8"/>
  <c r="CF95" i="8"/>
  <c r="CE95" i="8"/>
  <c r="CD95" i="8"/>
  <c r="CC95" i="8"/>
  <c r="BZ95" i="8"/>
  <c r="BY95" i="8"/>
  <c r="BX95" i="8"/>
  <c r="BW95" i="8"/>
  <c r="BV95" i="8"/>
  <c r="BU95" i="8"/>
  <c r="BT95" i="8"/>
  <c r="BS95" i="8"/>
  <c r="BP95" i="8"/>
  <c r="BN95" i="8"/>
  <c r="BM95" i="8"/>
  <c r="BL95" i="8"/>
  <c r="BO95" i="8" s="1"/>
  <c r="BK95" i="8"/>
  <c r="BJ95" i="8"/>
  <c r="BI95" i="8"/>
  <c r="BF95" i="8"/>
  <c r="BD95" i="8"/>
  <c r="BE95" i="8" s="1"/>
  <c r="BC95" i="8"/>
  <c r="BB95" i="8"/>
  <c r="AZ95" i="8"/>
  <c r="AY95" i="8"/>
  <c r="AQ95" i="8"/>
  <c r="AP95" i="8"/>
  <c r="AK95" i="8"/>
  <c r="AI95" i="8"/>
  <c r="AG95" i="8"/>
  <c r="AF95" i="8"/>
  <c r="AA95" i="8"/>
  <c r="Z95" i="8"/>
  <c r="Y95" i="8"/>
  <c r="X95" i="8"/>
  <c r="W95" i="8"/>
  <c r="F95" i="8"/>
  <c r="D95" i="8"/>
  <c r="CK94" i="8"/>
  <c r="CJ94" i="8"/>
  <c r="CH94" i="8"/>
  <c r="CF94" i="8"/>
  <c r="CE94" i="8"/>
  <c r="CD94" i="8"/>
  <c r="CC94" i="8"/>
  <c r="BZ94" i="8"/>
  <c r="BX94" i="8"/>
  <c r="BY94" i="8" s="1"/>
  <c r="BW94" i="8"/>
  <c r="BV94" i="8"/>
  <c r="BU94" i="8"/>
  <c r="BT94" i="8"/>
  <c r="BS94" i="8"/>
  <c r="BP94" i="8"/>
  <c r="BO94" i="8"/>
  <c r="BN94" i="8"/>
  <c r="BM94" i="8"/>
  <c r="BL94" i="8"/>
  <c r="BK94" i="8"/>
  <c r="BJ94" i="8"/>
  <c r="BI94" i="8"/>
  <c r="BF94" i="8"/>
  <c r="BD94" i="8"/>
  <c r="BE94" i="8" s="1"/>
  <c r="BC94" i="8"/>
  <c r="BB94" i="8"/>
  <c r="AZ94" i="8"/>
  <c r="AY94" i="8"/>
  <c r="AQ94" i="8"/>
  <c r="AP94" i="8"/>
  <c r="AK94" i="8"/>
  <c r="AI94" i="8"/>
  <c r="AG94" i="8"/>
  <c r="AF94" i="8"/>
  <c r="AA94" i="8"/>
  <c r="Z94" i="8"/>
  <c r="Y94" i="8"/>
  <c r="X94" i="8"/>
  <c r="W94" i="8"/>
  <c r="D94" i="8"/>
  <c r="F94" i="8" s="1"/>
  <c r="CK93" i="8"/>
  <c r="CJ93" i="8"/>
  <c r="CH93" i="8"/>
  <c r="CF93" i="8"/>
  <c r="CE93" i="8"/>
  <c r="CD93" i="8"/>
  <c r="CC93" i="8"/>
  <c r="BZ93" i="8"/>
  <c r="BX93" i="8"/>
  <c r="BY93" i="8" s="1"/>
  <c r="BW93" i="8"/>
  <c r="BV93" i="8"/>
  <c r="BU93" i="8"/>
  <c r="BT93" i="8"/>
  <c r="BS93" i="8"/>
  <c r="BP93" i="8"/>
  <c r="BN93" i="8"/>
  <c r="BM93" i="8"/>
  <c r="BO93" i="8" s="1"/>
  <c r="BL93" i="8"/>
  <c r="BK93" i="8"/>
  <c r="BJ93" i="8"/>
  <c r="BI93" i="8"/>
  <c r="BF93" i="8"/>
  <c r="BD93" i="8"/>
  <c r="BC93" i="8"/>
  <c r="BB93" i="8"/>
  <c r="AZ93" i="8"/>
  <c r="AY93" i="8"/>
  <c r="AQ93" i="8"/>
  <c r="AP93" i="8"/>
  <c r="AK93" i="8"/>
  <c r="AI93" i="8"/>
  <c r="AG93" i="8"/>
  <c r="AF93" i="8"/>
  <c r="AA93" i="8"/>
  <c r="Z93" i="8"/>
  <c r="Y93" i="8"/>
  <c r="X93" i="8"/>
  <c r="W93" i="8"/>
  <c r="F93" i="8"/>
  <c r="D93" i="8"/>
  <c r="CK92" i="8"/>
  <c r="CJ92" i="8"/>
  <c r="CH92" i="8"/>
  <c r="CF92" i="8"/>
  <c r="CE92" i="8"/>
  <c r="CD92" i="8"/>
  <c r="CC92" i="8"/>
  <c r="BZ92" i="8"/>
  <c r="BX92" i="8"/>
  <c r="BW92" i="8"/>
  <c r="BV92" i="8"/>
  <c r="BU92" i="8"/>
  <c r="BT92" i="8"/>
  <c r="BS92" i="8"/>
  <c r="BP92" i="8"/>
  <c r="BO92" i="8"/>
  <c r="BN92" i="8"/>
  <c r="BM92" i="8"/>
  <c r="BL92" i="8"/>
  <c r="BK92" i="8"/>
  <c r="BJ92" i="8"/>
  <c r="BI92" i="8"/>
  <c r="BF92" i="8"/>
  <c r="BD92" i="8"/>
  <c r="BC92" i="8"/>
  <c r="BE92" i="8" s="1"/>
  <c r="BB92" i="8"/>
  <c r="AZ92" i="8"/>
  <c r="AY92" i="8"/>
  <c r="AQ92" i="8"/>
  <c r="AP92" i="8"/>
  <c r="AK92" i="8"/>
  <c r="AI92" i="8"/>
  <c r="AG92" i="8"/>
  <c r="AF92" i="8"/>
  <c r="AA92" i="8"/>
  <c r="Z92" i="8"/>
  <c r="Y92" i="8"/>
  <c r="X92" i="8"/>
  <c r="W92" i="8"/>
  <c r="F92" i="8"/>
  <c r="D92" i="8"/>
  <c r="CK91" i="8"/>
  <c r="CJ91" i="8"/>
  <c r="CH91" i="8"/>
  <c r="CF91" i="8"/>
  <c r="CE91" i="8"/>
  <c r="CD91" i="8"/>
  <c r="CC91" i="8"/>
  <c r="BZ91" i="8"/>
  <c r="BX91" i="8"/>
  <c r="BY91" i="8" s="1"/>
  <c r="BW91" i="8"/>
  <c r="BV91" i="8"/>
  <c r="BU91" i="8"/>
  <c r="BT91" i="8"/>
  <c r="BS91" i="8"/>
  <c r="BP91" i="8"/>
  <c r="BN91" i="8"/>
  <c r="BO91" i="8" s="1"/>
  <c r="BM91" i="8"/>
  <c r="BL91" i="8"/>
  <c r="BK91" i="8"/>
  <c r="BJ91" i="8"/>
  <c r="BI91" i="8"/>
  <c r="BF91" i="8"/>
  <c r="BD91" i="8"/>
  <c r="BE91" i="8" s="1"/>
  <c r="BC91" i="8"/>
  <c r="BB91" i="8"/>
  <c r="AZ91" i="8"/>
  <c r="AY91" i="8"/>
  <c r="AQ91" i="8"/>
  <c r="AP91" i="8"/>
  <c r="AK91" i="8"/>
  <c r="AI91" i="8"/>
  <c r="AG91" i="8"/>
  <c r="AF91" i="8"/>
  <c r="AA91" i="8"/>
  <c r="Z91" i="8"/>
  <c r="Y91" i="8"/>
  <c r="X91" i="8"/>
  <c r="W91" i="8"/>
  <c r="F91" i="8"/>
  <c r="D91" i="8"/>
  <c r="CK90" i="8"/>
  <c r="CJ90" i="8"/>
  <c r="CH90" i="8"/>
  <c r="CF90" i="8"/>
  <c r="CE90" i="8"/>
  <c r="CD90" i="8"/>
  <c r="CC90" i="8"/>
  <c r="BZ90" i="8"/>
  <c r="BX90" i="8"/>
  <c r="BW90" i="8"/>
  <c r="BY90" i="8" s="1"/>
  <c r="BV90" i="8"/>
  <c r="BU90" i="8"/>
  <c r="BT90" i="8"/>
  <c r="BS90" i="8"/>
  <c r="BP90" i="8"/>
  <c r="BN90" i="8"/>
  <c r="BM90" i="8"/>
  <c r="BO90" i="8" s="1"/>
  <c r="BL90" i="8"/>
  <c r="BK90" i="8"/>
  <c r="BJ90" i="8"/>
  <c r="BI90" i="8"/>
  <c r="BF90" i="8"/>
  <c r="BD90" i="8"/>
  <c r="BC90" i="8"/>
  <c r="BE90" i="8" s="1"/>
  <c r="BB90" i="8"/>
  <c r="AZ90" i="8"/>
  <c r="AY90" i="8"/>
  <c r="AQ90" i="8"/>
  <c r="AP90" i="8"/>
  <c r="AK90" i="8"/>
  <c r="AI90" i="8"/>
  <c r="AG90" i="8"/>
  <c r="AF90" i="8"/>
  <c r="AA90" i="8"/>
  <c r="Z90" i="8"/>
  <c r="Y90" i="8"/>
  <c r="X90" i="8"/>
  <c r="W90" i="8"/>
  <c r="F90" i="8"/>
  <c r="D90" i="8"/>
  <c r="CK89" i="8"/>
  <c r="CJ89" i="8"/>
  <c r="CH89" i="8"/>
  <c r="CF89" i="8"/>
  <c r="CE89" i="8"/>
  <c r="CD89" i="8"/>
  <c r="CC89" i="8"/>
  <c r="BZ89" i="8"/>
  <c r="BX89" i="8"/>
  <c r="BW89" i="8"/>
  <c r="BV89" i="8"/>
  <c r="BY89" i="8" s="1"/>
  <c r="BU89" i="8"/>
  <c r="BT89" i="8"/>
  <c r="BS89" i="8"/>
  <c r="BP89" i="8"/>
  <c r="BO89" i="8"/>
  <c r="BN89" i="8"/>
  <c r="BM89" i="8"/>
  <c r="BL89" i="8"/>
  <c r="BK89" i="8"/>
  <c r="BJ89" i="8"/>
  <c r="BI89" i="8"/>
  <c r="BF89" i="8"/>
  <c r="BD89" i="8"/>
  <c r="BC89" i="8"/>
  <c r="BB89" i="8"/>
  <c r="BE89" i="8" s="1"/>
  <c r="AZ89" i="8"/>
  <c r="AY89" i="8"/>
  <c r="AQ89" i="8"/>
  <c r="AP89" i="8"/>
  <c r="AK89" i="8"/>
  <c r="AI89" i="8"/>
  <c r="AG89" i="8"/>
  <c r="AF89" i="8"/>
  <c r="AA89" i="8"/>
  <c r="Z89" i="8"/>
  <c r="Y89" i="8"/>
  <c r="X89" i="8"/>
  <c r="W89" i="8"/>
  <c r="D89" i="8"/>
  <c r="F89" i="8" s="1"/>
  <c r="CK88" i="8"/>
  <c r="CJ88" i="8"/>
  <c r="CH88" i="8"/>
  <c r="CF88" i="8"/>
  <c r="CE88" i="8"/>
  <c r="CD88" i="8"/>
  <c r="CC88" i="8"/>
  <c r="BZ88" i="8"/>
  <c r="BX88" i="8"/>
  <c r="BY88" i="8" s="1"/>
  <c r="BW88" i="8"/>
  <c r="BV88" i="8"/>
  <c r="BU88" i="8"/>
  <c r="BT88" i="8"/>
  <c r="BS88" i="8"/>
  <c r="BP88" i="8"/>
  <c r="BO88" i="8"/>
  <c r="BN88" i="8"/>
  <c r="BM88" i="8"/>
  <c r="BL88" i="8"/>
  <c r="BK88" i="8"/>
  <c r="BJ88" i="8"/>
  <c r="BI88" i="8"/>
  <c r="BF88" i="8"/>
  <c r="BD88" i="8"/>
  <c r="BE88" i="8" s="1"/>
  <c r="BC88" i="8"/>
  <c r="BB88" i="8"/>
  <c r="AZ88" i="8"/>
  <c r="AY88" i="8"/>
  <c r="AQ88" i="8"/>
  <c r="AP88" i="8"/>
  <c r="AK88" i="8"/>
  <c r="AI88" i="8"/>
  <c r="AG88" i="8"/>
  <c r="AF88" i="8"/>
  <c r="AA88" i="8"/>
  <c r="Z88" i="8"/>
  <c r="Y88" i="8"/>
  <c r="X88" i="8"/>
  <c r="W88" i="8"/>
  <c r="D88" i="8"/>
  <c r="F88" i="8" s="1"/>
  <c r="CK87" i="8"/>
  <c r="CJ87" i="8"/>
  <c r="CH87" i="8"/>
  <c r="CF87" i="8"/>
  <c r="CE87" i="8"/>
  <c r="CD87" i="8"/>
  <c r="CC87" i="8"/>
  <c r="BZ87" i="8"/>
  <c r="BX87" i="8"/>
  <c r="BW87" i="8"/>
  <c r="BY87" i="8" s="1"/>
  <c r="BV87" i="8"/>
  <c r="BU87" i="8"/>
  <c r="BT87" i="8"/>
  <c r="BS87" i="8"/>
  <c r="BP87" i="8"/>
  <c r="BN87" i="8"/>
  <c r="BM87" i="8"/>
  <c r="BO87" i="8" s="1"/>
  <c r="BL87" i="8"/>
  <c r="BK87" i="8"/>
  <c r="BJ87" i="8"/>
  <c r="BI87" i="8"/>
  <c r="BF87" i="8"/>
  <c r="BD87" i="8"/>
  <c r="BC87" i="8"/>
  <c r="BB87" i="8"/>
  <c r="BE87" i="8" s="1"/>
  <c r="AZ87" i="8"/>
  <c r="AY87" i="8"/>
  <c r="AQ87" i="8"/>
  <c r="AP87" i="8"/>
  <c r="AK87" i="8"/>
  <c r="AI87" i="8"/>
  <c r="AG87" i="8"/>
  <c r="AF87" i="8"/>
  <c r="AA87" i="8"/>
  <c r="Z87" i="8"/>
  <c r="Y87" i="8"/>
  <c r="X87" i="8"/>
  <c r="W87" i="8"/>
  <c r="F87" i="8"/>
  <c r="D87" i="8"/>
  <c r="CK86" i="8"/>
  <c r="CJ86" i="8"/>
  <c r="CH86" i="8"/>
  <c r="CF86" i="8"/>
  <c r="CE86" i="8"/>
  <c r="CD86" i="8"/>
  <c r="CC86" i="8"/>
  <c r="BZ86" i="8"/>
  <c r="BX86" i="8"/>
  <c r="BW86" i="8"/>
  <c r="BV86" i="8"/>
  <c r="BU86" i="8"/>
  <c r="BT86" i="8"/>
  <c r="BS86" i="8"/>
  <c r="BP86" i="8"/>
  <c r="BN86" i="8"/>
  <c r="BM86" i="8"/>
  <c r="BL86" i="8"/>
  <c r="BO86" i="8" s="1"/>
  <c r="BK86" i="8"/>
  <c r="BJ86" i="8"/>
  <c r="BI86" i="8"/>
  <c r="BF86" i="8"/>
  <c r="BD86" i="8"/>
  <c r="BC86" i="8"/>
  <c r="BB86" i="8"/>
  <c r="AZ86" i="8"/>
  <c r="AY86" i="8"/>
  <c r="AQ86" i="8"/>
  <c r="AP86" i="8"/>
  <c r="AK86" i="8"/>
  <c r="AI86" i="8"/>
  <c r="AG86" i="8"/>
  <c r="AF86" i="8"/>
  <c r="AA86" i="8"/>
  <c r="Z86" i="8"/>
  <c r="Y86" i="8"/>
  <c r="X86" i="8"/>
  <c r="W86" i="8"/>
  <c r="D86" i="8"/>
  <c r="F86" i="8" s="1"/>
  <c r="CK85" i="8"/>
  <c r="CJ85" i="8"/>
  <c r="CH85" i="8"/>
  <c r="CF85" i="8"/>
  <c r="CE85" i="8"/>
  <c r="CD85" i="8"/>
  <c r="CC85" i="8"/>
  <c r="BZ85" i="8"/>
  <c r="BX85" i="8"/>
  <c r="BW85" i="8"/>
  <c r="BV85" i="8"/>
  <c r="BU85" i="8"/>
  <c r="BT85" i="8"/>
  <c r="BS85" i="8"/>
  <c r="BP85" i="8"/>
  <c r="BO85" i="8"/>
  <c r="BN85" i="8"/>
  <c r="BM85" i="8"/>
  <c r="BL85" i="8"/>
  <c r="BK85" i="8"/>
  <c r="BJ85" i="8"/>
  <c r="BI85" i="8"/>
  <c r="BF85" i="8"/>
  <c r="BD85" i="8"/>
  <c r="BC85" i="8"/>
  <c r="BB85" i="8"/>
  <c r="AZ85" i="8"/>
  <c r="AY85" i="8"/>
  <c r="AQ85" i="8"/>
  <c r="AP85" i="8"/>
  <c r="AK85" i="8"/>
  <c r="AI85" i="8"/>
  <c r="AG85" i="8"/>
  <c r="AF85" i="8"/>
  <c r="AA85" i="8"/>
  <c r="Z85" i="8"/>
  <c r="Y85" i="8"/>
  <c r="X85" i="8"/>
  <c r="W85" i="8"/>
  <c r="D85" i="8"/>
  <c r="F85" i="8" s="1"/>
  <c r="CK84" i="8"/>
  <c r="CJ84" i="8"/>
  <c r="CH84" i="8"/>
  <c r="CF84" i="8"/>
  <c r="CE84" i="8"/>
  <c r="CD84" i="8"/>
  <c r="CC84" i="8"/>
  <c r="BZ84" i="8"/>
  <c r="BX84" i="8"/>
  <c r="BW84" i="8"/>
  <c r="BV84" i="8"/>
  <c r="BU84" i="8"/>
  <c r="BT84" i="8"/>
  <c r="BS84" i="8"/>
  <c r="BP84" i="8"/>
  <c r="BN84" i="8"/>
  <c r="BM84" i="8"/>
  <c r="BO84" i="8" s="1"/>
  <c r="BL84" i="8"/>
  <c r="BK84" i="8"/>
  <c r="BJ84" i="8"/>
  <c r="BI84" i="8"/>
  <c r="BF84" i="8"/>
  <c r="BD84" i="8"/>
  <c r="BC84" i="8"/>
  <c r="BB84" i="8"/>
  <c r="AZ84" i="8"/>
  <c r="AY84" i="8"/>
  <c r="AQ84" i="8"/>
  <c r="AP84" i="8"/>
  <c r="AK84" i="8"/>
  <c r="AI84" i="8"/>
  <c r="AG84" i="8"/>
  <c r="AF84" i="8"/>
  <c r="AA84" i="8"/>
  <c r="Z84" i="8"/>
  <c r="Y84" i="8"/>
  <c r="X84" i="8"/>
  <c r="W84" i="8"/>
  <c r="F84" i="8"/>
  <c r="D84" i="8"/>
  <c r="CK83" i="8"/>
  <c r="CJ83" i="8"/>
  <c r="CH83" i="8"/>
  <c r="CF83" i="8"/>
  <c r="CE83" i="8"/>
  <c r="CD83" i="8"/>
  <c r="CC83" i="8"/>
  <c r="BZ83" i="8"/>
  <c r="BX83" i="8"/>
  <c r="BW83" i="8"/>
  <c r="BV83" i="8"/>
  <c r="BY83" i="8" s="1"/>
  <c r="BU83" i="8"/>
  <c r="BT83" i="8"/>
  <c r="BS83" i="8"/>
  <c r="BP83" i="8"/>
  <c r="BN83" i="8"/>
  <c r="BO83" i="8" s="1"/>
  <c r="BM83" i="8"/>
  <c r="BL83" i="8"/>
  <c r="BK83" i="8"/>
  <c r="BJ83" i="8"/>
  <c r="BI83" i="8"/>
  <c r="BF83" i="8"/>
  <c r="BE83" i="8"/>
  <c r="BD83" i="8"/>
  <c r="BC83" i="8"/>
  <c r="BB83" i="8"/>
  <c r="AZ83" i="8"/>
  <c r="AY83" i="8"/>
  <c r="AQ83" i="8"/>
  <c r="AP83" i="8"/>
  <c r="AK83" i="8"/>
  <c r="AI83" i="8"/>
  <c r="AG83" i="8"/>
  <c r="AF83" i="8"/>
  <c r="AA83" i="8"/>
  <c r="Z83" i="8"/>
  <c r="Y83" i="8"/>
  <c r="X83" i="8"/>
  <c r="W83" i="8"/>
  <c r="F83" i="8"/>
  <c r="D83" i="8"/>
  <c r="CK82" i="8"/>
  <c r="CJ82" i="8"/>
  <c r="CH82" i="8"/>
  <c r="CF82" i="8"/>
  <c r="CE82" i="8"/>
  <c r="CD82" i="8"/>
  <c r="CC82" i="8"/>
  <c r="BZ82" i="8"/>
  <c r="BY82" i="8"/>
  <c r="BX82" i="8"/>
  <c r="BW82" i="8"/>
  <c r="BV82" i="8"/>
  <c r="BU82" i="8"/>
  <c r="BT82" i="8"/>
  <c r="BS82" i="8"/>
  <c r="BP82" i="8"/>
  <c r="BO82" i="8"/>
  <c r="BN82" i="8"/>
  <c r="BM82" i="8"/>
  <c r="BL82" i="8"/>
  <c r="BK82" i="8"/>
  <c r="BJ82" i="8"/>
  <c r="BI82" i="8"/>
  <c r="BF82" i="8"/>
  <c r="BE82" i="8"/>
  <c r="BD82" i="8"/>
  <c r="BC82" i="8"/>
  <c r="BB82" i="8"/>
  <c r="AZ82" i="8"/>
  <c r="AY82" i="8"/>
  <c r="AQ82" i="8"/>
  <c r="AP82" i="8"/>
  <c r="AK82" i="8"/>
  <c r="AI82" i="8"/>
  <c r="AG82" i="8"/>
  <c r="AF82" i="8"/>
  <c r="AA82" i="8"/>
  <c r="Z82" i="8"/>
  <c r="Y82" i="8"/>
  <c r="X82" i="8"/>
  <c r="W82" i="8"/>
  <c r="D82" i="8"/>
  <c r="F82" i="8" s="1"/>
  <c r="CK81" i="8"/>
  <c r="CJ81" i="8"/>
  <c r="CH81" i="8"/>
  <c r="CF81" i="8"/>
  <c r="CE81" i="8"/>
  <c r="CD81" i="8"/>
  <c r="CC81" i="8"/>
  <c r="BZ81" i="8"/>
  <c r="BY81" i="8"/>
  <c r="BX81" i="8"/>
  <c r="BW81" i="8"/>
  <c r="BV81" i="8"/>
  <c r="BU81" i="8"/>
  <c r="BT81" i="8"/>
  <c r="BS81" i="8"/>
  <c r="BP81" i="8"/>
  <c r="BN81" i="8"/>
  <c r="BM81" i="8"/>
  <c r="BL81" i="8"/>
  <c r="BK81" i="8"/>
  <c r="BJ81" i="8"/>
  <c r="BI81" i="8"/>
  <c r="BF81" i="8"/>
  <c r="BD81" i="8"/>
  <c r="BC81" i="8"/>
  <c r="BB81" i="8"/>
  <c r="AZ81" i="8"/>
  <c r="AY81" i="8"/>
  <c r="AQ81" i="8"/>
  <c r="AP81" i="8"/>
  <c r="AK81" i="8"/>
  <c r="AI81" i="8"/>
  <c r="AG81" i="8"/>
  <c r="AF81" i="8"/>
  <c r="AA81" i="8"/>
  <c r="Z81" i="8"/>
  <c r="Y81" i="8"/>
  <c r="X81" i="8"/>
  <c r="W81" i="8"/>
  <c r="F81" i="8"/>
  <c r="D81" i="8"/>
  <c r="CK80" i="8"/>
  <c r="CJ80" i="8"/>
  <c r="CH80" i="8"/>
  <c r="CF80" i="8"/>
  <c r="CE80" i="8"/>
  <c r="CD80" i="8"/>
  <c r="CC80" i="8"/>
  <c r="BZ80" i="8"/>
  <c r="BX80" i="8"/>
  <c r="BW80" i="8"/>
  <c r="BV80" i="8"/>
  <c r="BY80" i="8" s="1"/>
  <c r="BU80" i="8"/>
  <c r="BT80" i="8"/>
  <c r="BS80" i="8"/>
  <c r="BP80" i="8"/>
  <c r="BO80" i="8"/>
  <c r="BN80" i="8"/>
  <c r="BM80" i="8"/>
  <c r="BL80" i="8"/>
  <c r="BK80" i="8"/>
  <c r="BJ80" i="8"/>
  <c r="BI80" i="8"/>
  <c r="BF80" i="8"/>
  <c r="BD80" i="8"/>
  <c r="BC80" i="8"/>
  <c r="BB80" i="8"/>
  <c r="BE80" i="8" s="1"/>
  <c r="AZ80" i="8"/>
  <c r="AY80" i="8"/>
  <c r="AQ80" i="8"/>
  <c r="AP80" i="8"/>
  <c r="AK80" i="8"/>
  <c r="AI80" i="8"/>
  <c r="AG80" i="8"/>
  <c r="AF80" i="8"/>
  <c r="AA80" i="8"/>
  <c r="Z80" i="8"/>
  <c r="Y80" i="8"/>
  <c r="X80" i="8"/>
  <c r="W80" i="8"/>
  <c r="F80" i="8"/>
  <c r="D80" i="8"/>
  <c r="CK79" i="8"/>
  <c r="CJ79" i="8"/>
  <c r="CH79" i="8"/>
  <c r="CF79" i="8"/>
  <c r="CE79" i="8"/>
  <c r="CD79" i="8"/>
  <c r="CC79" i="8"/>
  <c r="BZ79" i="8"/>
  <c r="BX79" i="8"/>
  <c r="BW79" i="8"/>
  <c r="BY79" i="8" s="1"/>
  <c r="BV79" i="8"/>
  <c r="BU79" i="8"/>
  <c r="BT79" i="8"/>
  <c r="BS79" i="8"/>
  <c r="BP79" i="8"/>
  <c r="BO79" i="8"/>
  <c r="BN79" i="8"/>
  <c r="BM79" i="8"/>
  <c r="BL79" i="8"/>
  <c r="BK79" i="8"/>
  <c r="BJ79" i="8"/>
  <c r="BI79" i="8"/>
  <c r="BF79" i="8"/>
  <c r="BD79" i="8"/>
  <c r="BC79" i="8"/>
  <c r="BE79" i="8" s="1"/>
  <c r="BB79" i="8"/>
  <c r="AZ79" i="8"/>
  <c r="AY79" i="8"/>
  <c r="AQ79" i="8"/>
  <c r="AP79" i="8"/>
  <c r="AK79" i="8"/>
  <c r="AI79" i="8"/>
  <c r="AG79" i="8"/>
  <c r="AF79" i="8"/>
  <c r="AA79" i="8"/>
  <c r="Z79" i="8"/>
  <c r="Y79" i="8"/>
  <c r="X79" i="8"/>
  <c r="W79" i="8"/>
  <c r="F79" i="8"/>
  <c r="D79" i="8"/>
  <c r="CK78" i="8"/>
  <c r="CJ78" i="8"/>
  <c r="CH78" i="8"/>
  <c r="CF78" i="8"/>
  <c r="CE78" i="8"/>
  <c r="CD78" i="8"/>
  <c r="CC78" i="8"/>
  <c r="BZ78" i="8"/>
  <c r="BY78" i="8"/>
  <c r="BX78" i="8"/>
  <c r="BW78" i="8"/>
  <c r="BV78" i="8"/>
  <c r="BU78" i="8"/>
  <c r="BT78" i="8"/>
  <c r="BS78" i="8"/>
  <c r="BP78" i="8"/>
  <c r="BN78" i="8"/>
  <c r="BO78" i="8" s="1"/>
  <c r="BM78" i="8"/>
  <c r="BL78" i="8"/>
  <c r="BK78" i="8"/>
  <c r="BJ78" i="8"/>
  <c r="BI78" i="8"/>
  <c r="BF78" i="8"/>
  <c r="BE78" i="8"/>
  <c r="BD78" i="8"/>
  <c r="BC78" i="8"/>
  <c r="BB78" i="8"/>
  <c r="AZ78" i="8"/>
  <c r="AY78" i="8"/>
  <c r="AQ78" i="8"/>
  <c r="AP78" i="8"/>
  <c r="AK78" i="8"/>
  <c r="AI78" i="8"/>
  <c r="AG78" i="8"/>
  <c r="AF78" i="8"/>
  <c r="AA78" i="8"/>
  <c r="Z78" i="8"/>
  <c r="Y78" i="8"/>
  <c r="X78" i="8"/>
  <c r="W78" i="8"/>
  <c r="F78" i="8"/>
  <c r="D78" i="8"/>
  <c r="CK77" i="8"/>
  <c r="CJ77" i="8"/>
  <c r="CH77" i="8"/>
  <c r="CF77" i="8"/>
  <c r="CE77" i="8"/>
  <c r="CD77" i="8"/>
  <c r="CC77" i="8"/>
  <c r="BZ77" i="8"/>
  <c r="BX77" i="8"/>
  <c r="BW77" i="8"/>
  <c r="BV77" i="8"/>
  <c r="BU77" i="8"/>
  <c r="BT77" i="8"/>
  <c r="BS77" i="8"/>
  <c r="BP77" i="8"/>
  <c r="BN77" i="8"/>
  <c r="BM77" i="8"/>
  <c r="BL77" i="8"/>
  <c r="BK77" i="8"/>
  <c r="BJ77" i="8"/>
  <c r="BI77" i="8"/>
  <c r="BF77" i="8"/>
  <c r="BD77" i="8"/>
  <c r="BC77" i="8"/>
  <c r="BB77" i="8"/>
  <c r="BE77" i="8" s="1"/>
  <c r="AZ77" i="8"/>
  <c r="AY77" i="8"/>
  <c r="AQ77" i="8"/>
  <c r="AP77" i="8"/>
  <c r="AK77" i="8"/>
  <c r="AI77" i="8"/>
  <c r="AG77" i="8"/>
  <c r="AF77" i="8"/>
  <c r="AA77" i="8"/>
  <c r="Z77" i="8"/>
  <c r="Y77" i="8"/>
  <c r="X77" i="8"/>
  <c r="W77" i="8"/>
  <c r="D77" i="8"/>
  <c r="F77" i="8" s="1"/>
  <c r="CK76" i="8"/>
  <c r="CJ76" i="8"/>
  <c r="CH76" i="8"/>
  <c r="CF76" i="8"/>
  <c r="CE76" i="8"/>
  <c r="CD76" i="8"/>
  <c r="CC76" i="8"/>
  <c r="BZ76" i="8"/>
  <c r="BY76" i="8"/>
  <c r="BX76" i="8"/>
  <c r="BW76" i="8"/>
  <c r="BV76" i="8"/>
  <c r="BU76" i="8"/>
  <c r="BT76" i="8"/>
  <c r="BS76" i="8"/>
  <c r="BP76" i="8"/>
  <c r="BN76" i="8"/>
  <c r="BM76" i="8"/>
  <c r="BO76" i="8" s="1"/>
  <c r="BL76" i="8"/>
  <c r="BK76" i="8"/>
  <c r="BJ76" i="8"/>
  <c r="BI76" i="8"/>
  <c r="BF76" i="8"/>
  <c r="BD76" i="8"/>
  <c r="BE76" i="8" s="1"/>
  <c r="BC76" i="8"/>
  <c r="BB76" i="8"/>
  <c r="AZ76" i="8"/>
  <c r="AY76" i="8"/>
  <c r="AQ76" i="8"/>
  <c r="AP76" i="8"/>
  <c r="AK76" i="8"/>
  <c r="AI76" i="8"/>
  <c r="AG76" i="8"/>
  <c r="AF76" i="8"/>
  <c r="AA76" i="8"/>
  <c r="Z76" i="8"/>
  <c r="Y76" i="8"/>
  <c r="X76" i="8"/>
  <c r="W76" i="8"/>
  <c r="D76" i="8"/>
  <c r="F76" i="8" s="1"/>
  <c r="CK75" i="8"/>
  <c r="CJ75" i="8"/>
  <c r="CH75" i="8"/>
  <c r="CF75" i="8"/>
  <c r="CE75" i="8"/>
  <c r="CD75" i="8"/>
  <c r="CC75" i="8"/>
  <c r="BZ75" i="8"/>
  <c r="BX75" i="8"/>
  <c r="BW75" i="8"/>
  <c r="BV75" i="8"/>
  <c r="BU75" i="8"/>
  <c r="BT75" i="8"/>
  <c r="BS75" i="8"/>
  <c r="BP75" i="8"/>
  <c r="BO75" i="8"/>
  <c r="BN75" i="8"/>
  <c r="BM75" i="8"/>
  <c r="BL75" i="8"/>
  <c r="BK75" i="8"/>
  <c r="BJ75" i="8"/>
  <c r="BI75" i="8"/>
  <c r="BF75" i="8"/>
  <c r="BD75" i="8"/>
  <c r="BC75" i="8"/>
  <c r="BB75" i="8"/>
  <c r="AZ75" i="8"/>
  <c r="AY75" i="8"/>
  <c r="AQ75" i="8"/>
  <c r="AP75" i="8"/>
  <c r="AK75" i="8"/>
  <c r="AI75" i="8"/>
  <c r="AG75" i="8"/>
  <c r="AF75" i="8"/>
  <c r="AA75" i="8"/>
  <c r="Z75" i="8"/>
  <c r="Y75" i="8"/>
  <c r="X75" i="8"/>
  <c r="W75" i="8"/>
  <c r="D75" i="8"/>
  <c r="F75" i="8" s="1"/>
  <c r="CK74" i="8"/>
  <c r="CJ74" i="8"/>
  <c r="CH74" i="8"/>
  <c r="CF74" i="8"/>
  <c r="CE74" i="8"/>
  <c r="CD74" i="8"/>
  <c r="CC74" i="8"/>
  <c r="BZ74" i="8"/>
  <c r="BX74" i="8"/>
  <c r="BW74" i="8"/>
  <c r="BV74" i="8"/>
  <c r="BY74" i="8" s="1"/>
  <c r="BU74" i="8"/>
  <c r="BT74" i="8"/>
  <c r="BS74" i="8"/>
  <c r="BP74" i="8"/>
  <c r="BN74" i="8"/>
  <c r="BO74" i="8" s="1"/>
  <c r="BM74" i="8"/>
  <c r="BL74" i="8"/>
  <c r="BK74" i="8"/>
  <c r="BJ74" i="8"/>
  <c r="BI74" i="8"/>
  <c r="BF74" i="8"/>
  <c r="BD74" i="8"/>
  <c r="BC74" i="8"/>
  <c r="BB74" i="8"/>
  <c r="BE74" i="8" s="1"/>
  <c r="AZ74" i="8"/>
  <c r="AY74" i="8"/>
  <c r="AQ74" i="8"/>
  <c r="AP74" i="8"/>
  <c r="AK74" i="8"/>
  <c r="AI74" i="8"/>
  <c r="AG74" i="8"/>
  <c r="AF74" i="8"/>
  <c r="AA74" i="8"/>
  <c r="Z74" i="8"/>
  <c r="Y74" i="8"/>
  <c r="X74" i="8"/>
  <c r="W74" i="8"/>
  <c r="F74" i="8"/>
  <c r="D74" i="8"/>
  <c r="C74" i="8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K73" i="8"/>
  <c r="CJ73" i="8"/>
  <c r="CH73" i="8"/>
  <c r="CF73" i="8"/>
  <c r="CE73" i="8"/>
  <c r="CD73" i="8"/>
  <c r="CC73" i="8"/>
  <c r="BZ73" i="8"/>
  <c r="BX73" i="8"/>
  <c r="BW73" i="8"/>
  <c r="BV73" i="8"/>
  <c r="BY73" i="8" s="1"/>
  <c r="BU73" i="8"/>
  <c r="BT73" i="8"/>
  <c r="BS73" i="8"/>
  <c r="BP73" i="8"/>
  <c r="BN73" i="8"/>
  <c r="BM73" i="8"/>
  <c r="BL73" i="8"/>
  <c r="BK73" i="8"/>
  <c r="BJ73" i="8"/>
  <c r="BI73" i="8"/>
  <c r="BF73" i="8"/>
  <c r="BE73" i="8"/>
  <c r="BD73" i="8"/>
  <c r="BC73" i="8"/>
  <c r="BB73" i="8"/>
  <c r="AZ73" i="8"/>
  <c r="AY73" i="8"/>
  <c r="AQ73" i="8"/>
  <c r="AP73" i="8"/>
  <c r="AK73" i="8"/>
  <c r="AI73" i="8"/>
  <c r="AG73" i="8"/>
  <c r="AF73" i="8"/>
  <c r="AA73" i="8"/>
  <c r="Z73" i="8"/>
  <c r="Y73" i="8"/>
  <c r="X73" i="8"/>
  <c r="W73" i="8"/>
  <c r="CK72" i="8"/>
  <c r="CJ72" i="8"/>
  <c r="CH72" i="8"/>
  <c r="CF72" i="8"/>
  <c r="CE72" i="8"/>
  <c r="CD72" i="8"/>
  <c r="CC72" i="8"/>
  <c r="BZ72" i="8"/>
  <c r="BX72" i="8"/>
  <c r="BY72" i="8" s="1"/>
  <c r="BW72" i="8"/>
  <c r="BV72" i="8"/>
  <c r="BU72" i="8"/>
  <c r="BT72" i="8"/>
  <c r="BS72" i="8"/>
  <c r="BP72" i="8"/>
  <c r="BN72" i="8"/>
  <c r="BM72" i="8"/>
  <c r="BL72" i="8"/>
  <c r="BK72" i="8"/>
  <c r="BJ72" i="8"/>
  <c r="BI72" i="8"/>
  <c r="BF72" i="8"/>
  <c r="BD72" i="8"/>
  <c r="BE72" i="8" s="1"/>
  <c r="BC72" i="8"/>
  <c r="BB72" i="8"/>
  <c r="AZ72" i="8"/>
  <c r="AY72" i="8"/>
  <c r="AQ72" i="8"/>
  <c r="AP72" i="8"/>
  <c r="AK72" i="8"/>
  <c r="AI72" i="8"/>
  <c r="AG72" i="8"/>
  <c r="AF72" i="8"/>
  <c r="AA72" i="8"/>
  <c r="Z72" i="8"/>
  <c r="Y72" i="8"/>
  <c r="X72" i="8"/>
  <c r="W72" i="8"/>
  <c r="CK71" i="8"/>
  <c r="CJ71" i="8"/>
  <c r="CH71" i="8"/>
  <c r="CF71" i="8"/>
  <c r="CE71" i="8"/>
  <c r="CD71" i="8"/>
  <c r="CC71" i="8"/>
  <c r="BZ71" i="8"/>
  <c r="BX71" i="8"/>
  <c r="BY71" i="8" s="1"/>
  <c r="BW71" i="8"/>
  <c r="BV71" i="8"/>
  <c r="BU71" i="8"/>
  <c r="BT71" i="8"/>
  <c r="BS71" i="8"/>
  <c r="BP71" i="8"/>
  <c r="BN71" i="8"/>
  <c r="BM71" i="8"/>
  <c r="BL71" i="8"/>
  <c r="BK71" i="8"/>
  <c r="BJ71" i="8"/>
  <c r="BI71" i="8"/>
  <c r="BF71" i="8"/>
  <c r="BE71" i="8"/>
  <c r="BD71" i="8"/>
  <c r="BC71" i="8"/>
  <c r="BB71" i="8"/>
  <c r="AZ71" i="8"/>
  <c r="AY71" i="8"/>
  <c r="AQ71" i="8"/>
  <c r="AP71" i="8"/>
  <c r="AK71" i="8"/>
  <c r="AI71" i="8"/>
  <c r="AG71" i="8"/>
  <c r="AF71" i="8"/>
  <c r="AA71" i="8"/>
  <c r="Z71" i="8"/>
  <c r="Y71" i="8"/>
  <c r="X71" i="8"/>
  <c r="W71" i="8"/>
  <c r="CK70" i="8"/>
  <c r="CJ70" i="8"/>
  <c r="CH70" i="8"/>
  <c r="CF70" i="8"/>
  <c r="CE70" i="8"/>
  <c r="CD70" i="8"/>
  <c r="CC70" i="8"/>
  <c r="BZ70" i="8"/>
  <c r="BY70" i="8"/>
  <c r="BX70" i="8"/>
  <c r="BW70" i="8"/>
  <c r="BV70" i="8"/>
  <c r="BU70" i="8"/>
  <c r="BT70" i="8"/>
  <c r="BS70" i="8"/>
  <c r="BP70" i="8"/>
  <c r="BN70" i="8"/>
  <c r="BO70" i="8" s="1"/>
  <c r="BM70" i="8"/>
  <c r="BL70" i="8"/>
  <c r="BK70" i="8"/>
  <c r="BJ70" i="8"/>
  <c r="BI70" i="8"/>
  <c r="BF70" i="8"/>
  <c r="BD70" i="8"/>
  <c r="BE70" i="8" s="1"/>
  <c r="BC70" i="8"/>
  <c r="BB70" i="8"/>
  <c r="AZ70" i="8"/>
  <c r="AY70" i="8"/>
  <c r="AQ70" i="8"/>
  <c r="AP70" i="8"/>
  <c r="AK70" i="8"/>
  <c r="AI70" i="8"/>
  <c r="AG70" i="8"/>
  <c r="AF70" i="8"/>
  <c r="AA70" i="8"/>
  <c r="Z70" i="8"/>
  <c r="Y70" i="8"/>
  <c r="X70" i="8"/>
  <c r="W70" i="8"/>
  <c r="CK69" i="8"/>
  <c r="CJ69" i="8"/>
  <c r="CH69" i="8"/>
  <c r="CF69" i="8"/>
  <c r="CE69" i="8"/>
  <c r="CD69" i="8"/>
  <c r="CC69" i="8"/>
  <c r="BZ69" i="8"/>
  <c r="BX69" i="8"/>
  <c r="BY69" i="8" s="1"/>
  <c r="BW69" i="8"/>
  <c r="BV69" i="8"/>
  <c r="BU69" i="8"/>
  <c r="BT69" i="8"/>
  <c r="BS69" i="8"/>
  <c r="BP69" i="8"/>
  <c r="BN69" i="8"/>
  <c r="BM69" i="8"/>
  <c r="BL69" i="8"/>
  <c r="BK69" i="8"/>
  <c r="BJ69" i="8"/>
  <c r="BI69" i="8"/>
  <c r="BF69" i="8"/>
  <c r="BE69" i="8"/>
  <c r="BD69" i="8"/>
  <c r="BC69" i="8"/>
  <c r="BB69" i="8"/>
  <c r="AZ69" i="8"/>
  <c r="AY69" i="8"/>
  <c r="AQ69" i="8"/>
  <c r="AP69" i="8"/>
  <c r="AK69" i="8"/>
  <c r="AI69" i="8"/>
  <c r="AG69" i="8"/>
  <c r="AF69" i="8"/>
  <c r="AA69" i="8"/>
  <c r="Z69" i="8"/>
  <c r="Y69" i="8"/>
  <c r="X69" i="8"/>
  <c r="W69" i="8"/>
  <c r="CK68" i="8"/>
  <c r="CJ68" i="8"/>
  <c r="CH68" i="8"/>
  <c r="CF68" i="8"/>
  <c r="CE68" i="8"/>
  <c r="CD68" i="8"/>
  <c r="CC68" i="8"/>
  <c r="BZ68" i="8"/>
  <c r="BX68" i="8"/>
  <c r="BY68" i="8" s="1"/>
  <c r="BW68" i="8"/>
  <c r="BV68" i="8"/>
  <c r="BU68" i="8"/>
  <c r="BT68" i="8"/>
  <c r="BS68" i="8"/>
  <c r="BP68" i="8"/>
  <c r="BN68" i="8"/>
  <c r="BM68" i="8"/>
  <c r="BL68" i="8"/>
  <c r="BK68" i="8"/>
  <c r="BJ68" i="8"/>
  <c r="BI68" i="8"/>
  <c r="BF68" i="8"/>
  <c r="BD68" i="8"/>
  <c r="BC68" i="8"/>
  <c r="BB68" i="8"/>
  <c r="BE68" i="8" s="1"/>
  <c r="AZ68" i="8"/>
  <c r="AY68" i="8"/>
  <c r="AQ68" i="8"/>
  <c r="AP68" i="8"/>
  <c r="AK68" i="8"/>
  <c r="AI68" i="8"/>
  <c r="AG68" i="8"/>
  <c r="AF68" i="8"/>
  <c r="AA68" i="8"/>
  <c r="Z68" i="8"/>
  <c r="Y68" i="8"/>
  <c r="X68" i="8"/>
  <c r="W68" i="8"/>
  <c r="CK67" i="8"/>
  <c r="CJ67" i="8"/>
  <c r="CH67" i="8"/>
  <c r="CF67" i="8"/>
  <c r="CE67" i="8"/>
  <c r="CD67" i="8"/>
  <c r="CC67" i="8"/>
  <c r="BZ67" i="8"/>
  <c r="BX67" i="8"/>
  <c r="BY67" i="8" s="1"/>
  <c r="BW67" i="8"/>
  <c r="BV67" i="8"/>
  <c r="BU67" i="8"/>
  <c r="BT67" i="8"/>
  <c r="BS67" i="8"/>
  <c r="BP67" i="8"/>
  <c r="BN67" i="8"/>
  <c r="BM67" i="8"/>
  <c r="BL67" i="8"/>
  <c r="BK67" i="8"/>
  <c r="BJ67" i="8"/>
  <c r="BI67" i="8"/>
  <c r="BF67" i="8"/>
  <c r="BD67" i="8"/>
  <c r="BE67" i="8" s="1"/>
  <c r="BC67" i="8"/>
  <c r="BB67" i="8"/>
  <c r="AZ67" i="8"/>
  <c r="AY67" i="8"/>
  <c r="AQ67" i="8"/>
  <c r="AP67" i="8"/>
  <c r="AK67" i="8"/>
  <c r="AI67" i="8"/>
  <c r="AG67" i="8"/>
  <c r="AF67" i="8"/>
  <c r="AA67" i="8"/>
  <c r="Z67" i="8"/>
  <c r="Y67" i="8"/>
  <c r="X67" i="8"/>
  <c r="W67" i="8"/>
  <c r="CK66" i="8"/>
  <c r="CJ66" i="8"/>
  <c r="CH66" i="8"/>
  <c r="CF66" i="8"/>
  <c r="CE66" i="8"/>
  <c r="CD66" i="8"/>
  <c r="CC66" i="8"/>
  <c r="BZ66" i="8"/>
  <c r="BY66" i="8"/>
  <c r="BX66" i="8"/>
  <c r="BW66" i="8"/>
  <c r="BV66" i="8"/>
  <c r="BU66" i="8"/>
  <c r="BT66" i="8"/>
  <c r="BS66" i="8"/>
  <c r="BP66" i="8"/>
  <c r="BN66" i="8"/>
  <c r="BO66" i="8" s="1"/>
  <c r="BM66" i="8"/>
  <c r="BL66" i="8"/>
  <c r="BK66" i="8"/>
  <c r="BJ66" i="8"/>
  <c r="BI66" i="8"/>
  <c r="BF66" i="8"/>
  <c r="BD66" i="8"/>
  <c r="BE66" i="8" s="1"/>
  <c r="BC66" i="8"/>
  <c r="BB66" i="8"/>
  <c r="AZ66" i="8"/>
  <c r="AY66" i="8"/>
  <c r="AQ66" i="8"/>
  <c r="AP66" i="8"/>
  <c r="AK66" i="8"/>
  <c r="AI66" i="8"/>
  <c r="AG66" i="8"/>
  <c r="AF66" i="8"/>
  <c r="AA66" i="8"/>
  <c r="Z66" i="8"/>
  <c r="Y66" i="8"/>
  <c r="X66" i="8"/>
  <c r="W66" i="8"/>
  <c r="CK65" i="8"/>
  <c r="CJ65" i="8"/>
  <c r="CH65" i="8"/>
  <c r="CF65" i="8"/>
  <c r="CE65" i="8"/>
  <c r="CD65" i="8"/>
  <c r="CC65" i="8"/>
  <c r="BZ65" i="8"/>
  <c r="BX65" i="8"/>
  <c r="BW65" i="8"/>
  <c r="BV65" i="8"/>
  <c r="BY65" i="8" s="1"/>
  <c r="BU65" i="8"/>
  <c r="BT65" i="8"/>
  <c r="BS65" i="8"/>
  <c r="BP65" i="8"/>
  <c r="BN65" i="8"/>
  <c r="BO65" i="8" s="1"/>
  <c r="BM65" i="8"/>
  <c r="BL65" i="8"/>
  <c r="BK65" i="8"/>
  <c r="BJ65" i="8"/>
  <c r="BI65" i="8"/>
  <c r="BF65" i="8"/>
  <c r="BE65" i="8"/>
  <c r="BD65" i="8"/>
  <c r="BC65" i="8"/>
  <c r="BB65" i="8"/>
  <c r="AZ65" i="8"/>
  <c r="AY65" i="8"/>
  <c r="AQ65" i="8"/>
  <c r="AP65" i="8"/>
  <c r="AK65" i="8"/>
  <c r="AI65" i="8"/>
  <c r="AG65" i="8"/>
  <c r="AF65" i="8"/>
  <c r="AA65" i="8"/>
  <c r="Z65" i="8"/>
  <c r="Y65" i="8"/>
  <c r="X65" i="8"/>
  <c r="W65" i="8"/>
  <c r="CK64" i="8"/>
  <c r="CJ64" i="8"/>
  <c r="CH64" i="8"/>
  <c r="CF64" i="8"/>
  <c r="CE64" i="8"/>
  <c r="CD64" i="8"/>
  <c r="CC64" i="8"/>
  <c r="BZ64" i="8"/>
  <c r="BX64" i="8"/>
  <c r="BW64" i="8"/>
  <c r="BV64" i="8"/>
  <c r="BY64" i="8" s="1"/>
  <c r="BU64" i="8"/>
  <c r="BT64" i="8"/>
  <c r="BS64" i="8"/>
  <c r="BP64" i="8"/>
  <c r="BN64" i="8"/>
  <c r="BM64" i="8"/>
  <c r="BL64" i="8"/>
  <c r="BK64" i="8"/>
  <c r="BJ64" i="8"/>
  <c r="BI64" i="8"/>
  <c r="BF64" i="8"/>
  <c r="BD64" i="8"/>
  <c r="BE64" i="8" s="1"/>
  <c r="BC64" i="8"/>
  <c r="BB64" i="8"/>
  <c r="AZ64" i="8"/>
  <c r="AY64" i="8"/>
  <c r="AQ64" i="8"/>
  <c r="AP64" i="8"/>
  <c r="AK64" i="8"/>
  <c r="AI64" i="8"/>
  <c r="AG64" i="8"/>
  <c r="AF64" i="8"/>
  <c r="AA64" i="8"/>
  <c r="Z64" i="8"/>
  <c r="Y64" i="8"/>
  <c r="X64" i="8"/>
  <c r="W64" i="8"/>
  <c r="CK63" i="8"/>
  <c r="CJ63" i="8"/>
  <c r="CH63" i="8"/>
  <c r="CF63" i="8"/>
  <c r="CE63" i="8"/>
  <c r="CD63" i="8"/>
  <c r="CC63" i="8"/>
  <c r="BZ63" i="8"/>
  <c r="BX63" i="8"/>
  <c r="BY63" i="8" s="1"/>
  <c r="BW63" i="8"/>
  <c r="BV63" i="8"/>
  <c r="BU63" i="8"/>
  <c r="BT63" i="8"/>
  <c r="BS63" i="8"/>
  <c r="BP63" i="8"/>
  <c r="BN63" i="8"/>
  <c r="BM63" i="8"/>
  <c r="BL63" i="8"/>
  <c r="BK63" i="8"/>
  <c r="BJ63" i="8"/>
  <c r="BI63" i="8"/>
  <c r="BF63" i="8"/>
  <c r="BD63" i="8"/>
  <c r="BE63" i="8" s="1"/>
  <c r="BC63" i="8"/>
  <c r="BB63" i="8"/>
  <c r="AZ63" i="8"/>
  <c r="AY63" i="8"/>
  <c r="AQ63" i="8"/>
  <c r="AP63" i="8"/>
  <c r="AK63" i="8"/>
  <c r="AI63" i="8"/>
  <c r="AG63" i="8"/>
  <c r="AF63" i="8"/>
  <c r="AA63" i="8"/>
  <c r="Z63" i="8"/>
  <c r="Y63" i="8"/>
  <c r="X63" i="8"/>
  <c r="W63" i="8"/>
  <c r="CK62" i="8"/>
  <c r="CJ62" i="8"/>
  <c r="CH62" i="8"/>
  <c r="CF62" i="8"/>
  <c r="CE62" i="8"/>
  <c r="CD62" i="8"/>
  <c r="CC62" i="8"/>
  <c r="BZ62" i="8"/>
  <c r="BY62" i="8"/>
  <c r="BX62" i="8"/>
  <c r="BW62" i="8"/>
  <c r="BV62" i="8"/>
  <c r="BU62" i="8"/>
  <c r="BT62" i="8"/>
  <c r="BS62" i="8"/>
  <c r="BP62" i="8"/>
  <c r="BN62" i="8"/>
  <c r="BO62" i="8" s="1"/>
  <c r="BM62" i="8"/>
  <c r="BL62" i="8"/>
  <c r="BK62" i="8"/>
  <c r="BJ62" i="8"/>
  <c r="BI62" i="8"/>
  <c r="BF62" i="8"/>
  <c r="BD62" i="8"/>
  <c r="BE62" i="8" s="1"/>
  <c r="BC62" i="8"/>
  <c r="BB62" i="8"/>
  <c r="AZ62" i="8"/>
  <c r="AY62" i="8"/>
  <c r="AQ62" i="8"/>
  <c r="AP62" i="8"/>
  <c r="AK62" i="8"/>
  <c r="AI62" i="8"/>
  <c r="AG62" i="8"/>
  <c r="AF62" i="8"/>
  <c r="AA62" i="8"/>
  <c r="Z62" i="8"/>
  <c r="Y62" i="8"/>
  <c r="X62" i="8"/>
  <c r="W62" i="8"/>
  <c r="CK61" i="8"/>
  <c r="CJ61" i="8"/>
  <c r="CH61" i="8"/>
  <c r="CF61" i="8"/>
  <c r="CE61" i="8"/>
  <c r="CD61" i="8"/>
  <c r="CC61" i="8"/>
  <c r="BZ61" i="8"/>
  <c r="BX61" i="8"/>
  <c r="BW61" i="8"/>
  <c r="BV61" i="8"/>
  <c r="BY61" i="8" s="1"/>
  <c r="BU61" i="8"/>
  <c r="BT61" i="8"/>
  <c r="BS61" i="8"/>
  <c r="BP61" i="8"/>
  <c r="BN61" i="8"/>
  <c r="BM61" i="8"/>
  <c r="BL61" i="8"/>
  <c r="BK61" i="8"/>
  <c r="BJ61" i="8"/>
  <c r="BI61" i="8"/>
  <c r="BF61" i="8"/>
  <c r="BE61" i="8"/>
  <c r="BD61" i="8"/>
  <c r="BC61" i="8"/>
  <c r="BB61" i="8"/>
  <c r="AZ61" i="8"/>
  <c r="AY61" i="8"/>
  <c r="AQ61" i="8"/>
  <c r="AP61" i="8"/>
  <c r="AK61" i="8"/>
  <c r="AI61" i="8"/>
  <c r="AG61" i="8"/>
  <c r="AF61" i="8"/>
  <c r="AA61" i="8"/>
  <c r="Z61" i="8"/>
  <c r="Y61" i="8"/>
  <c r="X61" i="8"/>
  <c r="W61" i="8"/>
  <c r="CK60" i="8"/>
  <c r="CJ60" i="8"/>
  <c r="CH60" i="8"/>
  <c r="CF60" i="8"/>
  <c r="CE60" i="8"/>
  <c r="CD60" i="8"/>
  <c r="CC60" i="8"/>
  <c r="BZ60" i="8"/>
  <c r="BY60" i="8"/>
  <c r="BX60" i="8"/>
  <c r="BW60" i="8"/>
  <c r="BV60" i="8"/>
  <c r="BU60" i="8"/>
  <c r="BT60" i="8"/>
  <c r="BS60" i="8"/>
  <c r="BP60" i="8"/>
  <c r="BN60" i="8"/>
  <c r="BM60" i="8"/>
  <c r="BL60" i="8"/>
  <c r="BK60" i="8"/>
  <c r="BJ60" i="8"/>
  <c r="BI60" i="8"/>
  <c r="BF60" i="8"/>
  <c r="BD60" i="8"/>
  <c r="BE60" i="8" s="1"/>
  <c r="BC60" i="8"/>
  <c r="BB60" i="8"/>
  <c r="AZ60" i="8"/>
  <c r="AY60" i="8"/>
  <c r="AQ60" i="8"/>
  <c r="AP60" i="8"/>
  <c r="AK60" i="8"/>
  <c r="AI60" i="8"/>
  <c r="AG60" i="8"/>
  <c r="AF60" i="8"/>
  <c r="AA60" i="8"/>
  <c r="Z60" i="8"/>
  <c r="Y60" i="8"/>
  <c r="X60" i="8"/>
  <c r="W60" i="8"/>
  <c r="CK59" i="8"/>
  <c r="CJ59" i="8"/>
  <c r="CH59" i="8"/>
  <c r="CF59" i="8"/>
  <c r="CE59" i="8"/>
  <c r="CD59" i="8"/>
  <c r="CC59" i="8"/>
  <c r="BZ59" i="8"/>
  <c r="BX59" i="8"/>
  <c r="BY59" i="8" s="1"/>
  <c r="BW59" i="8"/>
  <c r="BV59" i="8"/>
  <c r="BU59" i="8"/>
  <c r="BT59" i="8"/>
  <c r="BS59" i="8"/>
  <c r="BP59" i="8"/>
  <c r="BN59" i="8"/>
  <c r="BM59" i="8"/>
  <c r="BL59" i="8"/>
  <c r="BK59" i="8"/>
  <c r="BJ59" i="8"/>
  <c r="BI59" i="8"/>
  <c r="BF59" i="8"/>
  <c r="BD59" i="8"/>
  <c r="BC59" i="8"/>
  <c r="BB59" i="8"/>
  <c r="BE59" i="8" s="1"/>
  <c r="AZ59" i="8"/>
  <c r="AY59" i="8"/>
  <c r="AQ59" i="8"/>
  <c r="AP59" i="8"/>
  <c r="AK59" i="8"/>
  <c r="AI59" i="8"/>
  <c r="AG59" i="8"/>
  <c r="AF59" i="8"/>
  <c r="AA59" i="8"/>
  <c r="Z59" i="8"/>
  <c r="Y59" i="8"/>
  <c r="X59" i="8"/>
  <c r="W59" i="8"/>
  <c r="CK58" i="8"/>
  <c r="CJ58" i="8"/>
  <c r="CH58" i="8"/>
  <c r="CF58" i="8"/>
  <c r="CE58" i="8"/>
  <c r="CD58" i="8"/>
  <c r="CC58" i="8"/>
  <c r="BZ58" i="8"/>
  <c r="BY58" i="8"/>
  <c r="BX58" i="8"/>
  <c r="BW58" i="8"/>
  <c r="BV58" i="8"/>
  <c r="BU58" i="8"/>
  <c r="BT58" i="8"/>
  <c r="BS58" i="8"/>
  <c r="BP58" i="8"/>
  <c r="BN58" i="8"/>
  <c r="BO58" i="8" s="1"/>
  <c r="BM58" i="8"/>
  <c r="BL58" i="8"/>
  <c r="BK58" i="8"/>
  <c r="BJ58" i="8"/>
  <c r="BI58" i="8"/>
  <c r="BF58" i="8"/>
  <c r="BD58" i="8"/>
  <c r="BE58" i="8" s="1"/>
  <c r="BC58" i="8"/>
  <c r="BB58" i="8"/>
  <c r="AZ58" i="8"/>
  <c r="AY58" i="8"/>
  <c r="AQ58" i="8"/>
  <c r="AP58" i="8"/>
  <c r="AK58" i="8"/>
  <c r="AI58" i="8"/>
  <c r="AG58" i="8"/>
  <c r="AF58" i="8"/>
  <c r="AA58" i="8"/>
  <c r="Z58" i="8"/>
  <c r="Y58" i="8"/>
  <c r="X58" i="8"/>
  <c r="W58" i="8"/>
  <c r="CK57" i="8"/>
  <c r="CJ57" i="8"/>
  <c r="CH57" i="8"/>
  <c r="CF57" i="8"/>
  <c r="CE57" i="8"/>
  <c r="CD57" i="8"/>
  <c r="CC57" i="8"/>
  <c r="BZ57" i="8"/>
  <c r="BX57" i="8"/>
  <c r="BW57" i="8"/>
  <c r="BV57" i="8"/>
  <c r="BY57" i="8" s="1"/>
  <c r="BU57" i="8"/>
  <c r="BT57" i="8"/>
  <c r="BS57" i="8"/>
  <c r="BP57" i="8"/>
  <c r="BN57" i="8"/>
  <c r="BM57" i="8"/>
  <c r="BL57" i="8"/>
  <c r="BK57" i="8"/>
  <c r="BJ57" i="8"/>
  <c r="BI57" i="8"/>
  <c r="BF57" i="8"/>
  <c r="BE57" i="8"/>
  <c r="BD57" i="8"/>
  <c r="BC57" i="8"/>
  <c r="BB57" i="8"/>
  <c r="AZ57" i="8"/>
  <c r="AY57" i="8"/>
  <c r="AQ57" i="8"/>
  <c r="AP57" i="8"/>
  <c r="AK57" i="8"/>
  <c r="AI57" i="8"/>
  <c r="AG57" i="8"/>
  <c r="AF57" i="8"/>
  <c r="AA57" i="8"/>
  <c r="Z57" i="8"/>
  <c r="Y57" i="8"/>
  <c r="X57" i="8"/>
  <c r="W57" i="8"/>
  <c r="CK56" i="8"/>
  <c r="CJ56" i="8"/>
  <c r="CH56" i="8"/>
  <c r="CF56" i="8"/>
  <c r="CE56" i="8"/>
  <c r="CD56" i="8"/>
  <c r="CC56" i="8"/>
  <c r="BZ56" i="8"/>
  <c r="BX56" i="8"/>
  <c r="BY56" i="8" s="1"/>
  <c r="BW56" i="8"/>
  <c r="BV56" i="8"/>
  <c r="BU56" i="8"/>
  <c r="BT56" i="8"/>
  <c r="BS56" i="8"/>
  <c r="BP56" i="8"/>
  <c r="BN56" i="8"/>
  <c r="BM56" i="8"/>
  <c r="BL56" i="8"/>
  <c r="BK56" i="8"/>
  <c r="BJ56" i="8"/>
  <c r="BI56" i="8"/>
  <c r="BF56" i="8"/>
  <c r="BD56" i="8"/>
  <c r="BE56" i="8" s="1"/>
  <c r="BC56" i="8"/>
  <c r="BB56" i="8"/>
  <c r="AZ56" i="8"/>
  <c r="AY56" i="8"/>
  <c r="AQ56" i="8"/>
  <c r="AP56" i="8"/>
  <c r="AK56" i="8"/>
  <c r="AI56" i="8"/>
  <c r="AG56" i="8"/>
  <c r="AF56" i="8"/>
  <c r="AA56" i="8"/>
  <c r="Z56" i="8"/>
  <c r="Y56" i="8"/>
  <c r="X56" i="8"/>
  <c r="W56" i="8"/>
  <c r="CK55" i="8"/>
  <c r="CJ55" i="8"/>
  <c r="CH55" i="8"/>
  <c r="CF55" i="8"/>
  <c r="CE55" i="8"/>
  <c r="CD55" i="8"/>
  <c r="CC55" i="8"/>
  <c r="BZ55" i="8"/>
  <c r="BX55" i="8"/>
  <c r="BY55" i="8" s="1"/>
  <c r="BW55" i="8"/>
  <c r="BV55" i="8"/>
  <c r="BU55" i="8"/>
  <c r="BT55" i="8"/>
  <c r="BS55" i="8"/>
  <c r="BP55" i="8"/>
  <c r="BN55" i="8"/>
  <c r="BM55" i="8"/>
  <c r="BL55" i="8"/>
  <c r="BK55" i="8"/>
  <c r="BJ55" i="8"/>
  <c r="BI55" i="8"/>
  <c r="BF55" i="8"/>
  <c r="BE55" i="8"/>
  <c r="BD55" i="8"/>
  <c r="BC55" i="8"/>
  <c r="BB55" i="8"/>
  <c r="AZ55" i="8"/>
  <c r="AY55" i="8"/>
  <c r="AQ55" i="8"/>
  <c r="AP55" i="8"/>
  <c r="AK55" i="8"/>
  <c r="AI55" i="8"/>
  <c r="AG55" i="8"/>
  <c r="AF55" i="8"/>
  <c r="AA55" i="8"/>
  <c r="Z55" i="8"/>
  <c r="Y55" i="8"/>
  <c r="X55" i="8"/>
  <c r="W55" i="8"/>
  <c r="CK54" i="8"/>
  <c r="CJ54" i="8"/>
  <c r="CH54" i="8"/>
  <c r="CF54" i="8"/>
  <c r="CE54" i="8"/>
  <c r="CD54" i="8"/>
  <c r="CC54" i="8"/>
  <c r="BZ54" i="8"/>
  <c r="BY54" i="8"/>
  <c r="BX54" i="8"/>
  <c r="BW54" i="8"/>
  <c r="BV54" i="8"/>
  <c r="BU54" i="8"/>
  <c r="BT54" i="8"/>
  <c r="BS54" i="8"/>
  <c r="BP54" i="8"/>
  <c r="BN54" i="8"/>
  <c r="BO54" i="8" s="1"/>
  <c r="BM54" i="8"/>
  <c r="BL54" i="8"/>
  <c r="BK54" i="8"/>
  <c r="BJ54" i="8"/>
  <c r="BI54" i="8"/>
  <c r="BF54" i="8"/>
  <c r="BD54" i="8"/>
  <c r="BE54" i="8" s="1"/>
  <c r="BC54" i="8"/>
  <c r="BB54" i="8"/>
  <c r="AZ54" i="8"/>
  <c r="AY54" i="8"/>
  <c r="AQ54" i="8"/>
  <c r="AP54" i="8"/>
  <c r="AK54" i="8"/>
  <c r="AI54" i="8"/>
  <c r="AG54" i="8"/>
  <c r="AF54" i="8"/>
  <c r="AA54" i="8"/>
  <c r="Z54" i="8"/>
  <c r="Y54" i="8"/>
  <c r="X54" i="8"/>
  <c r="W54" i="8"/>
  <c r="CK53" i="8"/>
  <c r="CJ53" i="8"/>
  <c r="CH53" i="8"/>
  <c r="CF53" i="8"/>
  <c r="CE53" i="8"/>
  <c r="CD53" i="8"/>
  <c r="CC53" i="8"/>
  <c r="BZ53" i="8"/>
  <c r="BX53" i="8"/>
  <c r="BY53" i="8" s="1"/>
  <c r="BW53" i="8"/>
  <c r="BV53" i="8"/>
  <c r="BU53" i="8"/>
  <c r="BT53" i="8"/>
  <c r="BS53" i="8"/>
  <c r="BP53" i="8"/>
  <c r="BN53" i="8"/>
  <c r="BM53" i="8"/>
  <c r="BL53" i="8"/>
  <c r="BK53" i="8"/>
  <c r="BJ53" i="8"/>
  <c r="BI53" i="8"/>
  <c r="BF53" i="8"/>
  <c r="BE53" i="8"/>
  <c r="BD53" i="8"/>
  <c r="BC53" i="8"/>
  <c r="BB53" i="8"/>
  <c r="AZ53" i="8"/>
  <c r="AY53" i="8"/>
  <c r="AQ53" i="8"/>
  <c r="AP53" i="8"/>
  <c r="AK53" i="8"/>
  <c r="AI53" i="8"/>
  <c r="AG53" i="8"/>
  <c r="AF53" i="8"/>
  <c r="AA53" i="8"/>
  <c r="Z53" i="8"/>
  <c r="Y53" i="8"/>
  <c r="X53" i="8"/>
  <c r="W53" i="8"/>
  <c r="CK52" i="8"/>
  <c r="CJ52" i="8"/>
  <c r="CH52" i="8"/>
  <c r="CF52" i="8"/>
  <c r="CE52" i="8"/>
  <c r="CD52" i="8"/>
  <c r="CC52" i="8"/>
  <c r="BZ52" i="8"/>
  <c r="BX52" i="8"/>
  <c r="BY52" i="8" s="1"/>
  <c r="BW52" i="8"/>
  <c r="BV52" i="8"/>
  <c r="BU52" i="8"/>
  <c r="BT52" i="8"/>
  <c r="BS52" i="8"/>
  <c r="BP52" i="8"/>
  <c r="BN52" i="8"/>
  <c r="BM52" i="8"/>
  <c r="BL52" i="8"/>
  <c r="BK52" i="8"/>
  <c r="BJ52" i="8"/>
  <c r="BI52" i="8"/>
  <c r="BF52" i="8"/>
  <c r="BD52" i="8"/>
  <c r="BC52" i="8"/>
  <c r="BB52" i="8"/>
  <c r="BE52" i="8" s="1"/>
  <c r="AZ52" i="8"/>
  <c r="AY52" i="8"/>
  <c r="AQ52" i="8"/>
  <c r="AP52" i="8"/>
  <c r="AK52" i="8"/>
  <c r="AI52" i="8"/>
  <c r="AG52" i="8"/>
  <c r="AF52" i="8"/>
  <c r="AA52" i="8"/>
  <c r="Z52" i="8"/>
  <c r="Y52" i="8"/>
  <c r="X52" i="8"/>
  <c r="W52" i="8"/>
  <c r="CK51" i="8"/>
  <c r="CJ51" i="8"/>
  <c r="CH51" i="8"/>
  <c r="CF51" i="8"/>
  <c r="CE51" i="8"/>
  <c r="CD51" i="8"/>
  <c r="CC51" i="8"/>
  <c r="BZ51" i="8"/>
  <c r="BX51" i="8"/>
  <c r="BY51" i="8" s="1"/>
  <c r="BW51" i="8"/>
  <c r="BV51" i="8"/>
  <c r="BU51" i="8"/>
  <c r="BT51" i="8"/>
  <c r="BS51" i="8"/>
  <c r="BP51" i="8"/>
  <c r="BN51" i="8"/>
  <c r="BM51" i="8"/>
  <c r="BL51" i="8"/>
  <c r="BK51" i="8"/>
  <c r="BJ51" i="8"/>
  <c r="BI51" i="8"/>
  <c r="BF51" i="8"/>
  <c r="BD51" i="8"/>
  <c r="BE51" i="8" s="1"/>
  <c r="BC51" i="8"/>
  <c r="BB51" i="8"/>
  <c r="AZ51" i="8"/>
  <c r="AY51" i="8"/>
  <c r="AQ51" i="8"/>
  <c r="AP51" i="8"/>
  <c r="AK51" i="8"/>
  <c r="AI51" i="8"/>
  <c r="AG51" i="8"/>
  <c r="AF51" i="8"/>
  <c r="AA51" i="8"/>
  <c r="Z51" i="8"/>
  <c r="Y51" i="8"/>
  <c r="X51" i="8"/>
  <c r="W51" i="8"/>
  <c r="CK50" i="8"/>
  <c r="CJ50" i="8"/>
  <c r="CH50" i="8"/>
  <c r="CF50" i="8"/>
  <c r="CE50" i="8"/>
  <c r="CD50" i="8"/>
  <c r="CC50" i="8"/>
  <c r="BZ50" i="8"/>
  <c r="BY50" i="8"/>
  <c r="BX50" i="8"/>
  <c r="BW50" i="8"/>
  <c r="BV50" i="8"/>
  <c r="BU50" i="8"/>
  <c r="BT50" i="8"/>
  <c r="BS50" i="8"/>
  <c r="BP50" i="8"/>
  <c r="BN50" i="8"/>
  <c r="BO50" i="8" s="1"/>
  <c r="BM50" i="8"/>
  <c r="BL50" i="8"/>
  <c r="BK50" i="8"/>
  <c r="BJ50" i="8"/>
  <c r="BI50" i="8"/>
  <c r="BF50" i="8"/>
  <c r="BD50" i="8"/>
  <c r="BE50" i="8" s="1"/>
  <c r="BC50" i="8"/>
  <c r="BB50" i="8"/>
  <c r="AZ50" i="8"/>
  <c r="AY50" i="8"/>
  <c r="AQ50" i="8"/>
  <c r="AP50" i="8"/>
  <c r="AK50" i="8"/>
  <c r="AI50" i="8"/>
  <c r="AG50" i="8"/>
  <c r="AF50" i="8"/>
  <c r="AA50" i="8"/>
  <c r="Z50" i="8"/>
  <c r="Y50" i="8"/>
  <c r="X50" i="8"/>
  <c r="W50" i="8"/>
  <c r="C50" i="8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K49" i="8"/>
  <c r="CJ49" i="8"/>
  <c r="CH49" i="8"/>
  <c r="CF49" i="8"/>
  <c r="CE49" i="8"/>
  <c r="CD49" i="8"/>
  <c r="CC49" i="8"/>
  <c r="BZ49" i="8"/>
  <c r="BX49" i="8"/>
  <c r="BW49" i="8"/>
  <c r="BV49" i="8"/>
  <c r="BY49" i="8" s="1"/>
  <c r="BU49" i="8"/>
  <c r="BT49" i="8"/>
  <c r="BS49" i="8"/>
  <c r="BP49" i="8"/>
  <c r="BN49" i="8"/>
  <c r="BO49" i="8" s="1"/>
  <c r="BM49" i="8"/>
  <c r="BL49" i="8"/>
  <c r="BK49" i="8"/>
  <c r="BJ49" i="8"/>
  <c r="BI49" i="8"/>
  <c r="BF49" i="8"/>
  <c r="BE49" i="8"/>
  <c r="BD49" i="8"/>
  <c r="BC49" i="8"/>
  <c r="BB49" i="8"/>
  <c r="AZ49" i="8"/>
  <c r="AY49" i="8"/>
  <c r="AQ49" i="8"/>
  <c r="AP49" i="8"/>
  <c r="AK49" i="8"/>
  <c r="AI49" i="8"/>
  <c r="AG49" i="8"/>
  <c r="AF49" i="8"/>
  <c r="AA49" i="8"/>
  <c r="Z49" i="8"/>
  <c r="Y49" i="8"/>
  <c r="X49" i="8"/>
  <c r="W49" i="8"/>
  <c r="D49" i="8"/>
  <c r="CK48" i="8"/>
  <c r="CJ48" i="8"/>
  <c r="CH48" i="8"/>
  <c r="CF48" i="8"/>
  <c r="CE48" i="8"/>
  <c r="CD48" i="8"/>
  <c r="CC48" i="8"/>
  <c r="BZ48" i="8"/>
  <c r="BX48" i="8"/>
  <c r="BW48" i="8"/>
  <c r="BV48" i="8"/>
  <c r="BY48" i="8" s="1"/>
  <c r="BU48" i="8"/>
  <c r="BT48" i="8"/>
  <c r="BS48" i="8"/>
  <c r="BP48" i="8"/>
  <c r="BN48" i="8"/>
  <c r="BM48" i="8"/>
  <c r="BL48" i="8"/>
  <c r="BK48" i="8"/>
  <c r="BJ48" i="8"/>
  <c r="BI48" i="8"/>
  <c r="BF48" i="8"/>
  <c r="BD48" i="8"/>
  <c r="BE48" i="8" s="1"/>
  <c r="BC48" i="8"/>
  <c r="BB48" i="8"/>
  <c r="AZ48" i="8"/>
  <c r="AY48" i="8"/>
  <c r="AQ48" i="8"/>
  <c r="AP48" i="8"/>
  <c r="AK48" i="8"/>
  <c r="AI48" i="8"/>
  <c r="AG48" i="8"/>
  <c r="AF48" i="8"/>
  <c r="AA48" i="8"/>
  <c r="Z48" i="8"/>
  <c r="Y48" i="8"/>
  <c r="X48" i="8"/>
  <c r="W48" i="8"/>
  <c r="D48" i="8"/>
  <c r="CK47" i="8"/>
  <c r="CJ47" i="8"/>
  <c r="CH47" i="8"/>
  <c r="CF47" i="8"/>
  <c r="CE47" i="8"/>
  <c r="CD47" i="8"/>
  <c r="CC47" i="8"/>
  <c r="BZ47" i="8"/>
  <c r="BX47" i="8"/>
  <c r="BY47" i="8" s="1"/>
  <c r="BW47" i="8"/>
  <c r="BV47" i="8"/>
  <c r="BU47" i="8"/>
  <c r="BT47" i="8"/>
  <c r="BS47" i="8"/>
  <c r="BP47" i="8"/>
  <c r="BN47" i="8"/>
  <c r="BM47" i="8"/>
  <c r="BL47" i="8"/>
  <c r="BK47" i="8"/>
  <c r="BJ47" i="8"/>
  <c r="BI47" i="8"/>
  <c r="BF47" i="8"/>
  <c r="BD47" i="8"/>
  <c r="BE47" i="8" s="1"/>
  <c r="BC47" i="8"/>
  <c r="BB47" i="8"/>
  <c r="AZ47" i="8"/>
  <c r="AY47" i="8"/>
  <c r="AQ47" i="8"/>
  <c r="AP47" i="8"/>
  <c r="AK47" i="8"/>
  <c r="AI47" i="8"/>
  <c r="AG47" i="8"/>
  <c r="AF47" i="8"/>
  <c r="AA47" i="8"/>
  <c r="Z47" i="8"/>
  <c r="Y47" i="8"/>
  <c r="X47" i="8"/>
  <c r="W47" i="8"/>
  <c r="D47" i="8"/>
  <c r="CK46" i="8"/>
  <c r="CJ46" i="8"/>
  <c r="CH46" i="8"/>
  <c r="CF46" i="8"/>
  <c r="CE46" i="8"/>
  <c r="CD46" i="8"/>
  <c r="CC46" i="8"/>
  <c r="BZ46" i="8"/>
  <c r="BY46" i="8"/>
  <c r="BX46" i="8"/>
  <c r="BW46" i="8"/>
  <c r="BV46" i="8"/>
  <c r="BU46" i="8"/>
  <c r="BT46" i="8"/>
  <c r="BS46" i="8"/>
  <c r="BP46" i="8"/>
  <c r="BN46" i="8"/>
  <c r="BO46" i="8" s="1"/>
  <c r="BM46" i="8"/>
  <c r="BL46" i="8"/>
  <c r="BK46" i="8"/>
  <c r="BJ46" i="8"/>
  <c r="BI46" i="8"/>
  <c r="BF46" i="8"/>
  <c r="BD46" i="8"/>
  <c r="BE46" i="8" s="1"/>
  <c r="BC46" i="8"/>
  <c r="BB46" i="8"/>
  <c r="AZ46" i="8"/>
  <c r="AY46" i="8"/>
  <c r="AQ46" i="8"/>
  <c r="AP46" i="8"/>
  <c r="AK46" i="8"/>
  <c r="AI46" i="8"/>
  <c r="AG46" i="8"/>
  <c r="AF46" i="8"/>
  <c r="AA46" i="8"/>
  <c r="Z46" i="8"/>
  <c r="Y46" i="8"/>
  <c r="X46" i="8"/>
  <c r="W46" i="8"/>
  <c r="D46" i="8"/>
  <c r="CK45" i="8"/>
  <c r="CJ45" i="8"/>
  <c r="CH45" i="8"/>
  <c r="CF45" i="8"/>
  <c r="CE45" i="8"/>
  <c r="CD45" i="8"/>
  <c r="CC45" i="8"/>
  <c r="BZ45" i="8"/>
  <c r="BX45" i="8"/>
  <c r="BW45" i="8"/>
  <c r="BV45" i="8"/>
  <c r="BY45" i="8" s="1"/>
  <c r="BU45" i="8"/>
  <c r="BT45" i="8"/>
  <c r="BS45" i="8"/>
  <c r="BP45" i="8"/>
  <c r="BN45" i="8"/>
  <c r="BM45" i="8"/>
  <c r="BL45" i="8"/>
  <c r="BK45" i="8"/>
  <c r="BJ45" i="8"/>
  <c r="BI45" i="8"/>
  <c r="BF45" i="8"/>
  <c r="BE45" i="8"/>
  <c r="BD45" i="8"/>
  <c r="BC45" i="8"/>
  <c r="BB45" i="8"/>
  <c r="AZ45" i="8"/>
  <c r="AY45" i="8"/>
  <c r="AQ45" i="8"/>
  <c r="AP45" i="8"/>
  <c r="AK45" i="8"/>
  <c r="AI45" i="8"/>
  <c r="AG45" i="8"/>
  <c r="AF45" i="8"/>
  <c r="AA45" i="8"/>
  <c r="Z45" i="8"/>
  <c r="Y45" i="8"/>
  <c r="X45" i="8"/>
  <c r="W45" i="8"/>
  <c r="D45" i="8"/>
  <c r="CK44" i="8"/>
  <c r="CJ44" i="8"/>
  <c r="CH44" i="8"/>
  <c r="CF44" i="8"/>
  <c r="CE44" i="8"/>
  <c r="CD44" i="8"/>
  <c r="CC44" i="8"/>
  <c r="BZ44" i="8"/>
  <c r="BY44" i="8"/>
  <c r="BX44" i="8"/>
  <c r="BW44" i="8"/>
  <c r="BV44" i="8"/>
  <c r="BU44" i="8"/>
  <c r="BT44" i="8"/>
  <c r="BS44" i="8"/>
  <c r="BP44" i="8"/>
  <c r="BN44" i="8"/>
  <c r="BM44" i="8"/>
  <c r="BL44" i="8"/>
  <c r="BK44" i="8"/>
  <c r="BJ44" i="8"/>
  <c r="BI44" i="8"/>
  <c r="BF44" i="8"/>
  <c r="BD44" i="8"/>
  <c r="BE44" i="8" s="1"/>
  <c r="BC44" i="8"/>
  <c r="BB44" i="8"/>
  <c r="AZ44" i="8"/>
  <c r="AY44" i="8"/>
  <c r="AQ44" i="8"/>
  <c r="AP44" i="8"/>
  <c r="AK44" i="8"/>
  <c r="AI44" i="8"/>
  <c r="AG44" i="8"/>
  <c r="AF44" i="8"/>
  <c r="AA44" i="8"/>
  <c r="Z44" i="8"/>
  <c r="Y44" i="8"/>
  <c r="X44" i="8"/>
  <c r="W44" i="8"/>
  <c r="D44" i="8"/>
  <c r="CK43" i="8"/>
  <c r="CJ43" i="8"/>
  <c r="CH43" i="8"/>
  <c r="CF43" i="8"/>
  <c r="CE43" i="8"/>
  <c r="CD43" i="8"/>
  <c r="CC43" i="8"/>
  <c r="BZ43" i="8"/>
  <c r="BX43" i="8"/>
  <c r="BY43" i="8" s="1"/>
  <c r="BW43" i="8"/>
  <c r="BV43" i="8"/>
  <c r="BU43" i="8"/>
  <c r="BT43" i="8"/>
  <c r="BS43" i="8"/>
  <c r="BP43" i="8"/>
  <c r="BN43" i="8"/>
  <c r="BM43" i="8"/>
  <c r="BL43" i="8"/>
  <c r="BK43" i="8"/>
  <c r="BJ43" i="8"/>
  <c r="BI43" i="8"/>
  <c r="BF43" i="8"/>
  <c r="BD43" i="8"/>
  <c r="BC43" i="8"/>
  <c r="BB43" i="8"/>
  <c r="BE43" i="8" s="1"/>
  <c r="AZ43" i="8"/>
  <c r="AY43" i="8"/>
  <c r="AQ43" i="8"/>
  <c r="AP43" i="8"/>
  <c r="AK43" i="8"/>
  <c r="AI43" i="8"/>
  <c r="AG43" i="8"/>
  <c r="AF43" i="8"/>
  <c r="AA43" i="8"/>
  <c r="Z43" i="8"/>
  <c r="Y43" i="8"/>
  <c r="X43" i="8"/>
  <c r="W43" i="8"/>
  <c r="D43" i="8"/>
  <c r="CK42" i="8"/>
  <c r="CJ42" i="8"/>
  <c r="CH42" i="8"/>
  <c r="CF42" i="8"/>
  <c r="CE42" i="8"/>
  <c r="CD42" i="8"/>
  <c r="CC42" i="8"/>
  <c r="BZ42" i="8"/>
  <c r="BY42" i="8"/>
  <c r="BX42" i="8"/>
  <c r="BW42" i="8"/>
  <c r="BV42" i="8"/>
  <c r="BU42" i="8"/>
  <c r="BT42" i="8"/>
  <c r="BS42" i="8"/>
  <c r="BP42" i="8"/>
  <c r="BN42" i="8"/>
  <c r="BO42" i="8" s="1"/>
  <c r="BM42" i="8"/>
  <c r="BL42" i="8"/>
  <c r="BK42" i="8"/>
  <c r="BJ42" i="8"/>
  <c r="BI42" i="8"/>
  <c r="BF42" i="8"/>
  <c r="BD42" i="8"/>
  <c r="BE42" i="8" s="1"/>
  <c r="BC42" i="8"/>
  <c r="BB42" i="8"/>
  <c r="AZ42" i="8"/>
  <c r="AY42" i="8"/>
  <c r="AQ42" i="8"/>
  <c r="AP42" i="8"/>
  <c r="AK42" i="8"/>
  <c r="AI42" i="8"/>
  <c r="AG42" i="8"/>
  <c r="AF42" i="8"/>
  <c r="AA42" i="8"/>
  <c r="Z42" i="8"/>
  <c r="Y42" i="8"/>
  <c r="X42" i="8"/>
  <c r="W42" i="8"/>
  <c r="D42" i="8"/>
  <c r="CK41" i="8"/>
  <c r="CJ41" i="8"/>
  <c r="CH41" i="8"/>
  <c r="CF41" i="8"/>
  <c r="CE41" i="8"/>
  <c r="CD41" i="8"/>
  <c r="CC41" i="8"/>
  <c r="BZ41" i="8"/>
  <c r="BX41" i="8"/>
  <c r="BW41" i="8"/>
  <c r="BV41" i="8"/>
  <c r="BY41" i="8" s="1"/>
  <c r="BU41" i="8"/>
  <c r="BT41" i="8"/>
  <c r="BS41" i="8"/>
  <c r="BP41" i="8"/>
  <c r="BN41" i="8"/>
  <c r="BM41" i="8"/>
  <c r="BL41" i="8"/>
  <c r="BK41" i="8"/>
  <c r="BJ41" i="8"/>
  <c r="BI41" i="8"/>
  <c r="BF41" i="8"/>
  <c r="BE41" i="8"/>
  <c r="BD41" i="8"/>
  <c r="BC41" i="8"/>
  <c r="BB41" i="8"/>
  <c r="AZ41" i="8"/>
  <c r="AY41" i="8"/>
  <c r="AQ41" i="8"/>
  <c r="AP41" i="8"/>
  <c r="AK41" i="8"/>
  <c r="AI41" i="8"/>
  <c r="AG41" i="8"/>
  <c r="AF41" i="8"/>
  <c r="AA41" i="8"/>
  <c r="Z41" i="8"/>
  <c r="Y41" i="8"/>
  <c r="X41" i="8"/>
  <c r="W41" i="8"/>
  <c r="D41" i="8"/>
  <c r="CK40" i="8"/>
  <c r="CJ40" i="8"/>
  <c r="CH40" i="8"/>
  <c r="CF40" i="8"/>
  <c r="CE40" i="8"/>
  <c r="CD40" i="8"/>
  <c r="CC40" i="8"/>
  <c r="BZ40" i="8"/>
  <c r="BX40" i="8"/>
  <c r="BY40" i="8" s="1"/>
  <c r="BW40" i="8"/>
  <c r="BV40" i="8"/>
  <c r="BU40" i="8"/>
  <c r="BT40" i="8"/>
  <c r="BS40" i="8"/>
  <c r="BP40" i="8"/>
  <c r="BN40" i="8"/>
  <c r="BM40" i="8"/>
  <c r="BL40" i="8"/>
  <c r="BK40" i="8"/>
  <c r="BJ40" i="8"/>
  <c r="BI40" i="8"/>
  <c r="BF40" i="8"/>
  <c r="BD40" i="8"/>
  <c r="BE40" i="8" s="1"/>
  <c r="BC40" i="8"/>
  <c r="BB40" i="8"/>
  <c r="AZ40" i="8"/>
  <c r="AY40" i="8"/>
  <c r="AQ40" i="8"/>
  <c r="AP40" i="8"/>
  <c r="AK40" i="8"/>
  <c r="AI40" i="8"/>
  <c r="AG40" i="8"/>
  <c r="AF40" i="8"/>
  <c r="AA40" i="8"/>
  <c r="Z40" i="8"/>
  <c r="Y40" i="8"/>
  <c r="X40" i="8"/>
  <c r="W40" i="8"/>
  <c r="D40" i="8"/>
  <c r="CK39" i="8"/>
  <c r="CJ39" i="8"/>
  <c r="CH39" i="8"/>
  <c r="CF39" i="8"/>
  <c r="CE39" i="8"/>
  <c r="CD39" i="8"/>
  <c r="CC39" i="8"/>
  <c r="BZ39" i="8"/>
  <c r="BX39" i="8"/>
  <c r="BY39" i="8" s="1"/>
  <c r="BW39" i="8"/>
  <c r="BV39" i="8"/>
  <c r="BU39" i="8"/>
  <c r="BT39" i="8"/>
  <c r="BS39" i="8"/>
  <c r="BP39" i="8"/>
  <c r="BN39" i="8"/>
  <c r="BM39" i="8"/>
  <c r="BL39" i="8"/>
  <c r="BK39" i="8"/>
  <c r="BJ39" i="8"/>
  <c r="BI39" i="8"/>
  <c r="BF39" i="8"/>
  <c r="BE39" i="8"/>
  <c r="BD39" i="8"/>
  <c r="BC39" i="8"/>
  <c r="BB39" i="8"/>
  <c r="AZ39" i="8"/>
  <c r="AY39" i="8"/>
  <c r="AQ39" i="8"/>
  <c r="AP39" i="8"/>
  <c r="AK39" i="8"/>
  <c r="AI39" i="8"/>
  <c r="AG39" i="8"/>
  <c r="AF39" i="8"/>
  <c r="AA39" i="8"/>
  <c r="Z39" i="8"/>
  <c r="Y39" i="8"/>
  <c r="X39" i="8"/>
  <c r="W39" i="8"/>
  <c r="D39" i="8"/>
  <c r="C39" i="8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K38" i="8"/>
  <c r="CJ38" i="8"/>
  <c r="CH38" i="8"/>
  <c r="CF38" i="8"/>
  <c r="CE38" i="8"/>
  <c r="CD38" i="8"/>
  <c r="CC38" i="8"/>
  <c r="BZ38" i="8"/>
  <c r="BY38" i="8"/>
  <c r="BX38" i="8"/>
  <c r="BW38" i="8"/>
  <c r="BV38" i="8"/>
  <c r="BU38" i="8"/>
  <c r="BT38" i="8"/>
  <c r="BS38" i="8"/>
  <c r="BP38" i="8"/>
  <c r="BN38" i="8"/>
  <c r="BO38" i="8" s="1"/>
  <c r="BM38" i="8"/>
  <c r="BL38" i="8"/>
  <c r="BK38" i="8"/>
  <c r="BJ38" i="8"/>
  <c r="BI38" i="8"/>
  <c r="BF38" i="8"/>
  <c r="BD38" i="8"/>
  <c r="BE38" i="8" s="1"/>
  <c r="BC38" i="8"/>
  <c r="BB38" i="8"/>
  <c r="AZ38" i="8"/>
  <c r="AY38" i="8"/>
  <c r="AQ38" i="8"/>
  <c r="AP38" i="8"/>
  <c r="AI38" i="8"/>
  <c r="AG38" i="8"/>
  <c r="AF38" i="8"/>
  <c r="Z38" i="8"/>
  <c r="Y38" i="8"/>
  <c r="X38" i="8"/>
  <c r="W38" i="8"/>
  <c r="CK37" i="8"/>
  <c r="CJ37" i="8"/>
  <c r="CH37" i="8"/>
  <c r="CF37" i="8"/>
  <c r="CE37" i="8"/>
  <c r="CD37" i="8"/>
  <c r="CC37" i="8"/>
  <c r="BZ37" i="8"/>
  <c r="BX37" i="8"/>
  <c r="BY37" i="8" s="1"/>
  <c r="BW37" i="8"/>
  <c r="BV37" i="8"/>
  <c r="BU37" i="8"/>
  <c r="BT37" i="8"/>
  <c r="BS37" i="8"/>
  <c r="BP37" i="8"/>
  <c r="BN37" i="8"/>
  <c r="BM37" i="8"/>
  <c r="BL37" i="8"/>
  <c r="BK37" i="8"/>
  <c r="BJ37" i="8"/>
  <c r="BI37" i="8"/>
  <c r="BF37" i="8"/>
  <c r="BE37" i="8"/>
  <c r="BD37" i="8"/>
  <c r="BC37" i="8"/>
  <c r="BB37" i="8"/>
  <c r="AZ37" i="8"/>
  <c r="AY37" i="8"/>
  <c r="AQ37" i="8"/>
  <c r="AP37" i="8"/>
  <c r="AI37" i="8"/>
  <c r="AG37" i="8"/>
  <c r="AF37" i="8"/>
  <c r="Z37" i="8"/>
  <c r="Y37" i="8"/>
  <c r="X37" i="8"/>
  <c r="W37" i="8"/>
  <c r="CK36" i="8"/>
  <c r="CJ36" i="8"/>
  <c r="CH36" i="8"/>
  <c r="CF36" i="8"/>
  <c r="CE36" i="8"/>
  <c r="CD36" i="8"/>
  <c r="CC36" i="8"/>
  <c r="BZ36" i="8"/>
  <c r="BX36" i="8"/>
  <c r="BY36" i="8" s="1"/>
  <c r="BW36" i="8"/>
  <c r="BV36" i="8"/>
  <c r="BU36" i="8"/>
  <c r="BT36" i="8"/>
  <c r="BS36" i="8"/>
  <c r="BP36" i="8"/>
  <c r="BN36" i="8"/>
  <c r="BM36" i="8"/>
  <c r="BL36" i="8"/>
  <c r="BK36" i="8"/>
  <c r="BJ36" i="8"/>
  <c r="BI36" i="8"/>
  <c r="BF36" i="8"/>
  <c r="BD36" i="8"/>
  <c r="BC36" i="8"/>
  <c r="BB36" i="8"/>
  <c r="BE36" i="8" s="1"/>
  <c r="AZ36" i="8"/>
  <c r="AY36" i="8"/>
  <c r="AQ36" i="8"/>
  <c r="AP36" i="8"/>
  <c r="AI36" i="8"/>
  <c r="AG36" i="8"/>
  <c r="AF36" i="8"/>
  <c r="Z36" i="8"/>
  <c r="Y36" i="8"/>
  <c r="X36" i="8"/>
  <c r="W36" i="8"/>
  <c r="CK35" i="8"/>
  <c r="CJ35" i="8"/>
  <c r="CH35" i="8"/>
  <c r="CF35" i="8"/>
  <c r="CE35" i="8"/>
  <c r="CD35" i="8"/>
  <c r="CC35" i="8"/>
  <c r="BZ35" i="8"/>
  <c r="BX35" i="8"/>
  <c r="BY35" i="8" s="1"/>
  <c r="BW35" i="8"/>
  <c r="BV35" i="8"/>
  <c r="BU35" i="8"/>
  <c r="BT35" i="8"/>
  <c r="BS35" i="8"/>
  <c r="BP35" i="8"/>
  <c r="BN35" i="8"/>
  <c r="BM35" i="8"/>
  <c r="BL35" i="8"/>
  <c r="BK35" i="8"/>
  <c r="BJ35" i="8"/>
  <c r="BI35" i="8"/>
  <c r="BF35" i="8"/>
  <c r="BD35" i="8"/>
  <c r="BE35" i="8" s="1"/>
  <c r="BC35" i="8"/>
  <c r="BB35" i="8"/>
  <c r="AZ35" i="8"/>
  <c r="AY35" i="8"/>
  <c r="AQ35" i="8"/>
  <c r="AP35" i="8"/>
  <c r="AI35" i="8"/>
  <c r="AG35" i="8"/>
  <c r="AF35" i="8"/>
  <c r="Z35" i="8"/>
  <c r="Y35" i="8"/>
  <c r="X35" i="8"/>
  <c r="W35" i="8"/>
  <c r="CK34" i="8"/>
  <c r="CJ34" i="8"/>
  <c r="CH34" i="8"/>
  <c r="CF34" i="8"/>
  <c r="CE34" i="8"/>
  <c r="CD34" i="8"/>
  <c r="CC34" i="8"/>
  <c r="BZ34" i="8"/>
  <c r="BY34" i="8"/>
  <c r="BX34" i="8"/>
  <c r="BW34" i="8"/>
  <c r="BV34" i="8"/>
  <c r="BU34" i="8"/>
  <c r="BT34" i="8"/>
  <c r="BS34" i="8"/>
  <c r="BP34" i="8"/>
  <c r="BN34" i="8"/>
  <c r="BO34" i="8" s="1"/>
  <c r="BM34" i="8"/>
  <c r="BL34" i="8"/>
  <c r="BK34" i="8"/>
  <c r="BJ34" i="8"/>
  <c r="BI34" i="8"/>
  <c r="BF34" i="8"/>
  <c r="BD34" i="8"/>
  <c r="BE34" i="8" s="1"/>
  <c r="BC34" i="8"/>
  <c r="BB34" i="8"/>
  <c r="AZ34" i="8"/>
  <c r="AY34" i="8"/>
  <c r="AQ34" i="8"/>
  <c r="AP34" i="8"/>
  <c r="AI34" i="8"/>
  <c r="AG34" i="8"/>
  <c r="AF34" i="8"/>
  <c r="Z34" i="8"/>
  <c r="Y34" i="8"/>
  <c r="X34" i="8"/>
  <c r="W34" i="8"/>
  <c r="CK33" i="8"/>
  <c r="CJ33" i="8"/>
  <c r="CH33" i="8"/>
  <c r="CF33" i="8"/>
  <c r="CE33" i="8"/>
  <c r="CD33" i="8"/>
  <c r="CC33" i="8"/>
  <c r="BZ33" i="8"/>
  <c r="BX33" i="8"/>
  <c r="BW33" i="8"/>
  <c r="BV33" i="8"/>
  <c r="BY33" i="8" s="1"/>
  <c r="BU33" i="8"/>
  <c r="BT33" i="8"/>
  <c r="BS33" i="8"/>
  <c r="BP33" i="8"/>
  <c r="BN33" i="8"/>
  <c r="BO33" i="8" s="1"/>
  <c r="BM33" i="8"/>
  <c r="BL33" i="8"/>
  <c r="BK33" i="8"/>
  <c r="BJ33" i="8"/>
  <c r="BI33" i="8"/>
  <c r="BF33" i="8"/>
  <c r="BE33" i="8"/>
  <c r="BD33" i="8"/>
  <c r="BC33" i="8"/>
  <c r="BB33" i="8"/>
  <c r="AZ33" i="8"/>
  <c r="AY33" i="8"/>
  <c r="AQ33" i="8"/>
  <c r="AP33" i="8"/>
  <c r="AI33" i="8"/>
  <c r="AG33" i="8"/>
  <c r="AF33" i="8"/>
  <c r="Z33" i="8"/>
  <c r="Y33" i="8"/>
  <c r="X33" i="8"/>
  <c r="W33" i="8"/>
  <c r="CK32" i="8"/>
  <c r="CJ32" i="8"/>
  <c r="CH32" i="8"/>
  <c r="CF32" i="8"/>
  <c r="CE32" i="8"/>
  <c r="CD32" i="8"/>
  <c r="CC32" i="8"/>
  <c r="BZ32" i="8"/>
  <c r="BX32" i="8"/>
  <c r="BW32" i="8"/>
  <c r="BV32" i="8"/>
  <c r="BY32" i="8" s="1"/>
  <c r="BU32" i="8"/>
  <c r="BT32" i="8"/>
  <c r="BS32" i="8"/>
  <c r="BP32" i="8"/>
  <c r="BN32" i="8"/>
  <c r="BM32" i="8"/>
  <c r="BL32" i="8"/>
  <c r="BK32" i="8"/>
  <c r="BJ32" i="8"/>
  <c r="BI32" i="8"/>
  <c r="BF32" i="8"/>
  <c r="BD32" i="8"/>
  <c r="BE32" i="8" s="1"/>
  <c r="BC32" i="8"/>
  <c r="BB32" i="8"/>
  <c r="AZ32" i="8"/>
  <c r="AY32" i="8"/>
  <c r="AQ32" i="8"/>
  <c r="AP32" i="8"/>
  <c r="AI32" i="8"/>
  <c r="AG32" i="8"/>
  <c r="AF32" i="8"/>
  <c r="Z32" i="8"/>
  <c r="Y32" i="8"/>
  <c r="X32" i="8"/>
  <c r="W32" i="8"/>
  <c r="CK31" i="8"/>
  <c r="CJ31" i="8"/>
  <c r="CH31" i="8"/>
  <c r="CF31" i="8"/>
  <c r="CE31" i="8"/>
  <c r="CD31" i="8"/>
  <c r="CC31" i="8"/>
  <c r="BZ31" i="8"/>
  <c r="BX31" i="8"/>
  <c r="BY31" i="8" s="1"/>
  <c r="BW31" i="8"/>
  <c r="BV31" i="8"/>
  <c r="BU31" i="8"/>
  <c r="BT31" i="8"/>
  <c r="BS31" i="8"/>
  <c r="BP31" i="8"/>
  <c r="BN31" i="8"/>
  <c r="BM31" i="8"/>
  <c r="BL31" i="8"/>
  <c r="BK31" i="8"/>
  <c r="BJ31" i="8"/>
  <c r="BI31" i="8"/>
  <c r="BF31" i="8"/>
  <c r="BD31" i="8"/>
  <c r="BE31" i="8" s="1"/>
  <c r="BC31" i="8"/>
  <c r="BB31" i="8"/>
  <c r="AZ31" i="8"/>
  <c r="AY31" i="8"/>
  <c r="AQ31" i="8"/>
  <c r="AP31" i="8"/>
  <c r="AI31" i="8"/>
  <c r="AG31" i="8"/>
  <c r="AF31" i="8"/>
  <c r="Z31" i="8"/>
  <c r="Y31" i="8"/>
  <c r="X31" i="8"/>
  <c r="W31" i="8"/>
  <c r="CK30" i="8"/>
  <c r="CJ30" i="8"/>
  <c r="CH30" i="8"/>
  <c r="CF30" i="8"/>
  <c r="CE30" i="8"/>
  <c r="CD30" i="8"/>
  <c r="CC30" i="8"/>
  <c r="BZ30" i="8"/>
  <c r="BY30" i="8"/>
  <c r="BX30" i="8"/>
  <c r="BW30" i="8"/>
  <c r="BV30" i="8"/>
  <c r="BU30" i="8"/>
  <c r="BT30" i="8"/>
  <c r="BS30" i="8"/>
  <c r="BP30" i="8"/>
  <c r="BN30" i="8"/>
  <c r="BO30" i="8" s="1"/>
  <c r="BM30" i="8"/>
  <c r="BL30" i="8"/>
  <c r="BK30" i="8"/>
  <c r="BJ30" i="8"/>
  <c r="BI30" i="8"/>
  <c r="BF30" i="8"/>
  <c r="BD30" i="8"/>
  <c r="BE30" i="8" s="1"/>
  <c r="BC30" i="8"/>
  <c r="BB30" i="8"/>
  <c r="AZ30" i="8"/>
  <c r="AY30" i="8"/>
  <c r="AQ30" i="8"/>
  <c r="AP30" i="8"/>
  <c r="AI30" i="8"/>
  <c r="AG30" i="8"/>
  <c r="AF30" i="8"/>
  <c r="Z30" i="8"/>
  <c r="Y30" i="8"/>
  <c r="X30" i="8"/>
  <c r="W30" i="8"/>
  <c r="CK29" i="8"/>
  <c r="CJ29" i="8"/>
  <c r="CH29" i="8"/>
  <c r="CF29" i="8"/>
  <c r="CE29" i="8"/>
  <c r="CD29" i="8"/>
  <c r="CC29" i="8"/>
  <c r="BZ29" i="8"/>
  <c r="BX29" i="8"/>
  <c r="BY29" i="8" s="1"/>
  <c r="BW29" i="8"/>
  <c r="BV29" i="8"/>
  <c r="BU29" i="8"/>
  <c r="BT29" i="8"/>
  <c r="BS29" i="8"/>
  <c r="BP29" i="8"/>
  <c r="BN29" i="8"/>
  <c r="BM29" i="8"/>
  <c r="BL29" i="8"/>
  <c r="BK29" i="8"/>
  <c r="BJ29" i="8"/>
  <c r="BI29" i="8"/>
  <c r="BF29" i="8"/>
  <c r="BD29" i="8"/>
  <c r="BE29" i="8" s="1"/>
  <c r="BC29" i="8"/>
  <c r="BB29" i="8"/>
  <c r="AZ29" i="8"/>
  <c r="AY29" i="8"/>
  <c r="AQ29" i="8"/>
  <c r="AP29" i="8"/>
  <c r="AI29" i="8"/>
  <c r="AG29" i="8"/>
  <c r="AF29" i="8"/>
  <c r="Z29" i="8"/>
  <c r="Y29" i="8"/>
  <c r="X29" i="8"/>
  <c r="W29" i="8"/>
  <c r="CK28" i="8"/>
  <c r="CJ28" i="8"/>
  <c r="CH28" i="8"/>
  <c r="CF28" i="8"/>
  <c r="CE28" i="8"/>
  <c r="CD28" i="8"/>
  <c r="CC28" i="8"/>
  <c r="BZ28" i="8"/>
  <c r="BX28" i="8"/>
  <c r="BY28" i="8" s="1"/>
  <c r="BW28" i="8"/>
  <c r="BV28" i="8"/>
  <c r="BU28" i="8"/>
  <c r="BT28" i="8"/>
  <c r="BS28" i="8"/>
  <c r="BP28" i="8"/>
  <c r="BN28" i="8"/>
  <c r="BM28" i="8"/>
  <c r="BL28" i="8"/>
  <c r="BK28" i="8"/>
  <c r="BJ28" i="8"/>
  <c r="BI28" i="8"/>
  <c r="BF28" i="8"/>
  <c r="BD28" i="8"/>
  <c r="BC28" i="8"/>
  <c r="BB28" i="8"/>
  <c r="BE28" i="8" s="1"/>
  <c r="AZ28" i="8"/>
  <c r="AY28" i="8"/>
  <c r="AQ28" i="8"/>
  <c r="AP28" i="8"/>
  <c r="AI28" i="8"/>
  <c r="AG28" i="8"/>
  <c r="AF28" i="8"/>
  <c r="Z28" i="8"/>
  <c r="Y28" i="8"/>
  <c r="X28" i="8"/>
  <c r="W28" i="8"/>
  <c r="CK27" i="8"/>
  <c r="CJ27" i="8"/>
  <c r="CH27" i="8"/>
  <c r="CF27" i="8"/>
  <c r="CE27" i="8"/>
  <c r="CD27" i="8"/>
  <c r="CC27" i="8"/>
  <c r="BZ27" i="8"/>
  <c r="BX27" i="8"/>
  <c r="BW27" i="8"/>
  <c r="BV27" i="8"/>
  <c r="BY27" i="8" s="1"/>
  <c r="BU27" i="8"/>
  <c r="BT27" i="8"/>
  <c r="BS27" i="8"/>
  <c r="BP27" i="8"/>
  <c r="BN27" i="8"/>
  <c r="BM27" i="8"/>
  <c r="BL27" i="8"/>
  <c r="BK27" i="8"/>
  <c r="BJ27" i="8"/>
  <c r="BI27" i="8"/>
  <c r="BF27" i="8"/>
  <c r="BE27" i="8"/>
  <c r="BD27" i="8"/>
  <c r="BC27" i="8"/>
  <c r="BB27" i="8"/>
  <c r="AZ27" i="8"/>
  <c r="AY27" i="8"/>
  <c r="AQ27" i="8"/>
  <c r="AP27" i="8"/>
  <c r="AI27" i="8"/>
  <c r="AG27" i="8"/>
  <c r="AF27" i="8"/>
  <c r="Z27" i="8"/>
  <c r="Y27" i="8"/>
  <c r="X27" i="8"/>
  <c r="W27" i="8"/>
  <c r="CK26" i="8"/>
  <c r="CJ26" i="8"/>
  <c r="CH26" i="8"/>
  <c r="CF26" i="8"/>
  <c r="CE26" i="8"/>
  <c r="CD26" i="8"/>
  <c r="CC26" i="8"/>
  <c r="BZ26" i="8"/>
  <c r="BY26" i="8"/>
  <c r="BX26" i="8"/>
  <c r="BW26" i="8"/>
  <c r="BV26" i="8"/>
  <c r="BU26" i="8"/>
  <c r="BT26" i="8"/>
  <c r="BS26" i="8"/>
  <c r="BP26" i="8"/>
  <c r="BN26" i="8"/>
  <c r="BO26" i="8" s="1"/>
  <c r="BM26" i="8"/>
  <c r="BL26" i="8"/>
  <c r="BK26" i="8"/>
  <c r="BJ26" i="8"/>
  <c r="BI26" i="8"/>
  <c r="BF26" i="8"/>
  <c r="BD26" i="8"/>
  <c r="BE26" i="8" s="1"/>
  <c r="BC26" i="8"/>
  <c r="BB26" i="8"/>
  <c r="AZ26" i="8"/>
  <c r="AY26" i="8"/>
  <c r="AQ26" i="8"/>
  <c r="AP26" i="8"/>
  <c r="AI26" i="8"/>
  <c r="AG26" i="8"/>
  <c r="AF26" i="8"/>
  <c r="Z26" i="8"/>
  <c r="Y26" i="8"/>
  <c r="X26" i="8"/>
  <c r="W26" i="8"/>
  <c r="CK25" i="8"/>
  <c r="CJ25" i="8"/>
  <c r="CH25" i="8"/>
  <c r="CF25" i="8"/>
  <c r="CE25" i="8"/>
  <c r="CD25" i="8"/>
  <c r="CC25" i="8"/>
  <c r="BZ25" i="8"/>
  <c r="BX25" i="8"/>
  <c r="BY25" i="8" s="1"/>
  <c r="BW25" i="8"/>
  <c r="BV25" i="8"/>
  <c r="BU25" i="8"/>
  <c r="BT25" i="8"/>
  <c r="BS25" i="8"/>
  <c r="BP25" i="8"/>
  <c r="BN25" i="8"/>
  <c r="BM25" i="8"/>
  <c r="BL25" i="8"/>
  <c r="BK25" i="8"/>
  <c r="BJ25" i="8"/>
  <c r="BI25" i="8"/>
  <c r="BF25" i="8"/>
  <c r="BE25" i="8"/>
  <c r="BD25" i="8"/>
  <c r="BC25" i="8"/>
  <c r="BB25" i="8"/>
  <c r="AZ25" i="8"/>
  <c r="AY25" i="8"/>
  <c r="AQ25" i="8"/>
  <c r="AP25" i="8"/>
  <c r="AI25" i="8"/>
  <c r="AG25" i="8"/>
  <c r="AF25" i="8"/>
  <c r="Z25" i="8"/>
  <c r="Y25" i="8"/>
  <c r="X25" i="8"/>
  <c r="W25" i="8"/>
  <c r="CK24" i="8"/>
  <c r="CJ24" i="8"/>
  <c r="CH24" i="8"/>
  <c r="CF24" i="8"/>
  <c r="CE24" i="8"/>
  <c r="CD24" i="8"/>
  <c r="CC24" i="8"/>
  <c r="BZ24" i="8"/>
  <c r="BY24" i="8"/>
  <c r="BX24" i="8"/>
  <c r="BW24" i="8"/>
  <c r="BV24" i="8"/>
  <c r="BU24" i="8"/>
  <c r="BT24" i="8"/>
  <c r="BS24" i="8"/>
  <c r="BP24" i="8"/>
  <c r="BN24" i="8"/>
  <c r="BM24" i="8"/>
  <c r="BL24" i="8"/>
  <c r="BK24" i="8"/>
  <c r="BJ24" i="8"/>
  <c r="BI24" i="8"/>
  <c r="BF24" i="8"/>
  <c r="BD24" i="8"/>
  <c r="BE24" i="8" s="1"/>
  <c r="BC24" i="8"/>
  <c r="BB24" i="8"/>
  <c r="AZ24" i="8"/>
  <c r="AY24" i="8"/>
  <c r="AQ24" i="8"/>
  <c r="AP24" i="8"/>
  <c r="AI24" i="8"/>
  <c r="AG24" i="8"/>
  <c r="AF24" i="8"/>
  <c r="Z24" i="8"/>
  <c r="Y24" i="8"/>
  <c r="X24" i="8"/>
  <c r="W24" i="8"/>
  <c r="CK23" i="8"/>
  <c r="CJ23" i="8"/>
  <c r="CH23" i="8"/>
  <c r="CF23" i="8"/>
  <c r="CE23" i="8"/>
  <c r="CD23" i="8"/>
  <c r="CC23" i="8"/>
  <c r="BZ23" i="8"/>
  <c r="BX23" i="8"/>
  <c r="BY23" i="8" s="1"/>
  <c r="BW23" i="8"/>
  <c r="BV23" i="8"/>
  <c r="BU23" i="8"/>
  <c r="BT23" i="8"/>
  <c r="BS23" i="8"/>
  <c r="BP23" i="8"/>
  <c r="BN23" i="8"/>
  <c r="BO23" i="8" s="1"/>
  <c r="BM23" i="8"/>
  <c r="BL23" i="8"/>
  <c r="BK23" i="8"/>
  <c r="BJ23" i="8"/>
  <c r="BI23" i="8"/>
  <c r="BF23" i="8"/>
  <c r="BE23" i="8"/>
  <c r="BD23" i="8"/>
  <c r="BC23" i="8"/>
  <c r="BB23" i="8"/>
  <c r="AZ23" i="8"/>
  <c r="AY23" i="8"/>
  <c r="AQ23" i="8"/>
  <c r="AP23" i="8"/>
  <c r="AI23" i="8"/>
  <c r="AG23" i="8"/>
  <c r="AF23" i="8"/>
  <c r="Z23" i="8"/>
  <c r="Y23" i="8"/>
  <c r="X23" i="8"/>
  <c r="W23" i="8"/>
  <c r="CK22" i="8"/>
  <c r="CJ22" i="8"/>
  <c r="CH22" i="8"/>
  <c r="CF22" i="8"/>
  <c r="CE22" i="8"/>
  <c r="CD22" i="8"/>
  <c r="CC22" i="8"/>
  <c r="BZ22" i="8"/>
  <c r="BY22" i="8"/>
  <c r="BX22" i="8"/>
  <c r="BW22" i="8"/>
  <c r="BV22" i="8"/>
  <c r="BU22" i="8"/>
  <c r="BT22" i="8"/>
  <c r="BS22" i="8"/>
  <c r="BP22" i="8"/>
  <c r="BN22" i="8"/>
  <c r="BO22" i="8" s="1"/>
  <c r="BM22" i="8"/>
  <c r="BL22" i="8"/>
  <c r="BK22" i="8"/>
  <c r="BJ22" i="8"/>
  <c r="BI22" i="8"/>
  <c r="BF22" i="8"/>
  <c r="BD22" i="8"/>
  <c r="BE22" i="8" s="1"/>
  <c r="BC22" i="8"/>
  <c r="BB22" i="8"/>
  <c r="AZ22" i="8"/>
  <c r="AY22" i="8"/>
  <c r="AQ22" i="8"/>
  <c r="AP22" i="8"/>
  <c r="AI22" i="8"/>
  <c r="AG22" i="8"/>
  <c r="AF22" i="8"/>
  <c r="Z22" i="8"/>
  <c r="Y22" i="8"/>
  <c r="X22" i="8"/>
  <c r="W22" i="8"/>
  <c r="CK21" i="8"/>
  <c r="CJ21" i="8"/>
  <c r="CH21" i="8"/>
  <c r="CF21" i="8"/>
  <c r="CE21" i="8"/>
  <c r="CD21" i="8"/>
  <c r="CC21" i="8"/>
  <c r="BZ21" i="8"/>
  <c r="BX21" i="8"/>
  <c r="BY21" i="8" s="1"/>
  <c r="BW21" i="8"/>
  <c r="BV21" i="8"/>
  <c r="BU21" i="8"/>
  <c r="BT21" i="8"/>
  <c r="BS21" i="8"/>
  <c r="BP21" i="8"/>
  <c r="BN21" i="8"/>
  <c r="BM21" i="8"/>
  <c r="BL21" i="8"/>
  <c r="BK21" i="8"/>
  <c r="BJ21" i="8"/>
  <c r="BI21" i="8"/>
  <c r="BF21" i="8"/>
  <c r="BD21" i="8"/>
  <c r="BC21" i="8"/>
  <c r="BB21" i="8"/>
  <c r="BE21" i="8" s="1"/>
  <c r="AZ21" i="8"/>
  <c r="AY21" i="8"/>
  <c r="AQ21" i="8"/>
  <c r="AP21" i="8"/>
  <c r="AI21" i="8"/>
  <c r="AG21" i="8"/>
  <c r="AF21" i="8"/>
  <c r="Z21" i="8"/>
  <c r="Y21" i="8"/>
  <c r="X21" i="8"/>
  <c r="W21" i="8"/>
  <c r="CK20" i="8"/>
  <c r="CJ20" i="8"/>
  <c r="CH20" i="8"/>
  <c r="CF20" i="8"/>
  <c r="CE20" i="8"/>
  <c r="CD20" i="8"/>
  <c r="CC20" i="8"/>
  <c r="BZ20" i="8"/>
  <c r="BX20" i="8"/>
  <c r="BW20" i="8"/>
  <c r="BV20" i="8"/>
  <c r="BY20" i="8" s="1"/>
  <c r="BU20" i="8"/>
  <c r="BT20" i="8"/>
  <c r="BS20" i="8"/>
  <c r="BP20" i="8"/>
  <c r="BN20" i="8"/>
  <c r="BM20" i="8"/>
  <c r="BL20" i="8"/>
  <c r="BK20" i="8"/>
  <c r="BJ20" i="8"/>
  <c r="BI20" i="8"/>
  <c r="BF20" i="8"/>
  <c r="BD20" i="8"/>
  <c r="BE20" i="8" s="1"/>
  <c r="BC20" i="8"/>
  <c r="BB20" i="8"/>
  <c r="AZ20" i="8"/>
  <c r="AY20" i="8"/>
  <c r="AQ20" i="8"/>
  <c r="AP20" i="8"/>
  <c r="AI20" i="8"/>
  <c r="AG20" i="8"/>
  <c r="AF20" i="8"/>
  <c r="Z20" i="8"/>
  <c r="Y20" i="8"/>
  <c r="X20" i="8"/>
  <c r="W20" i="8"/>
  <c r="CK19" i="8"/>
  <c r="CJ19" i="8"/>
  <c r="CH19" i="8"/>
  <c r="CF19" i="8"/>
  <c r="CE19" i="8"/>
  <c r="CD19" i="8"/>
  <c r="CC19" i="8"/>
  <c r="BZ19" i="8"/>
  <c r="BX19" i="8"/>
  <c r="BY19" i="8" s="1"/>
  <c r="BW19" i="8"/>
  <c r="BV19" i="8"/>
  <c r="BU19" i="8"/>
  <c r="BT19" i="8"/>
  <c r="BS19" i="8"/>
  <c r="BP19" i="8"/>
  <c r="BN19" i="8"/>
  <c r="BM19" i="8"/>
  <c r="BL19" i="8"/>
  <c r="BK19" i="8"/>
  <c r="BJ19" i="8"/>
  <c r="BI19" i="8"/>
  <c r="BF19" i="8"/>
  <c r="BE19" i="8"/>
  <c r="BD19" i="8"/>
  <c r="BC19" i="8"/>
  <c r="BB19" i="8"/>
  <c r="AZ19" i="8"/>
  <c r="AY19" i="8"/>
  <c r="AQ19" i="8"/>
  <c r="AP19" i="8"/>
  <c r="AI19" i="8"/>
  <c r="AG19" i="8"/>
  <c r="AF19" i="8"/>
  <c r="Z19" i="8"/>
  <c r="Y19" i="8"/>
  <c r="X19" i="8"/>
  <c r="W19" i="8"/>
  <c r="CK18" i="8"/>
  <c r="CJ18" i="8"/>
  <c r="CH18" i="8"/>
  <c r="CF18" i="8"/>
  <c r="CE18" i="8"/>
  <c r="CD18" i="8"/>
  <c r="CC18" i="8"/>
  <c r="BZ18" i="8"/>
  <c r="BY18" i="8"/>
  <c r="BX18" i="8"/>
  <c r="BW18" i="8"/>
  <c r="BV18" i="8"/>
  <c r="BU18" i="8"/>
  <c r="BT18" i="8"/>
  <c r="BS18" i="8"/>
  <c r="BP18" i="8"/>
  <c r="BN18" i="8"/>
  <c r="BO18" i="8" s="1"/>
  <c r="BM18" i="8"/>
  <c r="BL18" i="8"/>
  <c r="BK18" i="8"/>
  <c r="BJ18" i="8"/>
  <c r="BI18" i="8"/>
  <c r="BF18" i="8"/>
  <c r="BD18" i="8"/>
  <c r="BE18" i="8" s="1"/>
  <c r="BC18" i="8"/>
  <c r="BB18" i="8"/>
  <c r="AZ18" i="8"/>
  <c r="AY18" i="8"/>
  <c r="AQ18" i="8"/>
  <c r="AP18" i="8"/>
  <c r="AI18" i="8"/>
  <c r="AG18" i="8"/>
  <c r="AF18" i="8"/>
  <c r="Z18" i="8"/>
  <c r="Y18" i="8"/>
  <c r="X18" i="8"/>
  <c r="W18" i="8"/>
  <c r="CK17" i="8"/>
  <c r="CJ17" i="8"/>
  <c r="CH17" i="8"/>
  <c r="CF17" i="8"/>
  <c r="CE17" i="8"/>
  <c r="CD17" i="8"/>
  <c r="CC17" i="8"/>
  <c r="BZ17" i="8"/>
  <c r="BX17" i="8"/>
  <c r="BY17" i="8" s="1"/>
  <c r="BW17" i="8"/>
  <c r="BV17" i="8"/>
  <c r="BU17" i="8"/>
  <c r="BT17" i="8"/>
  <c r="BS17" i="8"/>
  <c r="BP17" i="8"/>
  <c r="BN17" i="8"/>
  <c r="BM17" i="8"/>
  <c r="BL17" i="8"/>
  <c r="BK17" i="8"/>
  <c r="BJ17" i="8"/>
  <c r="BI17" i="8"/>
  <c r="BF17" i="8"/>
  <c r="BD17" i="8"/>
  <c r="BE17" i="8" s="1"/>
  <c r="BC17" i="8"/>
  <c r="BB17" i="8"/>
  <c r="AZ17" i="8"/>
  <c r="AY17" i="8"/>
  <c r="AQ17" i="8"/>
  <c r="AP17" i="8"/>
  <c r="AI17" i="8"/>
  <c r="AG17" i="8"/>
  <c r="AF17" i="8"/>
  <c r="Z17" i="8"/>
  <c r="Y17" i="8"/>
  <c r="X17" i="8"/>
  <c r="W17" i="8"/>
  <c r="C17" i="8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K16" i="8"/>
  <c r="CJ16" i="8"/>
  <c r="CH16" i="8"/>
  <c r="CF16" i="8"/>
  <c r="CE16" i="8"/>
  <c r="CD16" i="8"/>
  <c r="CC16" i="8"/>
  <c r="BZ16" i="8"/>
  <c r="BX16" i="8"/>
  <c r="BY16" i="8" s="1"/>
  <c r="BW16" i="8"/>
  <c r="BV16" i="8"/>
  <c r="BU16" i="8"/>
  <c r="BT16" i="8"/>
  <c r="BS16" i="8"/>
  <c r="BP16" i="8"/>
  <c r="BN16" i="8"/>
  <c r="BM16" i="8"/>
  <c r="BL16" i="8"/>
  <c r="BK16" i="8"/>
  <c r="BJ16" i="8"/>
  <c r="BI16" i="8"/>
  <c r="BF16" i="8"/>
  <c r="BD16" i="8"/>
  <c r="BC16" i="8"/>
  <c r="BB16" i="8"/>
  <c r="BE16" i="8" s="1"/>
  <c r="AZ16" i="8"/>
  <c r="AY16" i="8"/>
  <c r="AQ16" i="8"/>
  <c r="AP16" i="8"/>
  <c r="AI16" i="8"/>
  <c r="AG16" i="8"/>
  <c r="AF16" i="8"/>
  <c r="Z16" i="8"/>
  <c r="Y16" i="8"/>
  <c r="X16" i="8"/>
  <c r="W16" i="8"/>
  <c r="C16" i="8"/>
  <c r="CK15" i="8"/>
  <c r="CJ15" i="8"/>
  <c r="CH15" i="8"/>
  <c r="CF15" i="8"/>
  <c r="CE15" i="8"/>
  <c r="CD15" i="8"/>
  <c r="CC15" i="8"/>
  <c r="BZ15" i="8"/>
  <c r="BX15" i="8"/>
  <c r="BW15" i="8"/>
  <c r="BV15" i="8"/>
  <c r="BY15" i="8" s="1"/>
  <c r="BU15" i="8"/>
  <c r="BT15" i="8"/>
  <c r="BS15" i="8"/>
  <c r="BP15" i="8"/>
  <c r="BN15" i="8"/>
  <c r="BM15" i="8"/>
  <c r="BL15" i="8"/>
  <c r="BK15" i="8"/>
  <c r="BJ15" i="8"/>
  <c r="BI15" i="8"/>
  <c r="BF15" i="8"/>
  <c r="BE15" i="8"/>
  <c r="BD15" i="8"/>
  <c r="BC15" i="8"/>
  <c r="BB15" i="8"/>
  <c r="AZ15" i="8"/>
  <c r="AY15" i="8"/>
  <c r="AQ15" i="8"/>
  <c r="AP15" i="8"/>
  <c r="AI15" i="8"/>
  <c r="AG15" i="8"/>
  <c r="AF15" i="8"/>
  <c r="Z15" i="8"/>
  <c r="Y15" i="8"/>
  <c r="X15" i="8"/>
  <c r="W15" i="8"/>
  <c r="C15" i="8"/>
  <c r="CK14" i="8"/>
  <c r="CJ14" i="8"/>
  <c r="CH14" i="8"/>
  <c r="CF14" i="8"/>
  <c r="CE14" i="8"/>
  <c r="CD14" i="8"/>
  <c r="CC14" i="8"/>
  <c r="BZ14" i="8"/>
  <c r="BY14" i="8"/>
  <c r="BX14" i="8"/>
  <c r="BW14" i="8"/>
  <c r="BV14" i="8"/>
  <c r="BU14" i="8"/>
  <c r="BT14" i="8"/>
  <c r="BS14" i="8"/>
  <c r="BP14" i="8"/>
  <c r="BN14" i="8"/>
  <c r="BO14" i="8" s="1"/>
  <c r="BM14" i="8"/>
  <c r="BL14" i="8"/>
  <c r="BK14" i="8"/>
  <c r="BJ14" i="8"/>
  <c r="BI14" i="8"/>
  <c r="BF14" i="8"/>
  <c r="BC14" i="8"/>
  <c r="BB14" i="8"/>
  <c r="AZ14" i="8"/>
  <c r="AY14" i="8"/>
  <c r="AQ14" i="8"/>
  <c r="AP14" i="8"/>
  <c r="AK14" i="8"/>
  <c r="AI14" i="8"/>
  <c r="AG14" i="8"/>
  <c r="AF14" i="8"/>
  <c r="AA14" i="8"/>
  <c r="Z14" i="8"/>
  <c r="Y14" i="8"/>
  <c r="X14" i="8"/>
  <c r="W14" i="8"/>
  <c r="CK13" i="8"/>
  <c r="CJ13" i="8"/>
  <c r="CH13" i="8"/>
  <c r="CF13" i="8"/>
  <c r="CE13" i="8"/>
  <c r="CD13" i="8"/>
  <c r="CC13" i="8"/>
  <c r="BZ13" i="8"/>
  <c r="BX13" i="8"/>
  <c r="BY13" i="8" s="1"/>
  <c r="BW13" i="8"/>
  <c r="BV13" i="8"/>
  <c r="BU13" i="8"/>
  <c r="BT13" i="8"/>
  <c r="BS13" i="8"/>
  <c r="BP13" i="8"/>
  <c r="BN13" i="8"/>
  <c r="BM13" i="8"/>
  <c r="BL13" i="8"/>
  <c r="BK13" i="8"/>
  <c r="BJ13" i="8"/>
  <c r="BI13" i="8"/>
  <c r="BF13" i="8"/>
  <c r="BC13" i="8"/>
  <c r="BB13" i="8"/>
  <c r="AZ13" i="8"/>
  <c r="AY13" i="8"/>
  <c r="AQ13" i="8"/>
  <c r="AP13" i="8"/>
  <c r="AK13" i="8"/>
  <c r="AI13" i="8"/>
  <c r="AG13" i="8"/>
  <c r="AF13" i="8"/>
  <c r="AA13" i="8"/>
  <c r="Z13" i="8"/>
  <c r="Y13" i="8"/>
  <c r="X13" i="8"/>
  <c r="W13" i="8"/>
  <c r="C13" i="8"/>
  <c r="C14" i="8" s="1"/>
  <c r="CK12" i="8"/>
  <c r="CJ12" i="8"/>
  <c r="CF12" i="8"/>
  <c r="CE12" i="8"/>
  <c r="CD12" i="8"/>
  <c r="CC12" i="8"/>
  <c r="BZ12" i="8"/>
  <c r="BX12" i="8"/>
  <c r="BY12" i="8" s="1"/>
  <c r="BW12" i="8"/>
  <c r="BV12" i="8"/>
  <c r="BU12" i="8"/>
  <c r="BT12" i="8"/>
  <c r="BS12" i="8"/>
  <c r="BP12" i="8"/>
  <c r="BN12" i="8"/>
  <c r="BM12" i="8"/>
  <c r="BL12" i="8"/>
  <c r="BK12" i="8"/>
  <c r="BJ12" i="8"/>
  <c r="BI12" i="8"/>
  <c r="BF12" i="8"/>
  <c r="BD12" i="8"/>
  <c r="BC12" i="8"/>
  <c r="BB12" i="8"/>
  <c r="BE12" i="8" s="1"/>
  <c r="AZ12" i="8"/>
  <c r="AY12" i="8"/>
  <c r="AQ12" i="8"/>
  <c r="AP12" i="8"/>
  <c r="AK12" i="8"/>
  <c r="AI12" i="8"/>
  <c r="AG12" i="8"/>
  <c r="AF12" i="8"/>
  <c r="AA12" i="8"/>
  <c r="Z12" i="8"/>
  <c r="Y12" i="8"/>
  <c r="X12" i="8"/>
  <c r="W12" i="8"/>
  <c r="C12" i="8"/>
  <c r="CK11" i="8"/>
  <c r="CJ11" i="8"/>
  <c r="CH11" i="8"/>
  <c r="CF11" i="8"/>
  <c r="CE11" i="8"/>
  <c r="CD11" i="8"/>
  <c r="CC11" i="8"/>
  <c r="BZ11" i="8"/>
  <c r="BW11" i="8"/>
  <c r="BV11" i="8"/>
  <c r="BU11" i="8"/>
  <c r="BT11" i="8"/>
  <c r="BS11" i="8"/>
  <c r="BP11" i="8"/>
  <c r="BN11" i="8"/>
  <c r="BM11" i="8"/>
  <c r="BL11" i="8"/>
  <c r="BK11" i="8"/>
  <c r="BJ11" i="8"/>
  <c r="BI11" i="8"/>
  <c r="BF11" i="8"/>
  <c r="BE11" i="8"/>
  <c r="BD11" i="8"/>
  <c r="BC11" i="8"/>
  <c r="BB11" i="8"/>
  <c r="AZ11" i="8"/>
  <c r="AY11" i="8"/>
  <c r="AQ11" i="8"/>
  <c r="AP11" i="8"/>
  <c r="AK11" i="8"/>
  <c r="AI11" i="8"/>
  <c r="AG11" i="8"/>
  <c r="AF11" i="8"/>
  <c r="AA11" i="8"/>
  <c r="Z11" i="8"/>
  <c r="Y11" i="8"/>
  <c r="X11" i="8"/>
  <c r="W11" i="8"/>
  <c r="C11" i="8"/>
  <c r="CK10" i="8"/>
  <c r="CJ10" i="8"/>
  <c r="CH10" i="8"/>
  <c r="CF10" i="8"/>
  <c r="CE10" i="8"/>
  <c r="CD10" i="8"/>
  <c r="CC10" i="8"/>
  <c r="BZ10" i="8"/>
  <c r="BY10" i="8"/>
  <c r="BX10" i="8"/>
  <c r="BW10" i="8"/>
  <c r="BV10" i="8"/>
  <c r="BU10" i="8"/>
  <c r="BT10" i="8"/>
  <c r="BS10" i="8"/>
  <c r="BP10" i="8"/>
  <c r="BM10" i="8"/>
  <c r="BL10" i="8"/>
  <c r="BK10" i="8"/>
  <c r="BJ10" i="8"/>
  <c r="BI10" i="8"/>
  <c r="BF10" i="8"/>
  <c r="BD10" i="8"/>
  <c r="BE10" i="8" s="1"/>
  <c r="BC10" i="8"/>
  <c r="BB10" i="8"/>
  <c r="AZ10" i="8"/>
  <c r="AY10" i="8"/>
  <c r="AQ10" i="8"/>
  <c r="AP10" i="8"/>
  <c r="AK10" i="8"/>
  <c r="AI10" i="8"/>
  <c r="AG10" i="8"/>
  <c r="AF10" i="8"/>
  <c r="AA10" i="8"/>
  <c r="Z10" i="8"/>
  <c r="Y10" i="8"/>
  <c r="X10" i="8"/>
  <c r="W10" i="8"/>
  <c r="C10" i="8"/>
  <c r="CK9" i="8"/>
  <c r="CJ9" i="8"/>
  <c r="CH9" i="8"/>
  <c r="CF9" i="8"/>
  <c r="CE9" i="8"/>
  <c r="CD9" i="8"/>
  <c r="CC9" i="8"/>
  <c r="BZ9" i="8"/>
  <c r="BX9" i="8"/>
  <c r="BY9" i="8" s="1"/>
  <c r="BW9" i="8"/>
  <c r="BV9" i="8"/>
  <c r="BU9" i="8"/>
  <c r="BT9" i="8"/>
  <c r="BS9" i="8"/>
  <c r="BP9" i="8"/>
  <c r="BN9" i="8"/>
  <c r="BM9" i="8"/>
  <c r="BL9" i="8"/>
  <c r="BK9" i="8"/>
  <c r="BJ9" i="8"/>
  <c r="BI9" i="8"/>
  <c r="BF9" i="8"/>
  <c r="BE9" i="8"/>
  <c r="BD9" i="8"/>
  <c r="BC9" i="8"/>
  <c r="BB9" i="8"/>
  <c r="AZ9" i="8"/>
  <c r="AY9" i="8"/>
  <c r="AQ9" i="8"/>
  <c r="AP9" i="8"/>
  <c r="AK9" i="8"/>
  <c r="AI9" i="8"/>
  <c r="AG9" i="8"/>
  <c r="AF9" i="8"/>
  <c r="AA9" i="8"/>
  <c r="Z9" i="8"/>
  <c r="Y9" i="8"/>
  <c r="X9" i="8"/>
  <c r="W9" i="8"/>
  <c r="R9" i="8" a="1"/>
  <c r="R9" i="8" s="1"/>
  <c r="D9" i="8"/>
  <c r="C9" i="8"/>
  <c r="B9" i="8"/>
  <c r="B10" i="8" s="1"/>
  <c r="CK109" i="7"/>
  <c r="CJ109" i="7"/>
  <c r="CH109" i="7"/>
  <c r="CF109" i="7"/>
  <c r="CE109" i="7"/>
  <c r="CD109" i="7"/>
  <c r="CC109" i="7"/>
  <c r="BZ109" i="7"/>
  <c r="BX109" i="7"/>
  <c r="BW109" i="7"/>
  <c r="BY109" i="7" s="1"/>
  <c r="BV109" i="7"/>
  <c r="BU109" i="7"/>
  <c r="BT109" i="7"/>
  <c r="BS109" i="7"/>
  <c r="BP109" i="7"/>
  <c r="BN109" i="7"/>
  <c r="BO109" i="7" s="1"/>
  <c r="BM109" i="7"/>
  <c r="BL109" i="7"/>
  <c r="BK109" i="7"/>
  <c r="BJ109" i="7"/>
  <c r="BI109" i="7"/>
  <c r="BF109" i="7"/>
  <c r="BD109" i="7"/>
  <c r="BC109" i="7"/>
  <c r="BE109" i="7" s="1"/>
  <c r="BB109" i="7"/>
  <c r="AZ109" i="7"/>
  <c r="AY109" i="7"/>
  <c r="AQ109" i="7"/>
  <c r="AP109" i="7"/>
  <c r="AK109" i="7"/>
  <c r="AI109" i="7"/>
  <c r="AG109" i="7"/>
  <c r="AF109" i="7"/>
  <c r="AA109" i="7"/>
  <c r="Z109" i="7"/>
  <c r="Y109" i="7"/>
  <c r="X109" i="7"/>
  <c r="W109" i="7"/>
  <c r="F109" i="7"/>
  <c r="D109" i="7"/>
  <c r="CK108" i="7"/>
  <c r="CJ108" i="7"/>
  <c r="CH108" i="7"/>
  <c r="CF108" i="7"/>
  <c r="CE108" i="7"/>
  <c r="CD108" i="7"/>
  <c r="CC108" i="7"/>
  <c r="BZ108" i="7"/>
  <c r="BY108" i="7"/>
  <c r="BX108" i="7"/>
  <c r="BW108" i="7"/>
  <c r="BV108" i="7"/>
  <c r="BU108" i="7"/>
  <c r="BT108" i="7"/>
  <c r="BS108" i="7"/>
  <c r="BP108" i="7"/>
  <c r="BN108" i="7"/>
  <c r="BO108" i="7" s="1"/>
  <c r="BM108" i="7"/>
  <c r="BL108" i="7"/>
  <c r="BK108" i="7"/>
  <c r="BJ108" i="7"/>
  <c r="BI108" i="7"/>
  <c r="BF108" i="7"/>
  <c r="BD108" i="7"/>
  <c r="BE108" i="7" s="1"/>
  <c r="BC108" i="7"/>
  <c r="BB108" i="7"/>
  <c r="AZ108" i="7"/>
  <c r="AY108" i="7"/>
  <c r="AQ108" i="7"/>
  <c r="AP108" i="7"/>
  <c r="AK108" i="7"/>
  <c r="AI108" i="7"/>
  <c r="AG108" i="7"/>
  <c r="AF108" i="7"/>
  <c r="AA108" i="7"/>
  <c r="Z108" i="7"/>
  <c r="Y108" i="7"/>
  <c r="X108" i="7"/>
  <c r="W108" i="7"/>
  <c r="F108" i="7"/>
  <c r="D108" i="7"/>
  <c r="CK107" i="7"/>
  <c r="CJ107" i="7"/>
  <c r="CH107" i="7"/>
  <c r="CF107" i="7"/>
  <c r="CE107" i="7"/>
  <c r="CD107" i="7"/>
  <c r="CC107" i="7"/>
  <c r="BZ107" i="7"/>
  <c r="BX107" i="7"/>
  <c r="BY107" i="7" s="1"/>
  <c r="BW107" i="7"/>
  <c r="BV107" i="7"/>
  <c r="BU107" i="7"/>
  <c r="BT107" i="7"/>
  <c r="BS107" i="7"/>
  <c r="BP107" i="7"/>
  <c r="BN107" i="7"/>
  <c r="BM107" i="7"/>
  <c r="BO107" i="7" s="1"/>
  <c r="BL107" i="7"/>
  <c r="BK107" i="7"/>
  <c r="BJ107" i="7"/>
  <c r="BI107" i="7"/>
  <c r="BF107" i="7"/>
  <c r="BD107" i="7"/>
  <c r="BC107" i="7"/>
  <c r="BB107" i="7"/>
  <c r="AZ107" i="7"/>
  <c r="AY107" i="7"/>
  <c r="AQ107" i="7"/>
  <c r="AP107" i="7"/>
  <c r="AK107" i="7"/>
  <c r="AI107" i="7"/>
  <c r="AG107" i="7"/>
  <c r="AF107" i="7"/>
  <c r="AA107" i="7"/>
  <c r="Z107" i="7"/>
  <c r="Y107" i="7"/>
  <c r="X107" i="7"/>
  <c r="W107" i="7"/>
  <c r="D107" i="7"/>
  <c r="F107" i="7" s="1"/>
  <c r="CK106" i="7"/>
  <c r="CJ106" i="7"/>
  <c r="CH106" i="7"/>
  <c r="CF106" i="7"/>
  <c r="CE106" i="7"/>
  <c r="CD106" i="7"/>
  <c r="CC106" i="7"/>
  <c r="BZ106" i="7"/>
  <c r="BX106" i="7"/>
  <c r="BW106" i="7"/>
  <c r="BV106" i="7"/>
  <c r="BU106" i="7"/>
  <c r="BT106" i="7"/>
  <c r="BS106" i="7"/>
  <c r="BP106" i="7"/>
  <c r="BN106" i="7"/>
  <c r="BO106" i="7" s="1"/>
  <c r="BM106" i="7"/>
  <c r="BL106" i="7"/>
  <c r="BK106" i="7"/>
  <c r="BJ106" i="7"/>
  <c r="BI106" i="7"/>
  <c r="BF106" i="7"/>
  <c r="BD106" i="7"/>
  <c r="BE106" i="7" s="1"/>
  <c r="BC106" i="7"/>
  <c r="BB106" i="7"/>
  <c r="AZ106" i="7"/>
  <c r="AY106" i="7"/>
  <c r="AQ106" i="7"/>
  <c r="AP106" i="7"/>
  <c r="AK106" i="7"/>
  <c r="AI106" i="7"/>
  <c r="AG106" i="7"/>
  <c r="AF106" i="7"/>
  <c r="AA106" i="7"/>
  <c r="Z106" i="7"/>
  <c r="Y106" i="7"/>
  <c r="X106" i="7"/>
  <c r="W106" i="7"/>
  <c r="F106" i="7"/>
  <c r="D106" i="7"/>
  <c r="CK105" i="7"/>
  <c r="CJ105" i="7"/>
  <c r="CH105" i="7"/>
  <c r="CF105" i="7"/>
  <c r="CE105" i="7"/>
  <c r="CD105" i="7"/>
  <c r="CC105" i="7"/>
  <c r="BZ105" i="7"/>
  <c r="BX105" i="7"/>
  <c r="BW105" i="7"/>
  <c r="BY105" i="7" s="1"/>
  <c r="BV105" i="7"/>
  <c r="BU105" i="7"/>
  <c r="BT105" i="7"/>
  <c r="BS105" i="7"/>
  <c r="BP105" i="7"/>
  <c r="BN105" i="7"/>
  <c r="BO105" i="7" s="1"/>
  <c r="BM105" i="7"/>
  <c r="BL105" i="7"/>
  <c r="BK105" i="7"/>
  <c r="BJ105" i="7"/>
  <c r="BI105" i="7"/>
  <c r="BF105" i="7"/>
  <c r="BD105" i="7"/>
  <c r="BC105" i="7"/>
  <c r="BE105" i="7" s="1"/>
  <c r="BB105" i="7"/>
  <c r="AZ105" i="7"/>
  <c r="AY105" i="7"/>
  <c r="AQ105" i="7"/>
  <c r="AP105" i="7"/>
  <c r="AK105" i="7"/>
  <c r="AI105" i="7"/>
  <c r="AG105" i="7"/>
  <c r="AF105" i="7"/>
  <c r="AA105" i="7"/>
  <c r="Z105" i="7"/>
  <c r="Y105" i="7"/>
  <c r="X105" i="7"/>
  <c r="W105" i="7"/>
  <c r="D105" i="7"/>
  <c r="F105" i="7" s="1"/>
  <c r="CK104" i="7"/>
  <c r="CJ104" i="7"/>
  <c r="CH104" i="7"/>
  <c r="CF104" i="7"/>
  <c r="CE104" i="7"/>
  <c r="CD104" i="7"/>
  <c r="CC104" i="7"/>
  <c r="BZ104" i="7"/>
  <c r="BY104" i="7"/>
  <c r="BX104" i="7"/>
  <c r="BW104" i="7"/>
  <c r="BV104" i="7"/>
  <c r="BU104" i="7"/>
  <c r="BT104" i="7"/>
  <c r="BS104" i="7"/>
  <c r="BP104" i="7"/>
  <c r="BO104" i="7"/>
  <c r="BN104" i="7"/>
  <c r="BM104" i="7"/>
  <c r="BL104" i="7"/>
  <c r="BK104" i="7"/>
  <c r="BJ104" i="7"/>
  <c r="BI104" i="7"/>
  <c r="BF104" i="7"/>
  <c r="BE104" i="7"/>
  <c r="BD104" i="7"/>
  <c r="BC104" i="7"/>
  <c r="BB104" i="7"/>
  <c r="AZ104" i="7"/>
  <c r="AY104" i="7"/>
  <c r="AQ104" i="7"/>
  <c r="AP104" i="7"/>
  <c r="AK104" i="7"/>
  <c r="AI104" i="7"/>
  <c r="AG104" i="7"/>
  <c r="AF104" i="7"/>
  <c r="AA104" i="7"/>
  <c r="Z104" i="7"/>
  <c r="Y104" i="7"/>
  <c r="X104" i="7"/>
  <c r="W104" i="7"/>
  <c r="F104" i="7"/>
  <c r="D104" i="7"/>
  <c r="CK103" i="7"/>
  <c r="CJ103" i="7"/>
  <c r="CH103" i="7"/>
  <c r="CF103" i="7"/>
  <c r="CE103" i="7"/>
  <c r="CD103" i="7"/>
  <c r="CC103" i="7"/>
  <c r="BZ103" i="7"/>
  <c r="BX103" i="7"/>
  <c r="BW103" i="7"/>
  <c r="BV103" i="7"/>
  <c r="BY103" i="7" s="1"/>
  <c r="BU103" i="7"/>
  <c r="BT103" i="7"/>
  <c r="BS103" i="7"/>
  <c r="BP103" i="7"/>
  <c r="BN103" i="7"/>
  <c r="BO103" i="7" s="1"/>
  <c r="BM103" i="7"/>
  <c r="BL103" i="7"/>
  <c r="BK103" i="7"/>
  <c r="BJ103" i="7"/>
  <c r="BI103" i="7"/>
  <c r="BF103" i="7"/>
  <c r="BE103" i="7"/>
  <c r="BD103" i="7"/>
  <c r="BC103" i="7"/>
  <c r="BB103" i="7"/>
  <c r="AZ103" i="7"/>
  <c r="AY103" i="7"/>
  <c r="AQ103" i="7"/>
  <c r="AP103" i="7"/>
  <c r="AK103" i="7"/>
  <c r="AI103" i="7"/>
  <c r="AG103" i="7"/>
  <c r="AF103" i="7"/>
  <c r="AA103" i="7"/>
  <c r="Z103" i="7"/>
  <c r="Y103" i="7"/>
  <c r="X103" i="7"/>
  <c r="W103" i="7"/>
  <c r="D103" i="7"/>
  <c r="F103" i="7" s="1"/>
  <c r="CK102" i="7"/>
  <c r="CJ102" i="7"/>
  <c r="CH102" i="7"/>
  <c r="CF102" i="7"/>
  <c r="CE102" i="7"/>
  <c r="CD102" i="7"/>
  <c r="CC102" i="7"/>
  <c r="BZ102" i="7"/>
  <c r="BX102" i="7"/>
  <c r="BY102" i="7" s="1"/>
  <c r="BW102" i="7"/>
  <c r="BV102" i="7"/>
  <c r="BU102" i="7"/>
  <c r="BT102" i="7"/>
  <c r="BS102" i="7"/>
  <c r="BP102" i="7"/>
  <c r="BN102" i="7"/>
  <c r="BM102" i="7"/>
  <c r="BL102" i="7"/>
  <c r="BK102" i="7"/>
  <c r="BJ102" i="7"/>
  <c r="BI102" i="7"/>
  <c r="BF102" i="7"/>
  <c r="BE102" i="7"/>
  <c r="BD102" i="7"/>
  <c r="BC102" i="7"/>
  <c r="BB102" i="7"/>
  <c r="AZ102" i="7"/>
  <c r="AY102" i="7"/>
  <c r="AQ102" i="7"/>
  <c r="AP102" i="7"/>
  <c r="AK102" i="7"/>
  <c r="AI102" i="7"/>
  <c r="AG102" i="7"/>
  <c r="AF102" i="7"/>
  <c r="AA102" i="7"/>
  <c r="Z102" i="7"/>
  <c r="Y102" i="7"/>
  <c r="X102" i="7"/>
  <c r="W102" i="7"/>
  <c r="F102" i="7"/>
  <c r="D102" i="7"/>
  <c r="CK101" i="7"/>
  <c r="CJ101" i="7"/>
  <c r="CH101" i="7"/>
  <c r="CF101" i="7"/>
  <c r="CE101" i="7"/>
  <c r="CD101" i="7"/>
  <c r="CC101" i="7"/>
  <c r="BZ101" i="7"/>
  <c r="BX101" i="7"/>
  <c r="BY101" i="7" s="1"/>
  <c r="BW101" i="7"/>
  <c r="BV101" i="7"/>
  <c r="BU101" i="7"/>
  <c r="BT101" i="7"/>
  <c r="BS101" i="7"/>
  <c r="BP101" i="7"/>
  <c r="BO101" i="7"/>
  <c r="BN101" i="7"/>
  <c r="BM101" i="7"/>
  <c r="BL101" i="7"/>
  <c r="BK101" i="7"/>
  <c r="BJ101" i="7"/>
  <c r="BI101" i="7"/>
  <c r="BF101" i="7"/>
  <c r="BD101" i="7"/>
  <c r="BE101" i="7" s="1"/>
  <c r="BC101" i="7"/>
  <c r="BB101" i="7"/>
  <c r="AZ101" i="7"/>
  <c r="AY101" i="7"/>
  <c r="AQ101" i="7"/>
  <c r="AP101" i="7"/>
  <c r="AK101" i="7"/>
  <c r="AI101" i="7"/>
  <c r="AG101" i="7"/>
  <c r="AF101" i="7"/>
  <c r="AA101" i="7"/>
  <c r="Z101" i="7"/>
  <c r="Y101" i="7"/>
  <c r="X101" i="7"/>
  <c r="W101" i="7"/>
  <c r="F101" i="7"/>
  <c r="D101" i="7"/>
  <c r="CK100" i="7"/>
  <c r="CJ100" i="7"/>
  <c r="CH100" i="7"/>
  <c r="CF100" i="7"/>
  <c r="CE100" i="7"/>
  <c r="CD100" i="7"/>
  <c r="CC100" i="7"/>
  <c r="BZ100" i="7"/>
  <c r="BX100" i="7"/>
  <c r="BW100" i="7"/>
  <c r="BV100" i="7"/>
  <c r="BY100" i="7" s="1"/>
  <c r="BU100" i="7"/>
  <c r="BT100" i="7"/>
  <c r="BS100" i="7"/>
  <c r="BP100" i="7"/>
  <c r="BN100" i="7"/>
  <c r="BO100" i="7" s="1"/>
  <c r="BM100" i="7"/>
  <c r="BL100" i="7"/>
  <c r="BK100" i="7"/>
  <c r="BJ100" i="7"/>
  <c r="BI100" i="7"/>
  <c r="BF100" i="7"/>
  <c r="BD100" i="7"/>
  <c r="BC100" i="7"/>
  <c r="BB100" i="7"/>
  <c r="BE100" i="7" s="1"/>
  <c r="AZ100" i="7"/>
  <c r="AY100" i="7"/>
  <c r="AQ100" i="7"/>
  <c r="AP100" i="7"/>
  <c r="AK100" i="7"/>
  <c r="AI100" i="7"/>
  <c r="AG100" i="7"/>
  <c r="AF100" i="7"/>
  <c r="AA100" i="7"/>
  <c r="Z100" i="7"/>
  <c r="Y100" i="7"/>
  <c r="X100" i="7"/>
  <c r="W100" i="7"/>
  <c r="D100" i="7"/>
  <c r="F100" i="7" s="1"/>
  <c r="CK99" i="7"/>
  <c r="CJ99" i="7"/>
  <c r="CH99" i="7"/>
  <c r="CF99" i="7"/>
  <c r="CE99" i="7"/>
  <c r="CD99" i="7"/>
  <c r="CC99" i="7"/>
  <c r="BZ99" i="7"/>
  <c r="BX99" i="7"/>
  <c r="BY99" i="7" s="1"/>
  <c r="BW99" i="7"/>
  <c r="BV99" i="7"/>
  <c r="BU99" i="7"/>
  <c r="BT99" i="7"/>
  <c r="BS99" i="7"/>
  <c r="BP99" i="7"/>
  <c r="BN99" i="7"/>
  <c r="BM99" i="7"/>
  <c r="BO99" i="7" s="1"/>
  <c r="BL99" i="7"/>
  <c r="BK99" i="7"/>
  <c r="BJ99" i="7"/>
  <c r="BI99" i="7"/>
  <c r="BF99" i="7"/>
  <c r="BD99" i="7"/>
  <c r="BE99" i="7" s="1"/>
  <c r="BC99" i="7"/>
  <c r="BB99" i="7"/>
  <c r="AZ99" i="7"/>
  <c r="AY99" i="7"/>
  <c r="AQ99" i="7"/>
  <c r="AP99" i="7"/>
  <c r="AK99" i="7"/>
  <c r="AI99" i="7"/>
  <c r="AG99" i="7"/>
  <c r="AF99" i="7"/>
  <c r="AA99" i="7"/>
  <c r="Z99" i="7"/>
  <c r="Y99" i="7"/>
  <c r="X99" i="7"/>
  <c r="W99" i="7"/>
  <c r="F99" i="7"/>
  <c r="D99" i="7"/>
  <c r="CK98" i="7"/>
  <c r="CJ98" i="7"/>
  <c r="CH98" i="7"/>
  <c r="CF98" i="7"/>
  <c r="CE98" i="7"/>
  <c r="CD98" i="7"/>
  <c r="CC98" i="7"/>
  <c r="BZ98" i="7"/>
  <c r="BY98" i="7"/>
  <c r="BX98" i="7"/>
  <c r="BW98" i="7"/>
  <c r="BV98" i="7"/>
  <c r="BU98" i="7"/>
  <c r="BT98" i="7"/>
  <c r="BS98" i="7"/>
  <c r="BP98" i="7"/>
  <c r="BN98" i="7"/>
  <c r="BO98" i="7" s="1"/>
  <c r="BM98" i="7"/>
  <c r="BL98" i="7"/>
  <c r="BK98" i="7"/>
  <c r="BJ98" i="7"/>
  <c r="BI98" i="7"/>
  <c r="BF98" i="7"/>
  <c r="BD98" i="7"/>
  <c r="BE98" i="7" s="1"/>
  <c r="BC98" i="7"/>
  <c r="BB98" i="7"/>
  <c r="AZ98" i="7"/>
  <c r="AY98" i="7"/>
  <c r="AQ98" i="7"/>
  <c r="AP98" i="7"/>
  <c r="AK98" i="7"/>
  <c r="AI98" i="7"/>
  <c r="AG98" i="7"/>
  <c r="AF98" i="7"/>
  <c r="AA98" i="7"/>
  <c r="Z98" i="7"/>
  <c r="Y98" i="7"/>
  <c r="X98" i="7"/>
  <c r="W98" i="7"/>
  <c r="D98" i="7"/>
  <c r="F98" i="7" s="1"/>
  <c r="CK97" i="7"/>
  <c r="CJ97" i="7"/>
  <c r="CH97" i="7"/>
  <c r="CF97" i="7"/>
  <c r="CE97" i="7"/>
  <c r="CD97" i="7"/>
  <c r="CC97" i="7"/>
  <c r="BZ97" i="7"/>
  <c r="BX97" i="7"/>
  <c r="BW97" i="7"/>
  <c r="BV97" i="7"/>
  <c r="BU97" i="7"/>
  <c r="BT97" i="7"/>
  <c r="BS97" i="7"/>
  <c r="BP97" i="7"/>
  <c r="BN97" i="7"/>
  <c r="BM97" i="7"/>
  <c r="BL97" i="7"/>
  <c r="BO97" i="7" s="1"/>
  <c r="BK97" i="7"/>
  <c r="BJ97" i="7"/>
  <c r="BI97" i="7"/>
  <c r="BF97" i="7"/>
  <c r="BD97" i="7"/>
  <c r="BC97" i="7"/>
  <c r="BB97" i="7"/>
  <c r="AZ97" i="7"/>
  <c r="AY97" i="7"/>
  <c r="AQ97" i="7"/>
  <c r="AP97" i="7"/>
  <c r="AK97" i="7"/>
  <c r="AI97" i="7"/>
  <c r="AG97" i="7"/>
  <c r="AF97" i="7"/>
  <c r="AA97" i="7"/>
  <c r="Z97" i="7"/>
  <c r="Y97" i="7"/>
  <c r="X97" i="7"/>
  <c r="W97" i="7"/>
  <c r="D97" i="7"/>
  <c r="F97" i="7" s="1"/>
  <c r="CK96" i="7"/>
  <c r="CJ96" i="7"/>
  <c r="CH96" i="7"/>
  <c r="CF96" i="7"/>
  <c r="CE96" i="7"/>
  <c r="CD96" i="7"/>
  <c r="CC96" i="7"/>
  <c r="BZ96" i="7"/>
  <c r="BX96" i="7"/>
  <c r="BW96" i="7"/>
  <c r="BY96" i="7" s="1"/>
  <c r="BV96" i="7"/>
  <c r="BU96" i="7"/>
  <c r="BT96" i="7"/>
  <c r="BS96" i="7"/>
  <c r="BP96" i="7"/>
  <c r="BN96" i="7"/>
  <c r="BO96" i="7" s="1"/>
  <c r="BM96" i="7"/>
  <c r="BL96" i="7"/>
  <c r="BK96" i="7"/>
  <c r="BJ96" i="7"/>
  <c r="BI96" i="7"/>
  <c r="BF96" i="7"/>
  <c r="BD96" i="7"/>
  <c r="BC96" i="7"/>
  <c r="BE96" i="7" s="1"/>
  <c r="BB96" i="7"/>
  <c r="AZ96" i="7"/>
  <c r="AY96" i="7"/>
  <c r="AQ96" i="7"/>
  <c r="AP96" i="7"/>
  <c r="AK96" i="7"/>
  <c r="AI96" i="7"/>
  <c r="AG96" i="7"/>
  <c r="AF96" i="7"/>
  <c r="AA96" i="7"/>
  <c r="Z96" i="7"/>
  <c r="Y96" i="7"/>
  <c r="X96" i="7"/>
  <c r="W96" i="7"/>
  <c r="F96" i="7"/>
  <c r="D96" i="7"/>
  <c r="CK95" i="7"/>
  <c r="CJ95" i="7"/>
  <c r="CH95" i="7"/>
  <c r="CF95" i="7"/>
  <c r="CE95" i="7"/>
  <c r="CD95" i="7"/>
  <c r="CC95" i="7"/>
  <c r="BZ95" i="7"/>
  <c r="BX95" i="7"/>
  <c r="BW95" i="7"/>
  <c r="BV95" i="7"/>
  <c r="BU95" i="7"/>
  <c r="BT95" i="7"/>
  <c r="BS95" i="7"/>
  <c r="BP95" i="7"/>
  <c r="BN95" i="7"/>
  <c r="BM95" i="7"/>
  <c r="BO95" i="7" s="1"/>
  <c r="BL95" i="7"/>
  <c r="BK95" i="7"/>
  <c r="BJ95" i="7"/>
  <c r="BI95" i="7"/>
  <c r="BF95" i="7"/>
  <c r="BD95" i="7"/>
  <c r="BC95" i="7"/>
  <c r="BB95" i="7"/>
  <c r="AZ95" i="7"/>
  <c r="AY95" i="7"/>
  <c r="AQ95" i="7"/>
  <c r="AP95" i="7"/>
  <c r="AK95" i="7"/>
  <c r="AI95" i="7"/>
  <c r="AG95" i="7"/>
  <c r="AF95" i="7"/>
  <c r="AA95" i="7"/>
  <c r="Z95" i="7"/>
  <c r="Y95" i="7"/>
  <c r="X95" i="7"/>
  <c r="W95" i="7"/>
  <c r="D95" i="7"/>
  <c r="F95" i="7" s="1"/>
  <c r="CK94" i="7"/>
  <c r="CJ94" i="7"/>
  <c r="CH94" i="7"/>
  <c r="CF94" i="7"/>
  <c r="CE94" i="7"/>
  <c r="CD94" i="7"/>
  <c r="CC94" i="7"/>
  <c r="BZ94" i="7"/>
  <c r="BX94" i="7"/>
  <c r="BY94" i="7" s="1"/>
  <c r="BW94" i="7"/>
  <c r="BV94" i="7"/>
  <c r="BU94" i="7"/>
  <c r="BT94" i="7"/>
  <c r="BS94" i="7"/>
  <c r="BP94" i="7"/>
  <c r="BN94" i="7"/>
  <c r="BM94" i="7"/>
  <c r="BO94" i="7" s="1"/>
  <c r="BL94" i="7"/>
  <c r="BK94" i="7"/>
  <c r="BJ94" i="7"/>
  <c r="BI94" i="7"/>
  <c r="BF94" i="7"/>
  <c r="BD94" i="7"/>
  <c r="BC94" i="7"/>
  <c r="BB94" i="7"/>
  <c r="AZ94" i="7"/>
  <c r="AY94" i="7"/>
  <c r="AQ94" i="7"/>
  <c r="AP94" i="7"/>
  <c r="AK94" i="7"/>
  <c r="AI94" i="7"/>
  <c r="AG94" i="7"/>
  <c r="AF94" i="7"/>
  <c r="AA94" i="7"/>
  <c r="Z94" i="7"/>
  <c r="Y94" i="7"/>
  <c r="X94" i="7"/>
  <c r="W94" i="7"/>
  <c r="D94" i="7"/>
  <c r="F94" i="7" s="1"/>
  <c r="CK93" i="7"/>
  <c r="CJ93" i="7"/>
  <c r="CH93" i="7"/>
  <c r="CF93" i="7"/>
  <c r="CE93" i="7"/>
  <c r="CD93" i="7"/>
  <c r="CC93" i="7"/>
  <c r="BZ93" i="7"/>
  <c r="BX93" i="7"/>
  <c r="BW93" i="7"/>
  <c r="BY93" i="7" s="1"/>
  <c r="BV93" i="7"/>
  <c r="BU93" i="7"/>
  <c r="BT93" i="7"/>
  <c r="BS93" i="7"/>
  <c r="BP93" i="7"/>
  <c r="BN93" i="7"/>
  <c r="BM93" i="7"/>
  <c r="BO93" i="7" s="1"/>
  <c r="BL93" i="7"/>
  <c r="BK93" i="7"/>
  <c r="BJ93" i="7"/>
  <c r="BI93" i="7"/>
  <c r="BF93" i="7"/>
  <c r="BD93" i="7"/>
  <c r="BC93" i="7"/>
  <c r="BE93" i="7" s="1"/>
  <c r="BB93" i="7"/>
  <c r="AZ93" i="7"/>
  <c r="AY93" i="7"/>
  <c r="AQ93" i="7"/>
  <c r="AP93" i="7"/>
  <c r="AK93" i="7"/>
  <c r="AI93" i="7"/>
  <c r="AG93" i="7"/>
  <c r="AF93" i="7"/>
  <c r="AA93" i="7"/>
  <c r="Z93" i="7"/>
  <c r="Y93" i="7"/>
  <c r="X93" i="7"/>
  <c r="W93" i="7"/>
  <c r="F93" i="7"/>
  <c r="D93" i="7"/>
  <c r="CK92" i="7"/>
  <c r="CJ92" i="7"/>
  <c r="CH92" i="7"/>
  <c r="CF92" i="7"/>
  <c r="CE92" i="7"/>
  <c r="CD92" i="7"/>
  <c r="CC92" i="7"/>
  <c r="BZ92" i="7"/>
  <c r="BX92" i="7"/>
  <c r="BY92" i="7" s="1"/>
  <c r="BW92" i="7"/>
  <c r="BV92" i="7"/>
  <c r="BU92" i="7"/>
  <c r="BT92" i="7"/>
  <c r="BS92" i="7"/>
  <c r="BP92" i="7"/>
  <c r="BN92" i="7"/>
  <c r="BO92" i="7" s="1"/>
  <c r="BM92" i="7"/>
  <c r="BL92" i="7"/>
  <c r="BK92" i="7"/>
  <c r="BJ92" i="7"/>
  <c r="BI92" i="7"/>
  <c r="BF92" i="7"/>
  <c r="BD92" i="7"/>
  <c r="BC92" i="7"/>
  <c r="BB92" i="7"/>
  <c r="AZ92" i="7"/>
  <c r="AY92" i="7"/>
  <c r="AQ92" i="7"/>
  <c r="AP92" i="7"/>
  <c r="AK92" i="7"/>
  <c r="AI92" i="7"/>
  <c r="AG92" i="7"/>
  <c r="AF92" i="7"/>
  <c r="AA92" i="7"/>
  <c r="Z92" i="7"/>
  <c r="Y92" i="7"/>
  <c r="X92" i="7"/>
  <c r="W92" i="7"/>
  <c r="D92" i="7"/>
  <c r="F92" i="7" s="1"/>
  <c r="CK91" i="7"/>
  <c r="CJ91" i="7"/>
  <c r="CH91" i="7"/>
  <c r="CF91" i="7"/>
  <c r="CE91" i="7"/>
  <c r="CD91" i="7"/>
  <c r="CC91" i="7"/>
  <c r="BZ91" i="7"/>
  <c r="BX91" i="7"/>
  <c r="BW91" i="7"/>
  <c r="BY91" i="7" s="1"/>
  <c r="BV91" i="7"/>
  <c r="BU91" i="7"/>
  <c r="BT91" i="7"/>
  <c r="BS91" i="7"/>
  <c r="BP91" i="7"/>
  <c r="BN91" i="7"/>
  <c r="BM91" i="7"/>
  <c r="BL91" i="7"/>
  <c r="BK91" i="7"/>
  <c r="BJ91" i="7"/>
  <c r="BI91" i="7"/>
  <c r="BF91" i="7"/>
  <c r="BD91" i="7"/>
  <c r="BC91" i="7"/>
  <c r="BE91" i="7" s="1"/>
  <c r="BB91" i="7"/>
  <c r="AZ91" i="7"/>
  <c r="AY91" i="7"/>
  <c r="AQ91" i="7"/>
  <c r="AP91" i="7"/>
  <c r="AK91" i="7"/>
  <c r="AI91" i="7"/>
  <c r="AG91" i="7"/>
  <c r="AF91" i="7"/>
  <c r="AA91" i="7"/>
  <c r="Z91" i="7"/>
  <c r="Y91" i="7"/>
  <c r="X91" i="7"/>
  <c r="W91" i="7"/>
  <c r="D91" i="7"/>
  <c r="F91" i="7" s="1"/>
  <c r="CK90" i="7"/>
  <c r="CJ90" i="7"/>
  <c r="CH90" i="7"/>
  <c r="CF90" i="7"/>
  <c r="CE90" i="7"/>
  <c r="CD90" i="7"/>
  <c r="CC90" i="7"/>
  <c r="BZ90" i="7"/>
  <c r="BX90" i="7"/>
  <c r="BY90" i="7" s="1"/>
  <c r="BW90" i="7"/>
  <c r="BV90" i="7"/>
  <c r="BU90" i="7"/>
  <c r="BT90" i="7"/>
  <c r="BS90" i="7"/>
  <c r="BP90" i="7"/>
  <c r="BN90" i="7"/>
  <c r="BM90" i="7"/>
  <c r="BL90" i="7"/>
  <c r="BK90" i="7"/>
  <c r="BJ90" i="7"/>
  <c r="BI90" i="7"/>
  <c r="BF90" i="7"/>
  <c r="BE90" i="7"/>
  <c r="BD90" i="7"/>
  <c r="BC90" i="7"/>
  <c r="BB90" i="7"/>
  <c r="AZ90" i="7"/>
  <c r="AY90" i="7"/>
  <c r="AQ90" i="7"/>
  <c r="AP90" i="7"/>
  <c r="AK90" i="7"/>
  <c r="AI90" i="7"/>
  <c r="AG90" i="7"/>
  <c r="AF90" i="7"/>
  <c r="AA90" i="7"/>
  <c r="Z90" i="7"/>
  <c r="Y90" i="7"/>
  <c r="X90" i="7"/>
  <c r="W90" i="7"/>
  <c r="F90" i="7"/>
  <c r="D90" i="7"/>
  <c r="CK89" i="7"/>
  <c r="CJ89" i="7"/>
  <c r="CH89" i="7"/>
  <c r="CF89" i="7"/>
  <c r="CE89" i="7"/>
  <c r="CD89" i="7"/>
  <c r="CC89" i="7"/>
  <c r="BZ89" i="7"/>
  <c r="BY89" i="7"/>
  <c r="BX89" i="7"/>
  <c r="BW89" i="7"/>
  <c r="BV89" i="7"/>
  <c r="BU89" i="7"/>
  <c r="BT89" i="7"/>
  <c r="BS89" i="7"/>
  <c r="BP89" i="7"/>
  <c r="BO89" i="7"/>
  <c r="BN89" i="7"/>
  <c r="BM89" i="7"/>
  <c r="BL89" i="7"/>
  <c r="BK89" i="7"/>
  <c r="BJ89" i="7"/>
  <c r="BI89" i="7"/>
  <c r="BF89" i="7"/>
  <c r="BE89" i="7"/>
  <c r="BD89" i="7"/>
  <c r="BC89" i="7"/>
  <c r="BB89" i="7"/>
  <c r="AZ89" i="7"/>
  <c r="AY89" i="7"/>
  <c r="AQ89" i="7"/>
  <c r="AP89" i="7"/>
  <c r="AK89" i="7"/>
  <c r="AI89" i="7"/>
  <c r="AG89" i="7"/>
  <c r="AF89" i="7"/>
  <c r="AA89" i="7"/>
  <c r="Z89" i="7"/>
  <c r="Y89" i="7"/>
  <c r="X89" i="7"/>
  <c r="W89" i="7"/>
  <c r="F89" i="7"/>
  <c r="D89" i="7"/>
  <c r="CK88" i="7"/>
  <c r="CJ88" i="7"/>
  <c r="CH88" i="7"/>
  <c r="CF88" i="7"/>
  <c r="CE88" i="7"/>
  <c r="CD88" i="7"/>
  <c r="CC88" i="7"/>
  <c r="BZ88" i="7"/>
  <c r="BX88" i="7"/>
  <c r="BY88" i="7" s="1"/>
  <c r="BW88" i="7"/>
  <c r="BV88" i="7"/>
  <c r="BU88" i="7"/>
  <c r="BT88" i="7"/>
  <c r="BS88" i="7"/>
  <c r="BP88" i="7"/>
  <c r="BN88" i="7"/>
  <c r="BM88" i="7"/>
  <c r="BO88" i="7" s="1"/>
  <c r="BL88" i="7"/>
  <c r="BK88" i="7"/>
  <c r="BJ88" i="7"/>
  <c r="BI88" i="7"/>
  <c r="BF88" i="7"/>
  <c r="BD88" i="7"/>
  <c r="BE88" i="7" s="1"/>
  <c r="BC88" i="7"/>
  <c r="BB88" i="7"/>
  <c r="AZ88" i="7"/>
  <c r="AY88" i="7"/>
  <c r="AQ88" i="7"/>
  <c r="AP88" i="7"/>
  <c r="AK88" i="7"/>
  <c r="AI88" i="7"/>
  <c r="AG88" i="7"/>
  <c r="AF88" i="7"/>
  <c r="AA88" i="7"/>
  <c r="Z88" i="7"/>
  <c r="Y88" i="7"/>
  <c r="X88" i="7"/>
  <c r="W88" i="7"/>
  <c r="D88" i="7"/>
  <c r="F88" i="7" s="1"/>
  <c r="CK87" i="7"/>
  <c r="CJ87" i="7"/>
  <c r="CH87" i="7"/>
  <c r="CF87" i="7"/>
  <c r="CE87" i="7"/>
  <c r="CD87" i="7"/>
  <c r="CC87" i="7"/>
  <c r="BZ87" i="7"/>
  <c r="BX87" i="7"/>
  <c r="BW87" i="7"/>
  <c r="BV87" i="7"/>
  <c r="BU87" i="7"/>
  <c r="BT87" i="7"/>
  <c r="BS87" i="7"/>
  <c r="BP87" i="7"/>
  <c r="BN87" i="7"/>
  <c r="BM87" i="7"/>
  <c r="BL87" i="7"/>
  <c r="BO87" i="7" s="1"/>
  <c r="BK87" i="7"/>
  <c r="BJ87" i="7"/>
  <c r="BI87" i="7"/>
  <c r="BF87" i="7"/>
  <c r="BD87" i="7"/>
  <c r="BC87" i="7"/>
  <c r="BB87" i="7"/>
  <c r="AZ87" i="7"/>
  <c r="AY87" i="7"/>
  <c r="AQ87" i="7"/>
  <c r="AP87" i="7"/>
  <c r="AK87" i="7"/>
  <c r="AI87" i="7"/>
  <c r="AG87" i="7"/>
  <c r="AF87" i="7"/>
  <c r="AA87" i="7"/>
  <c r="Z87" i="7"/>
  <c r="Y87" i="7"/>
  <c r="X87" i="7"/>
  <c r="W87" i="7"/>
  <c r="F87" i="7"/>
  <c r="D87" i="7"/>
  <c r="CK86" i="7"/>
  <c r="CJ86" i="7"/>
  <c r="CH86" i="7"/>
  <c r="CF86" i="7"/>
  <c r="CE86" i="7"/>
  <c r="CD86" i="7"/>
  <c r="CC86" i="7"/>
  <c r="BZ86" i="7"/>
  <c r="BX86" i="7"/>
  <c r="BW86" i="7"/>
  <c r="BV86" i="7"/>
  <c r="BU86" i="7"/>
  <c r="BT86" i="7"/>
  <c r="BS86" i="7"/>
  <c r="BP86" i="7"/>
  <c r="BN86" i="7"/>
  <c r="BM86" i="7"/>
  <c r="BL86" i="7"/>
  <c r="BK86" i="7"/>
  <c r="BJ86" i="7"/>
  <c r="BI86" i="7"/>
  <c r="BF86" i="7"/>
  <c r="BE86" i="7"/>
  <c r="BD86" i="7"/>
  <c r="BC86" i="7"/>
  <c r="BB86" i="7"/>
  <c r="AZ86" i="7"/>
  <c r="AY86" i="7"/>
  <c r="AQ86" i="7"/>
  <c r="AP86" i="7"/>
  <c r="AK86" i="7"/>
  <c r="AI86" i="7"/>
  <c r="AG86" i="7"/>
  <c r="AF86" i="7"/>
  <c r="AA86" i="7"/>
  <c r="Z86" i="7"/>
  <c r="Y86" i="7"/>
  <c r="X86" i="7"/>
  <c r="W86" i="7"/>
  <c r="D86" i="7"/>
  <c r="F86" i="7" s="1"/>
  <c r="CK85" i="7"/>
  <c r="CJ85" i="7"/>
  <c r="CH85" i="7"/>
  <c r="CF85" i="7"/>
  <c r="CE85" i="7"/>
  <c r="CD85" i="7"/>
  <c r="CC85" i="7"/>
  <c r="BZ85" i="7"/>
  <c r="BX85" i="7"/>
  <c r="BY85" i="7" s="1"/>
  <c r="BW85" i="7"/>
  <c r="BV85" i="7"/>
  <c r="BU85" i="7"/>
  <c r="BT85" i="7"/>
  <c r="BS85" i="7"/>
  <c r="BP85" i="7"/>
  <c r="BN85" i="7"/>
  <c r="BM85" i="7"/>
  <c r="BO85" i="7" s="1"/>
  <c r="BL85" i="7"/>
  <c r="BK85" i="7"/>
  <c r="BJ85" i="7"/>
  <c r="BI85" i="7"/>
  <c r="BF85" i="7"/>
  <c r="BD85" i="7"/>
  <c r="BE85" i="7" s="1"/>
  <c r="BC85" i="7"/>
  <c r="BB85" i="7"/>
  <c r="AZ85" i="7"/>
  <c r="AY85" i="7"/>
  <c r="AQ85" i="7"/>
  <c r="AP85" i="7"/>
  <c r="AK85" i="7"/>
  <c r="AI85" i="7"/>
  <c r="AG85" i="7"/>
  <c r="AF85" i="7"/>
  <c r="AA85" i="7"/>
  <c r="Z85" i="7"/>
  <c r="Y85" i="7"/>
  <c r="X85" i="7"/>
  <c r="W85" i="7"/>
  <c r="F85" i="7"/>
  <c r="D85" i="7"/>
  <c r="CK84" i="7"/>
  <c r="CJ84" i="7"/>
  <c r="CH84" i="7"/>
  <c r="CF84" i="7"/>
  <c r="CE84" i="7"/>
  <c r="CD84" i="7"/>
  <c r="CC84" i="7"/>
  <c r="BZ84" i="7"/>
  <c r="BY84" i="7"/>
  <c r="BX84" i="7"/>
  <c r="BW84" i="7"/>
  <c r="BV84" i="7"/>
  <c r="BU84" i="7"/>
  <c r="BT84" i="7"/>
  <c r="BS84" i="7"/>
  <c r="BP84" i="7"/>
  <c r="BN84" i="7"/>
  <c r="BO84" i="7" s="1"/>
  <c r="BM84" i="7"/>
  <c r="BL84" i="7"/>
  <c r="BK84" i="7"/>
  <c r="BJ84" i="7"/>
  <c r="BI84" i="7"/>
  <c r="BF84" i="7"/>
  <c r="BE84" i="7"/>
  <c r="BD84" i="7"/>
  <c r="BC84" i="7"/>
  <c r="BB84" i="7"/>
  <c r="AZ84" i="7"/>
  <c r="AY84" i="7"/>
  <c r="AQ84" i="7"/>
  <c r="AP84" i="7"/>
  <c r="AK84" i="7"/>
  <c r="AI84" i="7"/>
  <c r="AG84" i="7"/>
  <c r="AF84" i="7"/>
  <c r="AA84" i="7"/>
  <c r="Z84" i="7"/>
  <c r="Y84" i="7"/>
  <c r="X84" i="7"/>
  <c r="W84" i="7"/>
  <c r="D84" i="7"/>
  <c r="F84" i="7" s="1"/>
  <c r="CK83" i="7"/>
  <c r="CJ83" i="7"/>
  <c r="CH83" i="7"/>
  <c r="CF83" i="7"/>
  <c r="CE83" i="7"/>
  <c r="CD83" i="7"/>
  <c r="CC83" i="7"/>
  <c r="BZ83" i="7"/>
  <c r="BX83" i="7"/>
  <c r="BY83" i="7" s="1"/>
  <c r="BW83" i="7"/>
  <c r="BV83" i="7"/>
  <c r="BU83" i="7"/>
  <c r="BT83" i="7"/>
  <c r="BS83" i="7"/>
  <c r="BP83" i="7"/>
  <c r="BN83" i="7"/>
  <c r="BM83" i="7"/>
  <c r="BO83" i="7" s="1"/>
  <c r="BL83" i="7"/>
  <c r="BK83" i="7"/>
  <c r="BJ83" i="7"/>
  <c r="BI83" i="7"/>
  <c r="BF83" i="7"/>
  <c r="BD83" i="7"/>
  <c r="BE83" i="7" s="1"/>
  <c r="BC83" i="7"/>
  <c r="BB83" i="7"/>
  <c r="AZ83" i="7"/>
  <c r="AY83" i="7"/>
  <c r="AQ83" i="7"/>
  <c r="AP83" i="7"/>
  <c r="AK83" i="7"/>
  <c r="AI83" i="7"/>
  <c r="AG83" i="7"/>
  <c r="AF83" i="7"/>
  <c r="AA83" i="7"/>
  <c r="Z83" i="7"/>
  <c r="Y83" i="7"/>
  <c r="X83" i="7"/>
  <c r="W83" i="7"/>
  <c r="F83" i="7"/>
  <c r="D83" i="7"/>
  <c r="CK82" i="7"/>
  <c r="CJ82" i="7"/>
  <c r="CH82" i="7"/>
  <c r="CF82" i="7"/>
  <c r="CE82" i="7"/>
  <c r="CD82" i="7"/>
  <c r="CC82" i="7"/>
  <c r="BZ82" i="7"/>
  <c r="BX82" i="7"/>
  <c r="BW82" i="7"/>
  <c r="BV82" i="7"/>
  <c r="BU82" i="7"/>
  <c r="BT82" i="7"/>
  <c r="BS82" i="7"/>
  <c r="BP82" i="7"/>
  <c r="BN82" i="7"/>
  <c r="BO82" i="7" s="1"/>
  <c r="BM82" i="7"/>
  <c r="BL82" i="7"/>
  <c r="BK82" i="7"/>
  <c r="BJ82" i="7"/>
  <c r="BI82" i="7"/>
  <c r="BF82" i="7"/>
  <c r="BD82" i="7"/>
  <c r="BC82" i="7"/>
  <c r="BB82" i="7"/>
  <c r="AZ82" i="7"/>
  <c r="AY82" i="7"/>
  <c r="AQ82" i="7"/>
  <c r="AP82" i="7"/>
  <c r="AK82" i="7"/>
  <c r="AI82" i="7"/>
  <c r="AG82" i="7"/>
  <c r="AF82" i="7"/>
  <c r="AA82" i="7"/>
  <c r="Z82" i="7"/>
  <c r="Y82" i="7"/>
  <c r="X82" i="7"/>
  <c r="W82" i="7"/>
  <c r="D82" i="7"/>
  <c r="F82" i="7" s="1"/>
  <c r="CK81" i="7"/>
  <c r="CJ81" i="7"/>
  <c r="CH81" i="7"/>
  <c r="CF81" i="7"/>
  <c r="CE81" i="7"/>
  <c r="CD81" i="7"/>
  <c r="CC81" i="7"/>
  <c r="BZ81" i="7"/>
  <c r="BX81" i="7"/>
  <c r="BW81" i="7"/>
  <c r="BY81" i="7" s="1"/>
  <c r="BV81" i="7"/>
  <c r="BU81" i="7"/>
  <c r="BT81" i="7"/>
  <c r="BS81" i="7"/>
  <c r="BP81" i="7"/>
  <c r="BN81" i="7"/>
  <c r="BM81" i="7"/>
  <c r="BL81" i="7"/>
  <c r="BK81" i="7"/>
  <c r="BJ81" i="7"/>
  <c r="BI81" i="7"/>
  <c r="BF81" i="7"/>
  <c r="BD81" i="7"/>
  <c r="BC81" i="7"/>
  <c r="BE81" i="7" s="1"/>
  <c r="BB81" i="7"/>
  <c r="AZ81" i="7"/>
  <c r="AY81" i="7"/>
  <c r="AQ81" i="7"/>
  <c r="AP81" i="7"/>
  <c r="AK81" i="7"/>
  <c r="AI81" i="7"/>
  <c r="AG81" i="7"/>
  <c r="AF81" i="7"/>
  <c r="AA81" i="7"/>
  <c r="Z81" i="7"/>
  <c r="Y81" i="7"/>
  <c r="X81" i="7"/>
  <c r="W81" i="7"/>
  <c r="D81" i="7"/>
  <c r="F81" i="7" s="1"/>
  <c r="CK80" i="7"/>
  <c r="CJ80" i="7"/>
  <c r="CH80" i="7"/>
  <c r="CF80" i="7"/>
  <c r="CE80" i="7"/>
  <c r="CD80" i="7"/>
  <c r="CC80" i="7"/>
  <c r="BZ80" i="7"/>
  <c r="BX80" i="7"/>
  <c r="BY80" i="7" s="1"/>
  <c r="BW80" i="7"/>
  <c r="BV80" i="7"/>
  <c r="BU80" i="7"/>
  <c r="BT80" i="7"/>
  <c r="BS80" i="7"/>
  <c r="BP80" i="7"/>
  <c r="BN80" i="7"/>
  <c r="BM80" i="7"/>
  <c r="BO80" i="7" s="1"/>
  <c r="BL80" i="7"/>
  <c r="BK80" i="7"/>
  <c r="BJ80" i="7"/>
  <c r="BI80" i="7"/>
  <c r="BF80" i="7"/>
  <c r="BD80" i="7"/>
  <c r="BE80" i="7" s="1"/>
  <c r="BC80" i="7"/>
  <c r="BB80" i="7"/>
  <c r="AZ80" i="7"/>
  <c r="AY80" i="7"/>
  <c r="AQ80" i="7"/>
  <c r="AP80" i="7"/>
  <c r="AK80" i="7"/>
  <c r="AI80" i="7"/>
  <c r="AG80" i="7"/>
  <c r="AF80" i="7"/>
  <c r="AA80" i="7"/>
  <c r="Z80" i="7"/>
  <c r="Y80" i="7"/>
  <c r="X80" i="7"/>
  <c r="W80" i="7"/>
  <c r="F80" i="7"/>
  <c r="D80" i="7"/>
  <c r="CK79" i="7"/>
  <c r="CJ79" i="7"/>
  <c r="CH79" i="7"/>
  <c r="CF79" i="7"/>
  <c r="CE79" i="7"/>
  <c r="CD79" i="7"/>
  <c r="CC79" i="7"/>
  <c r="BZ79" i="7"/>
  <c r="BY79" i="7"/>
  <c r="BX79" i="7"/>
  <c r="BW79" i="7"/>
  <c r="BV79" i="7"/>
  <c r="BU79" i="7"/>
  <c r="BT79" i="7"/>
  <c r="BS79" i="7"/>
  <c r="BP79" i="7"/>
  <c r="BN79" i="7"/>
  <c r="BO79" i="7" s="1"/>
  <c r="BM79" i="7"/>
  <c r="BL79" i="7"/>
  <c r="BK79" i="7"/>
  <c r="BJ79" i="7"/>
  <c r="BI79" i="7"/>
  <c r="BF79" i="7"/>
  <c r="BD79" i="7"/>
  <c r="BE79" i="7" s="1"/>
  <c r="BC79" i="7"/>
  <c r="BB79" i="7"/>
  <c r="AZ79" i="7"/>
  <c r="AY79" i="7"/>
  <c r="AQ79" i="7"/>
  <c r="AP79" i="7"/>
  <c r="AK79" i="7"/>
  <c r="AI79" i="7"/>
  <c r="AG79" i="7"/>
  <c r="AF79" i="7"/>
  <c r="AA79" i="7"/>
  <c r="Z79" i="7"/>
  <c r="Y79" i="7"/>
  <c r="X79" i="7"/>
  <c r="W79" i="7"/>
  <c r="D79" i="7"/>
  <c r="F79" i="7" s="1"/>
  <c r="CK78" i="7"/>
  <c r="CJ78" i="7"/>
  <c r="CH78" i="7"/>
  <c r="CF78" i="7"/>
  <c r="CE78" i="7"/>
  <c r="CD78" i="7"/>
  <c r="CC78" i="7"/>
  <c r="BZ78" i="7"/>
  <c r="BX78" i="7"/>
  <c r="BW78" i="7"/>
  <c r="BV78" i="7"/>
  <c r="BU78" i="7"/>
  <c r="BT78" i="7"/>
  <c r="BS78" i="7"/>
  <c r="BP78" i="7"/>
  <c r="BO78" i="7"/>
  <c r="BN78" i="7"/>
  <c r="BM78" i="7"/>
  <c r="BL78" i="7"/>
  <c r="BK78" i="7"/>
  <c r="BJ78" i="7"/>
  <c r="BI78" i="7"/>
  <c r="BF78" i="7"/>
  <c r="BD78" i="7"/>
  <c r="BE78" i="7" s="1"/>
  <c r="BC78" i="7"/>
  <c r="BB78" i="7"/>
  <c r="AZ78" i="7"/>
  <c r="AY78" i="7"/>
  <c r="AQ78" i="7"/>
  <c r="AP78" i="7"/>
  <c r="AK78" i="7"/>
  <c r="AI78" i="7"/>
  <c r="AG78" i="7"/>
  <c r="AF78" i="7"/>
  <c r="AA78" i="7"/>
  <c r="Z78" i="7"/>
  <c r="Y78" i="7"/>
  <c r="X78" i="7"/>
  <c r="W78" i="7"/>
  <c r="F78" i="7"/>
  <c r="D78" i="7"/>
  <c r="CK77" i="7"/>
  <c r="CJ77" i="7"/>
  <c r="CH77" i="7"/>
  <c r="CF77" i="7"/>
  <c r="CE77" i="7"/>
  <c r="CD77" i="7"/>
  <c r="CC77" i="7"/>
  <c r="BZ77" i="7"/>
  <c r="BY77" i="7"/>
  <c r="BX77" i="7"/>
  <c r="BW77" i="7"/>
  <c r="BV77" i="7"/>
  <c r="BU77" i="7"/>
  <c r="BT77" i="7"/>
  <c r="BS77" i="7"/>
  <c r="BP77" i="7"/>
  <c r="BO77" i="7"/>
  <c r="BN77" i="7"/>
  <c r="BM77" i="7"/>
  <c r="BL77" i="7"/>
  <c r="BK77" i="7"/>
  <c r="BJ77" i="7"/>
  <c r="BI77" i="7"/>
  <c r="BF77" i="7"/>
  <c r="BE77" i="7"/>
  <c r="BD77" i="7"/>
  <c r="BC77" i="7"/>
  <c r="BB77" i="7"/>
  <c r="AZ77" i="7"/>
  <c r="AY77" i="7"/>
  <c r="AQ77" i="7"/>
  <c r="AP77" i="7"/>
  <c r="AK77" i="7"/>
  <c r="AI77" i="7"/>
  <c r="AG77" i="7"/>
  <c r="AF77" i="7"/>
  <c r="AA77" i="7"/>
  <c r="Z77" i="7"/>
  <c r="Y77" i="7"/>
  <c r="X77" i="7"/>
  <c r="W77" i="7"/>
  <c r="F77" i="7"/>
  <c r="D77" i="7"/>
  <c r="CK76" i="7"/>
  <c r="CJ76" i="7"/>
  <c r="CH76" i="7"/>
  <c r="CF76" i="7"/>
  <c r="CE76" i="7"/>
  <c r="CD76" i="7"/>
  <c r="CC76" i="7"/>
  <c r="BZ76" i="7"/>
  <c r="BY76" i="7"/>
  <c r="BX76" i="7"/>
  <c r="BW76" i="7"/>
  <c r="BV76" i="7"/>
  <c r="BU76" i="7"/>
  <c r="BT76" i="7"/>
  <c r="BS76" i="7"/>
  <c r="BP76" i="7"/>
  <c r="BN76" i="7"/>
  <c r="BM76" i="7"/>
  <c r="BL76" i="7"/>
  <c r="BK76" i="7"/>
  <c r="BJ76" i="7"/>
  <c r="BI76" i="7"/>
  <c r="BF76" i="7"/>
  <c r="BD76" i="7"/>
  <c r="BE76" i="7" s="1"/>
  <c r="BC76" i="7"/>
  <c r="BB76" i="7"/>
  <c r="AZ76" i="7"/>
  <c r="AY76" i="7"/>
  <c r="AQ76" i="7"/>
  <c r="AP76" i="7"/>
  <c r="AK76" i="7"/>
  <c r="AI76" i="7"/>
  <c r="AG76" i="7"/>
  <c r="AF76" i="7"/>
  <c r="AA76" i="7"/>
  <c r="Z76" i="7"/>
  <c r="Y76" i="7"/>
  <c r="X76" i="7"/>
  <c r="W76" i="7"/>
  <c r="F76" i="7"/>
  <c r="D76" i="7"/>
  <c r="CK75" i="7"/>
  <c r="CJ75" i="7"/>
  <c r="CH75" i="7"/>
  <c r="CF75" i="7"/>
  <c r="CE75" i="7"/>
  <c r="CD75" i="7"/>
  <c r="CC75" i="7"/>
  <c r="BZ75" i="7"/>
  <c r="BY75" i="7"/>
  <c r="BX75" i="7"/>
  <c r="BW75" i="7"/>
  <c r="BV75" i="7"/>
  <c r="BU75" i="7"/>
  <c r="BT75" i="7"/>
  <c r="BS75" i="7"/>
  <c r="BP75" i="7"/>
  <c r="BO75" i="7"/>
  <c r="BN75" i="7"/>
  <c r="BM75" i="7"/>
  <c r="BL75" i="7"/>
  <c r="BK75" i="7"/>
  <c r="BJ75" i="7"/>
  <c r="BI75" i="7"/>
  <c r="BF75" i="7"/>
  <c r="BE75" i="7"/>
  <c r="BD75" i="7"/>
  <c r="BC75" i="7"/>
  <c r="BB75" i="7"/>
  <c r="AZ75" i="7"/>
  <c r="AY75" i="7"/>
  <c r="AQ75" i="7"/>
  <c r="AP75" i="7"/>
  <c r="AK75" i="7"/>
  <c r="AI75" i="7"/>
  <c r="AG75" i="7"/>
  <c r="AF75" i="7"/>
  <c r="AA75" i="7"/>
  <c r="Z75" i="7"/>
  <c r="Y75" i="7"/>
  <c r="X75" i="7"/>
  <c r="W75" i="7"/>
  <c r="D75" i="7"/>
  <c r="F75" i="7" s="1"/>
  <c r="C75" i="7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K74" i="7"/>
  <c r="CJ74" i="7"/>
  <c r="CH74" i="7"/>
  <c r="CF74" i="7"/>
  <c r="CE74" i="7"/>
  <c r="CD74" i="7"/>
  <c r="CC74" i="7"/>
  <c r="BZ74" i="7"/>
  <c r="BX74" i="7"/>
  <c r="BW74" i="7"/>
  <c r="BV74" i="7"/>
  <c r="BU74" i="7"/>
  <c r="BT74" i="7"/>
  <c r="BS74" i="7"/>
  <c r="BP74" i="7"/>
  <c r="BN74" i="7"/>
  <c r="BO74" i="7" s="1"/>
  <c r="BM74" i="7"/>
  <c r="BL74" i="7"/>
  <c r="BK74" i="7"/>
  <c r="BJ74" i="7"/>
  <c r="BI74" i="7"/>
  <c r="BF74" i="7"/>
  <c r="BD74" i="7"/>
  <c r="BE74" i="7" s="1"/>
  <c r="BC74" i="7"/>
  <c r="BB74" i="7"/>
  <c r="AZ74" i="7"/>
  <c r="AY74" i="7"/>
  <c r="AQ74" i="7"/>
  <c r="AP74" i="7"/>
  <c r="AK74" i="7"/>
  <c r="AI74" i="7"/>
  <c r="AG74" i="7"/>
  <c r="AF74" i="7"/>
  <c r="AA74" i="7"/>
  <c r="Z74" i="7"/>
  <c r="Y74" i="7"/>
  <c r="X74" i="7"/>
  <c r="W74" i="7"/>
  <c r="F74" i="7"/>
  <c r="D74" i="7"/>
  <c r="C74" i="7"/>
  <c r="CK73" i="7"/>
  <c r="CJ73" i="7"/>
  <c r="CH73" i="7"/>
  <c r="CF73" i="7"/>
  <c r="CE73" i="7"/>
  <c r="CD73" i="7"/>
  <c r="CC73" i="7"/>
  <c r="BZ73" i="7"/>
  <c r="BX73" i="7"/>
  <c r="BW73" i="7"/>
  <c r="BY73" i="7" s="1"/>
  <c r="BV73" i="7"/>
  <c r="BU73" i="7"/>
  <c r="BT73" i="7"/>
  <c r="BS73" i="7"/>
  <c r="BP73" i="7"/>
  <c r="BN73" i="7"/>
  <c r="BO73" i="7" s="1"/>
  <c r="BM73" i="7"/>
  <c r="BL73" i="7"/>
  <c r="BK73" i="7"/>
  <c r="BJ73" i="7"/>
  <c r="BI73" i="7"/>
  <c r="BF73" i="7"/>
  <c r="BD73" i="7"/>
  <c r="BC73" i="7"/>
  <c r="BE73" i="7" s="1"/>
  <c r="BB73" i="7"/>
  <c r="AZ73" i="7"/>
  <c r="AY73" i="7"/>
  <c r="AQ73" i="7"/>
  <c r="AP73" i="7"/>
  <c r="AK73" i="7"/>
  <c r="AI73" i="7"/>
  <c r="AG73" i="7"/>
  <c r="AF73" i="7"/>
  <c r="AA73" i="7"/>
  <c r="Z73" i="7"/>
  <c r="Y73" i="7"/>
  <c r="X73" i="7"/>
  <c r="W73" i="7"/>
  <c r="CK72" i="7"/>
  <c r="CJ72" i="7"/>
  <c r="CH72" i="7"/>
  <c r="CF72" i="7"/>
  <c r="CE72" i="7"/>
  <c r="CD72" i="7"/>
  <c r="CC72" i="7"/>
  <c r="BZ72" i="7"/>
  <c r="BX72" i="7"/>
  <c r="BY72" i="7" s="1"/>
  <c r="BW72" i="7"/>
  <c r="BV72" i="7"/>
  <c r="BU72" i="7"/>
  <c r="BT72" i="7"/>
  <c r="BS72" i="7"/>
  <c r="BP72" i="7"/>
  <c r="BN72" i="7"/>
  <c r="BM72" i="7"/>
  <c r="BO72" i="7" s="1"/>
  <c r="BL72" i="7"/>
  <c r="BK72" i="7"/>
  <c r="BJ72" i="7"/>
  <c r="BI72" i="7"/>
  <c r="BF72" i="7"/>
  <c r="BD72" i="7"/>
  <c r="BE72" i="7" s="1"/>
  <c r="BC72" i="7"/>
  <c r="BB72" i="7"/>
  <c r="AZ72" i="7"/>
  <c r="AY72" i="7"/>
  <c r="AQ72" i="7"/>
  <c r="AP72" i="7"/>
  <c r="AK72" i="7"/>
  <c r="AI72" i="7"/>
  <c r="AG72" i="7"/>
  <c r="AF72" i="7"/>
  <c r="AA72" i="7"/>
  <c r="Z72" i="7"/>
  <c r="Y72" i="7"/>
  <c r="X72" i="7"/>
  <c r="W72" i="7"/>
  <c r="CK71" i="7"/>
  <c r="CJ71" i="7"/>
  <c r="CH71" i="7"/>
  <c r="CF71" i="7"/>
  <c r="CE71" i="7"/>
  <c r="CD71" i="7"/>
  <c r="CC71" i="7"/>
  <c r="BZ71" i="7"/>
  <c r="BX71" i="7"/>
  <c r="BW71" i="7"/>
  <c r="BY71" i="7" s="1"/>
  <c r="BV71" i="7"/>
  <c r="BU71" i="7"/>
  <c r="BT71" i="7"/>
  <c r="BS71" i="7"/>
  <c r="BP71" i="7"/>
  <c r="BN71" i="7"/>
  <c r="BO71" i="7" s="1"/>
  <c r="BM71" i="7"/>
  <c r="BL71" i="7"/>
  <c r="BK71" i="7"/>
  <c r="BJ71" i="7"/>
  <c r="BI71" i="7"/>
  <c r="BF71" i="7"/>
  <c r="BD71" i="7"/>
  <c r="BC71" i="7"/>
  <c r="BE71" i="7" s="1"/>
  <c r="BB71" i="7"/>
  <c r="AZ71" i="7"/>
  <c r="AY71" i="7"/>
  <c r="AQ71" i="7"/>
  <c r="AP71" i="7"/>
  <c r="AK71" i="7"/>
  <c r="AI71" i="7"/>
  <c r="AG71" i="7"/>
  <c r="AF71" i="7"/>
  <c r="AA71" i="7"/>
  <c r="Z71" i="7"/>
  <c r="Y71" i="7"/>
  <c r="X71" i="7"/>
  <c r="W71" i="7"/>
  <c r="CK70" i="7"/>
  <c r="CJ70" i="7"/>
  <c r="CH70" i="7"/>
  <c r="CF70" i="7"/>
  <c r="CE70" i="7"/>
  <c r="CD70" i="7"/>
  <c r="CC70" i="7"/>
  <c r="BZ70" i="7"/>
  <c r="BX70" i="7"/>
  <c r="BY70" i="7" s="1"/>
  <c r="BW70" i="7"/>
  <c r="BV70" i="7"/>
  <c r="BU70" i="7"/>
  <c r="BT70" i="7"/>
  <c r="BS70" i="7"/>
  <c r="BP70" i="7"/>
  <c r="BN70" i="7"/>
  <c r="BO70" i="7" s="1"/>
  <c r="BM70" i="7"/>
  <c r="BL70" i="7"/>
  <c r="BK70" i="7"/>
  <c r="BJ70" i="7"/>
  <c r="BI70" i="7"/>
  <c r="BF70" i="7"/>
  <c r="BD70" i="7"/>
  <c r="BE70" i="7" s="1"/>
  <c r="BC70" i="7"/>
  <c r="BB70" i="7"/>
  <c r="AZ70" i="7"/>
  <c r="AY70" i="7"/>
  <c r="AQ70" i="7"/>
  <c r="AP70" i="7"/>
  <c r="AK70" i="7"/>
  <c r="AI70" i="7"/>
  <c r="AG70" i="7"/>
  <c r="AF70" i="7"/>
  <c r="AA70" i="7"/>
  <c r="Z70" i="7"/>
  <c r="Y70" i="7"/>
  <c r="X70" i="7"/>
  <c r="W70" i="7"/>
  <c r="CK69" i="7"/>
  <c r="CJ69" i="7"/>
  <c r="CH69" i="7"/>
  <c r="CF69" i="7"/>
  <c r="CE69" i="7"/>
  <c r="CD69" i="7"/>
  <c r="CC69" i="7"/>
  <c r="BZ69" i="7"/>
  <c r="BX69" i="7"/>
  <c r="BW69" i="7"/>
  <c r="BV69" i="7"/>
  <c r="BU69" i="7"/>
  <c r="BT69" i="7"/>
  <c r="BS69" i="7"/>
  <c r="BP69" i="7"/>
  <c r="BO69" i="7"/>
  <c r="BN69" i="7"/>
  <c r="BM69" i="7"/>
  <c r="BL69" i="7"/>
  <c r="BK69" i="7"/>
  <c r="BJ69" i="7"/>
  <c r="BI69" i="7"/>
  <c r="BF69" i="7"/>
  <c r="BD69" i="7"/>
  <c r="BC69" i="7"/>
  <c r="BB69" i="7"/>
  <c r="AZ69" i="7"/>
  <c r="AY69" i="7"/>
  <c r="AQ69" i="7"/>
  <c r="AP69" i="7"/>
  <c r="AK69" i="7"/>
  <c r="AI69" i="7"/>
  <c r="AG69" i="7"/>
  <c r="AF69" i="7"/>
  <c r="AA69" i="7"/>
  <c r="Z69" i="7"/>
  <c r="Y69" i="7"/>
  <c r="X69" i="7"/>
  <c r="W69" i="7"/>
  <c r="CK68" i="7"/>
  <c r="CJ68" i="7"/>
  <c r="CH68" i="7"/>
  <c r="CF68" i="7"/>
  <c r="CE68" i="7"/>
  <c r="CD68" i="7"/>
  <c r="CC68" i="7"/>
  <c r="BZ68" i="7"/>
  <c r="BX68" i="7"/>
  <c r="BW68" i="7"/>
  <c r="BY68" i="7" s="1"/>
  <c r="BV68" i="7"/>
  <c r="BU68" i="7"/>
  <c r="BT68" i="7"/>
  <c r="BS68" i="7"/>
  <c r="BP68" i="7"/>
  <c r="BN68" i="7"/>
  <c r="BO68" i="7" s="1"/>
  <c r="BM68" i="7"/>
  <c r="BL68" i="7"/>
  <c r="BK68" i="7"/>
  <c r="BJ68" i="7"/>
  <c r="BI68" i="7"/>
  <c r="BF68" i="7"/>
  <c r="BD68" i="7"/>
  <c r="BC68" i="7"/>
  <c r="BE68" i="7" s="1"/>
  <c r="BB68" i="7"/>
  <c r="AZ68" i="7"/>
  <c r="AY68" i="7"/>
  <c r="AQ68" i="7"/>
  <c r="AP68" i="7"/>
  <c r="AK68" i="7"/>
  <c r="AI68" i="7"/>
  <c r="AG68" i="7"/>
  <c r="AF68" i="7"/>
  <c r="AA68" i="7"/>
  <c r="Z68" i="7"/>
  <c r="Y68" i="7"/>
  <c r="X68" i="7"/>
  <c r="W68" i="7"/>
  <c r="CK67" i="7"/>
  <c r="CJ67" i="7"/>
  <c r="CH67" i="7"/>
  <c r="CF67" i="7"/>
  <c r="CE67" i="7"/>
  <c r="CD67" i="7"/>
  <c r="CC67" i="7"/>
  <c r="BZ67" i="7"/>
  <c r="BY67" i="7"/>
  <c r="BX67" i="7"/>
  <c r="BW67" i="7"/>
  <c r="BV67" i="7"/>
  <c r="BU67" i="7"/>
  <c r="BT67" i="7"/>
  <c r="BS67" i="7"/>
  <c r="BP67" i="7"/>
  <c r="BN67" i="7"/>
  <c r="BO67" i="7" s="1"/>
  <c r="BM67" i="7"/>
  <c r="BL67" i="7"/>
  <c r="BK67" i="7"/>
  <c r="BJ67" i="7"/>
  <c r="BI67" i="7"/>
  <c r="BF67" i="7"/>
  <c r="BE67" i="7"/>
  <c r="BD67" i="7"/>
  <c r="BC67" i="7"/>
  <c r="BB67" i="7"/>
  <c r="AZ67" i="7"/>
  <c r="AY67" i="7"/>
  <c r="AQ67" i="7"/>
  <c r="AP67" i="7"/>
  <c r="AK67" i="7"/>
  <c r="AI67" i="7"/>
  <c r="AG67" i="7"/>
  <c r="AF67" i="7"/>
  <c r="AA67" i="7"/>
  <c r="Z67" i="7"/>
  <c r="Y67" i="7"/>
  <c r="X67" i="7"/>
  <c r="W67" i="7"/>
  <c r="CK66" i="7"/>
  <c r="CJ66" i="7"/>
  <c r="CH66" i="7"/>
  <c r="CF66" i="7"/>
  <c r="CE66" i="7"/>
  <c r="CD66" i="7"/>
  <c r="CC66" i="7"/>
  <c r="BZ66" i="7"/>
  <c r="BX66" i="7"/>
  <c r="BY66" i="7" s="1"/>
  <c r="BW66" i="7"/>
  <c r="BV66" i="7"/>
  <c r="BU66" i="7"/>
  <c r="BT66" i="7"/>
  <c r="BS66" i="7"/>
  <c r="BP66" i="7"/>
  <c r="BN66" i="7"/>
  <c r="BM66" i="7"/>
  <c r="BO66" i="7" s="1"/>
  <c r="BL66" i="7"/>
  <c r="BK66" i="7"/>
  <c r="BJ66" i="7"/>
  <c r="BI66" i="7"/>
  <c r="BF66" i="7"/>
  <c r="BD66" i="7"/>
  <c r="BE66" i="7" s="1"/>
  <c r="BC66" i="7"/>
  <c r="BB66" i="7"/>
  <c r="AZ66" i="7"/>
  <c r="AY66" i="7"/>
  <c r="AQ66" i="7"/>
  <c r="AP66" i="7"/>
  <c r="AK66" i="7"/>
  <c r="AI66" i="7"/>
  <c r="AG66" i="7"/>
  <c r="AF66" i="7"/>
  <c r="AA66" i="7"/>
  <c r="Z66" i="7"/>
  <c r="Y66" i="7"/>
  <c r="X66" i="7"/>
  <c r="W66" i="7"/>
  <c r="CK65" i="7"/>
  <c r="CJ65" i="7"/>
  <c r="CH65" i="7"/>
  <c r="CF65" i="7"/>
  <c r="CE65" i="7"/>
  <c r="CD65" i="7"/>
  <c r="CC65" i="7"/>
  <c r="BZ65" i="7"/>
  <c r="BX65" i="7"/>
  <c r="BY65" i="7" s="1"/>
  <c r="BW65" i="7"/>
  <c r="BV65" i="7"/>
  <c r="BU65" i="7"/>
  <c r="BT65" i="7"/>
  <c r="BS65" i="7"/>
  <c r="BP65" i="7"/>
  <c r="BN65" i="7"/>
  <c r="BO65" i="7" s="1"/>
  <c r="BM65" i="7"/>
  <c r="BL65" i="7"/>
  <c r="BK65" i="7"/>
  <c r="BJ65" i="7"/>
  <c r="BI65" i="7"/>
  <c r="BF65" i="7"/>
  <c r="BD65" i="7"/>
  <c r="BE65" i="7" s="1"/>
  <c r="BC65" i="7"/>
  <c r="BB65" i="7"/>
  <c r="AZ65" i="7"/>
  <c r="AY65" i="7"/>
  <c r="AQ65" i="7"/>
  <c r="AP65" i="7"/>
  <c r="AK65" i="7"/>
  <c r="AI65" i="7"/>
  <c r="AG65" i="7"/>
  <c r="AF65" i="7"/>
  <c r="AA65" i="7"/>
  <c r="Z65" i="7"/>
  <c r="Y65" i="7"/>
  <c r="X65" i="7"/>
  <c r="W65" i="7"/>
  <c r="CK64" i="7"/>
  <c r="CJ64" i="7"/>
  <c r="CH64" i="7"/>
  <c r="CF64" i="7"/>
  <c r="CE64" i="7"/>
  <c r="CD64" i="7"/>
  <c r="CC64" i="7"/>
  <c r="BZ64" i="7"/>
  <c r="BX64" i="7"/>
  <c r="BW64" i="7"/>
  <c r="BY64" i="7" s="1"/>
  <c r="BV64" i="7"/>
  <c r="BU64" i="7"/>
  <c r="BT64" i="7"/>
  <c r="BS64" i="7"/>
  <c r="BP64" i="7"/>
  <c r="BN64" i="7"/>
  <c r="BM64" i="7"/>
  <c r="BO64" i="7" s="1"/>
  <c r="BL64" i="7"/>
  <c r="BK64" i="7"/>
  <c r="BJ64" i="7"/>
  <c r="BI64" i="7"/>
  <c r="BF64" i="7"/>
  <c r="BD64" i="7"/>
  <c r="BC64" i="7"/>
  <c r="BE64" i="7" s="1"/>
  <c r="BB64" i="7"/>
  <c r="AZ64" i="7"/>
  <c r="AY64" i="7"/>
  <c r="AQ64" i="7"/>
  <c r="AP64" i="7"/>
  <c r="AK64" i="7"/>
  <c r="AI64" i="7"/>
  <c r="AG64" i="7"/>
  <c r="AF64" i="7"/>
  <c r="AA64" i="7"/>
  <c r="Z64" i="7"/>
  <c r="Y64" i="7"/>
  <c r="X64" i="7"/>
  <c r="W64" i="7"/>
  <c r="CK63" i="7"/>
  <c r="CJ63" i="7"/>
  <c r="CH63" i="7"/>
  <c r="CF63" i="7"/>
  <c r="CE63" i="7"/>
  <c r="CD63" i="7"/>
  <c r="CC63" i="7"/>
  <c r="BZ63" i="7"/>
  <c r="BY63" i="7"/>
  <c r="BX63" i="7"/>
  <c r="BW63" i="7"/>
  <c r="BV63" i="7"/>
  <c r="BU63" i="7"/>
  <c r="BT63" i="7"/>
  <c r="BS63" i="7"/>
  <c r="BP63" i="7"/>
  <c r="BN63" i="7"/>
  <c r="BO63" i="7" s="1"/>
  <c r="BM63" i="7"/>
  <c r="BL63" i="7"/>
  <c r="BK63" i="7"/>
  <c r="BJ63" i="7"/>
  <c r="BI63" i="7"/>
  <c r="BF63" i="7"/>
  <c r="BE63" i="7"/>
  <c r="BD63" i="7"/>
  <c r="BC63" i="7"/>
  <c r="BB63" i="7"/>
  <c r="AZ63" i="7"/>
  <c r="AY63" i="7"/>
  <c r="AQ63" i="7"/>
  <c r="AP63" i="7"/>
  <c r="AK63" i="7"/>
  <c r="AI63" i="7"/>
  <c r="AG63" i="7"/>
  <c r="AF63" i="7"/>
  <c r="AA63" i="7"/>
  <c r="Z63" i="7"/>
  <c r="Y63" i="7"/>
  <c r="X63" i="7"/>
  <c r="W63" i="7"/>
  <c r="CK62" i="7"/>
  <c r="CJ62" i="7"/>
  <c r="CH62" i="7"/>
  <c r="CF62" i="7"/>
  <c r="CE62" i="7"/>
  <c r="CD62" i="7"/>
  <c r="CC62" i="7"/>
  <c r="BZ62" i="7"/>
  <c r="BY62" i="7"/>
  <c r="BX62" i="7"/>
  <c r="BW62" i="7"/>
  <c r="BV62" i="7"/>
  <c r="BU62" i="7"/>
  <c r="BT62" i="7"/>
  <c r="BS62" i="7"/>
  <c r="BP62" i="7"/>
  <c r="BO62" i="7"/>
  <c r="BN62" i="7"/>
  <c r="BM62" i="7"/>
  <c r="BL62" i="7"/>
  <c r="BK62" i="7"/>
  <c r="BJ62" i="7"/>
  <c r="BI62" i="7"/>
  <c r="BF62" i="7"/>
  <c r="BE62" i="7"/>
  <c r="BD62" i="7"/>
  <c r="BC62" i="7"/>
  <c r="BB62" i="7"/>
  <c r="AZ62" i="7"/>
  <c r="AY62" i="7"/>
  <c r="AQ62" i="7"/>
  <c r="AP62" i="7"/>
  <c r="AK62" i="7"/>
  <c r="AI62" i="7"/>
  <c r="AG62" i="7"/>
  <c r="AF62" i="7"/>
  <c r="AA62" i="7"/>
  <c r="Z62" i="7"/>
  <c r="Y62" i="7"/>
  <c r="X62" i="7"/>
  <c r="W62" i="7"/>
  <c r="CK61" i="7"/>
  <c r="CJ61" i="7"/>
  <c r="CH61" i="7"/>
  <c r="CF61" i="7"/>
  <c r="CE61" i="7"/>
  <c r="CD61" i="7"/>
  <c r="CC61" i="7"/>
  <c r="BZ61" i="7"/>
  <c r="BX61" i="7"/>
  <c r="BY61" i="7" s="1"/>
  <c r="BW61" i="7"/>
  <c r="BV61" i="7"/>
  <c r="BU61" i="7"/>
  <c r="BT61" i="7"/>
  <c r="BS61" i="7"/>
  <c r="BP61" i="7"/>
  <c r="BN61" i="7"/>
  <c r="BO61" i="7" s="1"/>
  <c r="BM61" i="7"/>
  <c r="BL61" i="7"/>
  <c r="BK61" i="7"/>
  <c r="BJ61" i="7"/>
  <c r="BI61" i="7"/>
  <c r="BF61" i="7"/>
  <c r="BD61" i="7"/>
  <c r="BE61" i="7" s="1"/>
  <c r="BC61" i="7"/>
  <c r="BB61" i="7"/>
  <c r="AZ61" i="7"/>
  <c r="AY61" i="7"/>
  <c r="AQ61" i="7"/>
  <c r="AP61" i="7"/>
  <c r="AK61" i="7"/>
  <c r="AI61" i="7"/>
  <c r="AG61" i="7"/>
  <c r="AF61" i="7"/>
  <c r="AA61" i="7"/>
  <c r="Z61" i="7"/>
  <c r="Y61" i="7"/>
  <c r="X61" i="7"/>
  <c r="W61" i="7"/>
  <c r="CK60" i="7"/>
  <c r="CJ60" i="7"/>
  <c r="CH60" i="7"/>
  <c r="CF60" i="7"/>
  <c r="CE60" i="7"/>
  <c r="CD60" i="7"/>
  <c r="CC60" i="7"/>
  <c r="BZ60" i="7"/>
  <c r="BX60" i="7"/>
  <c r="BY60" i="7" s="1"/>
  <c r="BW60" i="7"/>
  <c r="BV60" i="7"/>
  <c r="BU60" i="7"/>
  <c r="BT60" i="7"/>
  <c r="BS60" i="7"/>
  <c r="BP60" i="7"/>
  <c r="BN60" i="7"/>
  <c r="BM60" i="7"/>
  <c r="BO60" i="7" s="1"/>
  <c r="BL60" i="7"/>
  <c r="BK60" i="7"/>
  <c r="BJ60" i="7"/>
  <c r="BI60" i="7"/>
  <c r="BF60" i="7"/>
  <c r="BD60" i="7"/>
  <c r="BE60" i="7" s="1"/>
  <c r="BC60" i="7"/>
  <c r="BB60" i="7"/>
  <c r="AZ60" i="7"/>
  <c r="AY60" i="7"/>
  <c r="AQ60" i="7"/>
  <c r="AP60" i="7"/>
  <c r="AK60" i="7"/>
  <c r="AI60" i="7"/>
  <c r="AG60" i="7"/>
  <c r="AF60" i="7"/>
  <c r="AA60" i="7"/>
  <c r="Z60" i="7"/>
  <c r="Y60" i="7"/>
  <c r="X60" i="7"/>
  <c r="W60" i="7"/>
  <c r="CK59" i="7"/>
  <c r="CJ59" i="7"/>
  <c r="CH59" i="7"/>
  <c r="CF59" i="7"/>
  <c r="CE59" i="7"/>
  <c r="CD59" i="7"/>
  <c r="CC59" i="7"/>
  <c r="BZ59" i="7"/>
  <c r="BX59" i="7"/>
  <c r="BW59" i="7"/>
  <c r="BY59" i="7" s="1"/>
  <c r="BV59" i="7"/>
  <c r="BU59" i="7"/>
  <c r="BT59" i="7"/>
  <c r="BS59" i="7"/>
  <c r="BP59" i="7"/>
  <c r="BN59" i="7"/>
  <c r="BO59" i="7" s="1"/>
  <c r="BM59" i="7"/>
  <c r="BL59" i="7"/>
  <c r="BK59" i="7"/>
  <c r="BJ59" i="7"/>
  <c r="BI59" i="7"/>
  <c r="BF59" i="7"/>
  <c r="BD59" i="7"/>
  <c r="BC59" i="7"/>
  <c r="BE59" i="7" s="1"/>
  <c r="BB59" i="7"/>
  <c r="AZ59" i="7"/>
  <c r="AY59" i="7"/>
  <c r="AQ59" i="7"/>
  <c r="AP59" i="7"/>
  <c r="AK59" i="7"/>
  <c r="AI59" i="7"/>
  <c r="AG59" i="7"/>
  <c r="AF59" i="7"/>
  <c r="AA59" i="7"/>
  <c r="Z59" i="7"/>
  <c r="Y59" i="7"/>
  <c r="X59" i="7"/>
  <c r="W59" i="7"/>
  <c r="CK58" i="7"/>
  <c r="CJ58" i="7"/>
  <c r="CH58" i="7"/>
  <c r="CF58" i="7"/>
  <c r="CE58" i="7"/>
  <c r="CD58" i="7"/>
  <c r="CC58" i="7"/>
  <c r="BZ58" i="7"/>
  <c r="BY58" i="7"/>
  <c r="BX58" i="7"/>
  <c r="BW58" i="7"/>
  <c r="BV58" i="7"/>
  <c r="BU58" i="7"/>
  <c r="BT58" i="7"/>
  <c r="BS58" i="7"/>
  <c r="BP58" i="7"/>
  <c r="BO58" i="7"/>
  <c r="BN58" i="7"/>
  <c r="BM58" i="7"/>
  <c r="BL58" i="7"/>
  <c r="BK58" i="7"/>
  <c r="BJ58" i="7"/>
  <c r="BI58" i="7"/>
  <c r="BF58" i="7"/>
  <c r="BE58" i="7"/>
  <c r="BD58" i="7"/>
  <c r="BC58" i="7"/>
  <c r="BB58" i="7"/>
  <c r="AZ58" i="7"/>
  <c r="AY58" i="7"/>
  <c r="AQ58" i="7"/>
  <c r="AP58" i="7"/>
  <c r="AK58" i="7"/>
  <c r="AI58" i="7"/>
  <c r="AG58" i="7"/>
  <c r="AF58" i="7"/>
  <c r="AA58" i="7"/>
  <c r="Z58" i="7"/>
  <c r="Y58" i="7"/>
  <c r="X58" i="7"/>
  <c r="W58" i="7"/>
  <c r="CK57" i="7"/>
  <c r="CJ57" i="7"/>
  <c r="CH57" i="7"/>
  <c r="CF57" i="7"/>
  <c r="CE57" i="7"/>
  <c r="CD57" i="7"/>
  <c r="CC57" i="7"/>
  <c r="BZ57" i="7"/>
  <c r="BX57" i="7"/>
  <c r="BY57" i="7" s="1"/>
  <c r="BW57" i="7"/>
  <c r="BV57" i="7"/>
  <c r="BU57" i="7"/>
  <c r="BT57" i="7"/>
  <c r="BS57" i="7"/>
  <c r="BP57" i="7"/>
  <c r="BN57" i="7"/>
  <c r="BO57" i="7" s="1"/>
  <c r="BM57" i="7"/>
  <c r="BL57" i="7"/>
  <c r="BK57" i="7"/>
  <c r="BJ57" i="7"/>
  <c r="BI57" i="7"/>
  <c r="BF57" i="7"/>
  <c r="BD57" i="7"/>
  <c r="BE57" i="7" s="1"/>
  <c r="BC57" i="7"/>
  <c r="BB57" i="7"/>
  <c r="AZ57" i="7"/>
  <c r="AY57" i="7"/>
  <c r="AQ57" i="7"/>
  <c r="AP57" i="7"/>
  <c r="AK57" i="7"/>
  <c r="AI57" i="7"/>
  <c r="AG57" i="7"/>
  <c r="AF57" i="7"/>
  <c r="AA57" i="7"/>
  <c r="Z57" i="7"/>
  <c r="Y57" i="7"/>
  <c r="X57" i="7"/>
  <c r="W57" i="7"/>
  <c r="CK56" i="7"/>
  <c r="CJ56" i="7"/>
  <c r="CH56" i="7"/>
  <c r="CF56" i="7"/>
  <c r="CE56" i="7"/>
  <c r="CD56" i="7"/>
  <c r="CC56" i="7"/>
  <c r="BZ56" i="7"/>
  <c r="BX56" i="7"/>
  <c r="BW56" i="7"/>
  <c r="BY56" i="7" s="1"/>
  <c r="BV56" i="7"/>
  <c r="BU56" i="7"/>
  <c r="BT56" i="7"/>
  <c r="BS56" i="7"/>
  <c r="BP56" i="7"/>
  <c r="BN56" i="7"/>
  <c r="BM56" i="7"/>
  <c r="BO56" i="7" s="1"/>
  <c r="BL56" i="7"/>
  <c r="BK56" i="7"/>
  <c r="BJ56" i="7"/>
  <c r="BI56" i="7"/>
  <c r="BF56" i="7"/>
  <c r="BD56" i="7"/>
  <c r="BC56" i="7"/>
  <c r="BE56" i="7" s="1"/>
  <c r="BB56" i="7"/>
  <c r="AZ56" i="7"/>
  <c r="AY56" i="7"/>
  <c r="AQ56" i="7"/>
  <c r="AP56" i="7"/>
  <c r="AK56" i="7"/>
  <c r="AI56" i="7"/>
  <c r="AG56" i="7"/>
  <c r="AF56" i="7"/>
  <c r="AA56" i="7"/>
  <c r="Z56" i="7"/>
  <c r="Y56" i="7"/>
  <c r="X56" i="7"/>
  <c r="W56" i="7"/>
  <c r="CK55" i="7"/>
  <c r="CJ55" i="7"/>
  <c r="CH55" i="7"/>
  <c r="CF55" i="7"/>
  <c r="CE55" i="7"/>
  <c r="CD55" i="7"/>
  <c r="CC55" i="7"/>
  <c r="BZ55" i="7"/>
  <c r="BX55" i="7"/>
  <c r="BY55" i="7" s="1"/>
  <c r="BW55" i="7"/>
  <c r="BV55" i="7"/>
  <c r="BU55" i="7"/>
  <c r="BT55" i="7"/>
  <c r="BS55" i="7"/>
  <c r="BP55" i="7"/>
  <c r="BO55" i="7"/>
  <c r="BN55" i="7"/>
  <c r="BM55" i="7"/>
  <c r="BL55" i="7"/>
  <c r="BK55" i="7"/>
  <c r="BJ55" i="7"/>
  <c r="BI55" i="7"/>
  <c r="BF55" i="7"/>
  <c r="BD55" i="7"/>
  <c r="BE55" i="7" s="1"/>
  <c r="BC55" i="7"/>
  <c r="BB55" i="7"/>
  <c r="AZ55" i="7"/>
  <c r="AY55" i="7"/>
  <c r="AQ55" i="7"/>
  <c r="AP55" i="7"/>
  <c r="AK55" i="7"/>
  <c r="AI55" i="7"/>
  <c r="AG55" i="7"/>
  <c r="AF55" i="7"/>
  <c r="AA55" i="7"/>
  <c r="Z55" i="7"/>
  <c r="Y55" i="7"/>
  <c r="X55" i="7"/>
  <c r="W55" i="7"/>
  <c r="CK54" i="7"/>
  <c r="CJ54" i="7"/>
  <c r="CH54" i="7"/>
  <c r="CF54" i="7"/>
  <c r="CE54" i="7"/>
  <c r="CD54" i="7"/>
  <c r="CC54" i="7"/>
  <c r="BZ54" i="7"/>
  <c r="BY54" i="7"/>
  <c r="BX54" i="7"/>
  <c r="BW54" i="7"/>
  <c r="BV54" i="7"/>
  <c r="BU54" i="7"/>
  <c r="BT54" i="7"/>
  <c r="BS54" i="7"/>
  <c r="BP54" i="7"/>
  <c r="BO54" i="7"/>
  <c r="BN54" i="7"/>
  <c r="BM54" i="7"/>
  <c r="BL54" i="7"/>
  <c r="BK54" i="7"/>
  <c r="BJ54" i="7"/>
  <c r="BI54" i="7"/>
  <c r="BF54" i="7"/>
  <c r="BE54" i="7"/>
  <c r="BD54" i="7"/>
  <c r="BC54" i="7"/>
  <c r="BB54" i="7"/>
  <c r="AZ54" i="7"/>
  <c r="AY54" i="7"/>
  <c r="AQ54" i="7"/>
  <c r="AP54" i="7"/>
  <c r="AK54" i="7"/>
  <c r="AI54" i="7"/>
  <c r="AG54" i="7"/>
  <c r="AF54" i="7"/>
  <c r="AA54" i="7"/>
  <c r="Z54" i="7"/>
  <c r="Y54" i="7"/>
  <c r="X54" i="7"/>
  <c r="W54" i="7"/>
  <c r="CK53" i="7"/>
  <c r="CJ53" i="7"/>
  <c r="CH53" i="7"/>
  <c r="CF53" i="7"/>
  <c r="CE53" i="7"/>
  <c r="CD53" i="7"/>
  <c r="CC53" i="7"/>
  <c r="BZ53" i="7"/>
  <c r="BX53" i="7"/>
  <c r="BY53" i="7" s="1"/>
  <c r="BW53" i="7"/>
  <c r="BV53" i="7"/>
  <c r="BU53" i="7"/>
  <c r="BT53" i="7"/>
  <c r="BS53" i="7"/>
  <c r="BP53" i="7"/>
  <c r="BN53" i="7"/>
  <c r="BO53" i="7" s="1"/>
  <c r="BM53" i="7"/>
  <c r="BL53" i="7"/>
  <c r="BK53" i="7"/>
  <c r="BJ53" i="7"/>
  <c r="BI53" i="7"/>
  <c r="BF53" i="7"/>
  <c r="BD53" i="7"/>
  <c r="BE53" i="7" s="1"/>
  <c r="BC53" i="7"/>
  <c r="BB53" i="7"/>
  <c r="AZ53" i="7"/>
  <c r="AY53" i="7"/>
  <c r="AQ53" i="7"/>
  <c r="AP53" i="7"/>
  <c r="AK53" i="7"/>
  <c r="AI53" i="7"/>
  <c r="AG53" i="7"/>
  <c r="AF53" i="7"/>
  <c r="AA53" i="7"/>
  <c r="Z53" i="7"/>
  <c r="Y53" i="7"/>
  <c r="X53" i="7"/>
  <c r="W53" i="7"/>
  <c r="CK52" i="7"/>
  <c r="CJ52" i="7"/>
  <c r="CH52" i="7"/>
  <c r="CF52" i="7"/>
  <c r="CE52" i="7"/>
  <c r="CD52" i="7"/>
  <c r="CC52" i="7"/>
  <c r="BZ52" i="7"/>
  <c r="BX52" i="7"/>
  <c r="BW52" i="7"/>
  <c r="BY52" i="7" s="1"/>
  <c r="BV52" i="7"/>
  <c r="BU52" i="7"/>
  <c r="BT52" i="7"/>
  <c r="BS52" i="7"/>
  <c r="BP52" i="7"/>
  <c r="BN52" i="7"/>
  <c r="BO52" i="7" s="1"/>
  <c r="BM52" i="7"/>
  <c r="BL52" i="7"/>
  <c r="BK52" i="7"/>
  <c r="BJ52" i="7"/>
  <c r="BI52" i="7"/>
  <c r="BF52" i="7"/>
  <c r="BD52" i="7"/>
  <c r="BC52" i="7"/>
  <c r="BE52" i="7" s="1"/>
  <c r="BB52" i="7"/>
  <c r="AZ52" i="7"/>
  <c r="AY52" i="7"/>
  <c r="AQ52" i="7"/>
  <c r="AP52" i="7"/>
  <c r="AK52" i="7"/>
  <c r="AI52" i="7"/>
  <c r="AG52" i="7"/>
  <c r="AF52" i="7"/>
  <c r="AA52" i="7"/>
  <c r="Z52" i="7"/>
  <c r="Y52" i="7"/>
  <c r="X52" i="7"/>
  <c r="W52" i="7"/>
  <c r="CK51" i="7"/>
  <c r="CJ51" i="7"/>
  <c r="CH51" i="7"/>
  <c r="CF51" i="7"/>
  <c r="CE51" i="7"/>
  <c r="CD51" i="7"/>
  <c r="CC51" i="7"/>
  <c r="BZ51" i="7"/>
  <c r="BX51" i="7"/>
  <c r="BY51" i="7" s="1"/>
  <c r="BW51" i="7"/>
  <c r="BV51" i="7"/>
  <c r="BU51" i="7"/>
  <c r="BT51" i="7"/>
  <c r="BS51" i="7"/>
  <c r="BP51" i="7"/>
  <c r="BN51" i="7"/>
  <c r="BO51" i="7" s="1"/>
  <c r="BM51" i="7"/>
  <c r="BL51" i="7"/>
  <c r="BK51" i="7"/>
  <c r="BJ51" i="7"/>
  <c r="BI51" i="7"/>
  <c r="BF51" i="7"/>
  <c r="BD51" i="7"/>
  <c r="BE51" i="7" s="1"/>
  <c r="BC51" i="7"/>
  <c r="BB51" i="7"/>
  <c r="AZ51" i="7"/>
  <c r="AY51" i="7"/>
  <c r="AQ51" i="7"/>
  <c r="AP51" i="7"/>
  <c r="AK51" i="7"/>
  <c r="AI51" i="7"/>
  <c r="AG51" i="7"/>
  <c r="AF51" i="7"/>
  <c r="AA51" i="7"/>
  <c r="Z51" i="7"/>
  <c r="Y51" i="7"/>
  <c r="X51" i="7"/>
  <c r="W51" i="7"/>
  <c r="C51" i="7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K50" i="7"/>
  <c r="CJ50" i="7"/>
  <c r="CH50" i="7"/>
  <c r="CF50" i="7"/>
  <c r="CE50" i="7"/>
  <c r="CD50" i="7"/>
  <c r="CC50" i="7"/>
  <c r="BZ50" i="7"/>
  <c r="BY50" i="7"/>
  <c r="BX50" i="7"/>
  <c r="BW50" i="7"/>
  <c r="BV50" i="7"/>
  <c r="BU50" i="7"/>
  <c r="BT50" i="7"/>
  <c r="BS50" i="7"/>
  <c r="BP50" i="7"/>
  <c r="BO50" i="7"/>
  <c r="BN50" i="7"/>
  <c r="BM50" i="7"/>
  <c r="BL50" i="7"/>
  <c r="BK50" i="7"/>
  <c r="BJ50" i="7"/>
  <c r="BI50" i="7"/>
  <c r="BF50" i="7"/>
  <c r="BE50" i="7"/>
  <c r="BD50" i="7"/>
  <c r="BC50" i="7"/>
  <c r="BB50" i="7"/>
  <c r="AZ50" i="7"/>
  <c r="AY50" i="7"/>
  <c r="AQ50" i="7"/>
  <c r="AP50" i="7"/>
  <c r="AK50" i="7"/>
  <c r="AI50" i="7"/>
  <c r="AG50" i="7"/>
  <c r="AF50" i="7"/>
  <c r="AA50" i="7"/>
  <c r="Z50" i="7"/>
  <c r="Y50" i="7"/>
  <c r="X50" i="7"/>
  <c r="W50" i="7"/>
  <c r="C50" i="7"/>
  <c r="CK49" i="7"/>
  <c r="CJ49" i="7"/>
  <c r="CH49" i="7"/>
  <c r="CF49" i="7"/>
  <c r="CE49" i="7"/>
  <c r="CD49" i="7"/>
  <c r="CC49" i="7"/>
  <c r="BZ49" i="7"/>
  <c r="BX49" i="7"/>
  <c r="BY49" i="7" s="1"/>
  <c r="BW49" i="7"/>
  <c r="BV49" i="7"/>
  <c r="BU49" i="7"/>
  <c r="BT49" i="7"/>
  <c r="BS49" i="7"/>
  <c r="BP49" i="7"/>
  <c r="BN49" i="7"/>
  <c r="BO49" i="7" s="1"/>
  <c r="BM49" i="7"/>
  <c r="BL49" i="7"/>
  <c r="BK49" i="7"/>
  <c r="BJ49" i="7"/>
  <c r="BI49" i="7"/>
  <c r="BF49" i="7"/>
  <c r="BD49" i="7"/>
  <c r="BE49" i="7" s="1"/>
  <c r="BC49" i="7"/>
  <c r="BB49" i="7"/>
  <c r="AZ49" i="7"/>
  <c r="AY49" i="7"/>
  <c r="AQ49" i="7"/>
  <c r="AP49" i="7"/>
  <c r="AK49" i="7"/>
  <c r="AI49" i="7"/>
  <c r="AG49" i="7"/>
  <c r="AF49" i="7"/>
  <c r="AA49" i="7"/>
  <c r="Z49" i="7"/>
  <c r="Y49" i="7"/>
  <c r="X49" i="7"/>
  <c r="W49" i="7"/>
  <c r="D49" i="7"/>
  <c r="CK48" i="7"/>
  <c r="CJ48" i="7"/>
  <c r="CH48" i="7"/>
  <c r="CF48" i="7"/>
  <c r="CE48" i="7"/>
  <c r="CD48" i="7"/>
  <c r="CC48" i="7"/>
  <c r="BZ48" i="7"/>
  <c r="BX48" i="7"/>
  <c r="BY48" i="7" s="1"/>
  <c r="BW48" i="7"/>
  <c r="BV48" i="7"/>
  <c r="BU48" i="7"/>
  <c r="BT48" i="7"/>
  <c r="BS48" i="7"/>
  <c r="BP48" i="7"/>
  <c r="BN48" i="7"/>
  <c r="BO48" i="7" s="1"/>
  <c r="BM48" i="7"/>
  <c r="BL48" i="7"/>
  <c r="BK48" i="7"/>
  <c r="BJ48" i="7"/>
  <c r="BI48" i="7"/>
  <c r="BF48" i="7"/>
  <c r="BD48" i="7"/>
  <c r="BE48" i="7" s="1"/>
  <c r="BC48" i="7"/>
  <c r="BB48" i="7"/>
  <c r="AZ48" i="7"/>
  <c r="AY48" i="7"/>
  <c r="AQ48" i="7"/>
  <c r="AP48" i="7"/>
  <c r="AK48" i="7"/>
  <c r="AI48" i="7"/>
  <c r="AG48" i="7"/>
  <c r="AF48" i="7"/>
  <c r="AA48" i="7"/>
  <c r="Z48" i="7"/>
  <c r="Y48" i="7"/>
  <c r="X48" i="7"/>
  <c r="W48" i="7"/>
  <c r="D48" i="7"/>
  <c r="CK47" i="7"/>
  <c r="CJ47" i="7"/>
  <c r="CH47" i="7"/>
  <c r="CF47" i="7"/>
  <c r="CE47" i="7"/>
  <c r="CD47" i="7"/>
  <c r="CC47" i="7"/>
  <c r="BZ47" i="7"/>
  <c r="BX47" i="7"/>
  <c r="BY47" i="7" s="1"/>
  <c r="BW47" i="7"/>
  <c r="BV47" i="7"/>
  <c r="BU47" i="7"/>
  <c r="BT47" i="7"/>
  <c r="BS47" i="7"/>
  <c r="BP47" i="7"/>
  <c r="BN47" i="7"/>
  <c r="BO47" i="7" s="1"/>
  <c r="BM47" i="7"/>
  <c r="BL47" i="7"/>
  <c r="BK47" i="7"/>
  <c r="BJ47" i="7"/>
  <c r="BI47" i="7"/>
  <c r="BF47" i="7"/>
  <c r="BD47" i="7"/>
  <c r="BE47" i="7" s="1"/>
  <c r="BC47" i="7"/>
  <c r="BB47" i="7"/>
  <c r="AZ47" i="7"/>
  <c r="AY47" i="7"/>
  <c r="AQ47" i="7"/>
  <c r="AP47" i="7"/>
  <c r="AK47" i="7"/>
  <c r="AI47" i="7"/>
  <c r="AG47" i="7"/>
  <c r="AF47" i="7"/>
  <c r="AA47" i="7"/>
  <c r="Z47" i="7"/>
  <c r="Y47" i="7"/>
  <c r="X47" i="7"/>
  <c r="W47" i="7"/>
  <c r="D47" i="7"/>
  <c r="CK46" i="7"/>
  <c r="CJ46" i="7"/>
  <c r="CH46" i="7"/>
  <c r="CF46" i="7"/>
  <c r="CE46" i="7"/>
  <c r="CD46" i="7"/>
  <c r="CC46" i="7"/>
  <c r="BZ46" i="7"/>
  <c r="BX46" i="7"/>
  <c r="BY46" i="7" s="1"/>
  <c r="BW46" i="7"/>
  <c r="BV46" i="7"/>
  <c r="BU46" i="7"/>
  <c r="BT46" i="7"/>
  <c r="BS46" i="7"/>
  <c r="BP46" i="7"/>
  <c r="BN46" i="7"/>
  <c r="BO46" i="7" s="1"/>
  <c r="BM46" i="7"/>
  <c r="BL46" i="7"/>
  <c r="BK46" i="7"/>
  <c r="BJ46" i="7"/>
  <c r="BI46" i="7"/>
  <c r="BF46" i="7"/>
  <c r="BD46" i="7"/>
  <c r="BE46" i="7" s="1"/>
  <c r="BC46" i="7"/>
  <c r="BB46" i="7"/>
  <c r="AZ46" i="7"/>
  <c r="AY46" i="7"/>
  <c r="AQ46" i="7"/>
  <c r="AP46" i="7"/>
  <c r="AK46" i="7"/>
  <c r="AI46" i="7"/>
  <c r="AG46" i="7"/>
  <c r="AF46" i="7"/>
  <c r="AA46" i="7"/>
  <c r="Z46" i="7"/>
  <c r="Y46" i="7"/>
  <c r="X46" i="7"/>
  <c r="W46" i="7"/>
  <c r="D46" i="7"/>
  <c r="CK45" i="7"/>
  <c r="CJ45" i="7"/>
  <c r="CH45" i="7"/>
  <c r="CF45" i="7"/>
  <c r="CE45" i="7"/>
  <c r="CD45" i="7"/>
  <c r="CC45" i="7"/>
  <c r="BZ45" i="7"/>
  <c r="BX45" i="7"/>
  <c r="BY45" i="7" s="1"/>
  <c r="BW45" i="7"/>
  <c r="BV45" i="7"/>
  <c r="BU45" i="7"/>
  <c r="BT45" i="7"/>
  <c r="BS45" i="7"/>
  <c r="BP45" i="7"/>
  <c r="BN45" i="7"/>
  <c r="BO45" i="7" s="1"/>
  <c r="BM45" i="7"/>
  <c r="BL45" i="7"/>
  <c r="BK45" i="7"/>
  <c r="BJ45" i="7"/>
  <c r="BI45" i="7"/>
  <c r="BF45" i="7"/>
  <c r="BD45" i="7"/>
  <c r="BE45" i="7" s="1"/>
  <c r="BC45" i="7"/>
  <c r="BB45" i="7"/>
  <c r="AZ45" i="7"/>
  <c r="AY45" i="7"/>
  <c r="AQ45" i="7"/>
  <c r="AP45" i="7"/>
  <c r="AK45" i="7"/>
  <c r="AI45" i="7"/>
  <c r="AG45" i="7"/>
  <c r="AF45" i="7"/>
  <c r="AA45" i="7"/>
  <c r="Z45" i="7"/>
  <c r="Y45" i="7"/>
  <c r="X45" i="7"/>
  <c r="W45" i="7"/>
  <c r="D45" i="7"/>
  <c r="CK44" i="7"/>
  <c r="CJ44" i="7"/>
  <c r="CH44" i="7"/>
  <c r="CF44" i="7"/>
  <c r="CE44" i="7"/>
  <c r="CD44" i="7"/>
  <c r="CC44" i="7"/>
  <c r="BZ44" i="7"/>
  <c r="BX44" i="7"/>
  <c r="BW44" i="7"/>
  <c r="BV44" i="7"/>
  <c r="BU44" i="7"/>
  <c r="BT44" i="7"/>
  <c r="BS44" i="7"/>
  <c r="BP44" i="7"/>
  <c r="BN44" i="7"/>
  <c r="BO44" i="7" s="1"/>
  <c r="BM44" i="7"/>
  <c r="BL44" i="7"/>
  <c r="BK44" i="7"/>
  <c r="BJ44" i="7"/>
  <c r="BI44" i="7"/>
  <c r="BF44" i="7"/>
  <c r="BD44" i="7"/>
  <c r="BC44" i="7"/>
  <c r="BB44" i="7"/>
  <c r="AZ44" i="7"/>
  <c r="AY44" i="7"/>
  <c r="AQ44" i="7"/>
  <c r="AP44" i="7"/>
  <c r="AK44" i="7"/>
  <c r="AI44" i="7"/>
  <c r="AG44" i="7"/>
  <c r="AF44" i="7"/>
  <c r="AA44" i="7"/>
  <c r="Z44" i="7"/>
  <c r="Y44" i="7"/>
  <c r="X44" i="7"/>
  <c r="W44" i="7"/>
  <c r="D44" i="7"/>
  <c r="CK43" i="7"/>
  <c r="CJ43" i="7"/>
  <c r="CH43" i="7"/>
  <c r="CF43" i="7"/>
  <c r="CE43" i="7"/>
  <c r="CD43" i="7"/>
  <c r="CC43" i="7"/>
  <c r="BZ43" i="7"/>
  <c r="BX43" i="7"/>
  <c r="BW43" i="7"/>
  <c r="BV43" i="7"/>
  <c r="BU43" i="7"/>
  <c r="BT43" i="7"/>
  <c r="BS43" i="7"/>
  <c r="BP43" i="7"/>
  <c r="BN43" i="7"/>
  <c r="BO43" i="7" s="1"/>
  <c r="BM43" i="7"/>
  <c r="BL43" i="7"/>
  <c r="BK43" i="7"/>
  <c r="BJ43" i="7"/>
  <c r="BI43" i="7"/>
  <c r="BF43" i="7"/>
  <c r="BD43" i="7"/>
  <c r="BE43" i="7" s="1"/>
  <c r="BC43" i="7"/>
  <c r="BB43" i="7"/>
  <c r="AZ43" i="7"/>
  <c r="AY43" i="7"/>
  <c r="AQ43" i="7"/>
  <c r="AP43" i="7"/>
  <c r="AK43" i="7"/>
  <c r="AI43" i="7"/>
  <c r="AG43" i="7"/>
  <c r="AF43" i="7"/>
  <c r="AA43" i="7"/>
  <c r="Z43" i="7"/>
  <c r="Y43" i="7"/>
  <c r="X43" i="7"/>
  <c r="W43" i="7"/>
  <c r="D43" i="7"/>
  <c r="CK42" i="7"/>
  <c r="CJ42" i="7"/>
  <c r="CH42" i="7"/>
  <c r="CF42" i="7"/>
  <c r="CE42" i="7"/>
  <c r="CD42" i="7"/>
  <c r="CC42" i="7"/>
  <c r="BZ42" i="7"/>
  <c r="BX42" i="7"/>
  <c r="BW42" i="7"/>
  <c r="BV42" i="7"/>
  <c r="BU42" i="7"/>
  <c r="BT42" i="7"/>
  <c r="BS42" i="7"/>
  <c r="BP42" i="7"/>
  <c r="BN42" i="7"/>
  <c r="BO42" i="7" s="1"/>
  <c r="BM42" i="7"/>
  <c r="BL42" i="7"/>
  <c r="BK42" i="7"/>
  <c r="BJ42" i="7"/>
  <c r="BI42" i="7"/>
  <c r="BF42" i="7"/>
  <c r="BD42" i="7"/>
  <c r="BE42" i="7" s="1"/>
  <c r="BC42" i="7"/>
  <c r="BB42" i="7"/>
  <c r="AZ42" i="7"/>
  <c r="AY42" i="7"/>
  <c r="AQ42" i="7"/>
  <c r="AP42" i="7"/>
  <c r="AK42" i="7"/>
  <c r="AI42" i="7"/>
  <c r="AG42" i="7"/>
  <c r="AF42" i="7"/>
  <c r="AA42" i="7"/>
  <c r="Z42" i="7"/>
  <c r="Y42" i="7"/>
  <c r="X42" i="7"/>
  <c r="W42" i="7"/>
  <c r="D42" i="7"/>
  <c r="CK41" i="7"/>
  <c r="CJ41" i="7"/>
  <c r="CH41" i="7"/>
  <c r="CF41" i="7"/>
  <c r="CE41" i="7"/>
  <c r="CD41" i="7"/>
  <c r="CC41" i="7"/>
  <c r="BZ41" i="7"/>
  <c r="BX41" i="7"/>
  <c r="BW41" i="7"/>
  <c r="BV41" i="7"/>
  <c r="BU41" i="7"/>
  <c r="BT41" i="7"/>
  <c r="BS41" i="7"/>
  <c r="BP41" i="7"/>
  <c r="BN41" i="7"/>
  <c r="BO41" i="7" s="1"/>
  <c r="BM41" i="7"/>
  <c r="BL41" i="7"/>
  <c r="BK41" i="7"/>
  <c r="BJ41" i="7"/>
  <c r="BI41" i="7"/>
  <c r="BF41" i="7"/>
  <c r="BD41" i="7"/>
  <c r="BE41" i="7" s="1"/>
  <c r="BC41" i="7"/>
  <c r="BB41" i="7"/>
  <c r="AZ41" i="7"/>
  <c r="AY41" i="7"/>
  <c r="AQ41" i="7"/>
  <c r="AP41" i="7"/>
  <c r="AK41" i="7"/>
  <c r="AI41" i="7"/>
  <c r="AG41" i="7"/>
  <c r="AF41" i="7"/>
  <c r="AA41" i="7"/>
  <c r="Z41" i="7"/>
  <c r="Y41" i="7"/>
  <c r="X41" i="7"/>
  <c r="W41" i="7"/>
  <c r="D41" i="7"/>
  <c r="CK40" i="7"/>
  <c r="CJ40" i="7"/>
  <c r="CH40" i="7"/>
  <c r="CF40" i="7"/>
  <c r="CE40" i="7"/>
  <c r="CD40" i="7"/>
  <c r="CC40" i="7"/>
  <c r="BZ40" i="7"/>
  <c r="BX40" i="7"/>
  <c r="BW40" i="7"/>
  <c r="BV40" i="7"/>
  <c r="BU40" i="7"/>
  <c r="BT40" i="7"/>
  <c r="BS40" i="7"/>
  <c r="BP40" i="7"/>
  <c r="BN40" i="7"/>
  <c r="BO40" i="7" s="1"/>
  <c r="BM40" i="7"/>
  <c r="BL40" i="7"/>
  <c r="BK40" i="7"/>
  <c r="BJ40" i="7"/>
  <c r="BI40" i="7"/>
  <c r="BF40" i="7"/>
  <c r="BD40" i="7"/>
  <c r="BE40" i="7" s="1"/>
  <c r="BC40" i="7"/>
  <c r="BB40" i="7"/>
  <c r="AZ40" i="7"/>
  <c r="AY40" i="7"/>
  <c r="AQ40" i="7"/>
  <c r="AP40" i="7"/>
  <c r="AK40" i="7"/>
  <c r="AI40" i="7"/>
  <c r="AG40" i="7"/>
  <c r="AF40" i="7"/>
  <c r="AA40" i="7"/>
  <c r="Z40" i="7"/>
  <c r="Y40" i="7"/>
  <c r="X40" i="7"/>
  <c r="W40" i="7"/>
  <c r="D40" i="7"/>
  <c r="CK39" i="7"/>
  <c r="CJ39" i="7"/>
  <c r="CH39" i="7"/>
  <c r="CF39" i="7"/>
  <c r="CE39" i="7"/>
  <c r="CD39" i="7"/>
  <c r="CC39" i="7"/>
  <c r="BZ39" i="7"/>
  <c r="BX39" i="7"/>
  <c r="BW39" i="7"/>
  <c r="BV39" i="7"/>
  <c r="BU39" i="7"/>
  <c r="BT39" i="7"/>
  <c r="BS39" i="7"/>
  <c r="BP39" i="7"/>
  <c r="BN39" i="7"/>
  <c r="BO39" i="7" s="1"/>
  <c r="BM39" i="7"/>
  <c r="BL39" i="7"/>
  <c r="BK39" i="7"/>
  <c r="BJ39" i="7"/>
  <c r="BI39" i="7"/>
  <c r="BF39" i="7"/>
  <c r="BD39" i="7"/>
  <c r="BE39" i="7" s="1"/>
  <c r="BC39" i="7"/>
  <c r="BB39" i="7"/>
  <c r="AZ39" i="7"/>
  <c r="AY39" i="7"/>
  <c r="AQ39" i="7"/>
  <c r="AP39" i="7"/>
  <c r="AK39" i="7"/>
  <c r="AI39" i="7"/>
  <c r="AG39" i="7"/>
  <c r="AF39" i="7"/>
  <c r="AA39" i="7"/>
  <c r="Z39" i="7"/>
  <c r="Y39" i="7"/>
  <c r="X39" i="7"/>
  <c r="W39" i="7"/>
  <c r="D39" i="7"/>
  <c r="CK38" i="7"/>
  <c r="CJ38" i="7"/>
  <c r="CH38" i="7"/>
  <c r="CF38" i="7"/>
  <c r="CE38" i="7"/>
  <c r="CD38" i="7"/>
  <c r="CC38" i="7"/>
  <c r="BZ38" i="7"/>
  <c r="BX38" i="7"/>
  <c r="BW38" i="7"/>
  <c r="BV38" i="7"/>
  <c r="BU38" i="7"/>
  <c r="BT38" i="7"/>
  <c r="BS38" i="7"/>
  <c r="BP38" i="7"/>
  <c r="BN38" i="7"/>
  <c r="BO38" i="7" s="1"/>
  <c r="BM38" i="7"/>
  <c r="BL38" i="7"/>
  <c r="BK38" i="7"/>
  <c r="BJ38" i="7"/>
  <c r="BI38" i="7"/>
  <c r="BF38" i="7"/>
  <c r="BD38" i="7"/>
  <c r="BE38" i="7" s="1"/>
  <c r="BC38" i="7"/>
  <c r="BB38" i="7"/>
  <c r="AZ38" i="7"/>
  <c r="AY38" i="7"/>
  <c r="AQ38" i="7"/>
  <c r="AP38" i="7"/>
  <c r="AK38" i="7"/>
  <c r="AI38" i="7"/>
  <c r="AG38" i="7"/>
  <c r="AF38" i="7"/>
  <c r="AA38" i="7"/>
  <c r="Z38" i="7"/>
  <c r="Y38" i="7"/>
  <c r="X38" i="7"/>
  <c r="W38" i="7"/>
  <c r="D38" i="7"/>
  <c r="CK37" i="7"/>
  <c r="CJ37" i="7"/>
  <c r="CH37" i="7"/>
  <c r="CF37" i="7"/>
  <c r="CE37" i="7"/>
  <c r="CD37" i="7"/>
  <c r="CC37" i="7"/>
  <c r="BZ37" i="7"/>
  <c r="BX37" i="7"/>
  <c r="BW37" i="7"/>
  <c r="BV37" i="7"/>
  <c r="BU37" i="7"/>
  <c r="BT37" i="7"/>
  <c r="BS37" i="7"/>
  <c r="BP37" i="7"/>
  <c r="BN37" i="7"/>
  <c r="BO37" i="7" s="1"/>
  <c r="BM37" i="7"/>
  <c r="BL37" i="7"/>
  <c r="BK37" i="7"/>
  <c r="BJ37" i="7"/>
  <c r="BI37" i="7"/>
  <c r="BF37" i="7"/>
  <c r="BD37" i="7"/>
  <c r="BE37" i="7" s="1"/>
  <c r="BC37" i="7"/>
  <c r="BB37" i="7"/>
  <c r="AZ37" i="7"/>
  <c r="AY37" i="7"/>
  <c r="AQ37" i="7"/>
  <c r="AP37" i="7"/>
  <c r="AK37" i="7"/>
  <c r="AI37" i="7"/>
  <c r="AG37" i="7"/>
  <c r="AF37" i="7"/>
  <c r="AA37" i="7"/>
  <c r="Z37" i="7"/>
  <c r="Y37" i="7"/>
  <c r="X37" i="7"/>
  <c r="W37" i="7"/>
  <c r="D37" i="7"/>
  <c r="C37" i="7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K36" i="7"/>
  <c r="CJ36" i="7"/>
  <c r="CH36" i="7"/>
  <c r="CF36" i="7"/>
  <c r="CE36" i="7"/>
  <c r="CD36" i="7"/>
  <c r="CC36" i="7"/>
  <c r="BZ36" i="7"/>
  <c r="BX36" i="7"/>
  <c r="BW36" i="7"/>
  <c r="BV36" i="7"/>
  <c r="BU36" i="7"/>
  <c r="BT36" i="7"/>
  <c r="BS36" i="7"/>
  <c r="BP36" i="7"/>
  <c r="BN36" i="7"/>
  <c r="BO36" i="7" s="1"/>
  <c r="BM36" i="7"/>
  <c r="BL36" i="7"/>
  <c r="BK36" i="7"/>
  <c r="BJ36" i="7"/>
  <c r="BI36" i="7"/>
  <c r="BF36" i="7"/>
  <c r="BD36" i="7"/>
  <c r="BE36" i="7" s="1"/>
  <c r="BC36" i="7"/>
  <c r="BB36" i="7"/>
  <c r="AZ36" i="7"/>
  <c r="AY36" i="7"/>
  <c r="AQ36" i="7"/>
  <c r="AP36" i="7"/>
  <c r="AI36" i="7"/>
  <c r="AG36" i="7"/>
  <c r="AF36" i="7"/>
  <c r="Z36" i="7"/>
  <c r="Y36" i="7"/>
  <c r="X36" i="7"/>
  <c r="W36" i="7"/>
  <c r="CK35" i="7"/>
  <c r="CJ35" i="7"/>
  <c r="CH35" i="7"/>
  <c r="CF35" i="7"/>
  <c r="CE35" i="7"/>
  <c r="CD35" i="7"/>
  <c r="CC35" i="7"/>
  <c r="BZ35" i="7"/>
  <c r="BX35" i="7"/>
  <c r="BW35" i="7"/>
  <c r="BY35" i="7" s="1"/>
  <c r="BV35" i="7"/>
  <c r="BU35" i="7"/>
  <c r="BT35" i="7"/>
  <c r="BS35" i="7"/>
  <c r="BP35" i="7"/>
  <c r="BN35" i="7"/>
  <c r="BM35" i="7"/>
  <c r="BO35" i="7" s="1"/>
  <c r="BL35" i="7"/>
  <c r="BK35" i="7"/>
  <c r="BJ35" i="7"/>
  <c r="BI35" i="7"/>
  <c r="BF35" i="7"/>
  <c r="BD35" i="7"/>
  <c r="BC35" i="7"/>
  <c r="BE35" i="7" s="1"/>
  <c r="BB35" i="7"/>
  <c r="AZ35" i="7"/>
  <c r="AY35" i="7"/>
  <c r="AQ35" i="7"/>
  <c r="AP35" i="7"/>
  <c r="AI35" i="7"/>
  <c r="AG35" i="7"/>
  <c r="AF35" i="7"/>
  <c r="Z35" i="7"/>
  <c r="Y35" i="7"/>
  <c r="X35" i="7"/>
  <c r="W35" i="7"/>
  <c r="CK34" i="7"/>
  <c r="CJ34" i="7"/>
  <c r="CH34" i="7"/>
  <c r="CF34" i="7"/>
  <c r="CE34" i="7"/>
  <c r="CD34" i="7"/>
  <c r="CC34" i="7"/>
  <c r="BZ34" i="7"/>
  <c r="BY34" i="7"/>
  <c r="BX34" i="7"/>
  <c r="BW34" i="7"/>
  <c r="BV34" i="7"/>
  <c r="BU34" i="7"/>
  <c r="BT34" i="7"/>
  <c r="BS34" i="7"/>
  <c r="BP34" i="7"/>
  <c r="BN34" i="7"/>
  <c r="BO34" i="7" s="1"/>
  <c r="BM34" i="7"/>
  <c r="BL34" i="7"/>
  <c r="BK34" i="7"/>
  <c r="BJ34" i="7"/>
  <c r="BI34" i="7"/>
  <c r="BF34" i="7"/>
  <c r="BE34" i="7"/>
  <c r="BD34" i="7"/>
  <c r="BC34" i="7"/>
  <c r="BB34" i="7"/>
  <c r="AZ34" i="7"/>
  <c r="AY34" i="7"/>
  <c r="AQ34" i="7"/>
  <c r="AP34" i="7"/>
  <c r="AI34" i="7"/>
  <c r="AG34" i="7"/>
  <c r="AF34" i="7"/>
  <c r="Z34" i="7"/>
  <c r="Y34" i="7"/>
  <c r="X34" i="7"/>
  <c r="W34" i="7"/>
  <c r="CK33" i="7"/>
  <c r="CJ33" i="7"/>
  <c r="CH33" i="7"/>
  <c r="CF33" i="7"/>
  <c r="CE33" i="7"/>
  <c r="CD33" i="7"/>
  <c r="CC33" i="7"/>
  <c r="BZ33" i="7"/>
  <c r="BY33" i="7"/>
  <c r="BX33" i="7"/>
  <c r="BW33" i="7"/>
  <c r="BV33" i="7"/>
  <c r="BU33" i="7"/>
  <c r="BT33" i="7"/>
  <c r="BS33" i="7"/>
  <c r="BP33" i="7"/>
  <c r="BO33" i="7"/>
  <c r="BN33" i="7"/>
  <c r="BM33" i="7"/>
  <c r="BL33" i="7"/>
  <c r="BK33" i="7"/>
  <c r="BJ33" i="7"/>
  <c r="BI33" i="7"/>
  <c r="BF33" i="7"/>
  <c r="BE33" i="7"/>
  <c r="BD33" i="7"/>
  <c r="BC33" i="7"/>
  <c r="BB33" i="7"/>
  <c r="AZ33" i="7"/>
  <c r="AY33" i="7"/>
  <c r="AQ33" i="7"/>
  <c r="AP33" i="7"/>
  <c r="AI33" i="7"/>
  <c r="AG33" i="7"/>
  <c r="AF33" i="7"/>
  <c r="Z33" i="7"/>
  <c r="Y33" i="7"/>
  <c r="X33" i="7"/>
  <c r="W33" i="7"/>
  <c r="CK32" i="7"/>
  <c r="CJ32" i="7"/>
  <c r="CH32" i="7"/>
  <c r="CF32" i="7"/>
  <c r="CE32" i="7"/>
  <c r="CD32" i="7"/>
  <c r="CC32" i="7"/>
  <c r="BZ32" i="7"/>
  <c r="BX32" i="7"/>
  <c r="BY32" i="7" s="1"/>
  <c r="BW32" i="7"/>
  <c r="BV32" i="7"/>
  <c r="BU32" i="7"/>
  <c r="BT32" i="7"/>
  <c r="BS32" i="7"/>
  <c r="BP32" i="7"/>
  <c r="BN32" i="7"/>
  <c r="BO32" i="7" s="1"/>
  <c r="BM32" i="7"/>
  <c r="BL32" i="7"/>
  <c r="BK32" i="7"/>
  <c r="BJ32" i="7"/>
  <c r="BI32" i="7"/>
  <c r="BF32" i="7"/>
  <c r="BD32" i="7"/>
  <c r="BE32" i="7" s="1"/>
  <c r="BC32" i="7"/>
  <c r="BB32" i="7"/>
  <c r="AZ32" i="7"/>
  <c r="AY32" i="7"/>
  <c r="AQ32" i="7"/>
  <c r="AP32" i="7"/>
  <c r="AI32" i="7"/>
  <c r="AG32" i="7"/>
  <c r="AF32" i="7"/>
  <c r="Z32" i="7"/>
  <c r="Y32" i="7"/>
  <c r="X32" i="7"/>
  <c r="W32" i="7"/>
  <c r="CK31" i="7"/>
  <c r="CJ31" i="7"/>
  <c r="CH31" i="7"/>
  <c r="CF31" i="7"/>
  <c r="CE31" i="7"/>
  <c r="CD31" i="7"/>
  <c r="CC31" i="7"/>
  <c r="BZ31" i="7"/>
  <c r="BX31" i="7"/>
  <c r="BY31" i="7" s="1"/>
  <c r="BW31" i="7"/>
  <c r="BV31" i="7"/>
  <c r="BU31" i="7"/>
  <c r="BT31" i="7"/>
  <c r="BS31" i="7"/>
  <c r="BP31" i="7"/>
  <c r="BO31" i="7"/>
  <c r="BN31" i="7"/>
  <c r="BM31" i="7"/>
  <c r="BL31" i="7"/>
  <c r="BK31" i="7"/>
  <c r="BJ31" i="7"/>
  <c r="BI31" i="7"/>
  <c r="BF31" i="7"/>
  <c r="BD31" i="7"/>
  <c r="BE31" i="7" s="1"/>
  <c r="BC31" i="7"/>
  <c r="BB31" i="7"/>
  <c r="AZ31" i="7"/>
  <c r="AY31" i="7"/>
  <c r="AQ31" i="7"/>
  <c r="AP31" i="7"/>
  <c r="AI31" i="7"/>
  <c r="AG31" i="7"/>
  <c r="AF31" i="7"/>
  <c r="Z31" i="7"/>
  <c r="Y31" i="7"/>
  <c r="X31" i="7"/>
  <c r="W31" i="7"/>
  <c r="CK30" i="7"/>
  <c r="CJ30" i="7"/>
  <c r="CH30" i="7"/>
  <c r="CF30" i="7"/>
  <c r="CE30" i="7"/>
  <c r="CD30" i="7"/>
  <c r="CC30" i="7"/>
  <c r="BZ30" i="7"/>
  <c r="BX30" i="7"/>
  <c r="BY30" i="7" s="1"/>
  <c r="BW30" i="7"/>
  <c r="BV30" i="7"/>
  <c r="BU30" i="7"/>
  <c r="BT30" i="7"/>
  <c r="BS30" i="7"/>
  <c r="BP30" i="7"/>
  <c r="BN30" i="7"/>
  <c r="BO30" i="7" s="1"/>
  <c r="BM30" i="7"/>
  <c r="BL30" i="7"/>
  <c r="BK30" i="7"/>
  <c r="BJ30" i="7"/>
  <c r="BI30" i="7"/>
  <c r="BF30" i="7"/>
  <c r="BD30" i="7"/>
  <c r="BE30" i="7" s="1"/>
  <c r="BC30" i="7"/>
  <c r="BB30" i="7"/>
  <c r="AZ30" i="7"/>
  <c r="AY30" i="7"/>
  <c r="AQ30" i="7"/>
  <c r="AP30" i="7"/>
  <c r="AI30" i="7"/>
  <c r="AG30" i="7"/>
  <c r="AF30" i="7"/>
  <c r="Z30" i="7"/>
  <c r="Y30" i="7"/>
  <c r="X30" i="7"/>
  <c r="W30" i="7"/>
  <c r="CK29" i="7"/>
  <c r="CJ29" i="7"/>
  <c r="CH29" i="7"/>
  <c r="CF29" i="7"/>
  <c r="CE29" i="7"/>
  <c r="CD29" i="7"/>
  <c r="CC29" i="7"/>
  <c r="BZ29" i="7"/>
  <c r="BY29" i="7"/>
  <c r="BX29" i="7"/>
  <c r="BW29" i="7"/>
  <c r="BV29" i="7"/>
  <c r="BU29" i="7"/>
  <c r="BT29" i="7"/>
  <c r="BS29" i="7"/>
  <c r="BP29" i="7"/>
  <c r="BN29" i="7"/>
  <c r="BM29" i="7"/>
  <c r="BO29" i="7" s="1"/>
  <c r="BL29" i="7"/>
  <c r="BK29" i="7"/>
  <c r="BJ29" i="7"/>
  <c r="BI29" i="7"/>
  <c r="BF29" i="7"/>
  <c r="BE29" i="7"/>
  <c r="BD29" i="7"/>
  <c r="BC29" i="7"/>
  <c r="BB29" i="7"/>
  <c r="AZ29" i="7"/>
  <c r="AY29" i="7"/>
  <c r="AQ29" i="7"/>
  <c r="AP29" i="7"/>
  <c r="AI29" i="7"/>
  <c r="AG29" i="7"/>
  <c r="AF29" i="7"/>
  <c r="Z29" i="7"/>
  <c r="Y29" i="7"/>
  <c r="X29" i="7"/>
  <c r="W29" i="7"/>
  <c r="CK28" i="7"/>
  <c r="CJ28" i="7"/>
  <c r="CH28" i="7"/>
  <c r="CF28" i="7"/>
  <c r="CE28" i="7"/>
  <c r="CD28" i="7"/>
  <c r="CC28" i="7"/>
  <c r="BZ28" i="7"/>
  <c r="BX28" i="7"/>
  <c r="BY28" i="7" s="1"/>
  <c r="BW28" i="7"/>
  <c r="BV28" i="7"/>
  <c r="BU28" i="7"/>
  <c r="BT28" i="7"/>
  <c r="BS28" i="7"/>
  <c r="BP28" i="7"/>
  <c r="BN28" i="7"/>
  <c r="BO28" i="7" s="1"/>
  <c r="BM28" i="7"/>
  <c r="BL28" i="7"/>
  <c r="BK28" i="7"/>
  <c r="BJ28" i="7"/>
  <c r="BI28" i="7"/>
  <c r="BF28" i="7"/>
  <c r="BD28" i="7"/>
  <c r="BE28" i="7" s="1"/>
  <c r="BC28" i="7"/>
  <c r="BB28" i="7"/>
  <c r="AZ28" i="7"/>
  <c r="AY28" i="7"/>
  <c r="AQ28" i="7"/>
  <c r="AP28" i="7"/>
  <c r="AI28" i="7"/>
  <c r="AG28" i="7"/>
  <c r="AF28" i="7"/>
  <c r="Z28" i="7"/>
  <c r="Y28" i="7"/>
  <c r="X28" i="7"/>
  <c r="W28" i="7"/>
  <c r="CK27" i="7"/>
  <c r="CJ27" i="7"/>
  <c r="CH27" i="7"/>
  <c r="CF27" i="7"/>
  <c r="CE27" i="7"/>
  <c r="CD27" i="7"/>
  <c r="CC27" i="7"/>
  <c r="BZ27" i="7"/>
  <c r="BX27" i="7"/>
  <c r="BW27" i="7"/>
  <c r="BY27" i="7" s="1"/>
  <c r="BV27" i="7"/>
  <c r="BU27" i="7"/>
  <c r="BT27" i="7"/>
  <c r="BS27" i="7"/>
  <c r="BP27" i="7"/>
  <c r="BN27" i="7"/>
  <c r="BM27" i="7"/>
  <c r="BO27" i="7" s="1"/>
  <c r="BL27" i="7"/>
  <c r="BK27" i="7"/>
  <c r="BJ27" i="7"/>
  <c r="BI27" i="7"/>
  <c r="BF27" i="7"/>
  <c r="BD27" i="7"/>
  <c r="BC27" i="7"/>
  <c r="BE27" i="7" s="1"/>
  <c r="BB27" i="7"/>
  <c r="AZ27" i="7"/>
  <c r="AY27" i="7"/>
  <c r="AQ27" i="7"/>
  <c r="AP27" i="7"/>
  <c r="AI27" i="7"/>
  <c r="AG27" i="7"/>
  <c r="AF27" i="7"/>
  <c r="Z27" i="7"/>
  <c r="Y27" i="7"/>
  <c r="X27" i="7"/>
  <c r="W27" i="7"/>
  <c r="CK26" i="7"/>
  <c r="CJ26" i="7"/>
  <c r="CH26" i="7"/>
  <c r="CF26" i="7"/>
  <c r="CE26" i="7"/>
  <c r="CD26" i="7"/>
  <c r="CC26" i="7"/>
  <c r="BZ26" i="7"/>
  <c r="BX26" i="7"/>
  <c r="BY26" i="7" s="1"/>
  <c r="BW26" i="7"/>
  <c r="BV26" i="7"/>
  <c r="BU26" i="7"/>
  <c r="BT26" i="7"/>
  <c r="BS26" i="7"/>
  <c r="BP26" i="7"/>
  <c r="BO26" i="7"/>
  <c r="BN26" i="7"/>
  <c r="BM26" i="7"/>
  <c r="BL26" i="7"/>
  <c r="BK26" i="7"/>
  <c r="BJ26" i="7"/>
  <c r="BI26" i="7"/>
  <c r="BF26" i="7"/>
  <c r="BD26" i="7"/>
  <c r="BE26" i="7" s="1"/>
  <c r="BC26" i="7"/>
  <c r="BB26" i="7"/>
  <c r="AZ26" i="7"/>
  <c r="AY26" i="7"/>
  <c r="AQ26" i="7"/>
  <c r="AP26" i="7"/>
  <c r="AI26" i="7"/>
  <c r="AG26" i="7"/>
  <c r="AF26" i="7"/>
  <c r="Z26" i="7"/>
  <c r="Y26" i="7"/>
  <c r="X26" i="7"/>
  <c r="W26" i="7"/>
  <c r="CK25" i="7"/>
  <c r="CJ25" i="7"/>
  <c r="CH25" i="7"/>
  <c r="CF25" i="7"/>
  <c r="CE25" i="7"/>
  <c r="CD25" i="7"/>
  <c r="CC25" i="7"/>
  <c r="BZ25" i="7"/>
  <c r="BY25" i="7"/>
  <c r="BX25" i="7"/>
  <c r="BW25" i="7"/>
  <c r="BV25" i="7"/>
  <c r="BU25" i="7"/>
  <c r="BT25" i="7"/>
  <c r="BS25" i="7"/>
  <c r="BP25" i="7"/>
  <c r="BO25" i="7"/>
  <c r="BN25" i="7"/>
  <c r="BM25" i="7"/>
  <c r="BL25" i="7"/>
  <c r="BK25" i="7"/>
  <c r="BJ25" i="7"/>
  <c r="BI25" i="7"/>
  <c r="BF25" i="7"/>
  <c r="BE25" i="7"/>
  <c r="BD25" i="7"/>
  <c r="BC25" i="7"/>
  <c r="BB25" i="7"/>
  <c r="AZ25" i="7"/>
  <c r="AY25" i="7"/>
  <c r="AQ25" i="7"/>
  <c r="AP25" i="7"/>
  <c r="AI25" i="7"/>
  <c r="AG25" i="7"/>
  <c r="AF25" i="7"/>
  <c r="Z25" i="7"/>
  <c r="Y25" i="7"/>
  <c r="X25" i="7"/>
  <c r="W25" i="7"/>
  <c r="CK24" i="7"/>
  <c r="CJ24" i="7"/>
  <c r="CH24" i="7"/>
  <c r="CF24" i="7"/>
  <c r="CE24" i="7"/>
  <c r="CD24" i="7"/>
  <c r="CC24" i="7"/>
  <c r="BZ24" i="7"/>
  <c r="BX24" i="7"/>
  <c r="BY24" i="7" s="1"/>
  <c r="BW24" i="7"/>
  <c r="BV24" i="7"/>
  <c r="BU24" i="7"/>
  <c r="BT24" i="7"/>
  <c r="BS24" i="7"/>
  <c r="BP24" i="7"/>
  <c r="BN24" i="7"/>
  <c r="BO24" i="7" s="1"/>
  <c r="BM24" i="7"/>
  <c r="BL24" i="7"/>
  <c r="BK24" i="7"/>
  <c r="BJ24" i="7"/>
  <c r="BI24" i="7"/>
  <c r="BF24" i="7"/>
  <c r="BD24" i="7"/>
  <c r="BE24" i="7" s="1"/>
  <c r="BC24" i="7"/>
  <c r="BB24" i="7"/>
  <c r="AZ24" i="7"/>
  <c r="AY24" i="7"/>
  <c r="AQ24" i="7"/>
  <c r="AP24" i="7"/>
  <c r="AI24" i="7"/>
  <c r="AG24" i="7"/>
  <c r="AF24" i="7"/>
  <c r="Z24" i="7"/>
  <c r="Y24" i="7"/>
  <c r="X24" i="7"/>
  <c r="W24" i="7"/>
  <c r="CK23" i="7"/>
  <c r="CJ23" i="7"/>
  <c r="CH23" i="7"/>
  <c r="CF23" i="7"/>
  <c r="CE23" i="7"/>
  <c r="CD23" i="7"/>
  <c r="CC23" i="7"/>
  <c r="BZ23" i="7"/>
  <c r="BY23" i="7"/>
  <c r="BX23" i="7"/>
  <c r="BW23" i="7"/>
  <c r="BV23" i="7"/>
  <c r="BU23" i="7"/>
  <c r="BT23" i="7"/>
  <c r="BS23" i="7"/>
  <c r="BP23" i="7"/>
  <c r="BN23" i="7"/>
  <c r="BM23" i="7"/>
  <c r="BL23" i="7"/>
  <c r="BK23" i="7"/>
  <c r="BJ23" i="7"/>
  <c r="BI23" i="7"/>
  <c r="BF23" i="7"/>
  <c r="BE23" i="7"/>
  <c r="BD23" i="7"/>
  <c r="BC23" i="7"/>
  <c r="BB23" i="7"/>
  <c r="AZ23" i="7"/>
  <c r="AY23" i="7"/>
  <c r="AQ23" i="7"/>
  <c r="AP23" i="7"/>
  <c r="AI23" i="7"/>
  <c r="AG23" i="7"/>
  <c r="AF23" i="7"/>
  <c r="Z23" i="7"/>
  <c r="Y23" i="7"/>
  <c r="X23" i="7"/>
  <c r="W23" i="7"/>
  <c r="CK22" i="7"/>
  <c r="CJ22" i="7"/>
  <c r="CH22" i="7"/>
  <c r="CF22" i="7"/>
  <c r="CE22" i="7"/>
  <c r="CD22" i="7"/>
  <c r="CC22" i="7"/>
  <c r="BZ22" i="7"/>
  <c r="BX22" i="7"/>
  <c r="BY22" i="7" s="1"/>
  <c r="BW22" i="7"/>
  <c r="BV22" i="7"/>
  <c r="BU22" i="7"/>
  <c r="BT22" i="7"/>
  <c r="BS22" i="7"/>
  <c r="BP22" i="7"/>
  <c r="BN22" i="7"/>
  <c r="BO22" i="7" s="1"/>
  <c r="BM22" i="7"/>
  <c r="BL22" i="7"/>
  <c r="BK22" i="7"/>
  <c r="BJ22" i="7"/>
  <c r="BI22" i="7"/>
  <c r="BF22" i="7"/>
  <c r="BD22" i="7"/>
  <c r="BE22" i="7" s="1"/>
  <c r="BC22" i="7"/>
  <c r="BB22" i="7"/>
  <c r="AZ22" i="7"/>
  <c r="AY22" i="7"/>
  <c r="AQ22" i="7"/>
  <c r="AP22" i="7"/>
  <c r="AI22" i="7"/>
  <c r="AG22" i="7"/>
  <c r="AF22" i="7"/>
  <c r="Z22" i="7"/>
  <c r="Y22" i="7"/>
  <c r="X22" i="7"/>
  <c r="W22" i="7"/>
  <c r="CK21" i="7"/>
  <c r="CJ21" i="7"/>
  <c r="CH21" i="7"/>
  <c r="CF21" i="7"/>
  <c r="CE21" i="7"/>
  <c r="CD21" i="7"/>
  <c r="CC21" i="7"/>
  <c r="BZ21" i="7"/>
  <c r="BX21" i="7"/>
  <c r="BW21" i="7"/>
  <c r="BY21" i="7" s="1"/>
  <c r="BV21" i="7"/>
  <c r="BU21" i="7"/>
  <c r="BT21" i="7"/>
  <c r="BS21" i="7"/>
  <c r="BP21" i="7"/>
  <c r="BO21" i="7"/>
  <c r="BN21" i="7"/>
  <c r="BM21" i="7"/>
  <c r="BL21" i="7"/>
  <c r="BK21" i="7"/>
  <c r="BJ21" i="7"/>
  <c r="BI21" i="7"/>
  <c r="BF21" i="7"/>
  <c r="BD21" i="7"/>
  <c r="BC21" i="7"/>
  <c r="BE21" i="7" s="1"/>
  <c r="BB21" i="7"/>
  <c r="AZ21" i="7"/>
  <c r="AY21" i="7"/>
  <c r="AQ21" i="7"/>
  <c r="AP21" i="7"/>
  <c r="AI21" i="7"/>
  <c r="AG21" i="7"/>
  <c r="AF21" i="7"/>
  <c r="Z21" i="7"/>
  <c r="Y21" i="7"/>
  <c r="X21" i="7"/>
  <c r="W21" i="7"/>
  <c r="CK20" i="7"/>
  <c r="CJ20" i="7"/>
  <c r="CH20" i="7"/>
  <c r="CF20" i="7"/>
  <c r="CE20" i="7"/>
  <c r="CD20" i="7"/>
  <c r="CC20" i="7"/>
  <c r="BZ20" i="7"/>
  <c r="BX20" i="7"/>
  <c r="BW20" i="7"/>
  <c r="BV20" i="7"/>
  <c r="BU20" i="7"/>
  <c r="BT20" i="7"/>
  <c r="BS20" i="7"/>
  <c r="BP20" i="7"/>
  <c r="BN20" i="7"/>
  <c r="BO20" i="7" s="1"/>
  <c r="BM20" i="7"/>
  <c r="BL20" i="7"/>
  <c r="BK20" i="7"/>
  <c r="BJ20" i="7"/>
  <c r="BI20" i="7"/>
  <c r="BF20" i="7"/>
  <c r="BD20" i="7"/>
  <c r="BE20" i="7" s="1"/>
  <c r="BC20" i="7"/>
  <c r="BB20" i="7"/>
  <c r="AZ20" i="7"/>
  <c r="AY20" i="7"/>
  <c r="AQ20" i="7"/>
  <c r="AP20" i="7"/>
  <c r="AI20" i="7"/>
  <c r="AG20" i="7"/>
  <c r="AF20" i="7"/>
  <c r="Z20" i="7"/>
  <c r="Y20" i="7"/>
  <c r="X20" i="7"/>
  <c r="W20" i="7"/>
  <c r="CK19" i="7"/>
  <c r="CJ19" i="7"/>
  <c r="CH19" i="7"/>
  <c r="CF19" i="7"/>
  <c r="CE19" i="7"/>
  <c r="CD19" i="7"/>
  <c r="CC19" i="7"/>
  <c r="BZ19" i="7"/>
  <c r="BX19" i="7"/>
  <c r="BW19" i="7"/>
  <c r="BY19" i="7" s="1"/>
  <c r="BV19" i="7"/>
  <c r="BU19" i="7"/>
  <c r="BT19" i="7"/>
  <c r="BS19" i="7"/>
  <c r="BP19" i="7"/>
  <c r="BN19" i="7"/>
  <c r="BM19" i="7"/>
  <c r="BO19" i="7" s="1"/>
  <c r="BL19" i="7"/>
  <c r="BK19" i="7"/>
  <c r="BJ19" i="7"/>
  <c r="BI19" i="7"/>
  <c r="BF19" i="7"/>
  <c r="BD19" i="7"/>
  <c r="BC19" i="7"/>
  <c r="BE19" i="7" s="1"/>
  <c r="BB19" i="7"/>
  <c r="AZ19" i="7"/>
  <c r="AY19" i="7"/>
  <c r="AQ19" i="7"/>
  <c r="AP19" i="7"/>
  <c r="AI19" i="7"/>
  <c r="AG19" i="7"/>
  <c r="AF19" i="7"/>
  <c r="Z19" i="7"/>
  <c r="Y19" i="7"/>
  <c r="X19" i="7"/>
  <c r="W19" i="7"/>
  <c r="CK18" i="7"/>
  <c r="CJ18" i="7"/>
  <c r="CH18" i="7"/>
  <c r="CF18" i="7"/>
  <c r="CE18" i="7"/>
  <c r="CD18" i="7"/>
  <c r="CC18" i="7"/>
  <c r="BZ18" i="7"/>
  <c r="BY18" i="7"/>
  <c r="BX18" i="7"/>
  <c r="BW18" i="7"/>
  <c r="BV18" i="7"/>
  <c r="BU18" i="7"/>
  <c r="BT18" i="7"/>
  <c r="BS18" i="7"/>
  <c r="BP18" i="7"/>
  <c r="BN18" i="7"/>
  <c r="BO18" i="7" s="1"/>
  <c r="BM18" i="7"/>
  <c r="BL18" i="7"/>
  <c r="BK18" i="7"/>
  <c r="BJ18" i="7"/>
  <c r="BI18" i="7"/>
  <c r="BF18" i="7"/>
  <c r="BE18" i="7"/>
  <c r="BD18" i="7"/>
  <c r="BC18" i="7"/>
  <c r="BB18" i="7"/>
  <c r="AZ18" i="7"/>
  <c r="AY18" i="7"/>
  <c r="AQ18" i="7"/>
  <c r="AP18" i="7"/>
  <c r="AI18" i="7"/>
  <c r="AG18" i="7"/>
  <c r="AF18" i="7"/>
  <c r="Z18" i="7"/>
  <c r="Y18" i="7"/>
  <c r="X18" i="7"/>
  <c r="W18" i="7"/>
  <c r="CK17" i="7"/>
  <c r="CJ17" i="7"/>
  <c r="CH17" i="7"/>
  <c r="CF17" i="7"/>
  <c r="CE17" i="7"/>
  <c r="CD17" i="7"/>
  <c r="CC17" i="7"/>
  <c r="BZ17" i="7"/>
  <c r="BY17" i="7"/>
  <c r="BX17" i="7"/>
  <c r="BW17" i="7"/>
  <c r="BV17" i="7"/>
  <c r="BU17" i="7"/>
  <c r="BT17" i="7"/>
  <c r="BS17" i="7"/>
  <c r="BP17" i="7"/>
  <c r="BO17" i="7"/>
  <c r="BN17" i="7"/>
  <c r="BM17" i="7"/>
  <c r="BL17" i="7"/>
  <c r="BK17" i="7"/>
  <c r="BJ17" i="7"/>
  <c r="BI17" i="7"/>
  <c r="BF17" i="7"/>
  <c r="BE17" i="7"/>
  <c r="BD17" i="7"/>
  <c r="BC17" i="7"/>
  <c r="BB17" i="7"/>
  <c r="AZ17" i="7"/>
  <c r="AY17" i="7"/>
  <c r="AQ17" i="7"/>
  <c r="AP17" i="7"/>
  <c r="AI17" i="7"/>
  <c r="AG17" i="7"/>
  <c r="AF17" i="7"/>
  <c r="Z17" i="7"/>
  <c r="Y17" i="7"/>
  <c r="X17" i="7"/>
  <c r="W17" i="7"/>
  <c r="CK16" i="7"/>
  <c r="CJ16" i="7"/>
  <c r="CH16" i="7"/>
  <c r="CF16" i="7"/>
  <c r="CE16" i="7"/>
  <c r="CD16" i="7"/>
  <c r="CC16" i="7"/>
  <c r="BZ16" i="7"/>
  <c r="BX16" i="7"/>
  <c r="BY16" i="7" s="1"/>
  <c r="BW16" i="7"/>
  <c r="BV16" i="7"/>
  <c r="BU16" i="7"/>
  <c r="BT16" i="7"/>
  <c r="BS16" i="7"/>
  <c r="BP16" i="7"/>
  <c r="BN16" i="7"/>
  <c r="BO16" i="7" s="1"/>
  <c r="BM16" i="7"/>
  <c r="BL16" i="7"/>
  <c r="BK16" i="7"/>
  <c r="BJ16" i="7"/>
  <c r="BI16" i="7"/>
  <c r="BF16" i="7"/>
  <c r="BD16" i="7"/>
  <c r="BE16" i="7" s="1"/>
  <c r="BC16" i="7"/>
  <c r="BB16" i="7"/>
  <c r="AZ16" i="7"/>
  <c r="AY16" i="7"/>
  <c r="AQ16" i="7"/>
  <c r="AP16" i="7"/>
  <c r="AI16" i="7"/>
  <c r="AG16" i="7"/>
  <c r="AF16" i="7"/>
  <c r="Z16" i="7"/>
  <c r="Y16" i="7"/>
  <c r="X16" i="7"/>
  <c r="W16" i="7"/>
  <c r="C16" i="7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K15" i="7"/>
  <c r="CJ15" i="7"/>
  <c r="CH15" i="7"/>
  <c r="CF15" i="7"/>
  <c r="CE15" i="7"/>
  <c r="CD15" i="7"/>
  <c r="CC15" i="7"/>
  <c r="BZ15" i="7"/>
  <c r="BX15" i="7"/>
  <c r="BW15" i="7"/>
  <c r="BV15" i="7"/>
  <c r="BU15" i="7"/>
  <c r="BT15" i="7"/>
  <c r="BS15" i="7"/>
  <c r="BP15" i="7"/>
  <c r="BO15" i="7"/>
  <c r="BN15" i="7"/>
  <c r="BM15" i="7"/>
  <c r="BL15" i="7"/>
  <c r="BK15" i="7"/>
  <c r="BJ15" i="7"/>
  <c r="BI15" i="7"/>
  <c r="BF15" i="7"/>
  <c r="BD15" i="7"/>
  <c r="BE15" i="7" s="1"/>
  <c r="BC15" i="7"/>
  <c r="BB15" i="7"/>
  <c r="AZ15" i="7"/>
  <c r="AY15" i="7"/>
  <c r="AQ15" i="7"/>
  <c r="AP15" i="7"/>
  <c r="AI15" i="7"/>
  <c r="AG15" i="7"/>
  <c r="AF15" i="7"/>
  <c r="Z15" i="7"/>
  <c r="Y15" i="7"/>
  <c r="X15" i="7"/>
  <c r="W15" i="7"/>
  <c r="CK14" i="7"/>
  <c r="CJ14" i="7"/>
  <c r="CH14" i="7"/>
  <c r="CF14" i="7"/>
  <c r="CE14" i="7"/>
  <c r="CD14" i="7"/>
  <c r="CC14" i="7"/>
  <c r="BZ14" i="7"/>
  <c r="BX14" i="7"/>
  <c r="BY14" i="7" s="1"/>
  <c r="BW14" i="7"/>
  <c r="BV14" i="7"/>
  <c r="BU14" i="7"/>
  <c r="BT14" i="7"/>
  <c r="BS14" i="7"/>
  <c r="BP14" i="7"/>
  <c r="BN14" i="7"/>
  <c r="BO14" i="7" s="1"/>
  <c r="BM14" i="7"/>
  <c r="BL14" i="7"/>
  <c r="BK14" i="7"/>
  <c r="BJ14" i="7"/>
  <c r="BI14" i="7"/>
  <c r="BF14" i="7"/>
  <c r="BD14" i="7"/>
  <c r="BE14" i="7" s="1"/>
  <c r="BC14" i="7"/>
  <c r="BB14" i="7"/>
  <c r="AZ14" i="7"/>
  <c r="AY14" i="7"/>
  <c r="AQ14" i="7"/>
  <c r="AP14" i="7"/>
  <c r="AI14" i="7"/>
  <c r="AG14" i="7"/>
  <c r="AF14" i="7"/>
  <c r="Z14" i="7"/>
  <c r="Y14" i="7"/>
  <c r="X14" i="7"/>
  <c r="W14" i="7"/>
  <c r="C14" i="7"/>
  <c r="C15" i="7" s="1"/>
  <c r="CK13" i="7"/>
  <c r="CJ13" i="7"/>
  <c r="CH13" i="7"/>
  <c r="CF13" i="7"/>
  <c r="CE13" i="7"/>
  <c r="CD13" i="7"/>
  <c r="CC13" i="7"/>
  <c r="BZ13" i="7"/>
  <c r="BY13" i="7"/>
  <c r="BX13" i="7"/>
  <c r="BW13" i="7"/>
  <c r="BV13" i="7"/>
  <c r="BU13" i="7"/>
  <c r="BT13" i="7"/>
  <c r="BS13" i="7"/>
  <c r="BP13" i="7"/>
  <c r="BO13" i="7"/>
  <c r="BN13" i="7"/>
  <c r="BM13" i="7"/>
  <c r="BL13" i="7"/>
  <c r="BK13" i="7"/>
  <c r="BJ13" i="7"/>
  <c r="BI13" i="7"/>
  <c r="BF13" i="7"/>
  <c r="BE13" i="7"/>
  <c r="BD13" i="7"/>
  <c r="BC13" i="7"/>
  <c r="BB13" i="7"/>
  <c r="AZ13" i="7"/>
  <c r="AY13" i="7"/>
  <c r="AQ13" i="7"/>
  <c r="AP13" i="7"/>
  <c r="AI13" i="7"/>
  <c r="AG13" i="7"/>
  <c r="AF13" i="7"/>
  <c r="Z13" i="7"/>
  <c r="Y13" i="7"/>
  <c r="X13" i="7"/>
  <c r="W13" i="7"/>
  <c r="C13" i="7"/>
  <c r="CK12" i="7"/>
  <c r="CJ12" i="7"/>
  <c r="CH12" i="7"/>
  <c r="CF12" i="7"/>
  <c r="CE12" i="7"/>
  <c r="CD12" i="7"/>
  <c r="CC12" i="7"/>
  <c r="BZ12" i="7"/>
  <c r="BX12" i="7"/>
  <c r="BY12" i="7" s="1"/>
  <c r="BW12" i="7"/>
  <c r="BV12" i="7"/>
  <c r="BU12" i="7"/>
  <c r="BT12" i="7"/>
  <c r="BS12" i="7"/>
  <c r="BP12" i="7"/>
  <c r="BN12" i="7"/>
  <c r="BM12" i="7"/>
  <c r="BL12" i="7"/>
  <c r="BK12" i="7"/>
  <c r="BJ12" i="7"/>
  <c r="BI12" i="7"/>
  <c r="BF12" i="7"/>
  <c r="BC12" i="7"/>
  <c r="BB12" i="7"/>
  <c r="AZ12" i="7"/>
  <c r="AY12" i="7"/>
  <c r="AQ12" i="7"/>
  <c r="AP12" i="7"/>
  <c r="AK12" i="7"/>
  <c r="AI12" i="7"/>
  <c r="AG12" i="7"/>
  <c r="AF12" i="7"/>
  <c r="AA12" i="7"/>
  <c r="Z12" i="7"/>
  <c r="Y12" i="7"/>
  <c r="X12" i="7"/>
  <c r="W12" i="7"/>
  <c r="C12" i="7"/>
  <c r="CK11" i="7"/>
  <c r="CJ11" i="7"/>
  <c r="CH11" i="7"/>
  <c r="CF11" i="7"/>
  <c r="CE11" i="7"/>
  <c r="CD11" i="7"/>
  <c r="CC11" i="7"/>
  <c r="BZ11" i="7"/>
  <c r="BX11" i="7"/>
  <c r="BW11" i="7"/>
  <c r="BY11" i="7" s="1"/>
  <c r="BV11" i="7"/>
  <c r="BU11" i="7"/>
  <c r="BT11" i="7"/>
  <c r="BS11" i="7"/>
  <c r="BP11" i="7"/>
  <c r="BN11" i="7"/>
  <c r="BM11" i="7"/>
  <c r="BO11" i="7" s="1"/>
  <c r="BL11" i="7"/>
  <c r="BK11" i="7"/>
  <c r="BJ11" i="7"/>
  <c r="BI11" i="7"/>
  <c r="BF11" i="7"/>
  <c r="BC11" i="7"/>
  <c r="BB11" i="7"/>
  <c r="AZ11" i="7"/>
  <c r="AY11" i="7"/>
  <c r="AQ11" i="7"/>
  <c r="AP11" i="7"/>
  <c r="AK11" i="7"/>
  <c r="AI11" i="7"/>
  <c r="AG11" i="7"/>
  <c r="AF11" i="7"/>
  <c r="AA11" i="7"/>
  <c r="Z11" i="7"/>
  <c r="Y11" i="7"/>
  <c r="X11" i="7"/>
  <c r="W11" i="7"/>
  <c r="C11" i="7"/>
  <c r="B11" i="7"/>
  <c r="D11" i="7" s="1"/>
  <c r="CK10" i="7"/>
  <c r="CJ10" i="7"/>
  <c r="CH10" i="7"/>
  <c r="CF10" i="7"/>
  <c r="CE10" i="7"/>
  <c r="CD10" i="7"/>
  <c r="CC10" i="7"/>
  <c r="BZ10" i="7"/>
  <c r="BW10" i="7"/>
  <c r="BV10" i="7"/>
  <c r="BU10" i="7"/>
  <c r="BT10" i="7"/>
  <c r="BS10" i="7"/>
  <c r="BP10" i="7"/>
  <c r="BN10" i="7"/>
  <c r="BM10" i="7"/>
  <c r="BL10" i="7"/>
  <c r="BO10" i="7" s="1"/>
  <c r="BK10" i="7"/>
  <c r="BJ10" i="7"/>
  <c r="BI10" i="7"/>
  <c r="BF10" i="7"/>
  <c r="BD10" i="7"/>
  <c r="BE10" i="7" s="1"/>
  <c r="BC10" i="7"/>
  <c r="BB10" i="7"/>
  <c r="AZ10" i="7"/>
  <c r="AY10" i="7"/>
  <c r="AQ10" i="7"/>
  <c r="AP10" i="7"/>
  <c r="AK10" i="7"/>
  <c r="AI10" i="7"/>
  <c r="AG10" i="7"/>
  <c r="AF10" i="7"/>
  <c r="AA10" i="7"/>
  <c r="Z10" i="7"/>
  <c r="Y10" i="7"/>
  <c r="X10" i="7"/>
  <c r="W10" i="7"/>
  <c r="C10" i="7"/>
  <c r="CK9" i="7"/>
  <c r="CJ9" i="7"/>
  <c r="CH9" i="7"/>
  <c r="CF9" i="7"/>
  <c r="CE9" i="7"/>
  <c r="CD9" i="7"/>
  <c r="CC9" i="7"/>
  <c r="BZ9" i="7"/>
  <c r="BY9" i="7"/>
  <c r="BX9" i="7"/>
  <c r="BW9" i="7"/>
  <c r="BV9" i="7"/>
  <c r="BU9" i="7"/>
  <c r="BT9" i="7"/>
  <c r="BS9" i="7"/>
  <c r="BP9" i="7"/>
  <c r="BO9" i="7"/>
  <c r="BN9" i="7"/>
  <c r="BM9" i="7"/>
  <c r="BL9" i="7"/>
  <c r="BK9" i="7"/>
  <c r="BJ9" i="7"/>
  <c r="BI9" i="7"/>
  <c r="BF9" i="7"/>
  <c r="BE9" i="7"/>
  <c r="BD9" i="7"/>
  <c r="BC9" i="7"/>
  <c r="BB9" i="7"/>
  <c r="AZ9" i="7"/>
  <c r="AY9" i="7"/>
  <c r="AQ9" i="7"/>
  <c r="AP9" i="7"/>
  <c r="AK9" i="7"/>
  <c r="AI9" i="7"/>
  <c r="AG9" i="7"/>
  <c r="AF9" i="7"/>
  <c r="AA9" i="7"/>
  <c r="Z9" i="7"/>
  <c r="Y9" i="7"/>
  <c r="X9" i="7"/>
  <c r="W9" i="7"/>
  <c r="R9" i="7" a="1"/>
  <c r="R9" i="7"/>
  <c r="D9" i="7"/>
  <c r="C9" i="7"/>
  <c r="B9" i="7"/>
  <c r="B10" i="7" s="1"/>
  <c r="D10" i="7" s="1"/>
  <c r="CK109" i="6"/>
  <c r="CJ109" i="6"/>
  <c r="CH109" i="6"/>
  <c r="CF109" i="6"/>
  <c r="CE109" i="6"/>
  <c r="CD109" i="6"/>
  <c r="CC109" i="6"/>
  <c r="BZ109" i="6"/>
  <c r="BX109" i="6"/>
  <c r="BY109" i="6" s="1"/>
  <c r="BW109" i="6"/>
  <c r="BV109" i="6"/>
  <c r="BU109" i="6"/>
  <c r="BT109" i="6"/>
  <c r="BS109" i="6"/>
  <c r="BP109" i="6"/>
  <c r="BN109" i="6"/>
  <c r="BM109" i="6"/>
  <c r="BL109" i="6"/>
  <c r="BO109" i="6" s="1"/>
  <c r="BK109" i="6"/>
  <c r="BJ109" i="6"/>
  <c r="BI109" i="6"/>
  <c r="BF109" i="6"/>
  <c r="BD109" i="6"/>
  <c r="BE109" i="6" s="1"/>
  <c r="BC109" i="6"/>
  <c r="BB109" i="6"/>
  <c r="AZ109" i="6"/>
  <c r="AY109" i="6"/>
  <c r="AQ109" i="6"/>
  <c r="AP109" i="6"/>
  <c r="AK109" i="6"/>
  <c r="AI109" i="6"/>
  <c r="AG109" i="6"/>
  <c r="AF109" i="6"/>
  <c r="AA109" i="6"/>
  <c r="Z109" i="6"/>
  <c r="Y109" i="6"/>
  <c r="X109" i="6"/>
  <c r="W109" i="6"/>
  <c r="F109" i="6"/>
  <c r="D109" i="6"/>
  <c r="CK108" i="6"/>
  <c r="CJ108" i="6"/>
  <c r="CH108" i="6"/>
  <c r="CF108" i="6"/>
  <c r="CE108" i="6"/>
  <c r="CD108" i="6"/>
  <c r="CC108" i="6"/>
  <c r="BZ108" i="6"/>
  <c r="BY108" i="6"/>
  <c r="BX108" i="6"/>
  <c r="BW108" i="6"/>
  <c r="BV108" i="6"/>
  <c r="BU108" i="6"/>
  <c r="BT108" i="6"/>
  <c r="BS108" i="6"/>
  <c r="BP108" i="6"/>
  <c r="BO108" i="6"/>
  <c r="BN108" i="6"/>
  <c r="BM108" i="6"/>
  <c r="BL108" i="6"/>
  <c r="BK108" i="6"/>
  <c r="BJ108" i="6"/>
  <c r="BI108" i="6"/>
  <c r="BF108" i="6"/>
  <c r="BE108" i="6"/>
  <c r="BD108" i="6"/>
  <c r="BC108" i="6"/>
  <c r="BB108" i="6"/>
  <c r="AZ108" i="6"/>
  <c r="AY108" i="6"/>
  <c r="AQ108" i="6"/>
  <c r="AP108" i="6"/>
  <c r="AK108" i="6"/>
  <c r="AI108" i="6"/>
  <c r="AG108" i="6"/>
  <c r="AF108" i="6"/>
  <c r="AA108" i="6"/>
  <c r="Z108" i="6"/>
  <c r="Y108" i="6"/>
  <c r="X108" i="6"/>
  <c r="W108" i="6"/>
  <c r="D108" i="6"/>
  <c r="F108" i="6" s="1"/>
  <c r="CK107" i="6"/>
  <c r="CJ107" i="6"/>
  <c r="CH107" i="6"/>
  <c r="CF107" i="6"/>
  <c r="CE107" i="6"/>
  <c r="CD107" i="6"/>
  <c r="CC107" i="6"/>
  <c r="BZ107" i="6"/>
  <c r="BY107" i="6"/>
  <c r="BX107" i="6"/>
  <c r="BW107" i="6"/>
  <c r="BV107" i="6"/>
  <c r="BU107" i="6"/>
  <c r="BT107" i="6"/>
  <c r="BS107" i="6"/>
  <c r="BP107" i="6"/>
  <c r="BN107" i="6"/>
  <c r="BM107" i="6"/>
  <c r="BL107" i="6"/>
  <c r="BK107" i="6"/>
  <c r="BJ107" i="6"/>
  <c r="BI107" i="6"/>
  <c r="BF107" i="6"/>
  <c r="BE107" i="6"/>
  <c r="BD107" i="6"/>
  <c r="BC107" i="6"/>
  <c r="BB107" i="6"/>
  <c r="AZ107" i="6"/>
  <c r="AY107" i="6"/>
  <c r="AQ107" i="6"/>
  <c r="AP107" i="6"/>
  <c r="AK107" i="6"/>
  <c r="AI107" i="6"/>
  <c r="AG107" i="6"/>
  <c r="AF107" i="6"/>
  <c r="AA107" i="6"/>
  <c r="Z107" i="6"/>
  <c r="Y107" i="6"/>
  <c r="X107" i="6"/>
  <c r="W107" i="6"/>
  <c r="F107" i="6"/>
  <c r="D107" i="6"/>
  <c r="CK106" i="6"/>
  <c r="CJ106" i="6"/>
  <c r="CH106" i="6"/>
  <c r="CF106" i="6"/>
  <c r="CE106" i="6"/>
  <c r="CD106" i="6"/>
  <c r="CC106" i="6"/>
  <c r="BZ106" i="6"/>
  <c r="BX106" i="6"/>
  <c r="BY106" i="6" s="1"/>
  <c r="BW106" i="6"/>
  <c r="BV106" i="6"/>
  <c r="BU106" i="6"/>
  <c r="BT106" i="6"/>
  <c r="BS106" i="6"/>
  <c r="BP106" i="6"/>
  <c r="BN106" i="6"/>
  <c r="BO106" i="6" s="1"/>
  <c r="BM106" i="6"/>
  <c r="BL106" i="6"/>
  <c r="BK106" i="6"/>
  <c r="BJ106" i="6"/>
  <c r="BI106" i="6"/>
  <c r="BF106" i="6"/>
  <c r="BD106" i="6"/>
  <c r="BC106" i="6"/>
  <c r="BB106" i="6"/>
  <c r="AZ106" i="6"/>
  <c r="AY106" i="6"/>
  <c r="AQ106" i="6"/>
  <c r="AP106" i="6"/>
  <c r="AK106" i="6"/>
  <c r="AI106" i="6"/>
  <c r="AG106" i="6"/>
  <c r="AF106" i="6"/>
  <c r="AA106" i="6"/>
  <c r="Z106" i="6"/>
  <c r="Y106" i="6"/>
  <c r="X106" i="6"/>
  <c r="W106" i="6"/>
  <c r="D106" i="6"/>
  <c r="F106" i="6" s="1"/>
  <c r="CK105" i="6"/>
  <c r="CJ105" i="6"/>
  <c r="CH105" i="6"/>
  <c r="CF105" i="6"/>
  <c r="CE105" i="6"/>
  <c r="CD105" i="6"/>
  <c r="CC105" i="6"/>
  <c r="BZ105" i="6"/>
  <c r="BX105" i="6"/>
  <c r="BW105" i="6"/>
  <c r="BV105" i="6"/>
  <c r="BY105" i="6" s="1"/>
  <c r="BU105" i="6"/>
  <c r="BT105" i="6"/>
  <c r="BS105" i="6"/>
  <c r="BP105" i="6"/>
  <c r="BN105" i="6"/>
  <c r="BM105" i="6"/>
  <c r="BL105" i="6"/>
  <c r="BK105" i="6"/>
  <c r="BJ105" i="6"/>
  <c r="BI105" i="6"/>
  <c r="BF105" i="6"/>
  <c r="BE105" i="6"/>
  <c r="BD105" i="6"/>
  <c r="BC105" i="6"/>
  <c r="BB105" i="6"/>
  <c r="AZ105" i="6"/>
  <c r="AY105" i="6"/>
  <c r="AQ105" i="6"/>
  <c r="AP105" i="6"/>
  <c r="AK105" i="6"/>
  <c r="AI105" i="6"/>
  <c r="AG105" i="6"/>
  <c r="AF105" i="6"/>
  <c r="AA105" i="6"/>
  <c r="Z105" i="6"/>
  <c r="Y105" i="6"/>
  <c r="X105" i="6"/>
  <c r="W105" i="6"/>
  <c r="D105" i="6"/>
  <c r="F105" i="6" s="1"/>
  <c r="CK104" i="6"/>
  <c r="CJ104" i="6"/>
  <c r="CH104" i="6"/>
  <c r="CF104" i="6"/>
  <c r="CE104" i="6"/>
  <c r="CD104" i="6"/>
  <c r="CC104" i="6"/>
  <c r="BZ104" i="6"/>
  <c r="BX104" i="6"/>
  <c r="BW104" i="6"/>
  <c r="BV104" i="6"/>
  <c r="BU104" i="6"/>
  <c r="BT104" i="6"/>
  <c r="BS104" i="6"/>
  <c r="BP104" i="6"/>
  <c r="BN104" i="6"/>
  <c r="BM104" i="6"/>
  <c r="BO104" i="6" s="1"/>
  <c r="BL104" i="6"/>
  <c r="BK104" i="6"/>
  <c r="BJ104" i="6"/>
  <c r="BI104" i="6"/>
  <c r="BF104" i="6"/>
  <c r="BD104" i="6"/>
  <c r="BC104" i="6"/>
  <c r="BB104" i="6"/>
  <c r="AZ104" i="6"/>
  <c r="AY104" i="6"/>
  <c r="AQ104" i="6"/>
  <c r="AP104" i="6"/>
  <c r="AK104" i="6"/>
  <c r="AI104" i="6"/>
  <c r="AG104" i="6"/>
  <c r="AF104" i="6"/>
  <c r="AA104" i="6"/>
  <c r="Z104" i="6"/>
  <c r="Y104" i="6"/>
  <c r="X104" i="6"/>
  <c r="W104" i="6"/>
  <c r="F104" i="6"/>
  <c r="D104" i="6"/>
  <c r="CK103" i="6"/>
  <c r="CJ103" i="6"/>
  <c r="CH103" i="6"/>
  <c r="CF103" i="6"/>
  <c r="CE103" i="6"/>
  <c r="CD103" i="6"/>
  <c r="CC103" i="6"/>
  <c r="BZ103" i="6"/>
  <c r="BX103" i="6"/>
  <c r="BW103" i="6"/>
  <c r="BV103" i="6"/>
  <c r="BU103" i="6"/>
  <c r="BT103" i="6"/>
  <c r="BS103" i="6"/>
  <c r="BP103" i="6"/>
  <c r="BO103" i="6"/>
  <c r="BN103" i="6"/>
  <c r="BM103" i="6"/>
  <c r="BL103" i="6"/>
  <c r="BK103" i="6"/>
  <c r="BJ103" i="6"/>
  <c r="BI103" i="6"/>
  <c r="BF103" i="6"/>
  <c r="BD103" i="6"/>
  <c r="BC103" i="6"/>
  <c r="BB103" i="6"/>
  <c r="AZ103" i="6"/>
  <c r="AY103" i="6"/>
  <c r="AQ103" i="6"/>
  <c r="AP103" i="6"/>
  <c r="AK103" i="6"/>
  <c r="AI103" i="6"/>
  <c r="AG103" i="6"/>
  <c r="AF103" i="6"/>
  <c r="AA103" i="6"/>
  <c r="Z103" i="6"/>
  <c r="Y103" i="6"/>
  <c r="X103" i="6"/>
  <c r="W103" i="6"/>
  <c r="F103" i="6"/>
  <c r="D103" i="6"/>
  <c r="CK102" i="6"/>
  <c r="CJ102" i="6"/>
  <c r="CH102" i="6"/>
  <c r="CF102" i="6"/>
  <c r="CE102" i="6"/>
  <c r="CD102" i="6"/>
  <c r="CC102" i="6"/>
  <c r="BZ102" i="6"/>
  <c r="BX102" i="6"/>
  <c r="BY102" i="6" s="1"/>
  <c r="BW102" i="6"/>
  <c r="BV102" i="6"/>
  <c r="BU102" i="6"/>
  <c r="BT102" i="6"/>
  <c r="BS102" i="6"/>
  <c r="BP102" i="6"/>
  <c r="BN102" i="6"/>
  <c r="BO102" i="6" s="1"/>
  <c r="BM102" i="6"/>
  <c r="BL102" i="6"/>
  <c r="BK102" i="6"/>
  <c r="BJ102" i="6"/>
  <c r="BI102" i="6"/>
  <c r="BF102" i="6"/>
  <c r="BD102" i="6"/>
  <c r="BC102" i="6"/>
  <c r="BB102" i="6"/>
  <c r="AZ102" i="6"/>
  <c r="AY102" i="6"/>
  <c r="AQ102" i="6"/>
  <c r="AP102" i="6"/>
  <c r="AK102" i="6"/>
  <c r="AI102" i="6"/>
  <c r="AG102" i="6"/>
  <c r="AF102" i="6"/>
  <c r="AA102" i="6"/>
  <c r="Z102" i="6"/>
  <c r="Y102" i="6"/>
  <c r="X102" i="6"/>
  <c r="W102" i="6"/>
  <c r="D102" i="6"/>
  <c r="F102" i="6" s="1"/>
  <c r="CK101" i="6"/>
  <c r="CJ101" i="6"/>
  <c r="CH101" i="6"/>
  <c r="CF101" i="6"/>
  <c r="CE101" i="6"/>
  <c r="CD101" i="6"/>
  <c r="CC101" i="6"/>
  <c r="BZ101" i="6"/>
  <c r="BY101" i="6"/>
  <c r="BX101" i="6"/>
  <c r="BW101" i="6"/>
  <c r="BV101" i="6"/>
  <c r="BU101" i="6"/>
  <c r="BT101" i="6"/>
  <c r="BS101" i="6"/>
  <c r="BP101" i="6"/>
  <c r="BO101" i="6"/>
  <c r="BN101" i="6"/>
  <c r="BM101" i="6"/>
  <c r="BL101" i="6"/>
  <c r="BK101" i="6"/>
  <c r="BJ101" i="6"/>
  <c r="BI101" i="6"/>
  <c r="BF101" i="6"/>
  <c r="BE101" i="6"/>
  <c r="BD101" i="6"/>
  <c r="BC101" i="6"/>
  <c r="BB101" i="6"/>
  <c r="AZ101" i="6"/>
  <c r="AY101" i="6"/>
  <c r="AQ101" i="6"/>
  <c r="AP101" i="6"/>
  <c r="AK101" i="6"/>
  <c r="AI101" i="6"/>
  <c r="AG101" i="6"/>
  <c r="AF101" i="6"/>
  <c r="AA101" i="6"/>
  <c r="Z101" i="6"/>
  <c r="Y101" i="6"/>
  <c r="X101" i="6"/>
  <c r="W101" i="6"/>
  <c r="D101" i="6"/>
  <c r="F101" i="6" s="1"/>
  <c r="CK100" i="6"/>
  <c r="CJ100" i="6"/>
  <c r="CH100" i="6"/>
  <c r="CF100" i="6"/>
  <c r="CE100" i="6"/>
  <c r="CD100" i="6"/>
  <c r="CC100" i="6"/>
  <c r="BZ100" i="6"/>
  <c r="BX100" i="6"/>
  <c r="BY100" i="6" s="1"/>
  <c r="BW100" i="6"/>
  <c r="BV100" i="6"/>
  <c r="BU100" i="6"/>
  <c r="BT100" i="6"/>
  <c r="BS100" i="6"/>
  <c r="BP100" i="6"/>
  <c r="BN100" i="6"/>
  <c r="BO100" i="6" s="1"/>
  <c r="BM100" i="6"/>
  <c r="BL100" i="6"/>
  <c r="BK100" i="6"/>
  <c r="BJ100" i="6"/>
  <c r="BI100" i="6"/>
  <c r="BF100" i="6"/>
  <c r="BD100" i="6"/>
  <c r="BE100" i="6" s="1"/>
  <c r="BC100" i="6"/>
  <c r="BB100" i="6"/>
  <c r="AZ100" i="6"/>
  <c r="AY100" i="6"/>
  <c r="AQ100" i="6"/>
  <c r="AP100" i="6"/>
  <c r="AK100" i="6"/>
  <c r="AI100" i="6"/>
  <c r="AG100" i="6"/>
  <c r="AF100" i="6"/>
  <c r="AA100" i="6"/>
  <c r="Z100" i="6"/>
  <c r="Y100" i="6"/>
  <c r="X100" i="6"/>
  <c r="W100" i="6"/>
  <c r="D100" i="6"/>
  <c r="F100" i="6" s="1"/>
  <c r="CK99" i="6"/>
  <c r="CJ99" i="6"/>
  <c r="CH99" i="6"/>
  <c r="CF99" i="6"/>
  <c r="CE99" i="6"/>
  <c r="CD99" i="6"/>
  <c r="CC99" i="6"/>
  <c r="BZ99" i="6"/>
  <c r="BX99" i="6"/>
  <c r="BW99" i="6"/>
  <c r="BY99" i="6" s="1"/>
  <c r="BV99" i="6"/>
  <c r="BU99" i="6"/>
  <c r="BT99" i="6"/>
  <c r="BS99" i="6"/>
  <c r="BP99" i="6"/>
  <c r="BN99" i="6"/>
  <c r="BM99" i="6"/>
  <c r="BO99" i="6" s="1"/>
  <c r="BL99" i="6"/>
  <c r="BK99" i="6"/>
  <c r="BJ99" i="6"/>
  <c r="BI99" i="6"/>
  <c r="BF99" i="6"/>
  <c r="BD99" i="6"/>
  <c r="BC99" i="6"/>
  <c r="BE99" i="6" s="1"/>
  <c r="BB99" i="6"/>
  <c r="AZ99" i="6"/>
  <c r="AY99" i="6"/>
  <c r="AQ99" i="6"/>
  <c r="AP99" i="6"/>
  <c r="AK99" i="6"/>
  <c r="AI99" i="6"/>
  <c r="AG99" i="6"/>
  <c r="AF99" i="6"/>
  <c r="AA99" i="6"/>
  <c r="Z99" i="6"/>
  <c r="Y99" i="6"/>
  <c r="X99" i="6"/>
  <c r="W99" i="6"/>
  <c r="D99" i="6"/>
  <c r="F99" i="6" s="1"/>
  <c r="CK98" i="6"/>
  <c r="CJ98" i="6"/>
  <c r="CH98" i="6"/>
  <c r="CF98" i="6"/>
  <c r="CE98" i="6"/>
  <c r="CD98" i="6"/>
  <c r="CC98" i="6"/>
  <c r="BZ98" i="6"/>
  <c r="BX98" i="6"/>
  <c r="BY98" i="6" s="1"/>
  <c r="BW98" i="6"/>
  <c r="BV98" i="6"/>
  <c r="BU98" i="6"/>
  <c r="BT98" i="6"/>
  <c r="BS98" i="6"/>
  <c r="BP98" i="6"/>
  <c r="BO98" i="6"/>
  <c r="BN98" i="6"/>
  <c r="BM98" i="6"/>
  <c r="BL98" i="6"/>
  <c r="BK98" i="6"/>
  <c r="BJ98" i="6"/>
  <c r="BI98" i="6"/>
  <c r="BF98" i="6"/>
  <c r="BD98" i="6"/>
  <c r="BE98" i="6" s="1"/>
  <c r="BC98" i="6"/>
  <c r="BB98" i="6"/>
  <c r="AZ98" i="6"/>
  <c r="AY98" i="6"/>
  <c r="AQ98" i="6"/>
  <c r="AP98" i="6"/>
  <c r="AK98" i="6"/>
  <c r="AI98" i="6"/>
  <c r="AG98" i="6"/>
  <c r="AF98" i="6"/>
  <c r="AA98" i="6"/>
  <c r="Z98" i="6"/>
  <c r="Y98" i="6"/>
  <c r="X98" i="6"/>
  <c r="W98" i="6"/>
  <c r="F98" i="6"/>
  <c r="D98" i="6"/>
  <c r="CK97" i="6"/>
  <c r="CJ97" i="6"/>
  <c r="CH97" i="6"/>
  <c r="CF97" i="6"/>
  <c r="CE97" i="6"/>
  <c r="CD97" i="6"/>
  <c r="CC97" i="6"/>
  <c r="BZ97" i="6"/>
  <c r="BX97" i="6"/>
  <c r="BY97" i="6" s="1"/>
  <c r="BW97" i="6"/>
  <c r="BV97" i="6"/>
  <c r="BU97" i="6"/>
  <c r="BT97" i="6"/>
  <c r="BS97" i="6"/>
  <c r="BP97" i="6"/>
  <c r="BN97" i="6"/>
  <c r="BO97" i="6" s="1"/>
  <c r="BM97" i="6"/>
  <c r="BL97" i="6"/>
  <c r="BK97" i="6"/>
  <c r="BJ97" i="6"/>
  <c r="BI97" i="6"/>
  <c r="BF97" i="6"/>
  <c r="BD97" i="6"/>
  <c r="BC97" i="6"/>
  <c r="BB97" i="6"/>
  <c r="AZ97" i="6"/>
  <c r="AY97" i="6"/>
  <c r="AQ97" i="6"/>
  <c r="AP97" i="6"/>
  <c r="AK97" i="6"/>
  <c r="AI97" i="6"/>
  <c r="AG97" i="6"/>
  <c r="AF97" i="6"/>
  <c r="AA97" i="6"/>
  <c r="Z97" i="6"/>
  <c r="Y97" i="6"/>
  <c r="X97" i="6"/>
  <c r="W97" i="6"/>
  <c r="D97" i="6"/>
  <c r="F97" i="6" s="1"/>
  <c r="CK96" i="6"/>
  <c r="CJ96" i="6"/>
  <c r="CH96" i="6"/>
  <c r="CF96" i="6"/>
  <c r="CE96" i="6"/>
  <c r="CD96" i="6"/>
  <c r="CC96" i="6"/>
  <c r="BZ96" i="6"/>
  <c r="BX96" i="6"/>
  <c r="BW96" i="6"/>
  <c r="BY96" i="6" s="1"/>
  <c r="BV96" i="6"/>
  <c r="BU96" i="6"/>
  <c r="BT96" i="6"/>
  <c r="BS96" i="6"/>
  <c r="BP96" i="6"/>
  <c r="BN96" i="6"/>
  <c r="BM96" i="6"/>
  <c r="BL96" i="6"/>
  <c r="BK96" i="6"/>
  <c r="BJ96" i="6"/>
  <c r="BI96" i="6"/>
  <c r="BF96" i="6"/>
  <c r="BD96" i="6"/>
  <c r="BC96" i="6"/>
  <c r="BE96" i="6" s="1"/>
  <c r="BB96" i="6"/>
  <c r="AZ96" i="6"/>
  <c r="AY96" i="6"/>
  <c r="AQ96" i="6"/>
  <c r="AP96" i="6"/>
  <c r="AK96" i="6"/>
  <c r="AI96" i="6"/>
  <c r="AG96" i="6"/>
  <c r="AF96" i="6"/>
  <c r="AA96" i="6"/>
  <c r="Z96" i="6"/>
  <c r="Y96" i="6"/>
  <c r="X96" i="6"/>
  <c r="W96" i="6"/>
  <c r="F96" i="6"/>
  <c r="D96" i="6"/>
  <c r="CK95" i="6"/>
  <c r="CJ95" i="6"/>
  <c r="CH95" i="6"/>
  <c r="CF95" i="6"/>
  <c r="CE95" i="6"/>
  <c r="CD95" i="6"/>
  <c r="CC95" i="6"/>
  <c r="BZ95" i="6"/>
  <c r="BY95" i="6"/>
  <c r="BX95" i="6"/>
  <c r="BW95" i="6"/>
  <c r="BV95" i="6"/>
  <c r="BU95" i="6"/>
  <c r="BT95" i="6"/>
  <c r="BS95" i="6"/>
  <c r="BP95" i="6"/>
  <c r="BO95" i="6"/>
  <c r="BN95" i="6"/>
  <c r="BM95" i="6"/>
  <c r="BL95" i="6"/>
  <c r="BK95" i="6"/>
  <c r="BJ95" i="6"/>
  <c r="BI95" i="6"/>
  <c r="BF95" i="6"/>
  <c r="BE95" i="6"/>
  <c r="BD95" i="6"/>
  <c r="BC95" i="6"/>
  <c r="BB95" i="6"/>
  <c r="AZ95" i="6"/>
  <c r="AY95" i="6"/>
  <c r="AQ95" i="6"/>
  <c r="AP95" i="6"/>
  <c r="AK95" i="6"/>
  <c r="AI95" i="6"/>
  <c r="AG95" i="6"/>
  <c r="AF95" i="6"/>
  <c r="AA95" i="6"/>
  <c r="Z95" i="6"/>
  <c r="Y95" i="6"/>
  <c r="X95" i="6"/>
  <c r="W95" i="6"/>
  <c r="D95" i="6"/>
  <c r="F95" i="6" s="1"/>
  <c r="CK94" i="6"/>
  <c r="CJ94" i="6"/>
  <c r="CH94" i="6"/>
  <c r="CF94" i="6"/>
  <c r="CE94" i="6"/>
  <c r="CD94" i="6"/>
  <c r="CC94" i="6"/>
  <c r="BZ94" i="6"/>
  <c r="BX94" i="6"/>
  <c r="BY94" i="6" s="1"/>
  <c r="BW94" i="6"/>
  <c r="BV94" i="6"/>
  <c r="BU94" i="6"/>
  <c r="BT94" i="6"/>
  <c r="BS94" i="6"/>
  <c r="BP94" i="6"/>
  <c r="BN94" i="6"/>
  <c r="BO94" i="6" s="1"/>
  <c r="BM94" i="6"/>
  <c r="BL94" i="6"/>
  <c r="BK94" i="6"/>
  <c r="BJ94" i="6"/>
  <c r="BI94" i="6"/>
  <c r="BF94" i="6"/>
  <c r="BD94" i="6"/>
  <c r="BE94" i="6" s="1"/>
  <c r="BC94" i="6"/>
  <c r="BB94" i="6"/>
  <c r="AZ94" i="6"/>
  <c r="AY94" i="6"/>
  <c r="AQ94" i="6"/>
  <c r="AP94" i="6"/>
  <c r="AK94" i="6"/>
  <c r="AI94" i="6"/>
  <c r="AG94" i="6"/>
  <c r="AF94" i="6"/>
  <c r="AA94" i="6"/>
  <c r="Z94" i="6"/>
  <c r="Y94" i="6"/>
  <c r="X94" i="6"/>
  <c r="W94" i="6"/>
  <c r="D94" i="6"/>
  <c r="F94" i="6" s="1"/>
  <c r="CK93" i="6"/>
  <c r="CJ93" i="6"/>
  <c r="CH93" i="6"/>
  <c r="CF93" i="6"/>
  <c r="CE93" i="6"/>
  <c r="CD93" i="6"/>
  <c r="CC93" i="6"/>
  <c r="BZ93" i="6"/>
  <c r="BY93" i="6"/>
  <c r="BX93" i="6"/>
  <c r="BW93" i="6"/>
  <c r="BV93" i="6"/>
  <c r="BU93" i="6"/>
  <c r="BT93" i="6"/>
  <c r="BS93" i="6"/>
  <c r="BP93" i="6"/>
  <c r="BN93" i="6"/>
  <c r="BO93" i="6" s="1"/>
  <c r="BM93" i="6"/>
  <c r="BL93" i="6"/>
  <c r="BK93" i="6"/>
  <c r="BJ93" i="6"/>
  <c r="BI93" i="6"/>
  <c r="BF93" i="6"/>
  <c r="BE93" i="6"/>
  <c r="BD93" i="6"/>
  <c r="BC93" i="6"/>
  <c r="BB93" i="6"/>
  <c r="AZ93" i="6"/>
  <c r="AY93" i="6"/>
  <c r="AQ93" i="6"/>
  <c r="AP93" i="6"/>
  <c r="AK93" i="6"/>
  <c r="AI93" i="6"/>
  <c r="AG93" i="6"/>
  <c r="AF93" i="6"/>
  <c r="AA93" i="6"/>
  <c r="Z93" i="6"/>
  <c r="Y93" i="6"/>
  <c r="X93" i="6"/>
  <c r="W93" i="6"/>
  <c r="F93" i="6"/>
  <c r="D93" i="6"/>
  <c r="CK92" i="6"/>
  <c r="CJ92" i="6"/>
  <c r="CH92" i="6"/>
  <c r="CF92" i="6"/>
  <c r="CE92" i="6"/>
  <c r="CD92" i="6"/>
  <c r="CC92" i="6"/>
  <c r="BZ92" i="6"/>
  <c r="BX92" i="6"/>
  <c r="BY92" i="6" s="1"/>
  <c r="BW92" i="6"/>
  <c r="BV92" i="6"/>
  <c r="BU92" i="6"/>
  <c r="BT92" i="6"/>
  <c r="BS92" i="6"/>
  <c r="BP92" i="6"/>
  <c r="BO92" i="6"/>
  <c r="BN92" i="6"/>
  <c r="BM92" i="6"/>
  <c r="BL92" i="6"/>
  <c r="BK92" i="6"/>
  <c r="BJ92" i="6"/>
  <c r="BI92" i="6"/>
  <c r="BF92" i="6"/>
  <c r="BD92" i="6"/>
  <c r="BE92" i="6" s="1"/>
  <c r="BC92" i="6"/>
  <c r="BB92" i="6"/>
  <c r="AZ92" i="6"/>
  <c r="AY92" i="6"/>
  <c r="AQ92" i="6"/>
  <c r="AP92" i="6"/>
  <c r="AK92" i="6"/>
  <c r="AI92" i="6"/>
  <c r="AG92" i="6"/>
  <c r="AF92" i="6"/>
  <c r="AA92" i="6"/>
  <c r="Z92" i="6"/>
  <c r="Y92" i="6"/>
  <c r="X92" i="6"/>
  <c r="W92" i="6"/>
  <c r="D92" i="6"/>
  <c r="F92" i="6" s="1"/>
  <c r="CK91" i="6"/>
  <c r="CJ91" i="6"/>
  <c r="CH91" i="6"/>
  <c r="CF91" i="6"/>
  <c r="CE91" i="6"/>
  <c r="CD91" i="6"/>
  <c r="CC91" i="6"/>
  <c r="BZ91" i="6"/>
  <c r="BX91" i="6"/>
  <c r="BY91" i="6" s="1"/>
  <c r="BW91" i="6"/>
  <c r="BV91" i="6"/>
  <c r="BU91" i="6"/>
  <c r="BT91" i="6"/>
  <c r="BS91" i="6"/>
  <c r="BP91" i="6"/>
  <c r="BO91" i="6"/>
  <c r="BN91" i="6"/>
  <c r="BM91" i="6"/>
  <c r="BL91" i="6"/>
  <c r="BK91" i="6"/>
  <c r="BJ91" i="6"/>
  <c r="BI91" i="6"/>
  <c r="BF91" i="6"/>
  <c r="BD91" i="6"/>
  <c r="BC91" i="6"/>
  <c r="BB91" i="6"/>
  <c r="AZ91" i="6"/>
  <c r="AY91" i="6"/>
  <c r="AQ91" i="6"/>
  <c r="AP91" i="6"/>
  <c r="AK91" i="6"/>
  <c r="AI91" i="6"/>
  <c r="AG91" i="6"/>
  <c r="AF91" i="6"/>
  <c r="AA91" i="6"/>
  <c r="Z91" i="6"/>
  <c r="Y91" i="6"/>
  <c r="X91" i="6"/>
  <c r="W91" i="6"/>
  <c r="F91" i="6"/>
  <c r="D91" i="6"/>
  <c r="CK90" i="6"/>
  <c r="CJ90" i="6"/>
  <c r="CH90" i="6"/>
  <c r="CF90" i="6"/>
  <c r="CE90" i="6"/>
  <c r="CD90" i="6"/>
  <c r="CC90" i="6"/>
  <c r="BZ90" i="6"/>
  <c r="BX90" i="6"/>
  <c r="BY90" i="6" s="1"/>
  <c r="BW90" i="6"/>
  <c r="BV90" i="6"/>
  <c r="BU90" i="6"/>
  <c r="BT90" i="6"/>
  <c r="BS90" i="6"/>
  <c r="BP90" i="6"/>
  <c r="BN90" i="6"/>
  <c r="BM90" i="6"/>
  <c r="BL90" i="6"/>
  <c r="BK90" i="6"/>
  <c r="BJ90" i="6"/>
  <c r="BI90" i="6"/>
  <c r="BF90" i="6"/>
  <c r="BD90" i="6"/>
  <c r="BE90" i="6" s="1"/>
  <c r="BC90" i="6"/>
  <c r="BB90" i="6"/>
  <c r="AZ90" i="6"/>
  <c r="AY90" i="6"/>
  <c r="AQ90" i="6"/>
  <c r="AP90" i="6"/>
  <c r="AK90" i="6"/>
  <c r="AI90" i="6"/>
  <c r="AG90" i="6"/>
  <c r="AF90" i="6"/>
  <c r="AA90" i="6"/>
  <c r="Z90" i="6"/>
  <c r="Y90" i="6"/>
  <c r="X90" i="6"/>
  <c r="W90" i="6"/>
  <c r="D90" i="6"/>
  <c r="F90" i="6" s="1"/>
  <c r="CK89" i="6"/>
  <c r="CJ89" i="6"/>
  <c r="CH89" i="6"/>
  <c r="CF89" i="6"/>
  <c r="CE89" i="6"/>
  <c r="CD89" i="6"/>
  <c r="CC89" i="6"/>
  <c r="BZ89" i="6"/>
  <c r="BX89" i="6"/>
  <c r="BY89" i="6" s="1"/>
  <c r="BW89" i="6"/>
  <c r="BV89" i="6"/>
  <c r="BU89" i="6"/>
  <c r="BT89" i="6"/>
  <c r="BS89" i="6"/>
  <c r="BP89" i="6"/>
  <c r="BN89" i="6"/>
  <c r="BO89" i="6" s="1"/>
  <c r="BM89" i="6"/>
  <c r="BL89" i="6"/>
  <c r="BK89" i="6"/>
  <c r="BJ89" i="6"/>
  <c r="BI89" i="6"/>
  <c r="BF89" i="6"/>
  <c r="BE89" i="6"/>
  <c r="BD89" i="6"/>
  <c r="BC89" i="6"/>
  <c r="BB89" i="6"/>
  <c r="AZ89" i="6"/>
  <c r="AY89" i="6"/>
  <c r="AQ89" i="6"/>
  <c r="AP89" i="6"/>
  <c r="AK89" i="6"/>
  <c r="AI89" i="6"/>
  <c r="AG89" i="6"/>
  <c r="AF89" i="6"/>
  <c r="AA89" i="6"/>
  <c r="Z89" i="6"/>
  <c r="Y89" i="6"/>
  <c r="X89" i="6"/>
  <c r="W89" i="6"/>
  <c r="D89" i="6"/>
  <c r="F89" i="6" s="1"/>
  <c r="CK88" i="6"/>
  <c r="CJ88" i="6"/>
  <c r="CH88" i="6"/>
  <c r="CF88" i="6"/>
  <c r="CE88" i="6"/>
  <c r="CD88" i="6"/>
  <c r="CC88" i="6"/>
  <c r="BZ88" i="6"/>
  <c r="BX88" i="6"/>
  <c r="BY88" i="6" s="1"/>
  <c r="BW88" i="6"/>
  <c r="BV88" i="6"/>
  <c r="BU88" i="6"/>
  <c r="BT88" i="6"/>
  <c r="BS88" i="6"/>
  <c r="BP88" i="6"/>
  <c r="BN88" i="6"/>
  <c r="BM88" i="6"/>
  <c r="BO88" i="6" s="1"/>
  <c r="BL88" i="6"/>
  <c r="BK88" i="6"/>
  <c r="BJ88" i="6"/>
  <c r="BI88" i="6"/>
  <c r="BF88" i="6"/>
  <c r="BD88" i="6"/>
  <c r="BE88" i="6" s="1"/>
  <c r="BC88" i="6"/>
  <c r="BB88" i="6"/>
  <c r="AZ88" i="6"/>
  <c r="AY88" i="6"/>
  <c r="AQ88" i="6"/>
  <c r="AP88" i="6"/>
  <c r="AK88" i="6"/>
  <c r="AI88" i="6"/>
  <c r="AG88" i="6"/>
  <c r="AF88" i="6"/>
  <c r="AA88" i="6"/>
  <c r="Z88" i="6"/>
  <c r="Y88" i="6"/>
  <c r="X88" i="6"/>
  <c r="W88" i="6"/>
  <c r="F88" i="6"/>
  <c r="D88" i="6"/>
  <c r="CK87" i="6"/>
  <c r="CJ87" i="6"/>
  <c r="CH87" i="6"/>
  <c r="CF87" i="6"/>
  <c r="CE87" i="6"/>
  <c r="CD87" i="6"/>
  <c r="CC87" i="6"/>
  <c r="BZ87" i="6"/>
  <c r="BY87" i="6"/>
  <c r="BX87" i="6"/>
  <c r="BW87" i="6"/>
  <c r="BV87" i="6"/>
  <c r="BU87" i="6"/>
  <c r="BT87" i="6"/>
  <c r="BS87" i="6"/>
  <c r="BP87" i="6"/>
  <c r="BN87" i="6"/>
  <c r="BM87" i="6"/>
  <c r="BL87" i="6"/>
  <c r="BK87" i="6"/>
  <c r="BJ87" i="6"/>
  <c r="BI87" i="6"/>
  <c r="BF87" i="6"/>
  <c r="BE87" i="6"/>
  <c r="BD87" i="6"/>
  <c r="BC87" i="6"/>
  <c r="BB87" i="6"/>
  <c r="AZ87" i="6"/>
  <c r="AY87" i="6"/>
  <c r="AQ87" i="6"/>
  <c r="AP87" i="6"/>
  <c r="AK87" i="6"/>
  <c r="AI87" i="6"/>
  <c r="AG87" i="6"/>
  <c r="AF87" i="6"/>
  <c r="AA87" i="6"/>
  <c r="Z87" i="6"/>
  <c r="Y87" i="6"/>
  <c r="X87" i="6"/>
  <c r="W87" i="6"/>
  <c r="D87" i="6"/>
  <c r="F87" i="6" s="1"/>
  <c r="CK86" i="6"/>
  <c r="CJ86" i="6"/>
  <c r="CH86" i="6"/>
  <c r="CF86" i="6"/>
  <c r="CE86" i="6"/>
  <c r="CD86" i="6"/>
  <c r="CC86" i="6"/>
  <c r="BZ86" i="6"/>
  <c r="BX86" i="6"/>
  <c r="BY86" i="6" s="1"/>
  <c r="BW86" i="6"/>
  <c r="BV86" i="6"/>
  <c r="BU86" i="6"/>
  <c r="BT86" i="6"/>
  <c r="BS86" i="6"/>
  <c r="BP86" i="6"/>
  <c r="BN86" i="6"/>
  <c r="BO86" i="6" s="1"/>
  <c r="BM86" i="6"/>
  <c r="BL86" i="6"/>
  <c r="BK86" i="6"/>
  <c r="BJ86" i="6"/>
  <c r="BI86" i="6"/>
  <c r="BF86" i="6"/>
  <c r="BD86" i="6"/>
  <c r="BE86" i="6" s="1"/>
  <c r="BC86" i="6"/>
  <c r="BB86" i="6"/>
  <c r="AZ86" i="6"/>
  <c r="AY86" i="6"/>
  <c r="AQ86" i="6"/>
  <c r="AP86" i="6"/>
  <c r="AK86" i="6"/>
  <c r="AI86" i="6"/>
  <c r="AG86" i="6"/>
  <c r="AF86" i="6"/>
  <c r="AA86" i="6"/>
  <c r="Z86" i="6"/>
  <c r="Y86" i="6"/>
  <c r="X86" i="6"/>
  <c r="W86" i="6"/>
  <c r="F86" i="6"/>
  <c r="D86" i="6"/>
  <c r="CK85" i="6"/>
  <c r="CJ85" i="6"/>
  <c r="CH85" i="6"/>
  <c r="CF85" i="6"/>
  <c r="CE85" i="6"/>
  <c r="CD85" i="6"/>
  <c r="CC85" i="6"/>
  <c r="BZ85" i="6"/>
  <c r="BY85" i="6"/>
  <c r="BX85" i="6"/>
  <c r="BW85" i="6"/>
  <c r="BV85" i="6"/>
  <c r="BU85" i="6"/>
  <c r="BT85" i="6"/>
  <c r="BS85" i="6"/>
  <c r="BP85" i="6"/>
  <c r="BO85" i="6"/>
  <c r="BN85" i="6"/>
  <c r="BM85" i="6"/>
  <c r="BL85" i="6"/>
  <c r="BK85" i="6"/>
  <c r="BJ85" i="6"/>
  <c r="BI85" i="6"/>
  <c r="BF85" i="6"/>
  <c r="BE85" i="6"/>
  <c r="BD85" i="6"/>
  <c r="BC85" i="6"/>
  <c r="BB85" i="6"/>
  <c r="AZ85" i="6"/>
  <c r="AY85" i="6"/>
  <c r="AQ85" i="6"/>
  <c r="AP85" i="6"/>
  <c r="AK85" i="6"/>
  <c r="AI85" i="6"/>
  <c r="AG85" i="6"/>
  <c r="AF85" i="6"/>
  <c r="AA85" i="6"/>
  <c r="Z85" i="6"/>
  <c r="Y85" i="6"/>
  <c r="X85" i="6"/>
  <c r="W85" i="6"/>
  <c r="D85" i="6"/>
  <c r="F85" i="6" s="1"/>
  <c r="CK84" i="6"/>
  <c r="CJ84" i="6"/>
  <c r="CH84" i="6"/>
  <c r="CF84" i="6"/>
  <c r="CE84" i="6"/>
  <c r="CD84" i="6"/>
  <c r="CC84" i="6"/>
  <c r="BZ84" i="6"/>
  <c r="BX84" i="6"/>
  <c r="BW84" i="6"/>
  <c r="BV84" i="6"/>
  <c r="BU84" i="6"/>
  <c r="BT84" i="6"/>
  <c r="BS84" i="6"/>
  <c r="BP84" i="6"/>
  <c r="BN84" i="6"/>
  <c r="BO84" i="6" s="1"/>
  <c r="BM84" i="6"/>
  <c r="BL84" i="6"/>
  <c r="BK84" i="6"/>
  <c r="BJ84" i="6"/>
  <c r="BI84" i="6"/>
  <c r="BF84" i="6"/>
  <c r="BD84" i="6"/>
  <c r="BC84" i="6"/>
  <c r="BB84" i="6"/>
  <c r="AZ84" i="6"/>
  <c r="AY84" i="6"/>
  <c r="AQ84" i="6"/>
  <c r="AP84" i="6"/>
  <c r="AK84" i="6"/>
  <c r="AI84" i="6"/>
  <c r="AG84" i="6"/>
  <c r="AF84" i="6"/>
  <c r="AA84" i="6"/>
  <c r="Z84" i="6"/>
  <c r="Y84" i="6"/>
  <c r="X84" i="6"/>
  <c r="W84" i="6"/>
  <c r="F84" i="6"/>
  <c r="D84" i="6"/>
  <c r="CK83" i="6"/>
  <c r="CJ83" i="6"/>
  <c r="CH83" i="6"/>
  <c r="CF83" i="6"/>
  <c r="CE83" i="6"/>
  <c r="CD83" i="6"/>
  <c r="CC83" i="6"/>
  <c r="BZ83" i="6"/>
  <c r="BX83" i="6"/>
  <c r="BW83" i="6"/>
  <c r="BY83" i="6" s="1"/>
  <c r="BV83" i="6"/>
  <c r="BU83" i="6"/>
  <c r="BT83" i="6"/>
  <c r="BS83" i="6"/>
  <c r="BP83" i="6"/>
  <c r="BN83" i="6"/>
  <c r="BM83" i="6"/>
  <c r="BO83" i="6" s="1"/>
  <c r="BL83" i="6"/>
  <c r="BK83" i="6"/>
  <c r="BJ83" i="6"/>
  <c r="BI83" i="6"/>
  <c r="BF83" i="6"/>
  <c r="BD83" i="6"/>
  <c r="BC83" i="6"/>
  <c r="BE83" i="6" s="1"/>
  <c r="BB83" i="6"/>
  <c r="AZ83" i="6"/>
  <c r="AY83" i="6"/>
  <c r="AQ83" i="6"/>
  <c r="AP83" i="6"/>
  <c r="AK83" i="6"/>
  <c r="AI83" i="6"/>
  <c r="AG83" i="6"/>
  <c r="AF83" i="6"/>
  <c r="AA83" i="6"/>
  <c r="Z83" i="6"/>
  <c r="Y83" i="6"/>
  <c r="X83" i="6"/>
  <c r="W83" i="6"/>
  <c r="D83" i="6"/>
  <c r="F83" i="6" s="1"/>
  <c r="CK82" i="6"/>
  <c r="CJ82" i="6"/>
  <c r="CH82" i="6"/>
  <c r="CF82" i="6"/>
  <c r="CE82" i="6"/>
  <c r="CD82" i="6"/>
  <c r="CC82" i="6"/>
  <c r="BZ82" i="6"/>
  <c r="BX82" i="6"/>
  <c r="BW82" i="6"/>
  <c r="BV82" i="6"/>
  <c r="BY82" i="6" s="1"/>
  <c r="BU82" i="6"/>
  <c r="BT82" i="6"/>
  <c r="BS82" i="6"/>
  <c r="BP82" i="6"/>
  <c r="BN82" i="6"/>
  <c r="BO82" i="6" s="1"/>
  <c r="BM82" i="6"/>
  <c r="BL82" i="6"/>
  <c r="BK82" i="6"/>
  <c r="BJ82" i="6"/>
  <c r="BI82" i="6"/>
  <c r="BF82" i="6"/>
  <c r="BD82" i="6"/>
  <c r="BC82" i="6"/>
  <c r="BB82" i="6"/>
  <c r="BE82" i="6" s="1"/>
  <c r="AZ82" i="6"/>
  <c r="AY82" i="6"/>
  <c r="AQ82" i="6"/>
  <c r="AP82" i="6"/>
  <c r="AK82" i="6"/>
  <c r="AI82" i="6"/>
  <c r="AG82" i="6"/>
  <c r="AF82" i="6"/>
  <c r="AA82" i="6"/>
  <c r="Z82" i="6"/>
  <c r="Y82" i="6"/>
  <c r="X82" i="6"/>
  <c r="W82" i="6"/>
  <c r="F82" i="6"/>
  <c r="D82" i="6"/>
  <c r="CK81" i="6"/>
  <c r="CJ81" i="6"/>
  <c r="CH81" i="6"/>
  <c r="CF81" i="6"/>
  <c r="CE81" i="6"/>
  <c r="CD81" i="6"/>
  <c r="CC81" i="6"/>
  <c r="BZ81" i="6"/>
  <c r="BX81" i="6"/>
  <c r="BW81" i="6"/>
  <c r="BV81" i="6"/>
  <c r="BU81" i="6"/>
  <c r="BT81" i="6"/>
  <c r="BS81" i="6"/>
  <c r="BP81" i="6"/>
  <c r="BN81" i="6"/>
  <c r="BO81" i="6" s="1"/>
  <c r="BM81" i="6"/>
  <c r="BL81" i="6"/>
  <c r="BK81" i="6"/>
  <c r="BJ81" i="6"/>
  <c r="BI81" i="6"/>
  <c r="BF81" i="6"/>
  <c r="BD81" i="6"/>
  <c r="BC81" i="6"/>
  <c r="BB81" i="6"/>
  <c r="AZ81" i="6"/>
  <c r="AY81" i="6"/>
  <c r="AQ81" i="6"/>
  <c r="AP81" i="6"/>
  <c r="AK81" i="6"/>
  <c r="AI81" i="6"/>
  <c r="AG81" i="6"/>
  <c r="AF81" i="6"/>
  <c r="AA81" i="6"/>
  <c r="Z81" i="6"/>
  <c r="Y81" i="6"/>
  <c r="X81" i="6"/>
  <c r="W81" i="6"/>
  <c r="F81" i="6"/>
  <c r="D81" i="6"/>
  <c r="CK80" i="6"/>
  <c r="CJ80" i="6"/>
  <c r="CH80" i="6"/>
  <c r="CF80" i="6"/>
  <c r="CE80" i="6"/>
  <c r="CD80" i="6"/>
  <c r="CC80" i="6"/>
  <c r="BZ80" i="6"/>
  <c r="BX80" i="6"/>
  <c r="BW80" i="6"/>
  <c r="BV80" i="6"/>
  <c r="BU80" i="6"/>
  <c r="BT80" i="6"/>
  <c r="BS80" i="6"/>
  <c r="BP80" i="6"/>
  <c r="BN80" i="6"/>
  <c r="BO80" i="6" s="1"/>
  <c r="BM80" i="6"/>
  <c r="BL80" i="6"/>
  <c r="BK80" i="6"/>
  <c r="BJ80" i="6"/>
  <c r="BI80" i="6"/>
  <c r="BF80" i="6"/>
  <c r="BD80" i="6"/>
  <c r="BC80" i="6"/>
  <c r="BE80" i="6" s="1"/>
  <c r="BB80" i="6"/>
  <c r="AZ80" i="6"/>
  <c r="AY80" i="6"/>
  <c r="AQ80" i="6"/>
  <c r="AP80" i="6"/>
  <c r="AK80" i="6"/>
  <c r="AI80" i="6"/>
  <c r="AG80" i="6"/>
  <c r="AF80" i="6"/>
  <c r="AA80" i="6"/>
  <c r="Z80" i="6"/>
  <c r="Y80" i="6"/>
  <c r="X80" i="6"/>
  <c r="W80" i="6"/>
  <c r="F80" i="6"/>
  <c r="D80" i="6"/>
  <c r="CK79" i="6"/>
  <c r="CJ79" i="6"/>
  <c r="CH79" i="6"/>
  <c r="CF79" i="6"/>
  <c r="CE79" i="6"/>
  <c r="CD79" i="6"/>
  <c r="CC79" i="6"/>
  <c r="BZ79" i="6"/>
  <c r="BY79" i="6"/>
  <c r="BX79" i="6"/>
  <c r="BW79" i="6"/>
  <c r="BV79" i="6"/>
  <c r="BU79" i="6"/>
  <c r="BT79" i="6"/>
  <c r="BS79" i="6"/>
  <c r="BP79" i="6"/>
  <c r="BO79" i="6"/>
  <c r="BN79" i="6"/>
  <c r="BM79" i="6"/>
  <c r="BL79" i="6"/>
  <c r="BK79" i="6"/>
  <c r="BJ79" i="6"/>
  <c r="BI79" i="6"/>
  <c r="BF79" i="6"/>
  <c r="BE79" i="6"/>
  <c r="BD79" i="6"/>
  <c r="BC79" i="6"/>
  <c r="BB79" i="6"/>
  <c r="AZ79" i="6"/>
  <c r="AY79" i="6"/>
  <c r="AQ79" i="6"/>
  <c r="AP79" i="6"/>
  <c r="AK79" i="6"/>
  <c r="AI79" i="6"/>
  <c r="AG79" i="6"/>
  <c r="AF79" i="6"/>
  <c r="AA79" i="6"/>
  <c r="Z79" i="6"/>
  <c r="Y79" i="6"/>
  <c r="X79" i="6"/>
  <c r="W79" i="6"/>
  <c r="D79" i="6"/>
  <c r="F79" i="6" s="1"/>
  <c r="C79" i="6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K78" i="6"/>
  <c r="CJ78" i="6"/>
  <c r="CH78" i="6"/>
  <c r="CF78" i="6"/>
  <c r="CE78" i="6"/>
  <c r="CD78" i="6"/>
  <c r="CC78" i="6"/>
  <c r="BZ78" i="6"/>
  <c r="BX78" i="6"/>
  <c r="BY78" i="6" s="1"/>
  <c r="BW78" i="6"/>
  <c r="BV78" i="6"/>
  <c r="BU78" i="6"/>
  <c r="BT78" i="6"/>
  <c r="BS78" i="6"/>
  <c r="BP78" i="6"/>
  <c r="BN78" i="6"/>
  <c r="BO78" i="6" s="1"/>
  <c r="BM78" i="6"/>
  <c r="BL78" i="6"/>
  <c r="BK78" i="6"/>
  <c r="BJ78" i="6"/>
  <c r="BI78" i="6"/>
  <c r="BF78" i="6"/>
  <c r="BD78" i="6"/>
  <c r="BE78" i="6" s="1"/>
  <c r="BC78" i="6"/>
  <c r="BB78" i="6"/>
  <c r="AZ78" i="6"/>
  <c r="AY78" i="6"/>
  <c r="AQ78" i="6"/>
  <c r="AP78" i="6"/>
  <c r="AK78" i="6"/>
  <c r="AI78" i="6"/>
  <c r="AG78" i="6"/>
  <c r="AF78" i="6"/>
  <c r="AA78" i="6"/>
  <c r="Z78" i="6"/>
  <c r="Y78" i="6"/>
  <c r="X78" i="6"/>
  <c r="W78" i="6"/>
  <c r="D78" i="6"/>
  <c r="F78" i="6" s="1"/>
  <c r="CK77" i="6"/>
  <c r="CJ77" i="6"/>
  <c r="CH77" i="6"/>
  <c r="CF77" i="6"/>
  <c r="CE77" i="6"/>
  <c r="CD77" i="6"/>
  <c r="CC77" i="6"/>
  <c r="BZ77" i="6"/>
  <c r="BX77" i="6"/>
  <c r="BY77" i="6" s="1"/>
  <c r="BW77" i="6"/>
  <c r="BV77" i="6"/>
  <c r="BU77" i="6"/>
  <c r="BT77" i="6"/>
  <c r="BS77" i="6"/>
  <c r="BP77" i="6"/>
  <c r="BN77" i="6"/>
  <c r="BM77" i="6"/>
  <c r="BL77" i="6"/>
  <c r="BO77" i="6" s="1"/>
  <c r="BK77" i="6"/>
  <c r="BJ77" i="6"/>
  <c r="BI77" i="6"/>
  <c r="BF77" i="6"/>
  <c r="BD77" i="6"/>
  <c r="BE77" i="6" s="1"/>
  <c r="BC77" i="6"/>
  <c r="BB77" i="6"/>
  <c r="AZ77" i="6"/>
  <c r="AY77" i="6"/>
  <c r="AQ77" i="6"/>
  <c r="AP77" i="6"/>
  <c r="AK77" i="6"/>
  <c r="AI77" i="6"/>
  <c r="AG77" i="6"/>
  <c r="AF77" i="6"/>
  <c r="AA77" i="6"/>
  <c r="Z77" i="6"/>
  <c r="Y77" i="6"/>
  <c r="X77" i="6"/>
  <c r="W77" i="6"/>
  <c r="F77" i="6"/>
  <c r="D77" i="6"/>
  <c r="CK76" i="6"/>
  <c r="CJ76" i="6"/>
  <c r="CH76" i="6"/>
  <c r="CF76" i="6"/>
  <c r="CE76" i="6"/>
  <c r="CD76" i="6"/>
  <c r="CC76" i="6"/>
  <c r="BZ76" i="6"/>
  <c r="BY76" i="6"/>
  <c r="BX76" i="6"/>
  <c r="BW76" i="6"/>
  <c r="BV76" i="6"/>
  <c r="BU76" i="6"/>
  <c r="BT76" i="6"/>
  <c r="BS76" i="6"/>
  <c r="BP76" i="6"/>
  <c r="BO76" i="6"/>
  <c r="BN76" i="6"/>
  <c r="BM76" i="6"/>
  <c r="BL76" i="6"/>
  <c r="BK76" i="6"/>
  <c r="BJ76" i="6"/>
  <c r="BI76" i="6"/>
  <c r="BF76" i="6"/>
  <c r="BE76" i="6"/>
  <c r="BD76" i="6"/>
  <c r="BC76" i="6"/>
  <c r="BB76" i="6"/>
  <c r="AZ76" i="6"/>
  <c r="AY76" i="6"/>
  <c r="AQ76" i="6"/>
  <c r="AP76" i="6"/>
  <c r="AK76" i="6"/>
  <c r="AI76" i="6"/>
  <c r="AG76" i="6"/>
  <c r="AF76" i="6"/>
  <c r="AA76" i="6"/>
  <c r="Z76" i="6"/>
  <c r="Y76" i="6"/>
  <c r="X76" i="6"/>
  <c r="W76" i="6"/>
  <c r="D76" i="6"/>
  <c r="F76" i="6" s="1"/>
  <c r="CK75" i="6"/>
  <c r="CJ75" i="6"/>
  <c r="CH75" i="6"/>
  <c r="CF75" i="6"/>
  <c r="CE75" i="6"/>
  <c r="CD75" i="6"/>
  <c r="CC75" i="6"/>
  <c r="BZ75" i="6"/>
  <c r="BY75" i="6"/>
  <c r="BX75" i="6"/>
  <c r="BW75" i="6"/>
  <c r="BV75" i="6"/>
  <c r="BU75" i="6"/>
  <c r="BT75" i="6"/>
  <c r="BS75" i="6"/>
  <c r="BP75" i="6"/>
  <c r="BN75" i="6"/>
  <c r="BM75" i="6"/>
  <c r="BL75" i="6"/>
  <c r="BK75" i="6"/>
  <c r="BJ75" i="6"/>
  <c r="BI75" i="6"/>
  <c r="BF75" i="6"/>
  <c r="BE75" i="6"/>
  <c r="BD75" i="6"/>
  <c r="BC75" i="6"/>
  <c r="BB75" i="6"/>
  <c r="AZ75" i="6"/>
  <c r="AY75" i="6"/>
  <c r="AQ75" i="6"/>
  <c r="AP75" i="6"/>
  <c r="AK75" i="6"/>
  <c r="AI75" i="6"/>
  <c r="AG75" i="6"/>
  <c r="AF75" i="6"/>
  <c r="AA75" i="6"/>
  <c r="Z75" i="6"/>
  <c r="Y75" i="6"/>
  <c r="X75" i="6"/>
  <c r="W75" i="6"/>
  <c r="F75" i="6"/>
  <c r="D75" i="6"/>
  <c r="CK74" i="6"/>
  <c r="CJ74" i="6"/>
  <c r="CH74" i="6"/>
  <c r="CF74" i="6"/>
  <c r="CE74" i="6"/>
  <c r="CD74" i="6"/>
  <c r="CC74" i="6"/>
  <c r="BZ74" i="6"/>
  <c r="BX74" i="6"/>
  <c r="BY74" i="6" s="1"/>
  <c r="BW74" i="6"/>
  <c r="BV74" i="6"/>
  <c r="BU74" i="6"/>
  <c r="BT74" i="6"/>
  <c r="BS74" i="6"/>
  <c r="BP74" i="6"/>
  <c r="BN74" i="6"/>
  <c r="BO74" i="6" s="1"/>
  <c r="BM74" i="6"/>
  <c r="BL74" i="6"/>
  <c r="BK74" i="6"/>
  <c r="BJ74" i="6"/>
  <c r="BI74" i="6"/>
  <c r="BF74" i="6"/>
  <c r="BD74" i="6"/>
  <c r="BE74" i="6" s="1"/>
  <c r="BC74" i="6"/>
  <c r="BB74" i="6"/>
  <c r="AZ74" i="6"/>
  <c r="AY74" i="6"/>
  <c r="AQ74" i="6"/>
  <c r="AP74" i="6"/>
  <c r="AK74" i="6"/>
  <c r="AI74" i="6"/>
  <c r="AG74" i="6"/>
  <c r="AF74" i="6"/>
  <c r="AA74" i="6"/>
  <c r="Z74" i="6"/>
  <c r="Y74" i="6"/>
  <c r="X74" i="6"/>
  <c r="W74" i="6"/>
  <c r="D74" i="6"/>
  <c r="F74" i="6" s="1"/>
  <c r="CK73" i="6"/>
  <c r="CJ73" i="6"/>
  <c r="CH73" i="6"/>
  <c r="CF73" i="6"/>
  <c r="CE73" i="6"/>
  <c r="CD73" i="6"/>
  <c r="CC73" i="6"/>
  <c r="BZ73" i="6"/>
  <c r="BX73" i="6"/>
  <c r="BW73" i="6"/>
  <c r="BV73" i="6"/>
  <c r="BY73" i="6" s="1"/>
  <c r="BU73" i="6"/>
  <c r="BT73" i="6"/>
  <c r="BS73" i="6"/>
  <c r="BP73" i="6"/>
  <c r="BN73" i="6"/>
  <c r="BM73" i="6"/>
  <c r="BL73" i="6"/>
  <c r="BK73" i="6"/>
  <c r="BJ73" i="6"/>
  <c r="BI73" i="6"/>
  <c r="BF73" i="6"/>
  <c r="BE73" i="6"/>
  <c r="BD73" i="6"/>
  <c r="BC73" i="6"/>
  <c r="BB73" i="6"/>
  <c r="AZ73" i="6"/>
  <c r="AY73" i="6"/>
  <c r="AQ73" i="6"/>
  <c r="AP73" i="6"/>
  <c r="AK73" i="6"/>
  <c r="AI73" i="6"/>
  <c r="AG73" i="6"/>
  <c r="AF73" i="6"/>
  <c r="AA73" i="6"/>
  <c r="Z73" i="6"/>
  <c r="Y73" i="6"/>
  <c r="X73" i="6"/>
  <c r="W73" i="6"/>
  <c r="D73" i="6"/>
  <c r="C73" i="6"/>
  <c r="C74" i="6" s="1"/>
  <c r="C75" i="6" s="1"/>
  <c r="C76" i="6" s="1"/>
  <c r="C77" i="6" s="1"/>
  <c r="C78" i="6" s="1"/>
  <c r="CK72" i="6"/>
  <c r="CJ72" i="6"/>
  <c r="CH72" i="6"/>
  <c r="CF72" i="6"/>
  <c r="CE72" i="6"/>
  <c r="CD72" i="6"/>
  <c r="CC72" i="6"/>
  <c r="BZ72" i="6"/>
  <c r="BY72" i="6"/>
  <c r="BX72" i="6"/>
  <c r="BW72" i="6"/>
  <c r="BV72" i="6"/>
  <c r="BU72" i="6"/>
  <c r="BT72" i="6"/>
  <c r="BS72" i="6"/>
  <c r="BP72" i="6"/>
  <c r="BN72" i="6"/>
  <c r="BO72" i="6" s="1"/>
  <c r="BM72" i="6"/>
  <c r="BL72" i="6"/>
  <c r="BK72" i="6"/>
  <c r="BJ72" i="6"/>
  <c r="BI72" i="6"/>
  <c r="BF72" i="6"/>
  <c r="BD72" i="6"/>
  <c r="BC72" i="6"/>
  <c r="BB72" i="6"/>
  <c r="AZ72" i="6"/>
  <c r="AY72" i="6"/>
  <c r="AQ72" i="6"/>
  <c r="AP72" i="6"/>
  <c r="AK72" i="6"/>
  <c r="AI72" i="6"/>
  <c r="AG72" i="6"/>
  <c r="AF72" i="6"/>
  <c r="AA72" i="6"/>
  <c r="Z72" i="6"/>
  <c r="Y72" i="6"/>
  <c r="X72" i="6"/>
  <c r="W72" i="6"/>
  <c r="CK71" i="6"/>
  <c r="CJ71" i="6"/>
  <c r="CH71" i="6"/>
  <c r="CF71" i="6"/>
  <c r="CE71" i="6"/>
  <c r="CD71" i="6"/>
  <c r="CC71" i="6"/>
  <c r="BZ71" i="6"/>
  <c r="BX71" i="6"/>
  <c r="BY71" i="6" s="1"/>
  <c r="BW71" i="6"/>
  <c r="BV71" i="6"/>
  <c r="BU71" i="6"/>
  <c r="BT71" i="6"/>
  <c r="BS71" i="6"/>
  <c r="BP71" i="6"/>
  <c r="BN71" i="6"/>
  <c r="BM71" i="6"/>
  <c r="BL71" i="6"/>
  <c r="BK71" i="6"/>
  <c r="BJ71" i="6"/>
  <c r="BI71" i="6"/>
  <c r="BF71" i="6"/>
  <c r="BD71" i="6"/>
  <c r="BC71" i="6"/>
  <c r="BB71" i="6"/>
  <c r="AZ71" i="6"/>
  <c r="AY71" i="6"/>
  <c r="AQ71" i="6"/>
  <c r="AP71" i="6"/>
  <c r="AK71" i="6"/>
  <c r="AI71" i="6"/>
  <c r="AG71" i="6"/>
  <c r="AF71" i="6"/>
  <c r="AA71" i="6"/>
  <c r="Z71" i="6"/>
  <c r="Y71" i="6"/>
  <c r="X71" i="6"/>
  <c r="W71" i="6"/>
  <c r="CK70" i="6"/>
  <c r="CJ70" i="6"/>
  <c r="CH70" i="6"/>
  <c r="CF70" i="6"/>
  <c r="CE70" i="6"/>
  <c r="CD70" i="6"/>
  <c r="CC70" i="6"/>
  <c r="BZ70" i="6"/>
  <c r="BX70" i="6"/>
  <c r="BW70" i="6"/>
  <c r="BV70" i="6"/>
  <c r="BU70" i="6"/>
  <c r="BT70" i="6"/>
  <c r="BS70" i="6"/>
  <c r="BP70" i="6"/>
  <c r="BN70" i="6"/>
  <c r="BO70" i="6" s="1"/>
  <c r="BM70" i="6"/>
  <c r="BL70" i="6"/>
  <c r="BK70" i="6"/>
  <c r="BJ70" i="6"/>
  <c r="BI70" i="6"/>
  <c r="BF70" i="6"/>
  <c r="BD70" i="6"/>
  <c r="BE70" i="6" s="1"/>
  <c r="BC70" i="6"/>
  <c r="BB70" i="6"/>
  <c r="AZ70" i="6"/>
  <c r="AY70" i="6"/>
  <c r="AQ70" i="6"/>
  <c r="AP70" i="6"/>
  <c r="AK70" i="6"/>
  <c r="AI70" i="6"/>
  <c r="AG70" i="6"/>
  <c r="AF70" i="6"/>
  <c r="AA70" i="6"/>
  <c r="Z70" i="6"/>
  <c r="Y70" i="6"/>
  <c r="X70" i="6"/>
  <c r="W70" i="6"/>
  <c r="CK69" i="6"/>
  <c r="CJ69" i="6"/>
  <c r="CH69" i="6"/>
  <c r="CF69" i="6"/>
  <c r="CE69" i="6"/>
  <c r="CD69" i="6"/>
  <c r="CC69" i="6"/>
  <c r="BZ69" i="6"/>
  <c r="BX69" i="6"/>
  <c r="BW69" i="6"/>
  <c r="BV69" i="6"/>
  <c r="BU69" i="6"/>
  <c r="BT69" i="6"/>
  <c r="BS69" i="6"/>
  <c r="BP69" i="6"/>
  <c r="BN69" i="6"/>
  <c r="BM69" i="6"/>
  <c r="BL69" i="6"/>
  <c r="BK69" i="6"/>
  <c r="BJ69" i="6"/>
  <c r="BI69" i="6"/>
  <c r="BF69" i="6"/>
  <c r="BE69" i="6"/>
  <c r="BD69" i="6"/>
  <c r="BC69" i="6"/>
  <c r="BB69" i="6"/>
  <c r="AZ69" i="6"/>
  <c r="AY69" i="6"/>
  <c r="AQ69" i="6"/>
  <c r="AP69" i="6"/>
  <c r="AK69" i="6"/>
  <c r="AI69" i="6"/>
  <c r="AG69" i="6"/>
  <c r="AF69" i="6"/>
  <c r="AA69" i="6"/>
  <c r="Z69" i="6"/>
  <c r="Y69" i="6"/>
  <c r="X69" i="6"/>
  <c r="W69" i="6"/>
  <c r="CK68" i="6"/>
  <c r="CJ68" i="6"/>
  <c r="CH68" i="6"/>
  <c r="CF68" i="6"/>
  <c r="CE68" i="6"/>
  <c r="CD68" i="6"/>
  <c r="CC68" i="6"/>
  <c r="BZ68" i="6"/>
  <c r="BX68" i="6"/>
  <c r="BW68" i="6"/>
  <c r="BV68" i="6"/>
  <c r="BY68" i="6" s="1"/>
  <c r="BU68" i="6"/>
  <c r="BT68" i="6"/>
  <c r="BS68" i="6"/>
  <c r="BP68" i="6"/>
  <c r="BN68" i="6"/>
  <c r="BO68" i="6" s="1"/>
  <c r="BM68" i="6"/>
  <c r="BL68" i="6"/>
  <c r="BK68" i="6"/>
  <c r="BJ68" i="6"/>
  <c r="BI68" i="6"/>
  <c r="BF68" i="6"/>
  <c r="BD68" i="6"/>
  <c r="BE68" i="6" s="1"/>
  <c r="BC68" i="6"/>
  <c r="BB68" i="6"/>
  <c r="AZ68" i="6"/>
  <c r="AY68" i="6"/>
  <c r="AQ68" i="6"/>
  <c r="AP68" i="6"/>
  <c r="AK68" i="6"/>
  <c r="AI68" i="6"/>
  <c r="AG68" i="6"/>
  <c r="AF68" i="6"/>
  <c r="AA68" i="6"/>
  <c r="Z68" i="6"/>
  <c r="Y68" i="6"/>
  <c r="X68" i="6"/>
  <c r="W68" i="6"/>
  <c r="CK67" i="6"/>
  <c r="CJ67" i="6"/>
  <c r="CH67" i="6"/>
  <c r="CF67" i="6"/>
  <c r="CE67" i="6"/>
  <c r="CD67" i="6"/>
  <c r="CC67" i="6"/>
  <c r="BZ67" i="6"/>
  <c r="BX67" i="6"/>
  <c r="BY67" i="6" s="1"/>
  <c r="BW67" i="6"/>
  <c r="BV67" i="6"/>
  <c r="BU67" i="6"/>
  <c r="BT67" i="6"/>
  <c r="BS67" i="6"/>
  <c r="BP67" i="6"/>
  <c r="BN67" i="6"/>
  <c r="BM67" i="6"/>
  <c r="BL67" i="6"/>
  <c r="BK67" i="6"/>
  <c r="BJ67" i="6"/>
  <c r="BI67" i="6"/>
  <c r="BF67" i="6"/>
  <c r="BD67" i="6"/>
  <c r="BC67" i="6"/>
  <c r="BE67" i="6" s="1"/>
  <c r="BB67" i="6"/>
  <c r="AZ67" i="6"/>
  <c r="AY67" i="6"/>
  <c r="AQ67" i="6"/>
  <c r="AP67" i="6"/>
  <c r="AK67" i="6"/>
  <c r="AI67" i="6"/>
  <c r="AG67" i="6"/>
  <c r="AF67" i="6"/>
  <c r="AA67" i="6"/>
  <c r="Z67" i="6"/>
  <c r="Y67" i="6"/>
  <c r="X67" i="6"/>
  <c r="W67" i="6"/>
  <c r="CK66" i="6"/>
  <c r="CJ66" i="6"/>
  <c r="CH66" i="6"/>
  <c r="CF66" i="6"/>
  <c r="CE66" i="6"/>
  <c r="CD66" i="6"/>
  <c r="CC66" i="6"/>
  <c r="BZ66" i="6"/>
  <c r="BX66" i="6"/>
  <c r="BW66" i="6"/>
  <c r="BY66" i="6" s="1"/>
  <c r="BV66" i="6"/>
  <c r="BU66" i="6"/>
  <c r="BT66" i="6"/>
  <c r="BS66" i="6"/>
  <c r="BP66" i="6"/>
  <c r="BN66" i="6"/>
  <c r="BM66" i="6"/>
  <c r="BL66" i="6"/>
  <c r="BK66" i="6"/>
  <c r="BJ66" i="6"/>
  <c r="BI66" i="6"/>
  <c r="BF66" i="6"/>
  <c r="BD66" i="6"/>
  <c r="BE66" i="6" s="1"/>
  <c r="BC66" i="6"/>
  <c r="BB66" i="6"/>
  <c r="AZ66" i="6"/>
  <c r="AY66" i="6"/>
  <c r="AQ66" i="6"/>
  <c r="AP66" i="6"/>
  <c r="AK66" i="6"/>
  <c r="AI66" i="6"/>
  <c r="AG66" i="6"/>
  <c r="AF66" i="6"/>
  <c r="AA66" i="6"/>
  <c r="Z66" i="6"/>
  <c r="Y66" i="6"/>
  <c r="X66" i="6"/>
  <c r="W66" i="6"/>
  <c r="CK65" i="6"/>
  <c r="CJ65" i="6"/>
  <c r="CH65" i="6"/>
  <c r="CF65" i="6"/>
  <c r="CE65" i="6"/>
  <c r="CD65" i="6"/>
  <c r="CC65" i="6"/>
  <c r="BZ65" i="6"/>
  <c r="BX65" i="6"/>
  <c r="BW65" i="6"/>
  <c r="BV65" i="6"/>
  <c r="BU65" i="6"/>
  <c r="BT65" i="6"/>
  <c r="BS65" i="6"/>
  <c r="BP65" i="6"/>
  <c r="BN65" i="6"/>
  <c r="BO65" i="6" s="1"/>
  <c r="BM65" i="6"/>
  <c r="BL65" i="6"/>
  <c r="BK65" i="6"/>
  <c r="BJ65" i="6"/>
  <c r="BI65" i="6"/>
  <c r="BF65" i="6"/>
  <c r="BE65" i="6"/>
  <c r="BD65" i="6"/>
  <c r="BC65" i="6"/>
  <c r="BB65" i="6"/>
  <c r="AZ65" i="6"/>
  <c r="AY65" i="6"/>
  <c r="AQ65" i="6"/>
  <c r="AP65" i="6"/>
  <c r="AK65" i="6"/>
  <c r="AI65" i="6"/>
  <c r="AG65" i="6"/>
  <c r="AF65" i="6"/>
  <c r="AA65" i="6"/>
  <c r="Z65" i="6"/>
  <c r="Y65" i="6"/>
  <c r="X65" i="6"/>
  <c r="W65" i="6"/>
  <c r="CK64" i="6"/>
  <c r="CJ64" i="6"/>
  <c r="CH64" i="6"/>
  <c r="CF64" i="6"/>
  <c r="CE64" i="6"/>
  <c r="CD64" i="6"/>
  <c r="CC64" i="6"/>
  <c r="BZ64" i="6"/>
  <c r="BY64" i="6"/>
  <c r="BX64" i="6"/>
  <c r="BW64" i="6"/>
  <c r="BV64" i="6"/>
  <c r="BU64" i="6"/>
  <c r="BT64" i="6"/>
  <c r="BS64" i="6"/>
  <c r="BP64" i="6"/>
  <c r="BN64" i="6"/>
  <c r="BM64" i="6"/>
  <c r="BL64" i="6"/>
  <c r="BK64" i="6"/>
  <c r="BJ64" i="6"/>
  <c r="BI64" i="6"/>
  <c r="BF64" i="6"/>
  <c r="BD64" i="6"/>
  <c r="BE64" i="6" s="1"/>
  <c r="BC64" i="6"/>
  <c r="BB64" i="6"/>
  <c r="AZ64" i="6"/>
  <c r="AY64" i="6"/>
  <c r="AQ64" i="6"/>
  <c r="AP64" i="6"/>
  <c r="AK64" i="6"/>
  <c r="AI64" i="6"/>
  <c r="AG64" i="6"/>
  <c r="AF64" i="6"/>
  <c r="AA64" i="6"/>
  <c r="Z64" i="6"/>
  <c r="Y64" i="6"/>
  <c r="X64" i="6"/>
  <c r="W64" i="6"/>
  <c r="CK63" i="6"/>
  <c r="CJ63" i="6"/>
  <c r="CH63" i="6"/>
  <c r="CF63" i="6"/>
  <c r="CE63" i="6"/>
  <c r="CD63" i="6"/>
  <c r="CC63" i="6"/>
  <c r="BZ63" i="6"/>
  <c r="BX63" i="6"/>
  <c r="BY63" i="6" s="1"/>
  <c r="BW63" i="6"/>
  <c r="BV63" i="6"/>
  <c r="BU63" i="6"/>
  <c r="BT63" i="6"/>
  <c r="BS63" i="6"/>
  <c r="BP63" i="6"/>
  <c r="BN63" i="6"/>
  <c r="BM63" i="6"/>
  <c r="BL63" i="6"/>
  <c r="BK63" i="6"/>
  <c r="BJ63" i="6"/>
  <c r="BI63" i="6"/>
  <c r="BF63" i="6"/>
  <c r="BE63" i="6"/>
  <c r="BD63" i="6"/>
  <c r="BC63" i="6"/>
  <c r="BB63" i="6"/>
  <c r="AZ63" i="6"/>
  <c r="AY63" i="6"/>
  <c r="AQ63" i="6"/>
  <c r="AP63" i="6"/>
  <c r="AK63" i="6"/>
  <c r="AI63" i="6"/>
  <c r="AG63" i="6"/>
  <c r="AF63" i="6"/>
  <c r="AA63" i="6"/>
  <c r="Z63" i="6"/>
  <c r="Y63" i="6"/>
  <c r="X63" i="6"/>
  <c r="W63" i="6"/>
  <c r="CK62" i="6"/>
  <c r="CJ62" i="6"/>
  <c r="CH62" i="6"/>
  <c r="CF62" i="6"/>
  <c r="CE62" i="6"/>
  <c r="CD62" i="6"/>
  <c r="CC62" i="6"/>
  <c r="BZ62" i="6"/>
  <c r="BY62" i="6"/>
  <c r="BX62" i="6"/>
  <c r="BW62" i="6"/>
  <c r="BV62" i="6"/>
  <c r="BU62" i="6"/>
  <c r="BT62" i="6"/>
  <c r="BS62" i="6"/>
  <c r="BP62" i="6"/>
  <c r="BN62" i="6"/>
  <c r="BM62" i="6"/>
  <c r="BL62" i="6"/>
  <c r="BK62" i="6"/>
  <c r="BJ62" i="6"/>
  <c r="BI62" i="6"/>
  <c r="BF62" i="6"/>
  <c r="BD62" i="6"/>
  <c r="BE62" i="6" s="1"/>
  <c r="BC62" i="6"/>
  <c r="BB62" i="6"/>
  <c r="AZ62" i="6"/>
  <c r="AY62" i="6"/>
  <c r="AQ62" i="6"/>
  <c r="AP62" i="6"/>
  <c r="AK62" i="6"/>
  <c r="AI62" i="6"/>
  <c r="AG62" i="6"/>
  <c r="AF62" i="6"/>
  <c r="AA62" i="6"/>
  <c r="Z62" i="6"/>
  <c r="Y62" i="6"/>
  <c r="X62" i="6"/>
  <c r="W62" i="6"/>
  <c r="CK61" i="6"/>
  <c r="CJ61" i="6"/>
  <c r="CH61" i="6"/>
  <c r="CF61" i="6"/>
  <c r="CE61" i="6"/>
  <c r="CD61" i="6"/>
  <c r="CC61" i="6"/>
  <c r="BZ61" i="6"/>
  <c r="BX61" i="6"/>
  <c r="BW61" i="6"/>
  <c r="BV61" i="6"/>
  <c r="BU61" i="6"/>
  <c r="BT61" i="6"/>
  <c r="BS61" i="6"/>
  <c r="BP61" i="6"/>
  <c r="BN61" i="6"/>
  <c r="BM61" i="6"/>
  <c r="BL61" i="6"/>
  <c r="BK61" i="6"/>
  <c r="BJ61" i="6"/>
  <c r="BI61" i="6"/>
  <c r="BF61" i="6"/>
  <c r="BD61" i="6"/>
  <c r="BC61" i="6"/>
  <c r="BE61" i="6" s="1"/>
  <c r="BB61" i="6"/>
  <c r="AZ61" i="6"/>
  <c r="AY61" i="6"/>
  <c r="AQ61" i="6"/>
  <c r="AP61" i="6"/>
  <c r="AK61" i="6"/>
  <c r="AI61" i="6"/>
  <c r="AG61" i="6"/>
  <c r="AF61" i="6"/>
  <c r="AA61" i="6"/>
  <c r="Z61" i="6"/>
  <c r="Y61" i="6"/>
  <c r="X61" i="6"/>
  <c r="W61" i="6"/>
  <c r="CK60" i="6"/>
  <c r="CJ60" i="6"/>
  <c r="CH60" i="6"/>
  <c r="CF60" i="6"/>
  <c r="CE60" i="6"/>
  <c r="CD60" i="6"/>
  <c r="CC60" i="6"/>
  <c r="BZ60" i="6"/>
  <c r="BX60" i="6"/>
  <c r="BW60" i="6"/>
  <c r="BY60" i="6" s="1"/>
  <c r="BV60" i="6"/>
  <c r="BU60" i="6"/>
  <c r="BT60" i="6"/>
  <c r="BS60" i="6"/>
  <c r="BP60" i="6"/>
  <c r="BN60" i="6"/>
  <c r="BO60" i="6" s="1"/>
  <c r="BM60" i="6"/>
  <c r="BL60" i="6"/>
  <c r="BK60" i="6"/>
  <c r="BJ60" i="6"/>
  <c r="BI60" i="6"/>
  <c r="BF60" i="6"/>
  <c r="BD60" i="6"/>
  <c r="BC60" i="6"/>
  <c r="BB60" i="6"/>
  <c r="AZ60" i="6"/>
  <c r="AY60" i="6"/>
  <c r="AQ60" i="6"/>
  <c r="AP60" i="6"/>
  <c r="AK60" i="6"/>
  <c r="AI60" i="6"/>
  <c r="AG60" i="6"/>
  <c r="AF60" i="6"/>
  <c r="AA60" i="6"/>
  <c r="Z60" i="6"/>
  <c r="Y60" i="6"/>
  <c r="X60" i="6"/>
  <c r="W60" i="6"/>
  <c r="CK59" i="6"/>
  <c r="CJ59" i="6"/>
  <c r="CH59" i="6"/>
  <c r="CF59" i="6"/>
  <c r="CE59" i="6"/>
  <c r="CD59" i="6"/>
  <c r="CC59" i="6"/>
  <c r="BZ59" i="6"/>
  <c r="BX59" i="6"/>
  <c r="BY59" i="6" s="1"/>
  <c r="BW59" i="6"/>
  <c r="BV59" i="6"/>
  <c r="BU59" i="6"/>
  <c r="BT59" i="6"/>
  <c r="BS59" i="6"/>
  <c r="BP59" i="6"/>
  <c r="BN59" i="6"/>
  <c r="BM59" i="6"/>
  <c r="BL59" i="6"/>
  <c r="BK59" i="6"/>
  <c r="BJ59" i="6"/>
  <c r="BI59" i="6"/>
  <c r="BF59" i="6"/>
  <c r="BD59" i="6"/>
  <c r="BC59" i="6"/>
  <c r="BE59" i="6" s="1"/>
  <c r="BB59" i="6"/>
  <c r="AZ59" i="6"/>
  <c r="AY59" i="6"/>
  <c r="AQ59" i="6"/>
  <c r="AP59" i="6"/>
  <c r="AK59" i="6"/>
  <c r="AI59" i="6"/>
  <c r="AG59" i="6"/>
  <c r="AF59" i="6"/>
  <c r="AA59" i="6"/>
  <c r="Z59" i="6"/>
  <c r="Y59" i="6"/>
  <c r="X59" i="6"/>
  <c r="W59" i="6"/>
  <c r="CK58" i="6"/>
  <c r="CJ58" i="6"/>
  <c r="CH58" i="6"/>
  <c r="CF58" i="6"/>
  <c r="CE58" i="6"/>
  <c r="CD58" i="6"/>
  <c r="CC58" i="6"/>
  <c r="BZ58" i="6"/>
  <c r="BX58" i="6"/>
  <c r="BW58" i="6"/>
  <c r="BY58" i="6" s="1"/>
  <c r="BV58" i="6"/>
  <c r="BU58" i="6"/>
  <c r="BT58" i="6"/>
  <c r="BS58" i="6"/>
  <c r="BP58" i="6"/>
  <c r="BN58" i="6"/>
  <c r="BM58" i="6"/>
  <c r="BL58" i="6"/>
  <c r="BK58" i="6"/>
  <c r="BJ58" i="6"/>
  <c r="BI58" i="6"/>
  <c r="BF58" i="6"/>
  <c r="BD58" i="6"/>
  <c r="BC58" i="6"/>
  <c r="BB58" i="6"/>
  <c r="BE58" i="6" s="1"/>
  <c r="AZ58" i="6"/>
  <c r="AY58" i="6"/>
  <c r="AQ58" i="6"/>
  <c r="AP58" i="6"/>
  <c r="AK58" i="6"/>
  <c r="AI58" i="6"/>
  <c r="AG58" i="6"/>
  <c r="AF58" i="6"/>
  <c r="AA58" i="6"/>
  <c r="Z58" i="6"/>
  <c r="Y58" i="6"/>
  <c r="X58" i="6"/>
  <c r="W58" i="6"/>
  <c r="CK57" i="6"/>
  <c r="CJ57" i="6"/>
  <c r="CH57" i="6"/>
  <c r="CF57" i="6"/>
  <c r="CE57" i="6"/>
  <c r="CD57" i="6"/>
  <c r="CC57" i="6"/>
  <c r="BZ57" i="6"/>
  <c r="BX57" i="6"/>
  <c r="BW57" i="6"/>
  <c r="BV57" i="6"/>
  <c r="BY57" i="6" s="1"/>
  <c r="BU57" i="6"/>
  <c r="BT57" i="6"/>
  <c r="BS57" i="6"/>
  <c r="BP57" i="6"/>
  <c r="BN57" i="6"/>
  <c r="BM57" i="6"/>
  <c r="BL57" i="6"/>
  <c r="BK57" i="6"/>
  <c r="BJ57" i="6"/>
  <c r="BI57" i="6"/>
  <c r="BF57" i="6"/>
  <c r="BE57" i="6"/>
  <c r="BD57" i="6"/>
  <c r="BC57" i="6"/>
  <c r="BB57" i="6"/>
  <c r="AZ57" i="6"/>
  <c r="AY57" i="6"/>
  <c r="AQ57" i="6"/>
  <c r="AP57" i="6"/>
  <c r="AK57" i="6"/>
  <c r="AI57" i="6"/>
  <c r="AG57" i="6"/>
  <c r="AF57" i="6"/>
  <c r="AA57" i="6"/>
  <c r="Z57" i="6"/>
  <c r="Y57" i="6"/>
  <c r="X57" i="6"/>
  <c r="W57" i="6"/>
  <c r="CK56" i="6"/>
  <c r="CJ56" i="6"/>
  <c r="CH56" i="6"/>
  <c r="CF56" i="6"/>
  <c r="CE56" i="6"/>
  <c r="CD56" i="6"/>
  <c r="CC56" i="6"/>
  <c r="BZ56" i="6"/>
  <c r="BX56" i="6"/>
  <c r="BY56" i="6" s="1"/>
  <c r="BW56" i="6"/>
  <c r="BV56" i="6"/>
  <c r="BU56" i="6"/>
  <c r="BT56" i="6"/>
  <c r="BS56" i="6"/>
  <c r="BP56" i="6"/>
  <c r="BN56" i="6"/>
  <c r="BO56" i="6" s="1"/>
  <c r="BM56" i="6"/>
  <c r="BL56" i="6"/>
  <c r="BK56" i="6"/>
  <c r="BJ56" i="6"/>
  <c r="BI56" i="6"/>
  <c r="BF56" i="6"/>
  <c r="BD56" i="6"/>
  <c r="BC56" i="6"/>
  <c r="BB56" i="6"/>
  <c r="AZ56" i="6"/>
  <c r="AY56" i="6"/>
  <c r="AQ56" i="6"/>
  <c r="AP56" i="6"/>
  <c r="AK56" i="6"/>
  <c r="AI56" i="6"/>
  <c r="AG56" i="6"/>
  <c r="AF56" i="6"/>
  <c r="AA56" i="6"/>
  <c r="Z56" i="6"/>
  <c r="Y56" i="6"/>
  <c r="X56" i="6"/>
  <c r="W56" i="6"/>
  <c r="CK55" i="6"/>
  <c r="CJ55" i="6"/>
  <c r="CH55" i="6"/>
  <c r="CF55" i="6"/>
  <c r="CE55" i="6"/>
  <c r="CD55" i="6"/>
  <c r="CC55" i="6"/>
  <c r="BZ55" i="6"/>
  <c r="BX55" i="6"/>
  <c r="BW55" i="6"/>
  <c r="BV55" i="6"/>
  <c r="BU55" i="6"/>
  <c r="BT55" i="6"/>
  <c r="BS55" i="6"/>
  <c r="BP55" i="6"/>
  <c r="BN55" i="6"/>
  <c r="BM55" i="6"/>
  <c r="BL55" i="6"/>
  <c r="BK55" i="6"/>
  <c r="BJ55" i="6"/>
  <c r="BI55" i="6"/>
  <c r="BF55" i="6"/>
  <c r="BD55" i="6"/>
  <c r="BE55" i="6" s="1"/>
  <c r="BC55" i="6"/>
  <c r="BB55" i="6"/>
  <c r="AZ55" i="6"/>
  <c r="AY55" i="6"/>
  <c r="AQ55" i="6"/>
  <c r="AP55" i="6"/>
  <c r="AK55" i="6"/>
  <c r="AI55" i="6"/>
  <c r="AG55" i="6"/>
  <c r="AF55" i="6"/>
  <c r="AA55" i="6"/>
  <c r="Z55" i="6"/>
  <c r="Y55" i="6"/>
  <c r="X55" i="6"/>
  <c r="W55" i="6"/>
  <c r="CK54" i="6"/>
  <c r="CJ54" i="6"/>
  <c r="CH54" i="6"/>
  <c r="CF54" i="6"/>
  <c r="CE54" i="6"/>
  <c r="CD54" i="6"/>
  <c r="CC54" i="6"/>
  <c r="BZ54" i="6"/>
  <c r="BX54" i="6"/>
  <c r="BW54" i="6"/>
  <c r="BV54" i="6"/>
  <c r="BU54" i="6"/>
  <c r="BT54" i="6"/>
  <c r="BS54" i="6"/>
  <c r="BP54" i="6"/>
  <c r="BN54" i="6"/>
  <c r="BM54" i="6"/>
  <c r="BL54" i="6"/>
  <c r="BK54" i="6"/>
  <c r="BJ54" i="6"/>
  <c r="BI54" i="6"/>
  <c r="BF54" i="6"/>
  <c r="BD54" i="6"/>
  <c r="BE54" i="6" s="1"/>
  <c r="BC54" i="6"/>
  <c r="BB54" i="6"/>
  <c r="AZ54" i="6"/>
  <c r="AY54" i="6"/>
  <c r="AQ54" i="6"/>
  <c r="AP54" i="6"/>
  <c r="AK54" i="6"/>
  <c r="AI54" i="6"/>
  <c r="AG54" i="6"/>
  <c r="AF54" i="6"/>
  <c r="AA54" i="6"/>
  <c r="Z54" i="6"/>
  <c r="Y54" i="6"/>
  <c r="X54" i="6"/>
  <c r="W54" i="6"/>
  <c r="CK53" i="6"/>
  <c r="CJ53" i="6"/>
  <c r="CH53" i="6"/>
  <c r="CF53" i="6"/>
  <c r="CE53" i="6"/>
  <c r="CD53" i="6"/>
  <c r="CC53" i="6"/>
  <c r="BZ53" i="6"/>
  <c r="BX53" i="6"/>
  <c r="BY53" i="6" s="1"/>
  <c r="BW53" i="6"/>
  <c r="BV53" i="6"/>
  <c r="BU53" i="6"/>
  <c r="BT53" i="6"/>
  <c r="BS53" i="6"/>
  <c r="BP53" i="6"/>
  <c r="BN53" i="6"/>
  <c r="BM53" i="6"/>
  <c r="BL53" i="6"/>
  <c r="BK53" i="6"/>
  <c r="BJ53" i="6"/>
  <c r="BI53" i="6"/>
  <c r="BF53" i="6"/>
  <c r="BE53" i="6"/>
  <c r="BD53" i="6"/>
  <c r="BC53" i="6"/>
  <c r="BB53" i="6"/>
  <c r="AZ53" i="6"/>
  <c r="AY53" i="6"/>
  <c r="AQ53" i="6"/>
  <c r="AP53" i="6"/>
  <c r="AK53" i="6"/>
  <c r="AI53" i="6"/>
  <c r="AG53" i="6"/>
  <c r="AF53" i="6"/>
  <c r="AA53" i="6"/>
  <c r="Z53" i="6"/>
  <c r="Y53" i="6"/>
  <c r="X53" i="6"/>
  <c r="W53" i="6"/>
  <c r="CK52" i="6"/>
  <c r="CJ52" i="6"/>
  <c r="CH52" i="6"/>
  <c r="CF52" i="6"/>
  <c r="CE52" i="6"/>
  <c r="CD52" i="6"/>
  <c r="CC52" i="6"/>
  <c r="BZ52" i="6"/>
  <c r="BX52" i="6"/>
  <c r="BW52" i="6"/>
  <c r="BV52" i="6"/>
  <c r="BY52" i="6" s="1"/>
  <c r="BU52" i="6"/>
  <c r="BT52" i="6"/>
  <c r="BS52" i="6"/>
  <c r="BP52" i="6"/>
  <c r="BN52" i="6"/>
  <c r="BM52" i="6"/>
  <c r="BL52" i="6"/>
  <c r="BK52" i="6"/>
  <c r="BJ52" i="6"/>
  <c r="BI52" i="6"/>
  <c r="BF52" i="6"/>
  <c r="BD52" i="6"/>
  <c r="BE52" i="6" s="1"/>
  <c r="BC52" i="6"/>
  <c r="BB52" i="6"/>
  <c r="AZ52" i="6"/>
  <c r="AY52" i="6"/>
  <c r="AQ52" i="6"/>
  <c r="AP52" i="6"/>
  <c r="AK52" i="6"/>
  <c r="AI52" i="6"/>
  <c r="AG52" i="6"/>
  <c r="AF52" i="6"/>
  <c r="AA52" i="6"/>
  <c r="Z52" i="6"/>
  <c r="Y52" i="6"/>
  <c r="X52" i="6"/>
  <c r="W52" i="6"/>
  <c r="CK51" i="6"/>
  <c r="CJ51" i="6"/>
  <c r="CH51" i="6"/>
  <c r="CF51" i="6"/>
  <c r="CE51" i="6"/>
  <c r="CD51" i="6"/>
  <c r="CC51" i="6"/>
  <c r="BZ51" i="6"/>
  <c r="BX51" i="6"/>
  <c r="BY51" i="6" s="1"/>
  <c r="BW51" i="6"/>
  <c r="BV51" i="6"/>
  <c r="BU51" i="6"/>
  <c r="BT51" i="6"/>
  <c r="BS51" i="6"/>
  <c r="BP51" i="6"/>
  <c r="BN51" i="6"/>
  <c r="BM51" i="6"/>
  <c r="BL51" i="6"/>
  <c r="BK51" i="6"/>
  <c r="BJ51" i="6"/>
  <c r="BI51" i="6"/>
  <c r="BF51" i="6"/>
  <c r="BD51" i="6"/>
  <c r="BC51" i="6"/>
  <c r="BE51" i="6" s="1"/>
  <c r="BB51" i="6"/>
  <c r="AZ51" i="6"/>
  <c r="AY51" i="6"/>
  <c r="AQ51" i="6"/>
  <c r="AP51" i="6"/>
  <c r="AK51" i="6"/>
  <c r="AI51" i="6"/>
  <c r="AG51" i="6"/>
  <c r="AF51" i="6"/>
  <c r="AA51" i="6"/>
  <c r="Z51" i="6"/>
  <c r="Y51" i="6"/>
  <c r="X51" i="6"/>
  <c r="W51" i="6"/>
  <c r="C51" i="6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K50" i="6"/>
  <c r="CJ50" i="6"/>
  <c r="CH50" i="6"/>
  <c r="CF50" i="6"/>
  <c r="CE50" i="6"/>
  <c r="CD50" i="6"/>
  <c r="CC50" i="6"/>
  <c r="BZ50" i="6"/>
  <c r="BX50" i="6"/>
  <c r="BW50" i="6"/>
  <c r="BY50" i="6" s="1"/>
  <c r="BV50" i="6"/>
  <c r="BU50" i="6"/>
  <c r="BT50" i="6"/>
  <c r="BS50" i="6"/>
  <c r="BP50" i="6"/>
  <c r="BN50" i="6"/>
  <c r="BM50" i="6"/>
  <c r="BL50" i="6"/>
  <c r="BK50" i="6"/>
  <c r="BJ50" i="6"/>
  <c r="BI50" i="6"/>
  <c r="BF50" i="6"/>
  <c r="BD50" i="6"/>
  <c r="BE50" i="6" s="1"/>
  <c r="BC50" i="6"/>
  <c r="BB50" i="6"/>
  <c r="AZ50" i="6"/>
  <c r="AY50" i="6"/>
  <c r="AQ50" i="6"/>
  <c r="AP50" i="6"/>
  <c r="AK50" i="6"/>
  <c r="AI50" i="6"/>
  <c r="AG50" i="6"/>
  <c r="AF50" i="6"/>
  <c r="AA50" i="6"/>
  <c r="Z50" i="6"/>
  <c r="Y50" i="6"/>
  <c r="X50" i="6"/>
  <c r="W50" i="6"/>
  <c r="C50" i="6"/>
  <c r="CK49" i="6"/>
  <c r="CJ49" i="6"/>
  <c r="CH49" i="6"/>
  <c r="CF49" i="6"/>
  <c r="CE49" i="6"/>
  <c r="CD49" i="6"/>
  <c r="CC49" i="6"/>
  <c r="BZ49" i="6"/>
  <c r="BX49" i="6"/>
  <c r="BW49" i="6"/>
  <c r="BV49" i="6"/>
  <c r="BU49" i="6"/>
  <c r="BT49" i="6"/>
  <c r="BS49" i="6"/>
  <c r="BP49" i="6"/>
  <c r="BN49" i="6"/>
  <c r="BO49" i="6" s="1"/>
  <c r="BM49" i="6"/>
  <c r="BL49" i="6"/>
  <c r="BK49" i="6"/>
  <c r="BJ49" i="6"/>
  <c r="BI49" i="6"/>
  <c r="BF49" i="6"/>
  <c r="BE49" i="6"/>
  <c r="BD49" i="6"/>
  <c r="BC49" i="6"/>
  <c r="BB49" i="6"/>
  <c r="AZ49" i="6"/>
  <c r="AY49" i="6"/>
  <c r="AQ49" i="6"/>
  <c r="AP49" i="6"/>
  <c r="AK49" i="6"/>
  <c r="AI49" i="6"/>
  <c r="AG49" i="6"/>
  <c r="AF49" i="6"/>
  <c r="AA49" i="6"/>
  <c r="Z49" i="6"/>
  <c r="Y49" i="6"/>
  <c r="X49" i="6"/>
  <c r="W49" i="6"/>
  <c r="D49" i="6"/>
  <c r="CK48" i="6"/>
  <c r="CJ48" i="6"/>
  <c r="CH48" i="6"/>
  <c r="CF48" i="6"/>
  <c r="CE48" i="6"/>
  <c r="CD48" i="6"/>
  <c r="CC48" i="6"/>
  <c r="BZ48" i="6"/>
  <c r="BY48" i="6"/>
  <c r="BX48" i="6"/>
  <c r="BW48" i="6"/>
  <c r="BV48" i="6"/>
  <c r="BU48" i="6"/>
  <c r="BT48" i="6"/>
  <c r="BS48" i="6"/>
  <c r="BP48" i="6"/>
  <c r="BN48" i="6"/>
  <c r="BM48" i="6"/>
  <c r="BL48" i="6"/>
  <c r="BK48" i="6"/>
  <c r="BJ48" i="6"/>
  <c r="BI48" i="6"/>
  <c r="BF48" i="6"/>
  <c r="BD48" i="6"/>
  <c r="BE48" i="6" s="1"/>
  <c r="BC48" i="6"/>
  <c r="BB48" i="6"/>
  <c r="AZ48" i="6"/>
  <c r="AY48" i="6"/>
  <c r="AQ48" i="6"/>
  <c r="AP48" i="6"/>
  <c r="AK48" i="6"/>
  <c r="AI48" i="6"/>
  <c r="AG48" i="6"/>
  <c r="AF48" i="6"/>
  <c r="AA48" i="6"/>
  <c r="Z48" i="6"/>
  <c r="Y48" i="6"/>
  <c r="X48" i="6"/>
  <c r="W48" i="6"/>
  <c r="D48" i="6"/>
  <c r="CK47" i="6"/>
  <c r="CJ47" i="6"/>
  <c r="CH47" i="6"/>
  <c r="CF47" i="6"/>
  <c r="CE47" i="6"/>
  <c r="CD47" i="6"/>
  <c r="CC47" i="6"/>
  <c r="BZ47" i="6"/>
  <c r="BX47" i="6"/>
  <c r="BW47" i="6"/>
  <c r="BV47" i="6"/>
  <c r="BU47" i="6"/>
  <c r="BT47" i="6"/>
  <c r="BS47" i="6"/>
  <c r="BP47" i="6"/>
  <c r="BN47" i="6"/>
  <c r="BO47" i="6" s="1"/>
  <c r="BM47" i="6"/>
  <c r="BL47" i="6"/>
  <c r="BK47" i="6"/>
  <c r="BJ47" i="6"/>
  <c r="BI47" i="6"/>
  <c r="BF47" i="6"/>
  <c r="BE47" i="6"/>
  <c r="BD47" i="6"/>
  <c r="BC47" i="6"/>
  <c r="BB47" i="6"/>
  <c r="AZ47" i="6"/>
  <c r="AY47" i="6"/>
  <c r="AQ47" i="6"/>
  <c r="AP47" i="6"/>
  <c r="AK47" i="6"/>
  <c r="AI47" i="6"/>
  <c r="AG47" i="6"/>
  <c r="AF47" i="6"/>
  <c r="AA47" i="6"/>
  <c r="Z47" i="6"/>
  <c r="Y47" i="6"/>
  <c r="X47" i="6"/>
  <c r="W47" i="6"/>
  <c r="D47" i="6"/>
  <c r="CK46" i="6"/>
  <c r="CJ46" i="6"/>
  <c r="CH46" i="6"/>
  <c r="CF46" i="6"/>
  <c r="CE46" i="6"/>
  <c r="CD46" i="6"/>
  <c r="CC46" i="6"/>
  <c r="BZ46" i="6"/>
  <c r="BX46" i="6"/>
  <c r="BW46" i="6"/>
  <c r="BY46" i="6" s="1"/>
  <c r="BV46" i="6"/>
  <c r="BU46" i="6"/>
  <c r="BT46" i="6"/>
  <c r="BS46" i="6"/>
  <c r="BP46" i="6"/>
  <c r="BN46" i="6"/>
  <c r="BM46" i="6"/>
  <c r="BL46" i="6"/>
  <c r="BK46" i="6"/>
  <c r="BJ46" i="6"/>
  <c r="BI46" i="6"/>
  <c r="BF46" i="6"/>
  <c r="BD46" i="6"/>
  <c r="BC46" i="6"/>
  <c r="BB46" i="6"/>
  <c r="AZ46" i="6"/>
  <c r="AY46" i="6"/>
  <c r="AQ46" i="6"/>
  <c r="AP46" i="6"/>
  <c r="AK46" i="6"/>
  <c r="AI46" i="6"/>
  <c r="AG46" i="6"/>
  <c r="AF46" i="6"/>
  <c r="AA46" i="6"/>
  <c r="Z46" i="6"/>
  <c r="Y46" i="6"/>
  <c r="X46" i="6"/>
  <c r="W46" i="6"/>
  <c r="D46" i="6"/>
  <c r="CK45" i="6"/>
  <c r="CJ45" i="6"/>
  <c r="CH45" i="6"/>
  <c r="CF45" i="6"/>
  <c r="CE45" i="6"/>
  <c r="CD45" i="6"/>
  <c r="CC45" i="6"/>
  <c r="BZ45" i="6"/>
  <c r="BX45" i="6"/>
  <c r="BY45" i="6" s="1"/>
  <c r="BW45" i="6"/>
  <c r="BV45" i="6"/>
  <c r="BU45" i="6"/>
  <c r="BT45" i="6"/>
  <c r="BS45" i="6"/>
  <c r="BP45" i="6"/>
  <c r="BN45" i="6"/>
  <c r="BM45" i="6"/>
  <c r="BL45" i="6"/>
  <c r="BK45" i="6"/>
  <c r="BJ45" i="6"/>
  <c r="BI45" i="6"/>
  <c r="BF45" i="6"/>
  <c r="BD45" i="6"/>
  <c r="BC45" i="6"/>
  <c r="BE45" i="6" s="1"/>
  <c r="BB45" i="6"/>
  <c r="AZ45" i="6"/>
  <c r="AY45" i="6"/>
  <c r="AQ45" i="6"/>
  <c r="AP45" i="6"/>
  <c r="AK45" i="6"/>
  <c r="AI45" i="6"/>
  <c r="AG45" i="6"/>
  <c r="AF45" i="6"/>
  <c r="AA45" i="6"/>
  <c r="Z45" i="6"/>
  <c r="Y45" i="6"/>
  <c r="X45" i="6"/>
  <c r="W45" i="6"/>
  <c r="D45" i="6"/>
  <c r="CK44" i="6"/>
  <c r="CJ44" i="6"/>
  <c r="CH44" i="6"/>
  <c r="CF44" i="6"/>
  <c r="CE44" i="6"/>
  <c r="CD44" i="6"/>
  <c r="CC44" i="6"/>
  <c r="BZ44" i="6"/>
  <c r="BY44" i="6"/>
  <c r="BX44" i="6"/>
  <c r="BW44" i="6"/>
  <c r="BV44" i="6"/>
  <c r="BU44" i="6"/>
  <c r="BT44" i="6"/>
  <c r="BS44" i="6"/>
  <c r="BP44" i="6"/>
  <c r="BN44" i="6"/>
  <c r="BO44" i="6" s="1"/>
  <c r="BM44" i="6"/>
  <c r="BL44" i="6"/>
  <c r="BK44" i="6"/>
  <c r="BJ44" i="6"/>
  <c r="BI44" i="6"/>
  <c r="BF44" i="6"/>
  <c r="BD44" i="6"/>
  <c r="BC44" i="6"/>
  <c r="BB44" i="6"/>
  <c r="AZ44" i="6"/>
  <c r="AY44" i="6"/>
  <c r="AQ44" i="6"/>
  <c r="AP44" i="6"/>
  <c r="AK44" i="6"/>
  <c r="AI44" i="6"/>
  <c r="AG44" i="6"/>
  <c r="AF44" i="6"/>
  <c r="AA44" i="6"/>
  <c r="Z44" i="6"/>
  <c r="Y44" i="6"/>
  <c r="X44" i="6"/>
  <c r="W44" i="6"/>
  <c r="D44" i="6"/>
  <c r="CK43" i="6"/>
  <c r="CJ43" i="6"/>
  <c r="CH43" i="6"/>
  <c r="CF43" i="6"/>
  <c r="CE43" i="6"/>
  <c r="CD43" i="6"/>
  <c r="CC43" i="6"/>
  <c r="BZ43" i="6"/>
  <c r="BX43" i="6"/>
  <c r="BY43" i="6" s="1"/>
  <c r="BW43" i="6"/>
  <c r="BV43" i="6"/>
  <c r="BU43" i="6"/>
  <c r="BT43" i="6"/>
  <c r="BS43" i="6"/>
  <c r="BP43" i="6"/>
  <c r="BN43" i="6"/>
  <c r="BM43" i="6"/>
  <c r="BL43" i="6"/>
  <c r="BK43" i="6"/>
  <c r="BJ43" i="6"/>
  <c r="BI43" i="6"/>
  <c r="BF43" i="6"/>
  <c r="BD43" i="6"/>
  <c r="BC43" i="6"/>
  <c r="BE43" i="6" s="1"/>
  <c r="BB43" i="6"/>
  <c r="AZ43" i="6"/>
  <c r="AY43" i="6"/>
  <c r="AQ43" i="6"/>
  <c r="AP43" i="6"/>
  <c r="AK43" i="6"/>
  <c r="AI43" i="6"/>
  <c r="AG43" i="6"/>
  <c r="AF43" i="6"/>
  <c r="AA43" i="6"/>
  <c r="Z43" i="6"/>
  <c r="Y43" i="6"/>
  <c r="X43" i="6"/>
  <c r="W43" i="6"/>
  <c r="D43" i="6"/>
  <c r="CK42" i="6"/>
  <c r="CJ42" i="6"/>
  <c r="CH42" i="6"/>
  <c r="CF42" i="6"/>
  <c r="CE42" i="6"/>
  <c r="CD42" i="6"/>
  <c r="CC42" i="6"/>
  <c r="BZ42" i="6"/>
  <c r="BX42" i="6"/>
  <c r="BW42" i="6"/>
  <c r="BY42" i="6" s="1"/>
  <c r="BV42" i="6"/>
  <c r="BU42" i="6"/>
  <c r="BT42" i="6"/>
  <c r="BS42" i="6"/>
  <c r="BP42" i="6"/>
  <c r="BN42" i="6"/>
  <c r="BO42" i="6" s="1"/>
  <c r="BM42" i="6"/>
  <c r="BL42" i="6"/>
  <c r="BK42" i="6"/>
  <c r="BJ42" i="6"/>
  <c r="BI42" i="6"/>
  <c r="BF42" i="6"/>
  <c r="BE42" i="6"/>
  <c r="BD42" i="6"/>
  <c r="BC42" i="6"/>
  <c r="BB42" i="6"/>
  <c r="AZ42" i="6"/>
  <c r="AY42" i="6"/>
  <c r="AQ42" i="6"/>
  <c r="AP42" i="6"/>
  <c r="AK42" i="6"/>
  <c r="AI42" i="6"/>
  <c r="AG42" i="6"/>
  <c r="AF42" i="6"/>
  <c r="AA42" i="6"/>
  <c r="Z42" i="6"/>
  <c r="Y42" i="6"/>
  <c r="X42" i="6"/>
  <c r="W42" i="6"/>
  <c r="D42" i="6"/>
  <c r="CK41" i="6"/>
  <c r="CJ41" i="6"/>
  <c r="CH41" i="6"/>
  <c r="CF41" i="6"/>
  <c r="CE41" i="6"/>
  <c r="CD41" i="6"/>
  <c r="CC41" i="6"/>
  <c r="BZ41" i="6"/>
  <c r="BX41" i="6"/>
  <c r="BY41" i="6" s="1"/>
  <c r="BW41" i="6"/>
  <c r="BV41" i="6"/>
  <c r="BU41" i="6"/>
  <c r="BT41" i="6"/>
  <c r="BS41" i="6"/>
  <c r="BP41" i="6"/>
  <c r="BN41" i="6"/>
  <c r="BM41" i="6"/>
  <c r="BL41" i="6"/>
  <c r="BK41" i="6"/>
  <c r="BJ41" i="6"/>
  <c r="BI41" i="6"/>
  <c r="BF41" i="6"/>
  <c r="BD41" i="6"/>
  <c r="BC41" i="6"/>
  <c r="BE41" i="6" s="1"/>
  <c r="BB41" i="6"/>
  <c r="AZ41" i="6"/>
  <c r="AY41" i="6"/>
  <c r="AQ41" i="6"/>
  <c r="AP41" i="6"/>
  <c r="AK41" i="6"/>
  <c r="AI41" i="6"/>
  <c r="AG41" i="6"/>
  <c r="AF41" i="6"/>
  <c r="AA41" i="6"/>
  <c r="Z41" i="6"/>
  <c r="Y41" i="6"/>
  <c r="X41" i="6"/>
  <c r="W41" i="6"/>
  <c r="D41" i="6"/>
  <c r="CK40" i="6"/>
  <c r="CJ40" i="6"/>
  <c r="CH40" i="6"/>
  <c r="CF40" i="6"/>
  <c r="CE40" i="6"/>
  <c r="CD40" i="6"/>
  <c r="CC40" i="6"/>
  <c r="BZ40" i="6"/>
  <c r="BY40" i="6"/>
  <c r="BX40" i="6"/>
  <c r="BW40" i="6"/>
  <c r="BV40" i="6"/>
  <c r="BU40" i="6"/>
  <c r="BT40" i="6"/>
  <c r="BS40" i="6"/>
  <c r="BP40" i="6"/>
  <c r="BN40" i="6"/>
  <c r="BM40" i="6"/>
  <c r="BL40" i="6"/>
  <c r="BK40" i="6"/>
  <c r="BJ40" i="6"/>
  <c r="BI40" i="6"/>
  <c r="BF40" i="6"/>
  <c r="BD40" i="6"/>
  <c r="BE40" i="6" s="1"/>
  <c r="BC40" i="6"/>
  <c r="BB40" i="6"/>
  <c r="AZ40" i="6"/>
  <c r="AY40" i="6"/>
  <c r="AQ40" i="6"/>
  <c r="AP40" i="6"/>
  <c r="AK40" i="6"/>
  <c r="AI40" i="6"/>
  <c r="AG40" i="6"/>
  <c r="AF40" i="6"/>
  <c r="AA40" i="6"/>
  <c r="Z40" i="6"/>
  <c r="Y40" i="6"/>
  <c r="X40" i="6"/>
  <c r="W40" i="6"/>
  <c r="D40" i="6"/>
  <c r="CK39" i="6"/>
  <c r="CJ39" i="6"/>
  <c r="CH39" i="6"/>
  <c r="CF39" i="6"/>
  <c r="CE39" i="6"/>
  <c r="CD39" i="6"/>
  <c r="CC39" i="6"/>
  <c r="BZ39" i="6"/>
  <c r="BX39" i="6"/>
  <c r="BY39" i="6" s="1"/>
  <c r="BW39" i="6"/>
  <c r="BV39" i="6"/>
  <c r="BU39" i="6"/>
  <c r="BT39" i="6"/>
  <c r="BS39" i="6"/>
  <c r="BP39" i="6"/>
  <c r="BN39" i="6"/>
  <c r="BM39" i="6"/>
  <c r="BL39" i="6"/>
  <c r="BK39" i="6"/>
  <c r="BJ39" i="6"/>
  <c r="BI39" i="6"/>
  <c r="BF39" i="6"/>
  <c r="BD39" i="6"/>
  <c r="BC39" i="6"/>
  <c r="BB39" i="6"/>
  <c r="AZ39" i="6"/>
  <c r="AY39" i="6"/>
  <c r="AQ39" i="6"/>
  <c r="AP39" i="6"/>
  <c r="AK39" i="6"/>
  <c r="AI39" i="6"/>
  <c r="AG39" i="6"/>
  <c r="AF39" i="6"/>
  <c r="AA39" i="6"/>
  <c r="Z39" i="6"/>
  <c r="Y39" i="6"/>
  <c r="X39" i="6"/>
  <c r="W39" i="6"/>
  <c r="D39" i="6"/>
  <c r="CK38" i="6"/>
  <c r="CJ38" i="6"/>
  <c r="CH38" i="6"/>
  <c r="CF38" i="6"/>
  <c r="CE38" i="6"/>
  <c r="CD38" i="6"/>
  <c r="CC38" i="6"/>
  <c r="BZ38" i="6"/>
  <c r="BX38" i="6"/>
  <c r="BW38" i="6"/>
  <c r="BV38" i="6"/>
  <c r="BU38" i="6"/>
  <c r="BT38" i="6"/>
  <c r="BS38" i="6"/>
  <c r="BP38" i="6"/>
  <c r="BN38" i="6"/>
  <c r="BO38" i="6" s="1"/>
  <c r="BM38" i="6"/>
  <c r="BL38" i="6"/>
  <c r="BK38" i="6"/>
  <c r="BJ38" i="6"/>
  <c r="BI38" i="6"/>
  <c r="BF38" i="6"/>
  <c r="BD38" i="6"/>
  <c r="BE38" i="6" s="1"/>
  <c r="BC38" i="6"/>
  <c r="BB38" i="6"/>
  <c r="AZ38" i="6"/>
  <c r="AY38" i="6"/>
  <c r="AQ38" i="6"/>
  <c r="AP38" i="6"/>
  <c r="AK38" i="6"/>
  <c r="AI38" i="6"/>
  <c r="AG38" i="6"/>
  <c r="AF38" i="6"/>
  <c r="AA38" i="6"/>
  <c r="Z38" i="6"/>
  <c r="Y38" i="6"/>
  <c r="X38" i="6"/>
  <c r="W38" i="6"/>
  <c r="D38" i="6"/>
  <c r="CK37" i="6"/>
  <c r="CJ37" i="6"/>
  <c r="CH37" i="6"/>
  <c r="CF37" i="6"/>
  <c r="CE37" i="6"/>
  <c r="CD37" i="6"/>
  <c r="CC37" i="6"/>
  <c r="BZ37" i="6"/>
  <c r="BX37" i="6"/>
  <c r="BY37" i="6" s="1"/>
  <c r="BW37" i="6"/>
  <c r="BV37" i="6"/>
  <c r="BU37" i="6"/>
  <c r="BT37" i="6"/>
  <c r="BS37" i="6"/>
  <c r="BP37" i="6"/>
  <c r="BN37" i="6"/>
  <c r="BM37" i="6"/>
  <c r="BL37" i="6"/>
  <c r="BK37" i="6"/>
  <c r="BJ37" i="6"/>
  <c r="BI37" i="6"/>
  <c r="BF37" i="6"/>
  <c r="BD37" i="6"/>
  <c r="BC37" i="6"/>
  <c r="BB37" i="6"/>
  <c r="BE37" i="6" s="1"/>
  <c r="AZ37" i="6"/>
  <c r="AY37" i="6"/>
  <c r="AQ37" i="6"/>
  <c r="AP37" i="6"/>
  <c r="AK37" i="6"/>
  <c r="AI37" i="6"/>
  <c r="AG37" i="6"/>
  <c r="AF37" i="6"/>
  <c r="AA37" i="6"/>
  <c r="Z37" i="6"/>
  <c r="Y37" i="6"/>
  <c r="X37" i="6"/>
  <c r="W37" i="6"/>
  <c r="D37" i="6"/>
  <c r="CK36" i="6"/>
  <c r="CJ36" i="6"/>
  <c r="CH36" i="6"/>
  <c r="CF36" i="6"/>
  <c r="CE36" i="6"/>
  <c r="CD36" i="6"/>
  <c r="CC36" i="6"/>
  <c r="BZ36" i="6"/>
  <c r="BX36" i="6"/>
  <c r="BW36" i="6"/>
  <c r="BV36" i="6"/>
  <c r="BY36" i="6" s="1"/>
  <c r="BU36" i="6"/>
  <c r="BT36" i="6"/>
  <c r="BS36" i="6"/>
  <c r="BP36" i="6"/>
  <c r="BN36" i="6"/>
  <c r="BM36" i="6"/>
  <c r="BL36" i="6"/>
  <c r="BK36" i="6"/>
  <c r="BJ36" i="6"/>
  <c r="BI36" i="6"/>
  <c r="BF36" i="6"/>
  <c r="BD36" i="6"/>
  <c r="BE36" i="6" s="1"/>
  <c r="BC36" i="6"/>
  <c r="BB36" i="6"/>
  <c r="AZ36" i="6"/>
  <c r="AY36" i="6"/>
  <c r="AQ36" i="6"/>
  <c r="AP36" i="6"/>
  <c r="AK36" i="6"/>
  <c r="AI36" i="6"/>
  <c r="AG36" i="6"/>
  <c r="AF36" i="6"/>
  <c r="AA36" i="6"/>
  <c r="Z36" i="6"/>
  <c r="Y36" i="6"/>
  <c r="X36" i="6"/>
  <c r="W36" i="6"/>
  <c r="D36" i="6"/>
  <c r="C36" i="6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K35" i="6"/>
  <c r="CJ35" i="6"/>
  <c r="CH35" i="6"/>
  <c r="CF35" i="6"/>
  <c r="CE35" i="6"/>
  <c r="CD35" i="6"/>
  <c r="CC35" i="6"/>
  <c r="BZ35" i="6"/>
  <c r="BX35" i="6"/>
  <c r="BY35" i="6" s="1"/>
  <c r="BW35" i="6"/>
  <c r="BV35" i="6"/>
  <c r="BU35" i="6"/>
  <c r="BT35" i="6"/>
  <c r="BS35" i="6"/>
  <c r="BP35" i="6"/>
  <c r="BN35" i="6"/>
  <c r="BM35" i="6"/>
  <c r="BL35" i="6"/>
  <c r="BK35" i="6"/>
  <c r="BJ35" i="6"/>
  <c r="BI35" i="6"/>
  <c r="BF35" i="6"/>
  <c r="BD35" i="6"/>
  <c r="BC35" i="6"/>
  <c r="BE35" i="6" s="1"/>
  <c r="BB35" i="6"/>
  <c r="AZ35" i="6"/>
  <c r="AY35" i="6"/>
  <c r="AQ35" i="6"/>
  <c r="AP35" i="6"/>
  <c r="AI35" i="6"/>
  <c r="AG35" i="6"/>
  <c r="AF35" i="6"/>
  <c r="Z35" i="6"/>
  <c r="Y35" i="6"/>
  <c r="X35" i="6"/>
  <c r="W35" i="6"/>
  <c r="CK34" i="6"/>
  <c r="CJ34" i="6"/>
  <c r="CH34" i="6"/>
  <c r="CF34" i="6"/>
  <c r="CE34" i="6"/>
  <c r="CD34" i="6"/>
  <c r="CC34" i="6"/>
  <c r="BZ34" i="6"/>
  <c r="BY34" i="6"/>
  <c r="BX34" i="6"/>
  <c r="BW34" i="6"/>
  <c r="BV34" i="6"/>
  <c r="BU34" i="6"/>
  <c r="BT34" i="6"/>
  <c r="BS34" i="6"/>
  <c r="BP34" i="6"/>
  <c r="BN34" i="6"/>
  <c r="BM34" i="6"/>
  <c r="BL34" i="6"/>
  <c r="BK34" i="6"/>
  <c r="BJ34" i="6"/>
  <c r="BI34" i="6"/>
  <c r="BF34" i="6"/>
  <c r="BD34" i="6"/>
  <c r="BC34" i="6"/>
  <c r="BB34" i="6"/>
  <c r="AZ34" i="6"/>
  <c r="AY34" i="6"/>
  <c r="AQ34" i="6"/>
  <c r="AP34" i="6"/>
  <c r="AI34" i="6"/>
  <c r="AG34" i="6"/>
  <c r="AF34" i="6"/>
  <c r="Z34" i="6"/>
  <c r="Y34" i="6"/>
  <c r="X34" i="6"/>
  <c r="W34" i="6"/>
  <c r="CK33" i="6"/>
  <c r="CJ33" i="6"/>
  <c r="CH33" i="6"/>
  <c r="CF33" i="6"/>
  <c r="CE33" i="6"/>
  <c r="CD33" i="6"/>
  <c r="CC33" i="6"/>
  <c r="BZ33" i="6"/>
  <c r="BX33" i="6"/>
  <c r="BW33" i="6"/>
  <c r="BV33" i="6"/>
  <c r="BU33" i="6"/>
  <c r="BT33" i="6"/>
  <c r="BS33" i="6"/>
  <c r="BP33" i="6"/>
  <c r="BN33" i="6"/>
  <c r="BM33" i="6"/>
  <c r="BL33" i="6"/>
  <c r="BK33" i="6"/>
  <c r="BJ33" i="6"/>
  <c r="BI33" i="6"/>
  <c r="BF33" i="6"/>
  <c r="BE33" i="6"/>
  <c r="BD33" i="6"/>
  <c r="BC33" i="6"/>
  <c r="BB33" i="6"/>
  <c r="AZ33" i="6"/>
  <c r="AY33" i="6"/>
  <c r="AQ33" i="6"/>
  <c r="AP33" i="6"/>
  <c r="AI33" i="6"/>
  <c r="AG33" i="6"/>
  <c r="AF33" i="6"/>
  <c r="Z33" i="6"/>
  <c r="Y33" i="6"/>
  <c r="X33" i="6"/>
  <c r="W33" i="6"/>
  <c r="CK32" i="6"/>
  <c r="CJ32" i="6"/>
  <c r="CH32" i="6"/>
  <c r="CF32" i="6"/>
  <c r="CE32" i="6"/>
  <c r="CD32" i="6"/>
  <c r="CC32" i="6"/>
  <c r="BZ32" i="6"/>
  <c r="BX32" i="6"/>
  <c r="BW32" i="6"/>
  <c r="BV32" i="6"/>
  <c r="BY32" i="6" s="1"/>
  <c r="BU32" i="6"/>
  <c r="BT32" i="6"/>
  <c r="BS32" i="6"/>
  <c r="BP32" i="6"/>
  <c r="BN32" i="6"/>
  <c r="BM32" i="6"/>
  <c r="BL32" i="6"/>
  <c r="BK32" i="6"/>
  <c r="BJ32" i="6"/>
  <c r="BI32" i="6"/>
  <c r="BF32" i="6"/>
  <c r="BD32" i="6"/>
  <c r="BE32" i="6" s="1"/>
  <c r="BC32" i="6"/>
  <c r="BB32" i="6"/>
  <c r="AZ32" i="6"/>
  <c r="AY32" i="6"/>
  <c r="AQ32" i="6"/>
  <c r="AP32" i="6"/>
  <c r="AI32" i="6"/>
  <c r="AG32" i="6"/>
  <c r="AF32" i="6"/>
  <c r="Z32" i="6"/>
  <c r="Y32" i="6"/>
  <c r="X32" i="6"/>
  <c r="W32" i="6"/>
  <c r="CK31" i="6"/>
  <c r="CJ31" i="6"/>
  <c r="CH31" i="6"/>
  <c r="CF31" i="6"/>
  <c r="CE31" i="6"/>
  <c r="CD31" i="6"/>
  <c r="CC31" i="6"/>
  <c r="BZ31" i="6"/>
  <c r="BX31" i="6"/>
  <c r="BW31" i="6"/>
  <c r="BV31" i="6"/>
  <c r="BU31" i="6"/>
  <c r="BT31" i="6"/>
  <c r="BS31" i="6"/>
  <c r="BP31" i="6"/>
  <c r="BN31" i="6"/>
  <c r="BO31" i="6" s="1"/>
  <c r="BM31" i="6"/>
  <c r="BL31" i="6"/>
  <c r="BK31" i="6"/>
  <c r="BJ31" i="6"/>
  <c r="BI31" i="6"/>
  <c r="BF31" i="6"/>
  <c r="BE31" i="6"/>
  <c r="BD31" i="6"/>
  <c r="BC31" i="6"/>
  <c r="BB31" i="6"/>
  <c r="AZ31" i="6"/>
  <c r="AY31" i="6"/>
  <c r="AQ31" i="6"/>
  <c r="AP31" i="6"/>
  <c r="AI31" i="6"/>
  <c r="AG31" i="6"/>
  <c r="AF31" i="6"/>
  <c r="Z31" i="6"/>
  <c r="Y31" i="6"/>
  <c r="X31" i="6"/>
  <c r="W31" i="6"/>
  <c r="CK30" i="6"/>
  <c r="CJ30" i="6"/>
  <c r="CH30" i="6"/>
  <c r="CF30" i="6"/>
  <c r="CE30" i="6"/>
  <c r="CD30" i="6"/>
  <c r="CC30" i="6"/>
  <c r="BZ30" i="6"/>
  <c r="BY30" i="6"/>
  <c r="BX30" i="6"/>
  <c r="BW30" i="6"/>
  <c r="BV30" i="6"/>
  <c r="BU30" i="6"/>
  <c r="BT30" i="6"/>
  <c r="BS30" i="6"/>
  <c r="BP30" i="6"/>
  <c r="BN30" i="6"/>
  <c r="BM30" i="6"/>
  <c r="BL30" i="6"/>
  <c r="BK30" i="6"/>
  <c r="BJ30" i="6"/>
  <c r="BI30" i="6"/>
  <c r="BF30" i="6"/>
  <c r="BD30" i="6"/>
  <c r="BE30" i="6" s="1"/>
  <c r="BC30" i="6"/>
  <c r="BB30" i="6"/>
  <c r="AZ30" i="6"/>
  <c r="AY30" i="6"/>
  <c r="AQ30" i="6"/>
  <c r="AP30" i="6"/>
  <c r="AI30" i="6"/>
  <c r="AG30" i="6"/>
  <c r="AF30" i="6"/>
  <c r="Z30" i="6"/>
  <c r="Y30" i="6"/>
  <c r="X30" i="6"/>
  <c r="W30" i="6"/>
  <c r="CK29" i="6"/>
  <c r="CJ29" i="6"/>
  <c r="CH29" i="6"/>
  <c r="CF29" i="6"/>
  <c r="CE29" i="6"/>
  <c r="CD29" i="6"/>
  <c r="CC29" i="6"/>
  <c r="BZ29" i="6"/>
  <c r="BX29" i="6"/>
  <c r="BW29" i="6"/>
  <c r="BV29" i="6"/>
  <c r="BU29" i="6"/>
  <c r="BT29" i="6"/>
  <c r="BS29" i="6"/>
  <c r="BP29" i="6"/>
  <c r="BN29" i="6"/>
  <c r="BM29" i="6"/>
  <c r="BL29" i="6"/>
  <c r="BK29" i="6"/>
  <c r="BJ29" i="6"/>
  <c r="BI29" i="6"/>
  <c r="BF29" i="6"/>
  <c r="BE29" i="6"/>
  <c r="BD29" i="6"/>
  <c r="BC29" i="6"/>
  <c r="BB29" i="6"/>
  <c r="AZ29" i="6"/>
  <c r="AY29" i="6"/>
  <c r="AQ29" i="6"/>
  <c r="AP29" i="6"/>
  <c r="AI29" i="6"/>
  <c r="AG29" i="6"/>
  <c r="AF29" i="6"/>
  <c r="Z29" i="6"/>
  <c r="Y29" i="6"/>
  <c r="X29" i="6"/>
  <c r="W29" i="6"/>
  <c r="CK28" i="6"/>
  <c r="CJ28" i="6"/>
  <c r="CH28" i="6"/>
  <c r="CF28" i="6"/>
  <c r="CE28" i="6"/>
  <c r="CD28" i="6"/>
  <c r="CC28" i="6"/>
  <c r="BZ28" i="6"/>
  <c r="BY28" i="6"/>
  <c r="BX28" i="6"/>
  <c r="BW28" i="6"/>
  <c r="BV28" i="6"/>
  <c r="BU28" i="6"/>
  <c r="BT28" i="6"/>
  <c r="BS28" i="6"/>
  <c r="BP28" i="6"/>
  <c r="BN28" i="6"/>
  <c r="BO28" i="6" s="1"/>
  <c r="BM28" i="6"/>
  <c r="BL28" i="6"/>
  <c r="BK28" i="6"/>
  <c r="BJ28" i="6"/>
  <c r="BI28" i="6"/>
  <c r="BF28" i="6"/>
  <c r="BD28" i="6"/>
  <c r="BE28" i="6" s="1"/>
  <c r="BC28" i="6"/>
  <c r="BB28" i="6"/>
  <c r="AZ28" i="6"/>
  <c r="AY28" i="6"/>
  <c r="AQ28" i="6"/>
  <c r="AP28" i="6"/>
  <c r="AI28" i="6"/>
  <c r="AG28" i="6"/>
  <c r="AF28" i="6"/>
  <c r="Z28" i="6"/>
  <c r="Y28" i="6"/>
  <c r="X28" i="6"/>
  <c r="W28" i="6"/>
  <c r="CK27" i="6"/>
  <c r="CJ27" i="6"/>
  <c r="CH27" i="6"/>
  <c r="CF27" i="6"/>
  <c r="CE27" i="6"/>
  <c r="CD27" i="6"/>
  <c r="CC27" i="6"/>
  <c r="BZ27" i="6"/>
  <c r="BX27" i="6"/>
  <c r="BY27" i="6" s="1"/>
  <c r="BW27" i="6"/>
  <c r="BV27" i="6"/>
  <c r="BU27" i="6"/>
  <c r="BT27" i="6"/>
  <c r="BS27" i="6"/>
  <c r="BP27" i="6"/>
  <c r="BN27" i="6"/>
  <c r="BM27" i="6"/>
  <c r="BL27" i="6"/>
  <c r="BK27" i="6"/>
  <c r="BJ27" i="6"/>
  <c r="BI27" i="6"/>
  <c r="BF27" i="6"/>
  <c r="BD27" i="6"/>
  <c r="BE27" i="6" s="1"/>
  <c r="BC27" i="6"/>
  <c r="BB27" i="6"/>
  <c r="AZ27" i="6"/>
  <c r="AY27" i="6"/>
  <c r="AQ27" i="6"/>
  <c r="AP27" i="6"/>
  <c r="AI27" i="6"/>
  <c r="AG27" i="6"/>
  <c r="AF27" i="6"/>
  <c r="Z27" i="6"/>
  <c r="Y27" i="6"/>
  <c r="X27" i="6"/>
  <c r="W27" i="6"/>
  <c r="CK26" i="6"/>
  <c r="CJ26" i="6"/>
  <c r="CH26" i="6"/>
  <c r="CF26" i="6"/>
  <c r="CE26" i="6"/>
  <c r="CD26" i="6"/>
  <c r="CC26" i="6"/>
  <c r="BZ26" i="6"/>
  <c r="BX26" i="6"/>
  <c r="BY26" i="6" s="1"/>
  <c r="BW26" i="6"/>
  <c r="BV26" i="6"/>
  <c r="BU26" i="6"/>
  <c r="BT26" i="6"/>
  <c r="BS26" i="6"/>
  <c r="BP26" i="6"/>
  <c r="BN26" i="6"/>
  <c r="BO26" i="6" s="1"/>
  <c r="BM26" i="6"/>
  <c r="BL26" i="6"/>
  <c r="BK26" i="6"/>
  <c r="BJ26" i="6"/>
  <c r="BI26" i="6"/>
  <c r="BF26" i="6"/>
  <c r="BE26" i="6"/>
  <c r="BD26" i="6"/>
  <c r="BC26" i="6"/>
  <c r="BB26" i="6"/>
  <c r="AZ26" i="6"/>
  <c r="AY26" i="6"/>
  <c r="AQ26" i="6"/>
  <c r="AP26" i="6"/>
  <c r="AI26" i="6"/>
  <c r="AG26" i="6"/>
  <c r="AF26" i="6"/>
  <c r="Z26" i="6"/>
  <c r="Y26" i="6"/>
  <c r="X26" i="6"/>
  <c r="W26" i="6"/>
  <c r="CK25" i="6"/>
  <c r="CJ25" i="6"/>
  <c r="CH25" i="6"/>
  <c r="CF25" i="6"/>
  <c r="CE25" i="6"/>
  <c r="CD25" i="6"/>
  <c r="CC25" i="6"/>
  <c r="BZ25" i="6"/>
  <c r="BY25" i="6"/>
  <c r="BX25" i="6"/>
  <c r="BW25" i="6"/>
  <c r="BV25" i="6"/>
  <c r="BU25" i="6"/>
  <c r="BT25" i="6"/>
  <c r="BS25" i="6"/>
  <c r="BP25" i="6"/>
  <c r="BN25" i="6"/>
  <c r="BO25" i="6" s="1"/>
  <c r="BM25" i="6"/>
  <c r="BL25" i="6"/>
  <c r="BK25" i="6"/>
  <c r="BJ25" i="6"/>
  <c r="BI25" i="6"/>
  <c r="BF25" i="6"/>
  <c r="BD25" i="6"/>
  <c r="BE25" i="6" s="1"/>
  <c r="BC25" i="6"/>
  <c r="BB25" i="6"/>
  <c r="AZ25" i="6"/>
  <c r="AY25" i="6"/>
  <c r="AQ25" i="6"/>
  <c r="AP25" i="6"/>
  <c r="AI25" i="6"/>
  <c r="AG25" i="6"/>
  <c r="AF25" i="6"/>
  <c r="Z25" i="6"/>
  <c r="Y25" i="6"/>
  <c r="X25" i="6"/>
  <c r="W25" i="6"/>
  <c r="CK24" i="6"/>
  <c r="CJ24" i="6"/>
  <c r="CH24" i="6"/>
  <c r="CF24" i="6"/>
  <c r="CE24" i="6"/>
  <c r="CD24" i="6"/>
  <c r="CC24" i="6"/>
  <c r="BZ24" i="6"/>
  <c r="BY24" i="6"/>
  <c r="BX24" i="6"/>
  <c r="BW24" i="6"/>
  <c r="BV24" i="6"/>
  <c r="BU24" i="6"/>
  <c r="BT24" i="6"/>
  <c r="BS24" i="6"/>
  <c r="BP24" i="6"/>
  <c r="BN24" i="6"/>
  <c r="BM24" i="6"/>
  <c r="BL24" i="6"/>
  <c r="BK24" i="6"/>
  <c r="BJ24" i="6"/>
  <c r="BI24" i="6"/>
  <c r="BF24" i="6"/>
  <c r="BE24" i="6"/>
  <c r="BD24" i="6"/>
  <c r="BC24" i="6"/>
  <c r="BB24" i="6"/>
  <c r="AZ24" i="6"/>
  <c r="AY24" i="6"/>
  <c r="AQ24" i="6"/>
  <c r="AP24" i="6"/>
  <c r="AI24" i="6"/>
  <c r="AG24" i="6"/>
  <c r="AF24" i="6"/>
  <c r="Z24" i="6"/>
  <c r="Y24" i="6"/>
  <c r="X24" i="6"/>
  <c r="W24" i="6"/>
  <c r="CK23" i="6"/>
  <c r="CJ23" i="6"/>
  <c r="CH23" i="6"/>
  <c r="CF23" i="6"/>
  <c r="CE23" i="6"/>
  <c r="CD23" i="6"/>
  <c r="CC23" i="6"/>
  <c r="BZ23" i="6"/>
  <c r="BX23" i="6"/>
  <c r="BY23" i="6" s="1"/>
  <c r="BW23" i="6"/>
  <c r="BV23" i="6"/>
  <c r="BU23" i="6"/>
  <c r="BT23" i="6"/>
  <c r="BS23" i="6"/>
  <c r="BP23" i="6"/>
  <c r="BN23" i="6"/>
  <c r="BM23" i="6"/>
  <c r="BL23" i="6"/>
  <c r="BK23" i="6"/>
  <c r="BJ23" i="6"/>
  <c r="BI23" i="6"/>
  <c r="BF23" i="6"/>
  <c r="BD23" i="6"/>
  <c r="BC23" i="6"/>
  <c r="BB23" i="6"/>
  <c r="AZ23" i="6"/>
  <c r="AY23" i="6"/>
  <c r="AQ23" i="6"/>
  <c r="AP23" i="6"/>
  <c r="AI23" i="6"/>
  <c r="AG23" i="6"/>
  <c r="AF23" i="6"/>
  <c r="Z23" i="6"/>
  <c r="Y23" i="6"/>
  <c r="X23" i="6"/>
  <c r="W23" i="6"/>
  <c r="CK22" i="6"/>
  <c r="CJ22" i="6"/>
  <c r="CH22" i="6"/>
  <c r="CF22" i="6"/>
  <c r="CE22" i="6"/>
  <c r="CD22" i="6"/>
  <c r="CC22" i="6"/>
  <c r="BZ22" i="6"/>
  <c r="BX22" i="6"/>
  <c r="BW22" i="6"/>
  <c r="BV22" i="6"/>
  <c r="BU22" i="6"/>
  <c r="BT22" i="6"/>
  <c r="BS22" i="6"/>
  <c r="BP22" i="6"/>
  <c r="BN22" i="6"/>
  <c r="BO22" i="6" s="1"/>
  <c r="BM22" i="6"/>
  <c r="BL22" i="6"/>
  <c r="BK22" i="6"/>
  <c r="BJ22" i="6"/>
  <c r="BI22" i="6"/>
  <c r="BF22" i="6"/>
  <c r="BD22" i="6"/>
  <c r="BE22" i="6" s="1"/>
  <c r="BC22" i="6"/>
  <c r="BB22" i="6"/>
  <c r="AZ22" i="6"/>
  <c r="AY22" i="6"/>
  <c r="AQ22" i="6"/>
  <c r="AP22" i="6"/>
  <c r="AI22" i="6"/>
  <c r="AG22" i="6"/>
  <c r="AF22" i="6"/>
  <c r="Z22" i="6"/>
  <c r="Y22" i="6"/>
  <c r="X22" i="6"/>
  <c r="W22" i="6"/>
  <c r="CK21" i="6"/>
  <c r="CJ21" i="6"/>
  <c r="CH21" i="6"/>
  <c r="CF21" i="6"/>
  <c r="CE21" i="6"/>
  <c r="CD21" i="6"/>
  <c r="CC21" i="6"/>
  <c r="BZ21" i="6"/>
  <c r="BX21" i="6"/>
  <c r="BW21" i="6"/>
  <c r="BV21" i="6"/>
  <c r="BU21" i="6"/>
  <c r="BT21" i="6"/>
  <c r="BS21" i="6"/>
  <c r="BP21" i="6"/>
  <c r="BN21" i="6"/>
  <c r="BM21" i="6"/>
  <c r="BL21" i="6"/>
  <c r="BK21" i="6"/>
  <c r="BJ21" i="6"/>
  <c r="BI21" i="6"/>
  <c r="BF21" i="6"/>
  <c r="BD21" i="6"/>
  <c r="BC21" i="6"/>
  <c r="BB21" i="6"/>
  <c r="BE21" i="6" s="1"/>
  <c r="AZ21" i="6"/>
  <c r="AY21" i="6"/>
  <c r="AQ21" i="6"/>
  <c r="AP21" i="6"/>
  <c r="AI21" i="6"/>
  <c r="AG21" i="6"/>
  <c r="AF21" i="6"/>
  <c r="Z21" i="6"/>
  <c r="Y21" i="6"/>
  <c r="X21" i="6"/>
  <c r="W21" i="6"/>
  <c r="CK20" i="6"/>
  <c r="CJ20" i="6"/>
  <c r="CH20" i="6"/>
  <c r="CF20" i="6"/>
  <c r="CE20" i="6"/>
  <c r="CD20" i="6"/>
  <c r="CC20" i="6"/>
  <c r="BZ20" i="6"/>
  <c r="BX20" i="6"/>
  <c r="BW20" i="6"/>
  <c r="BV20" i="6"/>
  <c r="BY20" i="6" s="1"/>
  <c r="BU20" i="6"/>
  <c r="BT20" i="6"/>
  <c r="BS20" i="6"/>
  <c r="BP20" i="6"/>
  <c r="BN20" i="6"/>
  <c r="BM20" i="6"/>
  <c r="BL20" i="6"/>
  <c r="BK20" i="6"/>
  <c r="BJ20" i="6"/>
  <c r="BI20" i="6"/>
  <c r="BF20" i="6"/>
  <c r="BE20" i="6"/>
  <c r="BD20" i="6"/>
  <c r="BC20" i="6"/>
  <c r="BB20" i="6"/>
  <c r="AZ20" i="6"/>
  <c r="AY20" i="6"/>
  <c r="AQ20" i="6"/>
  <c r="AP20" i="6"/>
  <c r="AI20" i="6"/>
  <c r="AG20" i="6"/>
  <c r="AF20" i="6"/>
  <c r="Z20" i="6"/>
  <c r="Y20" i="6"/>
  <c r="X20" i="6"/>
  <c r="W20" i="6"/>
  <c r="CK19" i="6"/>
  <c r="CJ19" i="6"/>
  <c r="CH19" i="6"/>
  <c r="CF19" i="6"/>
  <c r="CE19" i="6"/>
  <c r="CD19" i="6"/>
  <c r="CC19" i="6"/>
  <c r="BZ19" i="6"/>
  <c r="BX19" i="6"/>
  <c r="BY19" i="6" s="1"/>
  <c r="BW19" i="6"/>
  <c r="BV19" i="6"/>
  <c r="BU19" i="6"/>
  <c r="BT19" i="6"/>
  <c r="BS19" i="6"/>
  <c r="BP19" i="6"/>
  <c r="BN19" i="6"/>
  <c r="BM19" i="6"/>
  <c r="BL19" i="6"/>
  <c r="BK19" i="6"/>
  <c r="BJ19" i="6"/>
  <c r="BI19" i="6"/>
  <c r="BF19" i="6"/>
  <c r="BD19" i="6"/>
  <c r="BE19" i="6" s="1"/>
  <c r="BC19" i="6"/>
  <c r="BB19" i="6"/>
  <c r="AZ19" i="6"/>
  <c r="AY19" i="6"/>
  <c r="AQ19" i="6"/>
  <c r="AP19" i="6"/>
  <c r="AI19" i="6"/>
  <c r="AG19" i="6"/>
  <c r="AF19" i="6"/>
  <c r="Z19" i="6"/>
  <c r="Y19" i="6"/>
  <c r="X19" i="6"/>
  <c r="W19" i="6"/>
  <c r="CK18" i="6"/>
  <c r="CJ18" i="6"/>
  <c r="CH18" i="6"/>
  <c r="CF18" i="6"/>
  <c r="CE18" i="6"/>
  <c r="CD18" i="6"/>
  <c r="CC18" i="6"/>
  <c r="BZ18" i="6"/>
  <c r="BX18" i="6"/>
  <c r="BY18" i="6" s="1"/>
  <c r="BW18" i="6"/>
  <c r="BV18" i="6"/>
  <c r="BU18" i="6"/>
  <c r="BT18" i="6"/>
  <c r="BS18" i="6"/>
  <c r="BP18" i="6"/>
  <c r="BN18" i="6"/>
  <c r="BM18" i="6"/>
  <c r="BL18" i="6"/>
  <c r="BK18" i="6"/>
  <c r="BJ18" i="6"/>
  <c r="BI18" i="6"/>
  <c r="BF18" i="6"/>
  <c r="BD18" i="6"/>
  <c r="BE18" i="6" s="1"/>
  <c r="BC18" i="6"/>
  <c r="BB18" i="6"/>
  <c r="AZ18" i="6"/>
  <c r="AY18" i="6"/>
  <c r="AQ18" i="6"/>
  <c r="AP18" i="6"/>
  <c r="AI18" i="6"/>
  <c r="AG18" i="6"/>
  <c r="AF18" i="6"/>
  <c r="Z18" i="6"/>
  <c r="Y18" i="6"/>
  <c r="X18" i="6"/>
  <c r="W18" i="6"/>
  <c r="CK17" i="6"/>
  <c r="CJ17" i="6"/>
  <c r="CH17" i="6"/>
  <c r="CF17" i="6"/>
  <c r="CE17" i="6"/>
  <c r="CD17" i="6"/>
  <c r="CC17" i="6"/>
  <c r="BZ17" i="6"/>
  <c r="BX17" i="6"/>
  <c r="BW17" i="6"/>
  <c r="BY17" i="6" s="1"/>
  <c r="BV17" i="6"/>
  <c r="BU17" i="6"/>
  <c r="BT17" i="6"/>
  <c r="BS17" i="6"/>
  <c r="BP17" i="6"/>
  <c r="BN17" i="6"/>
  <c r="BO17" i="6" s="1"/>
  <c r="BM17" i="6"/>
  <c r="BL17" i="6"/>
  <c r="BK17" i="6"/>
  <c r="BJ17" i="6"/>
  <c r="BI17" i="6"/>
  <c r="BF17" i="6"/>
  <c r="BD17" i="6"/>
  <c r="BE17" i="6" s="1"/>
  <c r="BC17" i="6"/>
  <c r="BB17" i="6"/>
  <c r="AZ17" i="6"/>
  <c r="AY17" i="6"/>
  <c r="AQ17" i="6"/>
  <c r="AP17" i="6"/>
  <c r="AI17" i="6"/>
  <c r="AG17" i="6"/>
  <c r="AF17" i="6"/>
  <c r="Z17" i="6"/>
  <c r="Y17" i="6"/>
  <c r="X17" i="6"/>
  <c r="W17" i="6"/>
  <c r="CK16" i="6"/>
  <c r="CJ16" i="6"/>
  <c r="CH16" i="6"/>
  <c r="CF16" i="6"/>
  <c r="CE16" i="6"/>
  <c r="CD16" i="6"/>
  <c r="CC16" i="6"/>
  <c r="BZ16" i="6"/>
  <c r="BX16" i="6"/>
  <c r="BY16" i="6" s="1"/>
  <c r="BW16" i="6"/>
  <c r="BV16" i="6"/>
  <c r="BU16" i="6"/>
  <c r="BT16" i="6"/>
  <c r="BS16" i="6"/>
  <c r="BP16" i="6"/>
  <c r="BN16" i="6"/>
  <c r="BM16" i="6"/>
  <c r="BL16" i="6"/>
  <c r="BK16" i="6"/>
  <c r="BJ16" i="6"/>
  <c r="BI16" i="6"/>
  <c r="BF16" i="6"/>
  <c r="BD16" i="6"/>
  <c r="BC16" i="6"/>
  <c r="BB16" i="6"/>
  <c r="AZ16" i="6"/>
  <c r="AY16" i="6"/>
  <c r="AQ16" i="6"/>
  <c r="AP16" i="6"/>
  <c r="AI16" i="6"/>
  <c r="AG16" i="6"/>
  <c r="AF16" i="6"/>
  <c r="Z16" i="6"/>
  <c r="Y16" i="6"/>
  <c r="X16" i="6"/>
  <c r="W16" i="6"/>
  <c r="CK15" i="6"/>
  <c r="CJ15" i="6"/>
  <c r="CH15" i="6"/>
  <c r="CF15" i="6"/>
  <c r="CE15" i="6"/>
  <c r="CD15" i="6"/>
  <c r="CC15" i="6"/>
  <c r="BZ15" i="6"/>
  <c r="BX15" i="6"/>
  <c r="BY15" i="6" s="1"/>
  <c r="BW15" i="6"/>
  <c r="BV15" i="6"/>
  <c r="BU15" i="6"/>
  <c r="BT15" i="6"/>
  <c r="BS15" i="6"/>
  <c r="BP15" i="6"/>
  <c r="BN15" i="6"/>
  <c r="BM15" i="6"/>
  <c r="BL15" i="6"/>
  <c r="BK15" i="6"/>
  <c r="BJ15" i="6"/>
  <c r="BI15" i="6"/>
  <c r="BF15" i="6"/>
  <c r="BD15" i="6"/>
  <c r="BC15" i="6"/>
  <c r="BE15" i="6" s="1"/>
  <c r="BB15" i="6"/>
  <c r="AZ15" i="6"/>
  <c r="AY15" i="6"/>
  <c r="AQ15" i="6"/>
  <c r="AP15" i="6"/>
  <c r="AI15" i="6"/>
  <c r="AG15" i="6"/>
  <c r="AF15" i="6"/>
  <c r="Z15" i="6"/>
  <c r="Y15" i="6"/>
  <c r="X15" i="6"/>
  <c r="W15" i="6"/>
  <c r="CK14" i="6"/>
  <c r="CJ14" i="6"/>
  <c r="CH14" i="6"/>
  <c r="CF14" i="6"/>
  <c r="CE14" i="6"/>
  <c r="CD14" i="6"/>
  <c r="CC14" i="6"/>
  <c r="BZ14" i="6"/>
  <c r="BX14" i="6"/>
  <c r="BW14" i="6"/>
  <c r="BV14" i="6"/>
  <c r="BY14" i="6" s="1"/>
  <c r="BU14" i="6"/>
  <c r="BT14" i="6"/>
  <c r="BS14" i="6"/>
  <c r="BP14" i="6"/>
  <c r="BN14" i="6"/>
  <c r="BM14" i="6"/>
  <c r="BL14" i="6"/>
  <c r="BK14" i="6"/>
  <c r="BJ14" i="6"/>
  <c r="BI14" i="6"/>
  <c r="BF14" i="6"/>
  <c r="BD14" i="6"/>
  <c r="BC14" i="6"/>
  <c r="BB14" i="6"/>
  <c r="AZ14" i="6"/>
  <c r="AY14" i="6"/>
  <c r="AQ14" i="6"/>
  <c r="AP14" i="6"/>
  <c r="AI14" i="6"/>
  <c r="AG14" i="6"/>
  <c r="AF14" i="6"/>
  <c r="Z14" i="6"/>
  <c r="Y14" i="6"/>
  <c r="X14" i="6"/>
  <c r="W14" i="6"/>
  <c r="C14" i="6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K13" i="6"/>
  <c r="CJ13" i="6"/>
  <c r="CH13" i="6"/>
  <c r="CF13" i="6"/>
  <c r="CE13" i="6"/>
  <c r="CD13" i="6"/>
  <c r="CC13" i="6"/>
  <c r="BZ13" i="6"/>
  <c r="BX13" i="6"/>
  <c r="BY13" i="6" s="1"/>
  <c r="BW13" i="6"/>
  <c r="BV13" i="6"/>
  <c r="BU13" i="6"/>
  <c r="BT13" i="6"/>
  <c r="BS13" i="6"/>
  <c r="BP13" i="6"/>
  <c r="BN13" i="6"/>
  <c r="BM13" i="6"/>
  <c r="BL13" i="6"/>
  <c r="BK13" i="6"/>
  <c r="BJ13" i="6"/>
  <c r="BI13" i="6"/>
  <c r="BF13" i="6"/>
  <c r="BE13" i="6"/>
  <c r="BD13" i="6"/>
  <c r="BC13" i="6"/>
  <c r="BB13" i="6"/>
  <c r="AZ13" i="6"/>
  <c r="AY13" i="6"/>
  <c r="AQ13" i="6"/>
  <c r="AP13" i="6"/>
  <c r="AI13" i="6"/>
  <c r="AG13" i="6"/>
  <c r="AF13" i="6"/>
  <c r="Z13" i="6"/>
  <c r="Y13" i="6"/>
  <c r="X13" i="6"/>
  <c r="W13" i="6"/>
  <c r="C13" i="6"/>
  <c r="CK12" i="6"/>
  <c r="CJ12" i="6"/>
  <c r="CH12" i="6"/>
  <c r="CF12" i="6"/>
  <c r="CE12" i="6"/>
  <c r="CD12" i="6"/>
  <c r="CC12" i="6"/>
  <c r="BZ12" i="6"/>
  <c r="BX12" i="6"/>
  <c r="BW12" i="6"/>
  <c r="BY12" i="6" s="1"/>
  <c r="BV12" i="6"/>
  <c r="BU12" i="6"/>
  <c r="BT12" i="6"/>
  <c r="BS12" i="6"/>
  <c r="BP12" i="6"/>
  <c r="BN12" i="6"/>
  <c r="BO12" i="6" s="1"/>
  <c r="BM12" i="6"/>
  <c r="BL12" i="6"/>
  <c r="BK12" i="6"/>
  <c r="BJ12" i="6"/>
  <c r="BI12" i="6"/>
  <c r="BF12" i="6"/>
  <c r="BC12" i="6"/>
  <c r="BB12" i="6"/>
  <c r="AZ12" i="6"/>
  <c r="AY12" i="6"/>
  <c r="AQ12" i="6"/>
  <c r="AP12" i="6"/>
  <c r="AK12" i="6"/>
  <c r="AI12" i="6"/>
  <c r="AG12" i="6"/>
  <c r="AF12" i="6"/>
  <c r="AA12" i="6"/>
  <c r="Z12" i="6"/>
  <c r="Y12" i="6"/>
  <c r="X12" i="6"/>
  <c r="W12" i="6"/>
  <c r="CK11" i="6"/>
  <c r="CJ11" i="6"/>
  <c r="CH11" i="6"/>
  <c r="CF11" i="6"/>
  <c r="CE11" i="6"/>
  <c r="CD11" i="6"/>
  <c r="CC11" i="6"/>
  <c r="BZ11" i="6"/>
  <c r="BX11" i="6"/>
  <c r="BW11" i="6"/>
  <c r="BV11" i="6"/>
  <c r="BY11" i="6" s="1"/>
  <c r="BU11" i="6"/>
  <c r="BT11" i="6"/>
  <c r="BS11" i="6"/>
  <c r="BP11" i="6"/>
  <c r="BN11" i="6"/>
  <c r="BM11" i="6"/>
  <c r="BL11" i="6"/>
  <c r="BK11" i="6"/>
  <c r="BJ11" i="6"/>
  <c r="BI11" i="6"/>
  <c r="BF11" i="6"/>
  <c r="BC11" i="6"/>
  <c r="BB11" i="6"/>
  <c r="AZ11" i="6"/>
  <c r="AY11" i="6"/>
  <c r="AQ11" i="6"/>
  <c r="AP11" i="6"/>
  <c r="AK11" i="6"/>
  <c r="AI11" i="6"/>
  <c r="AG11" i="6"/>
  <c r="AF11" i="6"/>
  <c r="AA11" i="6"/>
  <c r="Z11" i="6"/>
  <c r="Y11" i="6"/>
  <c r="X11" i="6"/>
  <c r="W11" i="6"/>
  <c r="C11" i="6"/>
  <c r="C12" i="6" s="1"/>
  <c r="B11" i="6"/>
  <c r="CK10" i="6"/>
  <c r="CJ10" i="6"/>
  <c r="CH10" i="6"/>
  <c r="CF10" i="6"/>
  <c r="CE10" i="6"/>
  <c r="CD10" i="6"/>
  <c r="CC10" i="6"/>
  <c r="BZ10" i="6"/>
  <c r="BW10" i="6"/>
  <c r="BV10" i="6"/>
  <c r="BU10" i="6"/>
  <c r="BT10" i="6"/>
  <c r="BS10" i="6"/>
  <c r="BP10" i="6"/>
  <c r="BN10" i="6"/>
  <c r="BO10" i="6" s="1"/>
  <c r="BM10" i="6"/>
  <c r="BL10" i="6"/>
  <c r="BK10" i="6"/>
  <c r="BJ10" i="6"/>
  <c r="BI10" i="6"/>
  <c r="BF10" i="6"/>
  <c r="BE10" i="6"/>
  <c r="BD10" i="6"/>
  <c r="BC10" i="6"/>
  <c r="BB10" i="6"/>
  <c r="AZ10" i="6"/>
  <c r="AY10" i="6"/>
  <c r="AQ10" i="6"/>
  <c r="AP10" i="6"/>
  <c r="AK10" i="6"/>
  <c r="AI10" i="6"/>
  <c r="AG10" i="6"/>
  <c r="AF10" i="6"/>
  <c r="AA10" i="6"/>
  <c r="Z10" i="6"/>
  <c r="Y10" i="6"/>
  <c r="X10" i="6"/>
  <c r="W10" i="6"/>
  <c r="D10" i="6"/>
  <c r="C10" i="6"/>
  <c r="B10" i="6"/>
  <c r="CK9" i="6"/>
  <c r="CJ9" i="6"/>
  <c r="CH9" i="6"/>
  <c r="CF9" i="6"/>
  <c r="CE9" i="6"/>
  <c r="CD9" i="6"/>
  <c r="CC9" i="6"/>
  <c r="BZ9" i="6"/>
  <c r="BX9" i="6"/>
  <c r="BY9" i="6" s="1"/>
  <c r="BW9" i="6"/>
  <c r="BV9" i="6"/>
  <c r="BU9" i="6"/>
  <c r="BT9" i="6"/>
  <c r="BS9" i="6"/>
  <c r="BP9" i="6"/>
  <c r="BN9" i="6"/>
  <c r="BM9" i="6"/>
  <c r="BL9" i="6"/>
  <c r="BK9" i="6"/>
  <c r="BJ9" i="6"/>
  <c r="BI9" i="6"/>
  <c r="BF9" i="6"/>
  <c r="BD9" i="6"/>
  <c r="BC9" i="6"/>
  <c r="BE9" i="6" s="1"/>
  <c r="BB9" i="6"/>
  <c r="AZ9" i="6"/>
  <c r="AY9" i="6"/>
  <c r="AQ9" i="6"/>
  <c r="AP9" i="6"/>
  <c r="AK9" i="6"/>
  <c r="AI9" i="6"/>
  <c r="AG9" i="6"/>
  <c r="AF9" i="6"/>
  <c r="AA9" i="6"/>
  <c r="Z9" i="6"/>
  <c r="Y9" i="6"/>
  <c r="X9" i="6"/>
  <c r="W9" i="6"/>
  <c r="R9" i="6" a="1"/>
  <c r="R9" i="6"/>
  <c r="D9" i="6"/>
  <c r="C9" i="6"/>
  <c r="B9" i="6"/>
  <c r="CK109" i="5"/>
  <c r="CJ109" i="5"/>
  <c r="CH109" i="5"/>
  <c r="CF109" i="5"/>
  <c r="CE109" i="5"/>
  <c r="CD109" i="5"/>
  <c r="CC109" i="5"/>
  <c r="BZ109" i="5"/>
  <c r="BX109" i="5"/>
  <c r="BY109" i="5" s="1"/>
  <c r="BW109" i="5"/>
  <c r="BV109" i="5"/>
  <c r="BU109" i="5"/>
  <c r="BT109" i="5"/>
  <c r="BS109" i="5"/>
  <c r="BP109" i="5"/>
  <c r="BN109" i="5"/>
  <c r="BM109" i="5"/>
  <c r="BL109" i="5"/>
  <c r="BO109" i="5" s="1"/>
  <c r="BK109" i="5"/>
  <c r="BJ109" i="5"/>
  <c r="BI109" i="5"/>
  <c r="BF109" i="5"/>
  <c r="BD109" i="5"/>
  <c r="BE109" i="5" s="1"/>
  <c r="BC109" i="5"/>
  <c r="BB109" i="5"/>
  <c r="AZ109" i="5"/>
  <c r="AY109" i="5"/>
  <c r="AQ109" i="5"/>
  <c r="AP109" i="5"/>
  <c r="AK109" i="5"/>
  <c r="AI109" i="5"/>
  <c r="AG109" i="5"/>
  <c r="AF109" i="5"/>
  <c r="AA109" i="5"/>
  <c r="Z109" i="5"/>
  <c r="Y109" i="5"/>
  <c r="X109" i="5"/>
  <c r="W109" i="5"/>
  <c r="D109" i="5"/>
  <c r="F109" i="5" s="1"/>
  <c r="CK108" i="5"/>
  <c r="CJ108" i="5"/>
  <c r="CH108" i="5"/>
  <c r="CF108" i="5"/>
  <c r="CE108" i="5"/>
  <c r="CD108" i="5"/>
  <c r="CC108" i="5"/>
  <c r="BZ108" i="5"/>
  <c r="BX108" i="5"/>
  <c r="BY108" i="5" s="1"/>
  <c r="BW108" i="5"/>
  <c r="BV108" i="5"/>
  <c r="BU108" i="5"/>
  <c r="BT108" i="5"/>
  <c r="BS108" i="5"/>
  <c r="BP108" i="5"/>
  <c r="BN108" i="5"/>
  <c r="BO108" i="5" s="1"/>
  <c r="BM108" i="5"/>
  <c r="BL108" i="5"/>
  <c r="BK108" i="5"/>
  <c r="BJ108" i="5"/>
  <c r="BI108" i="5"/>
  <c r="BF108" i="5"/>
  <c r="BD108" i="5"/>
  <c r="BC108" i="5"/>
  <c r="BB108" i="5"/>
  <c r="AZ108" i="5"/>
  <c r="AY108" i="5"/>
  <c r="AQ108" i="5"/>
  <c r="AP108" i="5"/>
  <c r="AK108" i="5"/>
  <c r="AI108" i="5"/>
  <c r="AG108" i="5"/>
  <c r="AF108" i="5"/>
  <c r="AA108" i="5"/>
  <c r="Z108" i="5"/>
  <c r="Y108" i="5"/>
  <c r="X108" i="5"/>
  <c r="W108" i="5"/>
  <c r="F108" i="5"/>
  <c r="D108" i="5"/>
  <c r="CK107" i="5"/>
  <c r="CJ107" i="5"/>
  <c r="CH107" i="5"/>
  <c r="CF107" i="5"/>
  <c r="CE107" i="5"/>
  <c r="CD107" i="5"/>
  <c r="CC107" i="5"/>
  <c r="BZ107" i="5"/>
  <c r="BX107" i="5"/>
  <c r="BW107" i="5"/>
  <c r="BV107" i="5"/>
  <c r="BY107" i="5" s="1"/>
  <c r="BU107" i="5"/>
  <c r="BT107" i="5"/>
  <c r="BS107" i="5"/>
  <c r="BP107" i="5"/>
  <c r="BN107" i="5"/>
  <c r="BM107" i="5"/>
  <c r="BO107" i="5" s="1"/>
  <c r="BL107" i="5"/>
  <c r="BK107" i="5"/>
  <c r="BJ107" i="5"/>
  <c r="BI107" i="5"/>
  <c r="BF107" i="5"/>
  <c r="BD107" i="5"/>
  <c r="BC107" i="5"/>
  <c r="BB107" i="5"/>
  <c r="BE107" i="5" s="1"/>
  <c r="AZ107" i="5"/>
  <c r="AY107" i="5"/>
  <c r="AQ107" i="5"/>
  <c r="AP107" i="5"/>
  <c r="AK107" i="5"/>
  <c r="AI107" i="5"/>
  <c r="AG107" i="5"/>
  <c r="AF107" i="5"/>
  <c r="AA107" i="5"/>
  <c r="Z107" i="5"/>
  <c r="Y107" i="5"/>
  <c r="X107" i="5"/>
  <c r="W107" i="5"/>
  <c r="F107" i="5"/>
  <c r="D107" i="5"/>
  <c r="CK106" i="5"/>
  <c r="CJ106" i="5"/>
  <c r="CH106" i="5"/>
  <c r="CF106" i="5"/>
  <c r="CE106" i="5"/>
  <c r="CD106" i="5"/>
  <c r="CC106" i="5"/>
  <c r="BZ106" i="5"/>
  <c r="BY106" i="5"/>
  <c r="BX106" i="5"/>
  <c r="BW106" i="5"/>
  <c r="BV106" i="5"/>
  <c r="BU106" i="5"/>
  <c r="BT106" i="5"/>
  <c r="BS106" i="5"/>
  <c r="BP106" i="5"/>
  <c r="BN106" i="5"/>
  <c r="BO106" i="5" s="1"/>
  <c r="BM106" i="5"/>
  <c r="BL106" i="5"/>
  <c r="BK106" i="5"/>
  <c r="BJ106" i="5"/>
  <c r="BI106" i="5"/>
  <c r="BF106" i="5"/>
  <c r="BE106" i="5"/>
  <c r="BD106" i="5"/>
  <c r="BC106" i="5"/>
  <c r="BB106" i="5"/>
  <c r="AZ106" i="5"/>
  <c r="AY106" i="5"/>
  <c r="AQ106" i="5"/>
  <c r="AP106" i="5"/>
  <c r="AK106" i="5"/>
  <c r="AI106" i="5"/>
  <c r="AG106" i="5"/>
  <c r="AF106" i="5"/>
  <c r="AA106" i="5"/>
  <c r="Z106" i="5"/>
  <c r="Y106" i="5"/>
  <c r="X106" i="5"/>
  <c r="W106" i="5"/>
  <c r="D106" i="5"/>
  <c r="F106" i="5" s="1"/>
  <c r="CK105" i="5"/>
  <c r="CJ105" i="5"/>
  <c r="CH105" i="5"/>
  <c r="CF105" i="5"/>
  <c r="CE105" i="5"/>
  <c r="CD105" i="5"/>
  <c r="CC105" i="5"/>
  <c r="BZ105" i="5"/>
  <c r="BY105" i="5"/>
  <c r="BX105" i="5"/>
  <c r="BW105" i="5"/>
  <c r="BV105" i="5"/>
  <c r="BU105" i="5"/>
  <c r="BT105" i="5"/>
  <c r="BS105" i="5"/>
  <c r="BP105" i="5"/>
  <c r="BN105" i="5"/>
  <c r="BO105" i="5" s="1"/>
  <c r="BM105" i="5"/>
  <c r="BL105" i="5"/>
  <c r="BK105" i="5"/>
  <c r="BJ105" i="5"/>
  <c r="BI105" i="5"/>
  <c r="BF105" i="5"/>
  <c r="BE105" i="5"/>
  <c r="BD105" i="5"/>
  <c r="BC105" i="5"/>
  <c r="BB105" i="5"/>
  <c r="AZ105" i="5"/>
  <c r="AY105" i="5"/>
  <c r="AQ105" i="5"/>
  <c r="AP105" i="5"/>
  <c r="AK105" i="5"/>
  <c r="AI105" i="5"/>
  <c r="AG105" i="5"/>
  <c r="AF105" i="5"/>
  <c r="AA105" i="5"/>
  <c r="Z105" i="5"/>
  <c r="Y105" i="5"/>
  <c r="X105" i="5"/>
  <c r="W105" i="5"/>
  <c r="D105" i="5"/>
  <c r="F105" i="5" s="1"/>
  <c r="CK104" i="5"/>
  <c r="CJ104" i="5"/>
  <c r="CH104" i="5"/>
  <c r="CF104" i="5"/>
  <c r="CE104" i="5"/>
  <c r="CD104" i="5"/>
  <c r="CC104" i="5"/>
  <c r="BZ104" i="5"/>
  <c r="BY104" i="5"/>
  <c r="BX104" i="5"/>
  <c r="BW104" i="5"/>
  <c r="BV104" i="5"/>
  <c r="BU104" i="5"/>
  <c r="BT104" i="5"/>
  <c r="BS104" i="5"/>
  <c r="BP104" i="5"/>
  <c r="BO104" i="5"/>
  <c r="BN104" i="5"/>
  <c r="BM104" i="5"/>
  <c r="BL104" i="5"/>
  <c r="BK104" i="5"/>
  <c r="BJ104" i="5"/>
  <c r="BI104" i="5"/>
  <c r="BF104" i="5"/>
  <c r="BE104" i="5"/>
  <c r="BD104" i="5"/>
  <c r="BC104" i="5"/>
  <c r="BB104" i="5"/>
  <c r="AZ104" i="5"/>
  <c r="AY104" i="5"/>
  <c r="AQ104" i="5"/>
  <c r="AP104" i="5"/>
  <c r="AK104" i="5"/>
  <c r="AI104" i="5"/>
  <c r="AG104" i="5"/>
  <c r="AF104" i="5"/>
  <c r="AA104" i="5"/>
  <c r="Z104" i="5"/>
  <c r="Y104" i="5"/>
  <c r="X104" i="5"/>
  <c r="W104" i="5"/>
  <c r="F104" i="5"/>
  <c r="D104" i="5"/>
  <c r="CK103" i="5"/>
  <c r="CJ103" i="5"/>
  <c r="CH103" i="5"/>
  <c r="CF103" i="5"/>
  <c r="CE103" i="5"/>
  <c r="CD103" i="5"/>
  <c r="CC103" i="5"/>
  <c r="BZ103" i="5"/>
  <c r="BX103" i="5"/>
  <c r="BY103" i="5" s="1"/>
  <c r="BW103" i="5"/>
  <c r="BV103" i="5"/>
  <c r="BU103" i="5"/>
  <c r="BT103" i="5"/>
  <c r="BS103" i="5"/>
  <c r="BP103" i="5"/>
  <c r="BN103" i="5"/>
  <c r="BO103" i="5" s="1"/>
  <c r="BM103" i="5"/>
  <c r="BL103" i="5"/>
  <c r="BK103" i="5"/>
  <c r="BJ103" i="5"/>
  <c r="BI103" i="5"/>
  <c r="BF103" i="5"/>
  <c r="BD103" i="5"/>
  <c r="BE103" i="5" s="1"/>
  <c r="BC103" i="5"/>
  <c r="BB103" i="5"/>
  <c r="AZ103" i="5"/>
  <c r="AY103" i="5"/>
  <c r="AQ103" i="5"/>
  <c r="AP103" i="5"/>
  <c r="AK103" i="5"/>
  <c r="AI103" i="5"/>
  <c r="AG103" i="5"/>
  <c r="AF103" i="5"/>
  <c r="AA103" i="5"/>
  <c r="Z103" i="5"/>
  <c r="Y103" i="5"/>
  <c r="X103" i="5"/>
  <c r="W103" i="5"/>
  <c r="F103" i="5"/>
  <c r="D103" i="5"/>
  <c r="CK102" i="5"/>
  <c r="CJ102" i="5"/>
  <c r="CH102" i="5"/>
  <c r="CF102" i="5"/>
  <c r="CE102" i="5"/>
  <c r="CD102" i="5"/>
  <c r="CC102" i="5"/>
  <c r="BZ102" i="5"/>
  <c r="BX102" i="5"/>
  <c r="BW102" i="5"/>
  <c r="BV102" i="5"/>
  <c r="BU102" i="5"/>
  <c r="BT102" i="5"/>
  <c r="BS102" i="5"/>
  <c r="BP102" i="5"/>
  <c r="BN102" i="5"/>
  <c r="BO102" i="5" s="1"/>
  <c r="BM102" i="5"/>
  <c r="BL102" i="5"/>
  <c r="BK102" i="5"/>
  <c r="BJ102" i="5"/>
  <c r="BI102" i="5"/>
  <c r="BF102" i="5"/>
  <c r="BD102" i="5"/>
  <c r="BE102" i="5" s="1"/>
  <c r="BC102" i="5"/>
  <c r="BB102" i="5"/>
  <c r="AZ102" i="5"/>
  <c r="AY102" i="5"/>
  <c r="AQ102" i="5"/>
  <c r="AP102" i="5"/>
  <c r="AK102" i="5"/>
  <c r="AI102" i="5"/>
  <c r="AG102" i="5"/>
  <c r="AF102" i="5"/>
  <c r="AA102" i="5"/>
  <c r="Z102" i="5"/>
  <c r="Y102" i="5"/>
  <c r="X102" i="5"/>
  <c r="W102" i="5"/>
  <c r="F102" i="5"/>
  <c r="D102" i="5"/>
  <c r="CK101" i="5"/>
  <c r="CJ101" i="5"/>
  <c r="CH101" i="5"/>
  <c r="CF101" i="5"/>
  <c r="CE101" i="5"/>
  <c r="CD101" i="5"/>
  <c r="CC101" i="5"/>
  <c r="BZ101" i="5"/>
  <c r="BX101" i="5"/>
  <c r="BW101" i="5"/>
  <c r="BV101" i="5"/>
  <c r="BY101" i="5" s="1"/>
  <c r="BU101" i="5"/>
  <c r="BT101" i="5"/>
  <c r="BS101" i="5"/>
  <c r="BP101" i="5"/>
  <c r="BN101" i="5"/>
  <c r="BM101" i="5"/>
  <c r="BL101" i="5"/>
  <c r="BK101" i="5"/>
  <c r="BJ101" i="5"/>
  <c r="BI101" i="5"/>
  <c r="BF101" i="5"/>
  <c r="BE101" i="5"/>
  <c r="BD101" i="5"/>
  <c r="BC101" i="5"/>
  <c r="BB101" i="5"/>
  <c r="AZ101" i="5"/>
  <c r="AY101" i="5"/>
  <c r="AQ101" i="5"/>
  <c r="AP101" i="5"/>
  <c r="AK101" i="5"/>
  <c r="AI101" i="5"/>
  <c r="AG101" i="5"/>
  <c r="AF101" i="5"/>
  <c r="AA101" i="5"/>
  <c r="Z101" i="5"/>
  <c r="Y101" i="5"/>
  <c r="X101" i="5"/>
  <c r="W101" i="5"/>
  <c r="F101" i="5"/>
  <c r="D101" i="5"/>
  <c r="CK100" i="5"/>
  <c r="CJ100" i="5"/>
  <c r="CH100" i="5"/>
  <c r="CF100" i="5"/>
  <c r="CE100" i="5"/>
  <c r="CD100" i="5"/>
  <c r="CC100" i="5"/>
  <c r="BZ100" i="5"/>
  <c r="BX100" i="5"/>
  <c r="BW100" i="5"/>
  <c r="BV100" i="5"/>
  <c r="BU100" i="5"/>
  <c r="BT100" i="5"/>
  <c r="BS100" i="5"/>
  <c r="BP100" i="5"/>
  <c r="BO100" i="5"/>
  <c r="BN100" i="5"/>
  <c r="BM100" i="5"/>
  <c r="BL100" i="5"/>
  <c r="BK100" i="5"/>
  <c r="BJ100" i="5"/>
  <c r="BI100" i="5"/>
  <c r="BF100" i="5"/>
  <c r="BD100" i="5"/>
  <c r="BE100" i="5" s="1"/>
  <c r="BC100" i="5"/>
  <c r="BB100" i="5"/>
  <c r="AZ100" i="5"/>
  <c r="AY100" i="5"/>
  <c r="AQ100" i="5"/>
  <c r="AP100" i="5"/>
  <c r="AK100" i="5"/>
  <c r="AI100" i="5"/>
  <c r="AG100" i="5"/>
  <c r="AF100" i="5"/>
  <c r="AA100" i="5"/>
  <c r="Z100" i="5"/>
  <c r="Y100" i="5"/>
  <c r="X100" i="5"/>
  <c r="W100" i="5"/>
  <c r="F100" i="5"/>
  <c r="D100" i="5"/>
  <c r="CK99" i="5"/>
  <c r="CJ99" i="5"/>
  <c r="CH99" i="5"/>
  <c r="CF99" i="5"/>
  <c r="CE99" i="5"/>
  <c r="CD99" i="5"/>
  <c r="CC99" i="5"/>
  <c r="BZ99" i="5"/>
  <c r="BX99" i="5"/>
  <c r="BW99" i="5"/>
  <c r="BY99" i="5" s="1"/>
  <c r="BV99" i="5"/>
  <c r="BU99" i="5"/>
  <c r="BT99" i="5"/>
  <c r="BS99" i="5"/>
  <c r="BP99" i="5"/>
  <c r="BN99" i="5"/>
  <c r="BO99" i="5" s="1"/>
  <c r="BM99" i="5"/>
  <c r="BL99" i="5"/>
  <c r="BK99" i="5"/>
  <c r="BJ99" i="5"/>
  <c r="BI99" i="5"/>
  <c r="BF99" i="5"/>
  <c r="BD99" i="5"/>
  <c r="BC99" i="5"/>
  <c r="BE99" i="5" s="1"/>
  <c r="BB99" i="5"/>
  <c r="AZ99" i="5"/>
  <c r="AY99" i="5"/>
  <c r="AQ99" i="5"/>
  <c r="AP99" i="5"/>
  <c r="AK99" i="5"/>
  <c r="AI99" i="5"/>
  <c r="AG99" i="5"/>
  <c r="AF99" i="5"/>
  <c r="AA99" i="5"/>
  <c r="Z99" i="5"/>
  <c r="Y99" i="5"/>
  <c r="X99" i="5"/>
  <c r="W99" i="5"/>
  <c r="D99" i="5"/>
  <c r="F99" i="5" s="1"/>
  <c r="CK98" i="5"/>
  <c r="CJ98" i="5"/>
  <c r="CH98" i="5"/>
  <c r="CF98" i="5"/>
  <c r="CE98" i="5"/>
  <c r="CD98" i="5"/>
  <c r="CC98" i="5"/>
  <c r="BZ98" i="5"/>
  <c r="BY98" i="5"/>
  <c r="BX98" i="5"/>
  <c r="BW98" i="5"/>
  <c r="BV98" i="5"/>
  <c r="BU98" i="5"/>
  <c r="BT98" i="5"/>
  <c r="BS98" i="5"/>
  <c r="BP98" i="5"/>
  <c r="BO98" i="5"/>
  <c r="BN98" i="5"/>
  <c r="BM98" i="5"/>
  <c r="BL98" i="5"/>
  <c r="BK98" i="5"/>
  <c r="BJ98" i="5"/>
  <c r="BI98" i="5"/>
  <c r="BF98" i="5"/>
  <c r="BE98" i="5"/>
  <c r="BD98" i="5"/>
  <c r="BC98" i="5"/>
  <c r="BB98" i="5"/>
  <c r="AZ98" i="5"/>
  <c r="AY98" i="5"/>
  <c r="AQ98" i="5"/>
  <c r="AP98" i="5"/>
  <c r="AK98" i="5"/>
  <c r="AI98" i="5"/>
  <c r="AG98" i="5"/>
  <c r="AF98" i="5"/>
  <c r="AA98" i="5"/>
  <c r="Z98" i="5"/>
  <c r="Y98" i="5"/>
  <c r="X98" i="5"/>
  <c r="W98" i="5"/>
  <c r="F98" i="5"/>
  <c r="D98" i="5"/>
  <c r="CK97" i="5"/>
  <c r="CJ97" i="5"/>
  <c r="CH97" i="5"/>
  <c r="CF97" i="5"/>
  <c r="CE97" i="5"/>
  <c r="CD97" i="5"/>
  <c r="CC97" i="5"/>
  <c r="BZ97" i="5"/>
  <c r="BY97" i="5"/>
  <c r="BX97" i="5"/>
  <c r="BW97" i="5"/>
  <c r="BV97" i="5"/>
  <c r="BU97" i="5"/>
  <c r="BT97" i="5"/>
  <c r="BS97" i="5"/>
  <c r="BP97" i="5"/>
  <c r="BO97" i="5"/>
  <c r="BN97" i="5"/>
  <c r="BM97" i="5"/>
  <c r="BL97" i="5"/>
  <c r="BK97" i="5"/>
  <c r="BJ97" i="5"/>
  <c r="BI97" i="5"/>
  <c r="BF97" i="5"/>
  <c r="BE97" i="5"/>
  <c r="BD97" i="5"/>
  <c r="BC97" i="5"/>
  <c r="BB97" i="5"/>
  <c r="AZ97" i="5"/>
  <c r="AY97" i="5"/>
  <c r="AQ97" i="5"/>
  <c r="AP97" i="5"/>
  <c r="AK97" i="5"/>
  <c r="AI97" i="5"/>
  <c r="AG97" i="5"/>
  <c r="AF97" i="5"/>
  <c r="AA97" i="5"/>
  <c r="Z97" i="5"/>
  <c r="Y97" i="5"/>
  <c r="X97" i="5"/>
  <c r="W97" i="5"/>
  <c r="D97" i="5"/>
  <c r="F97" i="5" s="1"/>
  <c r="CK96" i="5"/>
  <c r="CJ96" i="5"/>
  <c r="CH96" i="5"/>
  <c r="CF96" i="5"/>
  <c r="CE96" i="5"/>
  <c r="CD96" i="5"/>
  <c r="CC96" i="5"/>
  <c r="BZ96" i="5"/>
  <c r="BX96" i="5"/>
  <c r="BY96" i="5" s="1"/>
  <c r="BW96" i="5"/>
  <c r="BV96" i="5"/>
  <c r="BU96" i="5"/>
  <c r="BT96" i="5"/>
  <c r="BS96" i="5"/>
  <c r="BP96" i="5"/>
  <c r="BN96" i="5"/>
  <c r="BM96" i="5"/>
  <c r="BO96" i="5" s="1"/>
  <c r="BL96" i="5"/>
  <c r="BK96" i="5"/>
  <c r="BJ96" i="5"/>
  <c r="BI96" i="5"/>
  <c r="BF96" i="5"/>
  <c r="BD96" i="5"/>
  <c r="BE96" i="5" s="1"/>
  <c r="BC96" i="5"/>
  <c r="BB96" i="5"/>
  <c r="AZ96" i="5"/>
  <c r="AY96" i="5"/>
  <c r="AQ96" i="5"/>
  <c r="AP96" i="5"/>
  <c r="AK96" i="5"/>
  <c r="AI96" i="5"/>
  <c r="AG96" i="5"/>
  <c r="AF96" i="5"/>
  <c r="AA96" i="5"/>
  <c r="Z96" i="5"/>
  <c r="Y96" i="5"/>
  <c r="X96" i="5"/>
  <c r="W96" i="5"/>
  <c r="F96" i="5"/>
  <c r="D96" i="5"/>
  <c r="CK95" i="5"/>
  <c r="CJ95" i="5"/>
  <c r="CH95" i="5"/>
  <c r="CF95" i="5"/>
  <c r="CE95" i="5"/>
  <c r="CD95" i="5"/>
  <c r="CC95" i="5"/>
  <c r="BZ95" i="5"/>
  <c r="BX95" i="5"/>
  <c r="BY95" i="5" s="1"/>
  <c r="BW95" i="5"/>
  <c r="BV95" i="5"/>
  <c r="BU95" i="5"/>
  <c r="BT95" i="5"/>
  <c r="BS95" i="5"/>
  <c r="BP95" i="5"/>
  <c r="BN95" i="5"/>
  <c r="BM95" i="5"/>
  <c r="BL95" i="5"/>
  <c r="BK95" i="5"/>
  <c r="BJ95" i="5"/>
  <c r="BI95" i="5"/>
  <c r="BF95" i="5"/>
  <c r="BD95" i="5"/>
  <c r="BC95" i="5"/>
  <c r="BB95" i="5"/>
  <c r="AZ95" i="5"/>
  <c r="AY95" i="5"/>
  <c r="AQ95" i="5"/>
  <c r="AP95" i="5"/>
  <c r="AK95" i="5"/>
  <c r="AI95" i="5"/>
  <c r="AG95" i="5"/>
  <c r="AF95" i="5"/>
  <c r="AA95" i="5"/>
  <c r="Z95" i="5"/>
  <c r="Y95" i="5"/>
  <c r="X95" i="5"/>
  <c r="W95" i="5"/>
  <c r="F95" i="5"/>
  <c r="D95" i="5"/>
  <c r="CK94" i="5"/>
  <c r="CJ94" i="5"/>
  <c r="CH94" i="5"/>
  <c r="CF94" i="5"/>
  <c r="CE94" i="5"/>
  <c r="CD94" i="5"/>
  <c r="CC94" i="5"/>
  <c r="BZ94" i="5"/>
  <c r="BY94" i="5"/>
  <c r="BX94" i="5"/>
  <c r="BW94" i="5"/>
  <c r="BV94" i="5"/>
  <c r="BU94" i="5"/>
  <c r="BT94" i="5"/>
  <c r="BS94" i="5"/>
  <c r="BP94" i="5"/>
  <c r="BO94" i="5"/>
  <c r="BN94" i="5"/>
  <c r="BM94" i="5"/>
  <c r="BL94" i="5"/>
  <c r="BK94" i="5"/>
  <c r="BJ94" i="5"/>
  <c r="BI94" i="5"/>
  <c r="BF94" i="5"/>
  <c r="BE94" i="5"/>
  <c r="BD94" i="5"/>
  <c r="BC94" i="5"/>
  <c r="BB94" i="5"/>
  <c r="AZ94" i="5"/>
  <c r="AY94" i="5"/>
  <c r="AQ94" i="5"/>
  <c r="AP94" i="5"/>
  <c r="AK94" i="5"/>
  <c r="AI94" i="5"/>
  <c r="AG94" i="5"/>
  <c r="AF94" i="5"/>
  <c r="AA94" i="5"/>
  <c r="Z94" i="5"/>
  <c r="Y94" i="5"/>
  <c r="X94" i="5"/>
  <c r="W94" i="5"/>
  <c r="D94" i="5"/>
  <c r="F94" i="5" s="1"/>
  <c r="CK93" i="5"/>
  <c r="CJ93" i="5"/>
  <c r="CH93" i="5"/>
  <c r="CF93" i="5"/>
  <c r="CE93" i="5"/>
  <c r="CD93" i="5"/>
  <c r="CC93" i="5"/>
  <c r="BZ93" i="5"/>
  <c r="BX93" i="5"/>
  <c r="BY93" i="5" s="1"/>
  <c r="BW93" i="5"/>
  <c r="BV93" i="5"/>
  <c r="BU93" i="5"/>
  <c r="BT93" i="5"/>
  <c r="BS93" i="5"/>
  <c r="BP93" i="5"/>
  <c r="BN93" i="5"/>
  <c r="BO93" i="5" s="1"/>
  <c r="BM93" i="5"/>
  <c r="BL93" i="5"/>
  <c r="BK93" i="5"/>
  <c r="BJ93" i="5"/>
  <c r="BI93" i="5"/>
  <c r="BF93" i="5"/>
  <c r="BD93" i="5"/>
  <c r="BE93" i="5" s="1"/>
  <c r="BC93" i="5"/>
  <c r="BB93" i="5"/>
  <c r="AZ93" i="5"/>
  <c r="AY93" i="5"/>
  <c r="AQ93" i="5"/>
  <c r="AP93" i="5"/>
  <c r="AK93" i="5"/>
  <c r="AI93" i="5"/>
  <c r="AG93" i="5"/>
  <c r="AF93" i="5"/>
  <c r="AA93" i="5"/>
  <c r="Z93" i="5"/>
  <c r="Y93" i="5"/>
  <c r="X93" i="5"/>
  <c r="W93" i="5"/>
  <c r="F93" i="5"/>
  <c r="D93" i="5"/>
  <c r="CK92" i="5"/>
  <c r="CJ92" i="5"/>
  <c r="CH92" i="5"/>
  <c r="CF92" i="5"/>
  <c r="CE92" i="5"/>
  <c r="CD92" i="5"/>
  <c r="CC92" i="5"/>
  <c r="BZ92" i="5"/>
  <c r="BY92" i="5"/>
  <c r="BX92" i="5"/>
  <c r="BW92" i="5"/>
  <c r="BV92" i="5"/>
  <c r="BU92" i="5"/>
  <c r="BT92" i="5"/>
  <c r="BS92" i="5"/>
  <c r="BP92" i="5"/>
  <c r="BN92" i="5"/>
  <c r="BM92" i="5"/>
  <c r="BL92" i="5"/>
  <c r="BK92" i="5"/>
  <c r="BJ92" i="5"/>
  <c r="BI92" i="5"/>
  <c r="BF92" i="5"/>
  <c r="BD92" i="5"/>
  <c r="BE92" i="5" s="1"/>
  <c r="BC92" i="5"/>
  <c r="BB92" i="5"/>
  <c r="AZ92" i="5"/>
  <c r="AY92" i="5"/>
  <c r="AQ92" i="5"/>
  <c r="AP92" i="5"/>
  <c r="AK92" i="5"/>
  <c r="AI92" i="5"/>
  <c r="AG92" i="5"/>
  <c r="AF92" i="5"/>
  <c r="AA92" i="5"/>
  <c r="Z92" i="5"/>
  <c r="Y92" i="5"/>
  <c r="X92" i="5"/>
  <c r="W92" i="5"/>
  <c r="F92" i="5"/>
  <c r="D92" i="5"/>
  <c r="CK91" i="5"/>
  <c r="CJ91" i="5"/>
  <c r="CH91" i="5"/>
  <c r="CF91" i="5"/>
  <c r="CE91" i="5"/>
  <c r="CD91" i="5"/>
  <c r="CC91" i="5"/>
  <c r="BZ91" i="5"/>
  <c r="BY91" i="5"/>
  <c r="BX91" i="5"/>
  <c r="BW91" i="5"/>
  <c r="BV91" i="5"/>
  <c r="BU91" i="5"/>
  <c r="BT91" i="5"/>
  <c r="BS91" i="5"/>
  <c r="BP91" i="5"/>
  <c r="BO91" i="5"/>
  <c r="BN91" i="5"/>
  <c r="BM91" i="5"/>
  <c r="BL91" i="5"/>
  <c r="BK91" i="5"/>
  <c r="BJ91" i="5"/>
  <c r="BI91" i="5"/>
  <c r="BF91" i="5"/>
  <c r="BE91" i="5"/>
  <c r="BD91" i="5"/>
  <c r="BC91" i="5"/>
  <c r="BB91" i="5"/>
  <c r="AZ91" i="5"/>
  <c r="AY91" i="5"/>
  <c r="AQ91" i="5"/>
  <c r="AP91" i="5"/>
  <c r="AK91" i="5"/>
  <c r="AI91" i="5"/>
  <c r="AG91" i="5"/>
  <c r="AF91" i="5"/>
  <c r="AA91" i="5"/>
  <c r="Z91" i="5"/>
  <c r="Y91" i="5"/>
  <c r="X91" i="5"/>
  <c r="W91" i="5"/>
  <c r="D91" i="5"/>
  <c r="F91" i="5" s="1"/>
  <c r="CK90" i="5"/>
  <c r="CJ90" i="5"/>
  <c r="CH90" i="5"/>
  <c r="CF90" i="5"/>
  <c r="CE90" i="5"/>
  <c r="CD90" i="5"/>
  <c r="CC90" i="5"/>
  <c r="BZ90" i="5"/>
  <c r="BX90" i="5"/>
  <c r="BY90" i="5" s="1"/>
  <c r="BW90" i="5"/>
  <c r="BV90" i="5"/>
  <c r="BU90" i="5"/>
  <c r="BT90" i="5"/>
  <c r="BS90" i="5"/>
  <c r="BP90" i="5"/>
  <c r="BN90" i="5"/>
  <c r="BO90" i="5" s="1"/>
  <c r="BM90" i="5"/>
  <c r="BL90" i="5"/>
  <c r="BK90" i="5"/>
  <c r="BJ90" i="5"/>
  <c r="BI90" i="5"/>
  <c r="BF90" i="5"/>
  <c r="BD90" i="5"/>
  <c r="BE90" i="5" s="1"/>
  <c r="BC90" i="5"/>
  <c r="BB90" i="5"/>
  <c r="AZ90" i="5"/>
  <c r="AY90" i="5"/>
  <c r="AQ90" i="5"/>
  <c r="AP90" i="5"/>
  <c r="AK90" i="5"/>
  <c r="AI90" i="5"/>
  <c r="AG90" i="5"/>
  <c r="AF90" i="5"/>
  <c r="AA90" i="5"/>
  <c r="Z90" i="5"/>
  <c r="Y90" i="5"/>
  <c r="X90" i="5"/>
  <c r="W90" i="5"/>
  <c r="F90" i="5"/>
  <c r="D90" i="5"/>
  <c r="CK89" i="5"/>
  <c r="CJ89" i="5"/>
  <c r="CH89" i="5"/>
  <c r="CF89" i="5"/>
  <c r="CE89" i="5"/>
  <c r="CD89" i="5"/>
  <c r="CC89" i="5"/>
  <c r="BZ89" i="5"/>
  <c r="BX89" i="5"/>
  <c r="BW89" i="5"/>
  <c r="BY89" i="5" s="1"/>
  <c r="BV89" i="5"/>
  <c r="BU89" i="5"/>
  <c r="BT89" i="5"/>
  <c r="BS89" i="5"/>
  <c r="BP89" i="5"/>
  <c r="BN89" i="5"/>
  <c r="BM89" i="5"/>
  <c r="BO89" i="5" s="1"/>
  <c r="BL89" i="5"/>
  <c r="BK89" i="5"/>
  <c r="BJ89" i="5"/>
  <c r="BI89" i="5"/>
  <c r="BF89" i="5"/>
  <c r="BD89" i="5"/>
  <c r="BC89" i="5"/>
  <c r="BE89" i="5" s="1"/>
  <c r="BB89" i="5"/>
  <c r="AZ89" i="5"/>
  <c r="AY89" i="5"/>
  <c r="AQ89" i="5"/>
  <c r="AP89" i="5"/>
  <c r="AK89" i="5"/>
  <c r="AI89" i="5"/>
  <c r="AG89" i="5"/>
  <c r="AF89" i="5"/>
  <c r="AA89" i="5"/>
  <c r="Z89" i="5"/>
  <c r="Y89" i="5"/>
  <c r="X89" i="5"/>
  <c r="W89" i="5"/>
  <c r="D89" i="5"/>
  <c r="F89" i="5" s="1"/>
  <c r="CK88" i="5"/>
  <c r="CJ88" i="5"/>
  <c r="CH88" i="5"/>
  <c r="CF88" i="5"/>
  <c r="CE88" i="5"/>
  <c r="CD88" i="5"/>
  <c r="CC88" i="5"/>
  <c r="BZ88" i="5"/>
  <c r="BX88" i="5"/>
  <c r="BY88" i="5" s="1"/>
  <c r="BW88" i="5"/>
  <c r="BV88" i="5"/>
  <c r="BU88" i="5"/>
  <c r="BT88" i="5"/>
  <c r="BS88" i="5"/>
  <c r="BP88" i="5"/>
  <c r="BO88" i="5"/>
  <c r="BN88" i="5"/>
  <c r="BM88" i="5"/>
  <c r="BL88" i="5"/>
  <c r="BK88" i="5"/>
  <c r="BJ88" i="5"/>
  <c r="BI88" i="5"/>
  <c r="BF88" i="5"/>
  <c r="BD88" i="5"/>
  <c r="BE88" i="5" s="1"/>
  <c r="BC88" i="5"/>
  <c r="BB88" i="5"/>
  <c r="AZ88" i="5"/>
  <c r="AY88" i="5"/>
  <c r="AQ88" i="5"/>
  <c r="AP88" i="5"/>
  <c r="AK88" i="5"/>
  <c r="AI88" i="5"/>
  <c r="AG88" i="5"/>
  <c r="AF88" i="5"/>
  <c r="AA88" i="5"/>
  <c r="Z88" i="5"/>
  <c r="Y88" i="5"/>
  <c r="X88" i="5"/>
  <c r="W88" i="5"/>
  <c r="F88" i="5"/>
  <c r="D88" i="5"/>
  <c r="CK87" i="5"/>
  <c r="CJ87" i="5"/>
  <c r="CH87" i="5"/>
  <c r="CF87" i="5"/>
  <c r="CE87" i="5"/>
  <c r="CD87" i="5"/>
  <c r="CC87" i="5"/>
  <c r="BZ87" i="5"/>
  <c r="BX87" i="5"/>
  <c r="BY87" i="5" s="1"/>
  <c r="BW87" i="5"/>
  <c r="BV87" i="5"/>
  <c r="BU87" i="5"/>
  <c r="BT87" i="5"/>
  <c r="BS87" i="5"/>
  <c r="BP87" i="5"/>
  <c r="BN87" i="5"/>
  <c r="BO87" i="5" s="1"/>
  <c r="BM87" i="5"/>
  <c r="BL87" i="5"/>
  <c r="BK87" i="5"/>
  <c r="BJ87" i="5"/>
  <c r="BI87" i="5"/>
  <c r="BF87" i="5"/>
  <c r="BD87" i="5"/>
  <c r="BE87" i="5" s="1"/>
  <c r="BC87" i="5"/>
  <c r="BB87" i="5"/>
  <c r="AZ87" i="5"/>
  <c r="AY87" i="5"/>
  <c r="AQ87" i="5"/>
  <c r="AP87" i="5"/>
  <c r="AK87" i="5"/>
  <c r="AI87" i="5"/>
  <c r="AG87" i="5"/>
  <c r="AF87" i="5"/>
  <c r="AA87" i="5"/>
  <c r="Z87" i="5"/>
  <c r="Y87" i="5"/>
  <c r="X87" i="5"/>
  <c r="W87" i="5"/>
  <c r="F87" i="5"/>
  <c r="D87" i="5"/>
  <c r="CK86" i="5"/>
  <c r="CJ86" i="5"/>
  <c r="CH86" i="5"/>
  <c r="CF86" i="5"/>
  <c r="CE86" i="5"/>
  <c r="CD86" i="5"/>
  <c r="CC86" i="5"/>
  <c r="BZ86" i="5"/>
  <c r="BX86" i="5"/>
  <c r="BW86" i="5"/>
  <c r="BV86" i="5"/>
  <c r="BY86" i="5" s="1"/>
  <c r="BU86" i="5"/>
  <c r="BT86" i="5"/>
  <c r="BS86" i="5"/>
  <c r="BP86" i="5"/>
  <c r="BN86" i="5"/>
  <c r="BM86" i="5"/>
  <c r="BL86" i="5"/>
  <c r="BK86" i="5"/>
  <c r="BJ86" i="5"/>
  <c r="BI86" i="5"/>
  <c r="BF86" i="5"/>
  <c r="BE86" i="5"/>
  <c r="BD86" i="5"/>
  <c r="BC86" i="5"/>
  <c r="BB86" i="5"/>
  <c r="AZ86" i="5"/>
  <c r="AY86" i="5"/>
  <c r="AQ86" i="5"/>
  <c r="AP86" i="5"/>
  <c r="AK86" i="5"/>
  <c r="AI86" i="5"/>
  <c r="AG86" i="5"/>
  <c r="AF86" i="5"/>
  <c r="AA86" i="5"/>
  <c r="Z86" i="5"/>
  <c r="Y86" i="5"/>
  <c r="X86" i="5"/>
  <c r="W86" i="5"/>
  <c r="F86" i="5"/>
  <c r="D86" i="5"/>
  <c r="CK85" i="5"/>
  <c r="CJ85" i="5"/>
  <c r="CH85" i="5"/>
  <c r="CF85" i="5"/>
  <c r="CE85" i="5"/>
  <c r="CD85" i="5"/>
  <c r="CC85" i="5"/>
  <c r="BZ85" i="5"/>
  <c r="BX85" i="5"/>
  <c r="BY85" i="5" s="1"/>
  <c r="BW85" i="5"/>
  <c r="BV85" i="5"/>
  <c r="BU85" i="5"/>
  <c r="BT85" i="5"/>
  <c r="BS85" i="5"/>
  <c r="BP85" i="5"/>
  <c r="BN85" i="5"/>
  <c r="BM85" i="5"/>
  <c r="BO85" i="5" s="1"/>
  <c r="BL85" i="5"/>
  <c r="BK85" i="5"/>
  <c r="BJ85" i="5"/>
  <c r="BI85" i="5"/>
  <c r="BF85" i="5"/>
  <c r="BD85" i="5"/>
  <c r="BC85" i="5"/>
  <c r="BB85" i="5"/>
  <c r="AZ85" i="5"/>
  <c r="AY85" i="5"/>
  <c r="AQ85" i="5"/>
  <c r="AP85" i="5"/>
  <c r="AK85" i="5"/>
  <c r="AI85" i="5"/>
  <c r="AG85" i="5"/>
  <c r="AF85" i="5"/>
  <c r="AA85" i="5"/>
  <c r="Z85" i="5"/>
  <c r="Y85" i="5"/>
  <c r="X85" i="5"/>
  <c r="W85" i="5"/>
  <c r="F85" i="5"/>
  <c r="D85" i="5"/>
  <c r="CK84" i="5"/>
  <c r="CJ84" i="5"/>
  <c r="CH84" i="5"/>
  <c r="CF84" i="5"/>
  <c r="CE84" i="5"/>
  <c r="CD84" i="5"/>
  <c r="CC84" i="5"/>
  <c r="BZ84" i="5"/>
  <c r="BX84" i="5"/>
  <c r="BW84" i="5"/>
  <c r="BV84" i="5"/>
  <c r="BU84" i="5"/>
  <c r="BT84" i="5"/>
  <c r="BS84" i="5"/>
  <c r="BP84" i="5"/>
  <c r="BO84" i="5"/>
  <c r="BN84" i="5"/>
  <c r="BM84" i="5"/>
  <c r="BL84" i="5"/>
  <c r="BK84" i="5"/>
  <c r="BJ84" i="5"/>
  <c r="BI84" i="5"/>
  <c r="BF84" i="5"/>
  <c r="BD84" i="5"/>
  <c r="BE84" i="5" s="1"/>
  <c r="BC84" i="5"/>
  <c r="BB84" i="5"/>
  <c r="AZ84" i="5"/>
  <c r="AY84" i="5"/>
  <c r="AQ84" i="5"/>
  <c r="AP84" i="5"/>
  <c r="AK84" i="5"/>
  <c r="AI84" i="5"/>
  <c r="AG84" i="5"/>
  <c r="AF84" i="5"/>
  <c r="AA84" i="5"/>
  <c r="Z84" i="5"/>
  <c r="Y84" i="5"/>
  <c r="X84" i="5"/>
  <c r="W84" i="5"/>
  <c r="D84" i="5"/>
  <c r="F84" i="5" s="1"/>
  <c r="CK83" i="5"/>
  <c r="CJ83" i="5"/>
  <c r="CH83" i="5"/>
  <c r="CF83" i="5"/>
  <c r="CE83" i="5"/>
  <c r="CD83" i="5"/>
  <c r="CC83" i="5"/>
  <c r="BZ83" i="5"/>
  <c r="BY83" i="5"/>
  <c r="BX83" i="5"/>
  <c r="BW83" i="5"/>
  <c r="BV83" i="5"/>
  <c r="BU83" i="5"/>
  <c r="BT83" i="5"/>
  <c r="BS83" i="5"/>
  <c r="BP83" i="5"/>
  <c r="BO83" i="5"/>
  <c r="BN83" i="5"/>
  <c r="BM83" i="5"/>
  <c r="BL83" i="5"/>
  <c r="BK83" i="5"/>
  <c r="BJ83" i="5"/>
  <c r="BI83" i="5"/>
  <c r="BF83" i="5"/>
  <c r="BE83" i="5"/>
  <c r="BD83" i="5"/>
  <c r="BC83" i="5"/>
  <c r="BB83" i="5"/>
  <c r="AZ83" i="5"/>
  <c r="AY83" i="5"/>
  <c r="AQ83" i="5"/>
  <c r="AP83" i="5"/>
  <c r="AK83" i="5"/>
  <c r="AI83" i="5"/>
  <c r="AG83" i="5"/>
  <c r="AF83" i="5"/>
  <c r="AA83" i="5"/>
  <c r="Z83" i="5"/>
  <c r="Y83" i="5"/>
  <c r="X83" i="5"/>
  <c r="W83" i="5"/>
  <c r="D83" i="5"/>
  <c r="F83" i="5" s="1"/>
  <c r="CK82" i="5"/>
  <c r="CJ82" i="5"/>
  <c r="CH82" i="5"/>
  <c r="CF82" i="5"/>
  <c r="CE82" i="5"/>
  <c r="CD82" i="5"/>
  <c r="CC82" i="5"/>
  <c r="BZ82" i="5"/>
  <c r="BX82" i="5"/>
  <c r="BY82" i="5" s="1"/>
  <c r="BW82" i="5"/>
  <c r="BV82" i="5"/>
  <c r="BU82" i="5"/>
  <c r="BT82" i="5"/>
  <c r="BS82" i="5"/>
  <c r="BP82" i="5"/>
  <c r="BN82" i="5"/>
  <c r="BO82" i="5" s="1"/>
  <c r="BM82" i="5"/>
  <c r="BL82" i="5"/>
  <c r="BK82" i="5"/>
  <c r="BJ82" i="5"/>
  <c r="BI82" i="5"/>
  <c r="BF82" i="5"/>
  <c r="BD82" i="5"/>
  <c r="BE82" i="5" s="1"/>
  <c r="BC82" i="5"/>
  <c r="BB82" i="5"/>
  <c r="AZ82" i="5"/>
  <c r="AY82" i="5"/>
  <c r="AQ82" i="5"/>
  <c r="AP82" i="5"/>
  <c r="AK82" i="5"/>
  <c r="AI82" i="5"/>
  <c r="AG82" i="5"/>
  <c r="AF82" i="5"/>
  <c r="AA82" i="5"/>
  <c r="Z82" i="5"/>
  <c r="Y82" i="5"/>
  <c r="X82" i="5"/>
  <c r="W82" i="5"/>
  <c r="F82" i="5"/>
  <c r="D82" i="5"/>
  <c r="CK81" i="5"/>
  <c r="CJ81" i="5"/>
  <c r="CH81" i="5"/>
  <c r="CF81" i="5"/>
  <c r="CE81" i="5"/>
  <c r="CD81" i="5"/>
  <c r="CC81" i="5"/>
  <c r="BZ81" i="5"/>
  <c r="BY81" i="5"/>
  <c r="BX81" i="5"/>
  <c r="BW81" i="5"/>
  <c r="BV81" i="5"/>
  <c r="BU81" i="5"/>
  <c r="BT81" i="5"/>
  <c r="BS81" i="5"/>
  <c r="BP81" i="5"/>
  <c r="BN81" i="5"/>
  <c r="BO81" i="5" s="1"/>
  <c r="BM81" i="5"/>
  <c r="BL81" i="5"/>
  <c r="BK81" i="5"/>
  <c r="BJ81" i="5"/>
  <c r="BI81" i="5"/>
  <c r="BF81" i="5"/>
  <c r="BE81" i="5"/>
  <c r="BD81" i="5"/>
  <c r="BC81" i="5"/>
  <c r="BB81" i="5"/>
  <c r="AZ81" i="5"/>
  <c r="AY81" i="5"/>
  <c r="AQ81" i="5"/>
  <c r="AP81" i="5"/>
  <c r="AK81" i="5"/>
  <c r="AI81" i="5"/>
  <c r="AG81" i="5"/>
  <c r="AF81" i="5"/>
  <c r="AA81" i="5"/>
  <c r="Z81" i="5"/>
  <c r="Y81" i="5"/>
  <c r="X81" i="5"/>
  <c r="W81" i="5"/>
  <c r="D81" i="5"/>
  <c r="F81" i="5" s="1"/>
  <c r="CK80" i="5"/>
  <c r="CJ80" i="5"/>
  <c r="CH80" i="5"/>
  <c r="CF80" i="5"/>
  <c r="CE80" i="5"/>
  <c r="CD80" i="5"/>
  <c r="CC80" i="5"/>
  <c r="BZ80" i="5"/>
  <c r="BY80" i="5"/>
  <c r="BX80" i="5"/>
  <c r="BW80" i="5"/>
  <c r="BV80" i="5"/>
  <c r="BU80" i="5"/>
  <c r="BT80" i="5"/>
  <c r="BS80" i="5"/>
  <c r="BP80" i="5"/>
  <c r="BN80" i="5"/>
  <c r="BO80" i="5" s="1"/>
  <c r="BM80" i="5"/>
  <c r="BL80" i="5"/>
  <c r="BK80" i="5"/>
  <c r="BJ80" i="5"/>
  <c r="BI80" i="5"/>
  <c r="BF80" i="5"/>
  <c r="BE80" i="5"/>
  <c r="BD80" i="5"/>
  <c r="BC80" i="5"/>
  <c r="BB80" i="5"/>
  <c r="AZ80" i="5"/>
  <c r="AY80" i="5"/>
  <c r="AQ80" i="5"/>
  <c r="AP80" i="5"/>
  <c r="AK80" i="5"/>
  <c r="AI80" i="5"/>
  <c r="AG80" i="5"/>
  <c r="AF80" i="5"/>
  <c r="AA80" i="5"/>
  <c r="Z80" i="5"/>
  <c r="Y80" i="5"/>
  <c r="X80" i="5"/>
  <c r="W80" i="5"/>
  <c r="F80" i="5"/>
  <c r="D80" i="5"/>
  <c r="CK79" i="5"/>
  <c r="CJ79" i="5"/>
  <c r="CH79" i="5"/>
  <c r="CF79" i="5"/>
  <c r="CE79" i="5"/>
  <c r="CD79" i="5"/>
  <c r="CC79" i="5"/>
  <c r="BZ79" i="5"/>
  <c r="BX79" i="5"/>
  <c r="BW79" i="5"/>
  <c r="BV79" i="5"/>
  <c r="BU79" i="5"/>
  <c r="BT79" i="5"/>
  <c r="BS79" i="5"/>
  <c r="BP79" i="5"/>
  <c r="BN79" i="5"/>
  <c r="BO79" i="5" s="1"/>
  <c r="BM79" i="5"/>
  <c r="BL79" i="5"/>
  <c r="BK79" i="5"/>
  <c r="BJ79" i="5"/>
  <c r="BI79" i="5"/>
  <c r="BF79" i="5"/>
  <c r="BD79" i="5"/>
  <c r="BC79" i="5"/>
  <c r="BB79" i="5"/>
  <c r="AZ79" i="5"/>
  <c r="AY79" i="5"/>
  <c r="AQ79" i="5"/>
  <c r="AP79" i="5"/>
  <c r="AK79" i="5"/>
  <c r="AI79" i="5"/>
  <c r="AG79" i="5"/>
  <c r="AF79" i="5"/>
  <c r="AA79" i="5"/>
  <c r="Z79" i="5"/>
  <c r="Y79" i="5"/>
  <c r="X79" i="5"/>
  <c r="W79" i="5"/>
  <c r="F79" i="5"/>
  <c r="D79" i="5"/>
  <c r="CK78" i="5"/>
  <c r="CJ78" i="5"/>
  <c r="CH78" i="5"/>
  <c r="CF78" i="5"/>
  <c r="CE78" i="5"/>
  <c r="CD78" i="5"/>
  <c r="CC78" i="5"/>
  <c r="BZ78" i="5"/>
  <c r="BY78" i="5"/>
  <c r="BX78" i="5"/>
  <c r="BW78" i="5"/>
  <c r="BV78" i="5"/>
  <c r="BU78" i="5"/>
  <c r="BT78" i="5"/>
  <c r="BS78" i="5"/>
  <c r="BP78" i="5"/>
  <c r="BO78" i="5"/>
  <c r="BN78" i="5"/>
  <c r="BM78" i="5"/>
  <c r="BL78" i="5"/>
  <c r="BK78" i="5"/>
  <c r="BJ78" i="5"/>
  <c r="BI78" i="5"/>
  <c r="BF78" i="5"/>
  <c r="BE78" i="5"/>
  <c r="BD78" i="5"/>
  <c r="BC78" i="5"/>
  <c r="BB78" i="5"/>
  <c r="AZ78" i="5"/>
  <c r="AY78" i="5"/>
  <c r="AQ78" i="5"/>
  <c r="AP78" i="5"/>
  <c r="AK78" i="5"/>
  <c r="AI78" i="5"/>
  <c r="AG78" i="5"/>
  <c r="AF78" i="5"/>
  <c r="AA78" i="5"/>
  <c r="Z78" i="5"/>
  <c r="Y78" i="5"/>
  <c r="X78" i="5"/>
  <c r="W78" i="5"/>
  <c r="D78" i="5"/>
  <c r="F78" i="5" s="1"/>
  <c r="CK77" i="5"/>
  <c r="CJ77" i="5"/>
  <c r="CH77" i="5"/>
  <c r="CF77" i="5"/>
  <c r="CE77" i="5"/>
  <c r="CD77" i="5"/>
  <c r="CC77" i="5"/>
  <c r="BZ77" i="5"/>
  <c r="BY77" i="5"/>
  <c r="BX77" i="5"/>
  <c r="BW77" i="5"/>
  <c r="BV77" i="5"/>
  <c r="BU77" i="5"/>
  <c r="BT77" i="5"/>
  <c r="BS77" i="5"/>
  <c r="BP77" i="5"/>
  <c r="BN77" i="5"/>
  <c r="BM77" i="5"/>
  <c r="BO77" i="5" s="1"/>
  <c r="BL77" i="5"/>
  <c r="BK77" i="5"/>
  <c r="BJ77" i="5"/>
  <c r="BI77" i="5"/>
  <c r="BF77" i="5"/>
  <c r="BE77" i="5"/>
  <c r="BD77" i="5"/>
  <c r="BC77" i="5"/>
  <c r="BB77" i="5"/>
  <c r="AZ77" i="5"/>
  <c r="AY77" i="5"/>
  <c r="AQ77" i="5"/>
  <c r="AP77" i="5"/>
  <c r="AK77" i="5"/>
  <c r="AI77" i="5"/>
  <c r="AG77" i="5"/>
  <c r="AF77" i="5"/>
  <c r="AA77" i="5"/>
  <c r="Z77" i="5"/>
  <c r="Y77" i="5"/>
  <c r="X77" i="5"/>
  <c r="W77" i="5"/>
  <c r="F77" i="5"/>
  <c r="D77" i="5"/>
  <c r="CK76" i="5"/>
  <c r="CJ76" i="5"/>
  <c r="CH76" i="5"/>
  <c r="CF76" i="5"/>
  <c r="CE76" i="5"/>
  <c r="CD76" i="5"/>
  <c r="CC76" i="5"/>
  <c r="BZ76" i="5"/>
  <c r="BX76" i="5"/>
  <c r="BY76" i="5" s="1"/>
  <c r="BW76" i="5"/>
  <c r="BV76" i="5"/>
  <c r="BU76" i="5"/>
  <c r="BT76" i="5"/>
  <c r="BS76" i="5"/>
  <c r="BP76" i="5"/>
  <c r="BN76" i="5"/>
  <c r="BM76" i="5"/>
  <c r="BL76" i="5"/>
  <c r="BK76" i="5"/>
  <c r="BJ76" i="5"/>
  <c r="BI76" i="5"/>
  <c r="BF76" i="5"/>
  <c r="BD76" i="5"/>
  <c r="BC76" i="5"/>
  <c r="BB76" i="5"/>
  <c r="AZ76" i="5"/>
  <c r="AY76" i="5"/>
  <c r="AQ76" i="5"/>
  <c r="AP76" i="5"/>
  <c r="AK76" i="5"/>
  <c r="AI76" i="5"/>
  <c r="AG76" i="5"/>
  <c r="AF76" i="5"/>
  <c r="AA76" i="5"/>
  <c r="Z76" i="5"/>
  <c r="Y76" i="5"/>
  <c r="X76" i="5"/>
  <c r="W76" i="5"/>
  <c r="F76" i="5"/>
  <c r="D76" i="5"/>
  <c r="CK75" i="5"/>
  <c r="CJ75" i="5"/>
  <c r="CH75" i="5"/>
  <c r="CF75" i="5"/>
  <c r="CE75" i="5"/>
  <c r="CD75" i="5"/>
  <c r="CC75" i="5"/>
  <c r="BZ75" i="5"/>
  <c r="BX75" i="5"/>
  <c r="BW75" i="5"/>
  <c r="BV75" i="5"/>
  <c r="BY75" i="5" s="1"/>
  <c r="BU75" i="5"/>
  <c r="BT75" i="5"/>
  <c r="BS75" i="5"/>
  <c r="BP75" i="5"/>
  <c r="BO75" i="5"/>
  <c r="BN75" i="5"/>
  <c r="BM75" i="5"/>
  <c r="BL75" i="5"/>
  <c r="BK75" i="5"/>
  <c r="BJ75" i="5"/>
  <c r="BI75" i="5"/>
  <c r="BF75" i="5"/>
  <c r="BD75" i="5"/>
  <c r="BC75" i="5"/>
  <c r="BB75" i="5"/>
  <c r="BE75" i="5" s="1"/>
  <c r="AZ75" i="5"/>
  <c r="AY75" i="5"/>
  <c r="AQ75" i="5"/>
  <c r="AP75" i="5"/>
  <c r="AK75" i="5"/>
  <c r="AI75" i="5"/>
  <c r="AG75" i="5"/>
  <c r="AF75" i="5"/>
  <c r="AA75" i="5"/>
  <c r="Z75" i="5"/>
  <c r="Y75" i="5"/>
  <c r="X75" i="5"/>
  <c r="W75" i="5"/>
  <c r="D75" i="5"/>
  <c r="F75" i="5" s="1"/>
  <c r="CK74" i="5"/>
  <c r="CJ74" i="5"/>
  <c r="CH74" i="5"/>
  <c r="CF74" i="5"/>
  <c r="CE74" i="5"/>
  <c r="CD74" i="5"/>
  <c r="CC74" i="5"/>
  <c r="BZ74" i="5"/>
  <c r="BY74" i="5"/>
  <c r="BX74" i="5"/>
  <c r="BW74" i="5"/>
  <c r="BV74" i="5"/>
  <c r="BU74" i="5"/>
  <c r="BT74" i="5"/>
  <c r="BS74" i="5"/>
  <c r="BP74" i="5"/>
  <c r="BO74" i="5"/>
  <c r="BN74" i="5"/>
  <c r="BM74" i="5"/>
  <c r="BL74" i="5"/>
  <c r="BK74" i="5"/>
  <c r="BJ74" i="5"/>
  <c r="BI74" i="5"/>
  <c r="BF74" i="5"/>
  <c r="BE74" i="5"/>
  <c r="BD74" i="5"/>
  <c r="BC74" i="5"/>
  <c r="BB74" i="5"/>
  <c r="AZ74" i="5"/>
  <c r="AY74" i="5"/>
  <c r="AQ74" i="5"/>
  <c r="AP74" i="5"/>
  <c r="AK74" i="5"/>
  <c r="AI74" i="5"/>
  <c r="AG74" i="5"/>
  <c r="AF74" i="5"/>
  <c r="AA74" i="5"/>
  <c r="Z74" i="5"/>
  <c r="Y74" i="5"/>
  <c r="X74" i="5"/>
  <c r="W74" i="5"/>
  <c r="D74" i="5"/>
  <c r="F74" i="5" s="1"/>
  <c r="C74" i="5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K73" i="5"/>
  <c r="CJ73" i="5"/>
  <c r="CH73" i="5"/>
  <c r="CF73" i="5"/>
  <c r="CE73" i="5"/>
  <c r="CD73" i="5"/>
  <c r="CC73" i="5"/>
  <c r="BZ73" i="5"/>
  <c r="BY73" i="5"/>
  <c r="BX73" i="5"/>
  <c r="BW73" i="5"/>
  <c r="BV73" i="5"/>
  <c r="BU73" i="5"/>
  <c r="BT73" i="5"/>
  <c r="BS73" i="5"/>
  <c r="BP73" i="5"/>
  <c r="BN73" i="5"/>
  <c r="BO73" i="5" s="1"/>
  <c r="BM73" i="5"/>
  <c r="BL73" i="5"/>
  <c r="BK73" i="5"/>
  <c r="BJ73" i="5"/>
  <c r="BI73" i="5"/>
  <c r="BF73" i="5"/>
  <c r="BE73" i="5"/>
  <c r="BD73" i="5"/>
  <c r="BC73" i="5"/>
  <c r="BB73" i="5"/>
  <c r="AZ73" i="5"/>
  <c r="AY73" i="5"/>
  <c r="AQ73" i="5"/>
  <c r="AP73" i="5"/>
  <c r="AK73" i="5"/>
  <c r="AI73" i="5"/>
  <c r="AG73" i="5"/>
  <c r="AF73" i="5"/>
  <c r="AA73" i="5"/>
  <c r="Z73" i="5"/>
  <c r="Y73" i="5"/>
  <c r="X73" i="5"/>
  <c r="W73" i="5"/>
  <c r="D73" i="5"/>
  <c r="C73" i="5"/>
  <c r="CK72" i="5"/>
  <c r="CJ72" i="5"/>
  <c r="CH72" i="5"/>
  <c r="CF72" i="5"/>
  <c r="CE72" i="5"/>
  <c r="CD72" i="5"/>
  <c r="CC72" i="5"/>
  <c r="BZ72" i="5"/>
  <c r="BX72" i="5"/>
  <c r="BY72" i="5" s="1"/>
  <c r="BW72" i="5"/>
  <c r="BV72" i="5"/>
  <c r="BU72" i="5"/>
  <c r="BT72" i="5"/>
  <c r="BS72" i="5"/>
  <c r="BP72" i="5"/>
  <c r="BN72" i="5"/>
  <c r="BO72" i="5" s="1"/>
  <c r="BM72" i="5"/>
  <c r="BL72" i="5"/>
  <c r="BK72" i="5"/>
  <c r="BJ72" i="5"/>
  <c r="BI72" i="5"/>
  <c r="BF72" i="5"/>
  <c r="BD72" i="5"/>
  <c r="BE72" i="5" s="1"/>
  <c r="BC72" i="5"/>
  <c r="BB72" i="5"/>
  <c r="AZ72" i="5"/>
  <c r="AY72" i="5"/>
  <c r="AQ72" i="5"/>
  <c r="AP72" i="5"/>
  <c r="AK72" i="5"/>
  <c r="AI72" i="5"/>
  <c r="AG72" i="5"/>
  <c r="AF72" i="5"/>
  <c r="AA72" i="5"/>
  <c r="Z72" i="5"/>
  <c r="Y72" i="5"/>
  <c r="X72" i="5"/>
  <c r="W72" i="5"/>
  <c r="CK71" i="5"/>
  <c r="CJ71" i="5"/>
  <c r="CH71" i="5"/>
  <c r="CF71" i="5"/>
  <c r="CE71" i="5"/>
  <c r="CD71" i="5"/>
  <c r="CC71" i="5"/>
  <c r="BZ71" i="5"/>
  <c r="BX71" i="5"/>
  <c r="BW71" i="5"/>
  <c r="BY71" i="5" s="1"/>
  <c r="BV71" i="5"/>
  <c r="BU71" i="5"/>
  <c r="BT71" i="5"/>
  <c r="BS71" i="5"/>
  <c r="BP71" i="5"/>
  <c r="BN71" i="5"/>
  <c r="BM71" i="5"/>
  <c r="BO71" i="5" s="1"/>
  <c r="BL71" i="5"/>
  <c r="BK71" i="5"/>
  <c r="BJ71" i="5"/>
  <c r="BI71" i="5"/>
  <c r="BF71" i="5"/>
  <c r="BD71" i="5"/>
  <c r="BC71" i="5"/>
  <c r="BE71" i="5" s="1"/>
  <c r="BB71" i="5"/>
  <c r="AZ71" i="5"/>
  <c r="AY71" i="5"/>
  <c r="AQ71" i="5"/>
  <c r="AP71" i="5"/>
  <c r="AK71" i="5"/>
  <c r="AI71" i="5"/>
  <c r="AG71" i="5"/>
  <c r="AF71" i="5"/>
  <c r="AA71" i="5"/>
  <c r="Z71" i="5"/>
  <c r="Y71" i="5"/>
  <c r="X71" i="5"/>
  <c r="W71" i="5"/>
  <c r="CK70" i="5"/>
  <c r="CJ70" i="5"/>
  <c r="CH70" i="5"/>
  <c r="CF70" i="5"/>
  <c r="CE70" i="5"/>
  <c r="CD70" i="5"/>
  <c r="CC70" i="5"/>
  <c r="BZ70" i="5"/>
  <c r="BX70" i="5"/>
  <c r="BW70" i="5"/>
  <c r="BV70" i="5"/>
  <c r="BY70" i="5" s="1"/>
  <c r="BU70" i="5"/>
  <c r="BT70" i="5"/>
  <c r="BS70" i="5"/>
  <c r="BP70" i="5"/>
  <c r="BN70" i="5"/>
  <c r="BO70" i="5" s="1"/>
  <c r="BM70" i="5"/>
  <c r="BL70" i="5"/>
  <c r="BK70" i="5"/>
  <c r="BJ70" i="5"/>
  <c r="BI70" i="5"/>
  <c r="BF70" i="5"/>
  <c r="BD70" i="5"/>
  <c r="BC70" i="5"/>
  <c r="BB70" i="5"/>
  <c r="BE70" i="5" s="1"/>
  <c r="AZ70" i="5"/>
  <c r="AY70" i="5"/>
  <c r="AQ70" i="5"/>
  <c r="AP70" i="5"/>
  <c r="AK70" i="5"/>
  <c r="AI70" i="5"/>
  <c r="AG70" i="5"/>
  <c r="AF70" i="5"/>
  <c r="AA70" i="5"/>
  <c r="Z70" i="5"/>
  <c r="Y70" i="5"/>
  <c r="X70" i="5"/>
  <c r="W70" i="5"/>
  <c r="CK69" i="5"/>
  <c r="CJ69" i="5"/>
  <c r="CH69" i="5"/>
  <c r="CF69" i="5"/>
  <c r="CE69" i="5"/>
  <c r="CD69" i="5"/>
  <c r="CC69" i="5"/>
  <c r="BZ69" i="5"/>
  <c r="BY69" i="5"/>
  <c r="BX69" i="5"/>
  <c r="BW69" i="5"/>
  <c r="BV69" i="5"/>
  <c r="BU69" i="5"/>
  <c r="BT69" i="5"/>
  <c r="BS69" i="5"/>
  <c r="BP69" i="5"/>
  <c r="BN69" i="5"/>
  <c r="BM69" i="5"/>
  <c r="BO69" i="5" s="1"/>
  <c r="BL69" i="5"/>
  <c r="BK69" i="5"/>
  <c r="BJ69" i="5"/>
  <c r="BI69" i="5"/>
  <c r="BF69" i="5"/>
  <c r="BE69" i="5"/>
  <c r="BD69" i="5"/>
  <c r="BC69" i="5"/>
  <c r="BB69" i="5"/>
  <c r="AZ69" i="5"/>
  <c r="AY69" i="5"/>
  <c r="AQ69" i="5"/>
  <c r="AP69" i="5"/>
  <c r="AK69" i="5"/>
  <c r="AI69" i="5"/>
  <c r="AG69" i="5"/>
  <c r="AF69" i="5"/>
  <c r="AA69" i="5"/>
  <c r="Z69" i="5"/>
  <c r="Y69" i="5"/>
  <c r="X69" i="5"/>
  <c r="W69" i="5"/>
  <c r="CK68" i="5"/>
  <c r="CJ68" i="5"/>
  <c r="CH68" i="5"/>
  <c r="CF68" i="5"/>
  <c r="CE68" i="5"/>
  <c r="CD68" i="5"/>
  <c r="CC68" i="5"/>
  <c r="BZ68" i="5"/>
  <c r="BY68" i="5"/>
  <c r="BX68" i="5"/>
  <c r="BW68" i="5"/>
  <c r="BV68" i="5"/>
  <c r="BU68" i="5"/>
  <c r="BT68" i="5"/>
  <c r="BS68" i="5"/>
  <c r="BP68" i="5"/>
  <c r="BN68" i="5"/>
  <c r="BO68" i="5" s="1"/>
  <c r="BM68" i="5"/>
  <c r="BL68" i="5"/>
  <c r="BK68" i="5"/>
  <c r="BJ68" i="5"/>
  <c r="BI68" i="5"/>
  <c r="BF68" i="5"/>
  <c r="BE68" i="5"/>
  <c r="BD68" i="5"/>
  <c r="BC68" i="5"/>
  <c r="BB68" i="5"/>
  <c r="AZ68" i="5"/>
  <c r="AY68" i="5"/>
  <c r="AQ68" i="5"/>
  <c r="AP68" i="5"/>
  <c r="AK68" i="5"/>
  <c r="AI68" i="5"/>
  <c r="AG68" i="5"/>
  <c r="AF68" i="5"/>
  <c r="AA68" i="5"/>
  <c r="Z68" i="5"/>
  <c r="Y68" i="5"/>
  <c r="X68" i="5"/>
  <c r="W68" i="5"/>
  <c r="CK67" i="5"/>
  <c r="CJ67" i="5"/>
  <c r="CH67" i="5"/>
  <c r="CF67" i="5"/>
  <c r="CE67" i="5"/>
  <c r="CD67" i="5"/>
  <c r="CC67" i="5"/>
  <c r="BZ67" i="5"/>
  <c r="BX67" i="5"/>
  <c r="BY67" i="5" s="1"/>
  <c r="BW67" i="5"/>
  <c r="BV67" i="5"/>
  <c r="BU67" i="5"/>
  <c r="BT67" i="5"/>
  <c r="BS67" i="5"/>
  <c r="BP67" i="5"/>
  <c r="BO67" i="5"/>
  <c r="BN67" i="5"/>
  <c r="BM67" i="5"/>
  <c r="BL67" i="5"/>
  <c r="BK67" i="5"/>
  <c r="BJ67" i="5"/>
  <c r="BI67" i="5"/>
  <c r="BF67" i="5"/>
  <c r="BD67" i="5"/>
  <c r="BE67" i="5" s="1"/>
  <c r="BC67" i="5"/>
  <c r="BB67" i="5"/>
  <c r="AZ67" i="5"/>
  <c r="AY67" i="5"/>
  <c r="AQ67" i="5"/>
  <c r="AP67" i="5"/>
  <c r="AK67" i="5"/>
  <c r="AI67" i="5"/>
  <c r="AG67" i="5"/>
  <c r="AF67" i="5"/>
  <c r="AA67" i="5"/>
  <c r="Z67" i="5"/>
  <c r="Y67" i="5"/>
  <c r="X67" i="5"/>
  <c r="W67" i="5"/>
  <c r="CK66" i="5"/>
  <c r="CJ66" i="5"/>
  <c r="CH66" i="5"/>
  <c r="CF66" i="5"/>
  <c r="CE66" i="5"/>
  <c r="CD66" i="5"/>
  <c r="CC66" i="5"/>
  <c r="BZ66" i="5"/>
  <c r="BY66" i="5"/>
  <c r="BX66" i="5"/>
  <c r="BW66" i="5"/>
  <c r="BV66" i="5"/>
  <c r="BU66" i="5"/>
  <c r="BT66" i="5"/>
  <c r="BS66" i="5"/>
  <c r="BP66" i="5"/>
  <c r="BO66" i="5"/>
  <c r="BN66" i="5"/>
  <c r="BM66" i="5"/>
  <c r="BL66" i="5"/>
  <c r="BK66" i="5"/>
  <c r="BJ66" i="5"/>
  <c r="BI66" i="5"/>
  <c r="BF66" i="5"/>
  <c r="BE66" i="5"/>
  <c r="BD66" i="5"/>
  <c r="BC66" i="5"/>
  <c r="BB66" i="5"/>
  <c r="AZ66" i="5"/>
  <c r="AY66" i="5"/>
  <c r="AQ66" i="5"/>
  <c r="AP66" i="5"/>
  <c r="AK66" i="5"/>
  <c r="AI66" i="5"/>
  <c r="AG66" i="5"/>
  <c r="AF66" i="5"/>
  <c r="AA66" i="5"/>
  <c r="Z66" i="5"/>
  <c r="Y66" i="5"/>
  <c r="X66" i="5"/>
  <c r="W66" i="5"/>
  <c r="CK65" i="5"/>
  <c r="CJ65" i="5"/>
  <c r="CH65" i="5"/>
  <c r="CF65" i="5"/>
  <c r="CE65" i="5"/>
  <c r="CD65" i="5"/>
  <c r="CC65" i="5"/>
  <c r="BZ65" i="5"/>
  <c r="BX65" i="5"/>
  <c r="BY65" i="5" s="1"/>
  <c r="BW65" i="5"/>
  <c r="BV65" i="5"/>
  <c r="BU65" i="5"/>
  <c r="BT65" i="5"/>
  <c r="BS65" i="5"/>
  <c r="BP65" i="5"/>
  <c r="BN65" i="5"/>
  <c r="BO65" i="5" s="1"/>
  <c r="BM65" i="5"/>
  <c r="BL65" i="5"/>
  <c r="BK65" i="5"/>
  <c r="BJ65" i="5"/>
  <c r="BI65" i="5"/>
  <c r="BF65" i="5"/>
  <c r="BD65" i="5"/>
  <c r="BE65" i="5" s="1"/>
  <c r="BC65" i="5"/>
  <c r="BB65" i="5"/>
  <c r="AZ65" i="5"/>
  <c r="AY65" i="5"/>
  <c r="AQ65" i="5"/>
  <c r="AP65" i="5"/>
  <c r="AK65" i="5"/>
  <c r="AI65" i="5"/>
  <c r="AG65" i="5"/>
  <c r="AF65" i="5"/>
  <c r="AA65" i="5"/>
  <c r="Z65" i="5"/>
  <c r="Y65" i="5"/>
  <c r="X65" i="5"/>
  <c r="W65" i="5"/>
  <c r="CK64" i="5"/>
  <c r="CJ64" i="5"/>
  <c r="CH64" i="5"/>
  <c r="CF64" i="5"/>
  <c r="CE64" i="5"/>
  <c r="CD64" i="5"/>
  <c r="CC64" i="5"/>
  <c r="BZ64" i="5"/>
  <c r="BX64" i="5"/>
  <c r="BY64" i="5" s="1"/>
  <c r="BW64" i="5"/>
  <c r="BV64" i="5"/>
  <c r="BU64" i="5"/>
  <c r="BT64" i="5"/>
  <c r="BS64" i="5"/>
  <c r="BP64" i="5"/>
  <c r="BN64" i="5"/>
  <c r="BM64" i="5"/>
  <c r="BL64" i="5"/>
  <c r="BK64" i="5"/>
  <c r="BJ64" i="5"/>
  <c r="BI64" i="5"/>
  <c r="BF64" i="5"/>
  <c r="BD64" i="5"/>
  <c r="BE64" i="5" s="1"/>
  <c r="BC64" i="5"/>
  <c r="BB64" i="5"/>
  <c r="AZ64" i="5"/>
  <c r="AY64" i="5"/>
  <c r="AQ64" i="5"/>
  <c r="AP64" i="5"/>
  <c r="AK64" i="5"/>
  <c r="AI64" i="5"/>
  <c r="AG64" i="5"/>
  <c r="AF64" i="5"/>
  <c r="AA64" i="5"/>
  <c r="Z64" i="5"/>
  <c r="Y64" i="5"/>
  <c r="X64" i="5"/>
  <c r="W64" i="5"/>
  <c r="CK63" i="5"/>
  <c r="CJ63" i="5"/>
  <c r="CH63" i="5"/>
  <c r="CF63" i="5"/>
  <c r="CE63" i="5"/>
  <c r="CD63" i="5"/>
  <c r="CC63" i="5"/>
  <c r="BZ63" i="5"/>
  <c r="BX63" i="5"/>
  <c r="BW63" i="5"/>
  <c r="BY63" i="5" s="1"/>
  <c r="BV63" i="5"/>
  <c r="BU63" i="5"/>
  <c r="BT63" i="5"/>
  <c r="BS63" i="5"/>
  <c r="BP63" i="5"/>
  <c r="BN63" i="5"/>
  <c r="BM63" i="5"/>
  <c r="BO63" i="5" s="1"/>
  <c r="BL63" i="5"/>
  <c r="BK63" i="5"/>
  <c r="BJ63" i="5"/>
  <c r="BI63" i="5"/>
  <c r="BF63" i="5"/>
  <c r="BD63" i="5"/>
  <c r="BC63" i="5"/>
  <c r="BE63" i="5" s="1"/>
  <c r="BB63" i="5"/>
  <c r="AZ63" i="5"/>
  <c r="AY63" i="5"/>
  <c r="AQ63" i="5"/>
  <c r="AP63" i="5"/>
  <c r="AK63" i="5"/>
  <c r="AI63" i="5"/>
  <c r="AG63" i="5"/>
  <c r="AF63" i="5"/>
  <c r="AA63" i="5"/>
  <c r="Z63" i="5"/>
  <c r="Y63" i="5"/>
  <c r="X63" i="5"/>
  <c r="W63" i="5"/>
  <c r="CK62" i="5"/>
  <c r="CJ62" i="5"/>
  <c r="CH62" i="5"/>
  <c r="CF62" i="5"/>
  <c r="CE62" i="5"/>
  <c r="CD62" i="5"/>
  <c r="CC62" i="5"/>
  <c r="BZ62" i="5"/>
  <c r="BX62" i="5"/>
  <c r="BY62" i="5" s="1"/>
  <c r="BW62" i="5"/>
  <c r="BV62" i="5"/>
  <c r="BU62" i="5"/>
  <c r="BT62" i="5"/>
  <c r="BS62" i="5"/>
  <c r="BP62" i="5"/>
  <c r="BO62" i="5"/>
  <c r="BN62" i="5"/>
  <c r="BM62" i="5"/>
  <c r="BL62" i="5"/>
  <c r="BK62" i="5"/>
  <c r="BJ62" i="5"/>
  <c r="BI62" i="5"/>
  <c r="BF62" i="5"/>
  <c r="BD62" i="5"/>
  <c r="BE62" i="5" s="1"/>
  <c r="BC62" i="5"/>
  <c r="BB62" i="5"/>
  <c r="AZ62" i="5"/>
  <c r="AY62" i="5"/>
  <c r="AQ62" i="5"/>
  <c r="AP62" i="5"/>
  <c r="AK62" i="5"/>
  <c r="AI62" i="5"/>
  <c r="AG62" i="5"/>
  <c r="AF62" i="5"/>
  <c r="AA62" i="5"/>
  <c r="Z62" i="5"/>
  <c r="Y62" i="5"/>
  <c r="X62" i="5"/>
  <c r="W62" i="5"/>
  <c r="CK61" i="5"/>
  <c r="CJ61" i="5"/>
  <c r="CH61" i="5"/>
  <c r="CF61" i="5"/>
  <c r="CE61" i="5"/>
  <c r="CD61" i="5"/>
  <c r="CC61" i="5"/>
  <c r="BZ61" i="5"/>
  <c r="BX61" i="5"/>
  <c r="BW61" i="5"/>
  <c r="BY61" i="5" s="1"/>
  <c r="BV61" i="5"/>
  <c r="BU61" i="5"/>
  <c r="BT61" i="5"/>
  <c r="BS61" i="5"/>
  <c r="BP61" i="5"/>
  <c r="BO61" i="5"/>
  <c r="BN61" i="5"/>
  <c r="BM61" i="5"/>
  <c r="BL61" i="5"/>
  <c r="BK61" i="5"/>
  <c r="BJ61" i="5"/>
  <c r="BI61" i="5"/>
  <c r="BF61" i="5"/>
  <c r="BD61" i="5"/>
  <c r="BC61" i="5"/>
  <c r="BE61" i="5" s="1"/>
  <c r="BB61" i="5"/>
  <c r="AZ61" i="5"/>
  <c r="AY61" i="5"/>
  <c r="AQ61" i="5"/>
  <c r="AP61" i="5"/>
  <c r="AK61" i="5"/>
  <c r="AI61" i="5"/>
  <c r="AG61" i="5"/>
  <c r="AF61" i="5"/>
  <c r="AA61" i="5"/>
  <c r="Z61" i="5"/>
  <c r="Y61" i="5"/>
  <c r="X61" i="5"/>
  <c r="W61" i="5"/>
  <c r="CK60" i="5"/>
  <c r="CJ60" i="5"/>
  <c r="CH60" i="5"/>
  <c r="CF60" i="5"/>
  <c r="CE60" i="5"/>
  <c r="CD60" i="5"/>
  <c r="CC60" i="5"/>
  <c r="BZ60" i="5"/>
  <c r="BX60" i="5"/>
  <c r="BY60" i="5" s="1"/>
  <c r="BW60" i="5"/>
  <c r="BV60" i="5"/>
  <c r="BU60" i="5"/>
  <c r="BT60" i="5"/>
  <c r="BS60" i="5"/>
  <c r="BP60" i="5"/>
  <c r="BO60" i="5"/>
  <c r="BN60" i="5"/>
  <c r="BM60" i="5"/>
  <c r="BL60" i="5"/>
  <c r="BK60" i="5"/>
  <c r="BJ60" i="5"/>
  <c r="BI60" i="5"/>
  <c r="BF60" i="5"/>
  <c r="BD60" i="5"/>
  <c r="BE60" i="5" s="1"/>
  <c r="BC60" i="5"/>
  <c r="BB60" i="5"/>
  <c r="AZ60" i="5"/>
  <c r="AY60" i="5"/>
  <c r="AQ60" i="5"/>
  <c r="AP60" i="5"/>
  <c r="AK60" i="5"/>
  <c r="AI60" i="5"/>
  <c r="AG60" i="5"/>
  <c r="AF60" i="5"/>
  <c r="AA60" i="5"/>
  <c r="Z60" i="5"/>
  <c r="Y60" i="5"/>
  <c r="X60" i="5"/>
  <c r="W60" i="5"/>
  <c r="CK59" i="5"/>
  <c r="CJ59" i="5"/>
  <c r="CH59" i="5"/>
  <c r="CF59" i="5"/>
  <c r="CE59" i="5"/>
  <c r="CD59" i="5"/>
  <c r="CC59" i="5"/>
  <c r="BZ59" i="5"/>
  <c r="BY59" i="5"/>
  <c r="BX59" i="5"/>
  <c r="BW59" i="5"/>
  <c r="BV59" i="5"/>
  <c r="BU59" i="5"/>
  <c r="BT59" i="5"/>
  <c r="BS59" i="5"/>
  <c r="BP59" i="5"/>
  <c r="BN59" i="5"/>
  <c r="BO59" i="5" s="1"/>
  <c r="BM59" i="5"/>
  <c r="BL59" i="5"/>
  <c r="BK59" i="5"/>
  <c r="BJ59" i="5"/>
  <c r="BI59" i="5"/>
  <c r="BF59" i="5"/>
  <c r="BE59" i="5"/>
  <c r="BD59" i="5"/>
  <c r="BC59" i="5"/>
  <c r="BB59" i="5"/>
  <c r="AZ59" i="5"/>
  <c r="AY59" i="5"/>
  <c r="AQ59" i="5"/>
  <c r="AP59" i="5"/>
  <c r="AK59" i="5"/>
  <c r="AI59" i="5"/>
  <c r="AG59" i="5"/>
  <c r="AF59" i="5"/>
  <c r="AA59" i="5"/>
  <c r="Z59" i="5"/>
  <c r="Y59" i="5"/>
  <c r="X59" i="5"/>
  <c r="W59" i="5"/>
  <c r="CK58" i="5"/>
  <c r="CJ58" i="5"/>
  <c r="CH58" i="5"/>
  <c r="CF58" i="5"/>
  <c r="CE58" i="5"/>
  <c r="CD58" i="5"/>
  <c r="CC58" i="5"/>
  <c r="BZ58" i="5"/>
  <c r="BY58" i="5"/>
  <c r="BX58" i="5"/>
  <c r="BW58" i="5"/>
  <c r="BV58" i="5"/>
  <c r="BU58" i="5"/>
  <c r="BT58" i="5"/>
  <c r="BS58" i="5"/>
  <c r="BP58" i="5"/>
  <c r="BO58" i="5"/>
  <c r="BN58" i="5"/>
  <c r="BM58" i="5"/>
  <c r="BL58" i="5"/>
  <c r="BK58" i="5"/>
  <c r="BJ58" i="5"/>
  <c r="BI58" i="5"/>
  <c r="BF58" i="5"/>
  <c r="BE58" i="5"/>
  <c r="BD58" i="5"/>
  <c r="BC58" i="5"/>
  <c r="BB58" i="5"/>
  <c r="AZ58" i="5"/>
  <c r="AY58" i="5"/>
  <c r="AQ58" i="5"/>
  <c r="AP58" i="5"/>
  <c r="AK58" i="5"/>
  <c r="AI58" i="5"/>
  <c r="AG58" i="5"/>
  <c r="AF58" i="5"/>
  <c r="AA58" i="5"/>
  <c r="Z58" i="5"/>
  <c r="Y58" i="5"/>
  <c r="X58" i="5"/>
  <c r="W58" i="5"/>
  <c r="CK57" i="5"/>
  <c r="CJ57" i="5"/>
  <c r="CH57" i="5"/>
  <c r="CF57" i="5"/>
  <c r="CE57" i="5"/>
  <c r="CD57" i="5"/>
  <c r="CC57" i="5"/>
  <c r="BZ57" i="5"/>
  <c r="BX57" i="5"/>
  <c r="BY57" i="5" s="1"/>
  <c r="BW57" i="5"/>
  <c r="BV57" i="5"/>
  <c r="BU57" i="5"/>
  <c r="BT57" i="5"/>
  <c r="BS57" i="5"/>
  <c r="BP57" i="5"/>
  <c r="BN57" i="5"/>
  <c r="BO57" i="5" s="1"/>
  <c r="BM57" i="5"/>
  <c r="BL57" i="5"/>
  <c r="BK57" i="5"/>
  <c r="BJ57" i="5"/>
  <c r="BI57" i="5"/>
  <c r="BF57" i="5"/>
  <c r="BD57" i="5"/>
  <c r="BE57" i="5" s="1"/>
  <c r="BC57" i="5"/>
  <c r="BB57" i="5"/>
  <c r="AZ57" i="5"/>
  <c r="AY57" i="5"/>
  <c r="AQ57" i="5"/>
  <c r="AP57" i="5"/>
  <c r="AK57" i="5"/>
  <c r="AI57" i="5"/>
  <c r="AG57" i="5"/>
  <c r="AF57" i="5"/>
  <c r="AA57" i="5"/>
  <c r="Z57" i="5"/>
  <c r="Y57" i="5"/>
  <c r="X57" i="5"/>
  <c r="W57" i="5"/>
  <c r="CK56" i="5"/>
  <c r="CJ56" i="5"/>
  <c r="CH56" i="5"/>
  <c r="CF56" i="5"/>
  <c r="CE56" i="5"/>
  <c r="CD56" i="5"/>
  <c r="CC56" i="5"/>
  <c r="BZ56" i="5"/>
  <c r="BX56" i="5"/>
  <c r="BW56" i="5"/>
  <c r="BV56" i="5"/>
  <c r="BU56" i="5"/>
  <c r="BT56" i="5"/>
  <c r="BS56" i="5"/>
  <c r="BP56" i="5"/>
  <c r="BN56" i="5"/>
  <c r="BM56" i="5"/>
  <c r="BL56" i="5"/>
  <c r="BK56" i="5"/>
  <c r="BJ56" i="5"/>
  <c r="BI56" i="5"/>
  <c r="BF56" i="5"/>
  <c r="BD56" i="5"/>
  <c r="BE56" i="5" s="1"/>
  <c r="BC56" i="5"/>
  <c r="BB56" i="5"/>
  <c r="AZ56" i="5"/>
  <c r="AY56" i="5"/>
  <c r="AQ56" i="5"/>
  <c r="AP56" i="5"/>
  <c r="AK56" i="5"/>
  <c r="AI56" i="5"/>
  <c r="AG56" i="5"/>
  <c r="AF56" i="5"/>
  <c r="AA56" i="5"/>
  <c r="Z56" i="5"/>
  <c r="Y56" i="5"/>
  <c r="X56" i="5"/>
  <c r="W56" i="5"/>
  <c r="CK55" i="5"/>
  <c r="CJ55" i="5"/>
  <c r="CH55" i="5"/>
  <c r="CF55" i="5"/>
  <c r="CE55" i="5"/>
  <c r="CD55" i="5"/>
  <c r="CC55" i="5"/>
  <c r="BZ55" i="5"/>
  <c r="BX55" i="5"/>
  <c r="BW55" i="5"/>
  <c r="BY55" i="5" s="1"/>
  <c r="BV55" i="5"/>
  <c r="BU55" i="5"/>
  <c r="BT55" i="5"/>
  <c r="BS55" i="5"/>
  <c r="BP55" i="5"/>
  <c r="BN55" i="5"/>
  <c r="BM55" i="5"/>
  <c r="BO55" i="5" s="1"/>
  <c r="BL55" i="5"/>
  <c r="BK55" i="5"/>
  <c r="BJ55" i="5"/>
  <c r="BI55" i="5"/>
  <c r="BF55" i="5"/>
  <c r="BD55" i="5"/>
  <c r="BC55" i="5"/>
  <c r="BE55" i="5" s="1"/>
  <c r="BB55" i="5"/>
  <c r="AZ55" i="5"/>
  <c r="AY55" i="5"/>
  <c r="AQ55" i="5"/>
  <c r="AP55" i="5"/>
  <c r="AK55" i="5"/>
  <c r="AI55" i="5"/>
  <c r="AG55" i="5"/>
  <c r="AF55" i="5"/>
  <c r="AA55" i="5"/>
  <c r="Z55" i="5"/>
  <c r="Y55" i="5"/>
  <c r="X55" i="5"/>
  <c r="W55" i="5"/>
  <c r="CK54" i="5"/>
  <c r="CJ54" i="5"/>
  <c r="CH54" i="5"/>
  <c r="CF54" i="5"/>
  <c r="CE54" i="5"/>
  <c r="CD54" i="5"/>
  <c r="CC54" i="5"/>
  <c r="BZ54" i="5"/>
  <c r="BX54" i="5"/>
  <c r="BW54" i="5"/>
  <c r="BV54" i="5"/>
  <c r="BY54" i="5" s="1"/>
  <c r="BU54" i="5"/>
  <c r="BT54" i="5"/>
  <c r="BS54" i="5"/>
  <c r="BP54" i="5"/>
  <c r="BN54" i="5"/>
  <c r="BO54" i="5" s="1"/>
  <c r="BM54" i="5"/>
  <c r="BL54" i="5"/>
  <c r="BK54" i="5"/>
  <c r="BJ54" i="5"/>
  <c r="BI54" i="5"/>
  <c r="BF54" i="5"/>
  <c r="BD54" i="5"/>
  <c r="BC54" i="5"/>
  <c r="BB54" i="5"/>
  <c r="BE54" i="5" s="1"/>
  <c r="AZ54" i="5"/>
  <c r="AY54" i="5"/>
  <c r="AQ54" i="5"/>
  <c r="AP54" i="5"/>
  <c r="AK54" i="5"/>
  <c r="AI54" i="5"/>
  <c r="AG54" i="5"/>
  <c r="AF54" i="5"/>
  <c r="AA54" i="5"/>
  <c r="Z54" i="5"/>
  <c r="Y54" i="5"/>
  <c r="X54" i="5"/>
  <c r="W54" i="5"/>
  <c r="CK53" i="5"/>
  <c r="CJ53" i="5"/>
  <c r="CH53" i="5"/>
  <c r="CF53" i="5"/>
  <c r="CE53" i="5"/>
  <c r="CD53" i="5"/>
  <c r="CC53" i="5"/>
  <c r="BZ53" i="5"/>
  <c r="BY53" i="5"/>
  <c r="BX53" i="5"/>
  <c r="BW53" i="5"/>
  <c r="BV53" i="5"/>
  <c r="BU53" i="5"/>
  <c r="BT53" i="5"/>
  <c r="BS53" i="5"/>
  <c r="BP53" i="5"/>
  <c r="BN53" i="5"/>
  <c r="BM53" i="5"/>
  <c r="BO53" i="5" s="1"/>
  <c r="BL53" i="5"/>
  <c r="BK53" i="5"/>
  <c r="BJ53" i="5"/>
  <c r="BI53" i="5"/>
  <c r="BF53" i="5"/>
  <c r="BE53" i="5"/>
  <c r="BD53" i="5"/>
  <c r="BC53" i="5"/>
  <c r="BB53" i="5"/>
  <c r="AZ53" i="5"/>
  <c r="AY53" i="5"/>
  <c r="AQ53" i="5"/>
  <c r="AP53" i="5"/>
  <c r="AK53" i="5"/>
  <c r="AI53" i="5"/>
  <c r="AG53" i="5"/>
  <c r="AF53" i="5"/>
  <c r="AA53" i="5"/>
  <c r="Z53" i="5"/>
  <c r="Y53" i="5"/>
  <c r="X53" i="5"/>
  <c r="W53" i="5"/>
  <c r="C53" i="5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K52" i="5"/>
  <c r="CJ52" i="5"/>
  <c r="CH52" i="5"/>
  <c r="CF52" i="5"/>
  <c r="CE52" i="5"/>
  <c r="CD52" i="5"/>
  <c r="CC52" i="5"/>
  <c r="BZ52" i="5"/>
  <c r="BY52" i="5"/>
  <c r="BX52" i="5"/>
  <c r="BW52" i="5"/>
  <c r="BV52" i="5"/>
  <c r="BU52" i="5"/>
  <c r="BT52" i="5"/>
  <c r="BS52" i="5"/>
  <c r="BP52" i="5"/>
  <c r="BN52" i="5"/>
  <c r="BO52" i="5" s="1"/>
  <c r="BM52" i="5"/>
  <c r="BL52" i="5"/>
  <c r="BK52" i="5"/>
  <c r="BJ52" i="5"/>
  <c r="BI52" i="5"/>
  <c r="BF52" i="5"/>
  <c r="BE52" i="5"/>
  <c r="BD52" i="5"/>
  <c r="BC52" i="5"/>
  <c r="BB52" i="5"/>
  <c r="AZ52" i="5"/>
  <c r="AY52" i="5"/>
  <c r="AQ52" i="5"/>
  <c r="AP52" i="5"/>
  <c r="AK52" i="5"/>
  <c r="AI52" i="5"/>
  <c r="AG52" i="5"/>
  <c r="AF52" i="5"/>
  <c r="AA52" i="5"/>
  <c r="Z52" i="5"/>
  <c r="Y52" i="5"/>
  <c r="X52" i="5"/>
  <c r="W52" i="5"/>
  <c r="CK51" i="5"/>
  <c r="CJ51" i="5"/>
  <c r="CH51" i="5"/>
  <c r="CF51" i="5"/>
  <c r="CE51" i="5"/>
  <c r="CD51" i="5"/>
  <c r="CC51" i="5"/>
  <c r="BZ51" i="5"/>
  <c r="BX51" i="5"/>
  <c r="BY51" i="5" s="1"/>
  <c r="BW51" i="5"/>
  <c r="BV51" i="5"/>
  <c r="BU51" i="5"/>
  <c r="BT51" i="5"/>
  <c r="BS51" i="5"/>
  <c r="BP51" i="5"/>
  <c r="BO51" i="5"/>
  <c r="BN51" i="5"/>
  <c r="BM51" i="5"/>
  <c r="BL51" i="5"/>
  <c r="BK51" i="5"/>
  <c r="BJ51" i="5"/>
  <c r="BI51" i="5"/>
  <c r="BF51" i="5"/>
  <c r="BD51" i="5"/>
  <c r="BE51" i="5" s="1"/>
  <c r="BC51" i="5"/>
  <c r="BB51" i="5"/>
  <c r="AZ51" i="5"/>
  <c r="AY51" i="5"/>
  <c r="AQ51" i="5"/>
  <c r="AP51" i="5"/>
  <c r="AK51" i="5"/>
  <c r="AI51" i="5"/>
  <c r="AG51" i="5"/>
  <c r="AF51" i="5"/>
  <c r="AA51" i="5"/>
  <c r="Z51" i="5"/>
  <c r="Y51" i="5"/>
  <c r="X51" i="5"/>
  <c r="W51" i="5"/>
  <c r="CK50" i="5"/>
  <c r="CJ50" i="5"/>
  <c r="CH50" i="5"/>
  <c r="CF50" i="5"/>
  <c r="CE50" i="5"/>
  <c r="CD50" i="5"/>
  <c r="CC50" i="5"/>
  <c r="BZ50" i="5"/>
  <c r="BY50" i="5"/>
  <c r="BX50" i="5"/>
  <c r="BW50" i="5"/>
  <c r="BV50" i="5"/>
  <c r="BU50" i="5"/>
  <c r="BT50" i="5"/>
  <c r="BS50" i="5"/>
  <c r="BP50" i="5"/>
  <c r="BO50" i="5"/>
  <c r="BN50" i="5"/>
  <c r="BM50" i="5"/>
  <c r="BL50" i="5"/>
  <c r="BK50" i="5"/>
  <c r="BJ50" i="5"/>
  <c r="BI50" i="5"/>
  <c r="BF50" i="5"/>
  <c r="BE50" i="5"/>
  <c r="BD50" i="5"/>
  <c r="BC50" i="5"/>
  <c r="BB50" i="5"/>
  <c r="AZ50" i="5"/>
  <c r="AY50" i="5"/>
  <c r="AQ50" i="5"/>
  <c r="AP50" i="5"/>
  <c r="AK50" i="5"/>
  <c r="AI50" i="5"/>
  <c r="AG50" i="5"/>
  <c r="AF50" i="5"/>
  <c r="AA50" i="5"/>
  <c r="Z50" i="5"/>
  <c r="Y50" i="5"/>
  <c r="X50" i="5"/>
  <c r="W50" i="5"/>
  <c r="C50" i="5"/>
  <c r="C51" i="5" s="1"/>
  <c r="C52" i="5" s="1"/>
  <c r="CK49" i="5"/>
  <c r="CJ49" i="5"/>
  <c r="CH49" i="5"/>
  <c r="CF49" i="5"/>
  <c r="CE49" i="5"/>
  <c r="CD49" i="5"/>
  <c r="CC49" i="5"/>
  <c r="BZ49" i="5"/>
  <c r="BX49" i="5"/>
  <c r="BY49" i="5" s="1"/>
  <c r="BW49" i="5"/>
  <c r="BV49" i="5"/>
  <c r="BU49" i="5"/>
  <c r="BT49" i="5"/>
  <c r="BS49" i="5"/>
  <c r="BP49" i="5"/>
  <c r="BN49" i="5"/>
  <c r="BO49" i="5" s="1"/>
  <c r="BM49" i="5"/>
  <c r="BL49" i="5"/>
  <c r="BK49" i="5"/>
  <c r="BJ49" i="5"/>
  <c r="BI49" i="5"/>
  <c r="BF49" i="5"/>
  <c r="BD49" i="5"/>
  <c r="BE49" i="5" s="1"/>
  <c r="BC49" i="5"/>
  <c r="BB49" i="5"/>
  <c r="AZ49" i="5"/>
  <c r="AY49" i="5"/>
  <c r="AQ49" i="5"/>
  <c r="AP49" i="5"/>
  <c r="AK49" i="5"/>
  <c r="AI49" i="5"/>
  <c r="AG49" i="5"/>
  <c r="AF49" i="5"/>
  <c r="AA49" i="5"/>
  <c r="Z49" i="5"/>
  <c r="Y49" i="5"/>
  <c r="X49" i="5"/>
  <c r="W49" i="5"/>
  <c r="D49" i="5"/>
  <c r="CK48" i="5"/>
  <c r="CJ48" i="5"/>
  <c r="CH48" i="5"/>
  <c r="CF48" i="5"/>
  <c r="CE48" i="5"/>
  <c r="CD48" i="5"/>
  <c r="CC48" i="5"/>
  <c r="BZ48" i="5"/>
  <c r="BX48" i="5"/>
  <c r="BW48" i="5"/>
  <c r="BV48" i="5"/>
  <c r="BU48" i="5"/>
  <c r="BT48" i="5"/>
  <c r="BS48" i="5"/>
  <c r="BP48" i="5"/>
  <c r="BN48" i="5"/>
  <c r="BM48" i="5"/>
  <c r="BL48" i="5"/>
  <c r="BK48" i="5"/>
  <c r="BJ48" i="5"/>
  <c r="BI48" i="5"/>
  <c r="BF48" i="5"/>
  <c r="BD48" i="5"/>
  <c r="BE48" i="5" s="1"/>
  <c r="BC48" i="5"/>
  <c r="BB48" i="5"/>
  <c r="AZ48" i="5"/>
  <c r="AY48" i="5"/>
  <c r="AQ48" i="5"/>
  <c r="AP48" i="5"/>
  <c r="AK48" i="5"/>
  <c r="AI48" i="5"/>
  <c r="AG48" i="5"/>
  <c r="AF48" i="5"/>
  <c r="AA48" i="5"/>
  <c r="Z48" i="5"/>
  <c r="Y48" i="5"/>
  <c r="X48" i="5"/>
  <c r="W48" i="5"/>
  <c r="D48" i="5"/>
  <c r="CK47" i="5"/>
  <c r="CJ47" i="5"/>
  <c r="CH47" i="5"/>
  <c r="CF47" i="5"/>
  <c r="CE47" i="5"/>
  <c r="CD47" i="5"/>
  <c r="CC47" i="5"/>
  <c r="BZ47" i="5"/>
  <c r="BX47" i="5"/>
  <c r="BW47" i="5"/>
  <c r="BV47" i="5"/>
  <c r="BU47" i="5"/>
  <c r="BT47" i="5"/>
  <c r="BS47" i="5"/>
  <c r="BP47" i="5"/>
  <c r="BN47" i="5"/>
  <c r="BM47" i="5"/>
  <c r="BO47" i="5" s="1"/>
  <c r="BL47" i="5"/>
  <c r="BK47" i="5"/>
  <c r="BJ47" i="5"/>
  <c r="BI47" i="5"/>
  <c r="BF47" i="5"/>
  <c r="BD47" i="5"/>
  <c r="BC47" i="5"/>
  <c r="BE47" i="5" s="1"/>
  <c r="BB47" i="5"/>
  <c r="AZ47" i="5"/>
  <c r="AY47" i="5"/>
  <c r="AQ47" i="5"/>
  <c r="AP47" i="5"/>
  <c r="AK47" i="5"/>
  <c r="AI47" i="5"/>
  <c r="AG47" i="5"/>
  <c r="AF47" i="5"/>
  <c r="AA47" i="5"/>
  <c r="Z47" i="5"/>
  <c r="Y47" i="5"/>
  <c r="X47" i="5"/>
  <c r="W47" i="5"/>
  <c r="D47" i="5"/>
  <c r="CK46" i="5"/>
  <c r="CJ46" i="5"/>
  <c r="CH46" i="5"/>
  <c r="CF46" i="5"/>
  <c r="CE46" i="5"/>
  <c r="CD46" i="5"/>
  <c r="CC46" i="5"/>
  <c r="BZ46" i="5"/>
  <c r="BX46" i="5"/>
  <c r="BY46" i="5" s="1"/>
  <c r="BW46" i="5"/>
  <c r="BV46" i="5"/>
  <c r="BU46" i="5"/>
  <c r="BT46" i="5"/>
  <c r="BS46" i="5"/>
  <c r="BP46" i="5"/>
  <c r="BO46" i="5"/>
  <c r="BN46" i="5"/>
  <c r="BM46" i="5"/>
  <c r="BL46" i="5"/>
  <c r="BK46" i="5"/>
  <c r="BJ46" i="5"/>
  <c r="BI46" i="5"/>
  <c r="BF46" i="5"/>
  <c r="BD46" i="5"/>
  <c r="BE46" i="5" s="1"/>
  <c r="BC46" i="5"/>
  <c r="BB46" i="5"/>
  <c r="AZ46" i="5"/>
  <c r="AY46" i="5"/>
  <c r="AQ46" i="5"/>
  <c r="AP46" i="5"/>
  <c r="AK46" i="5"/>
  <c r="AI46" i="5"/>
  <c r="AG46" i="5"/>
  <c r="AF46" i="5"/>
  <c r="AA46" i="5"/>
  <c r="Z46" i="5"/>
  <c r="Y46" i="5"/>
  <c r="X46" i="5"/>
  <c r="W46" i="5"/>
  <c r="D46" i="5"/>
  <c r="CK45" i="5"/>
  <c r="CJ45" i="5"/>
  <c r="CH45" i="5"/>
  <c r="CF45" i="5"/>
  <c r="CE45" i="5"/>
  <c r="CD45" i="5"/>
  <c r="CC45" i="5"/>
  <c r="BZ45" i="5"/>
  <c r="BX45" i="5"/>
  <c r="BW45" i="5"/>
  <c r="BY45" i="5" s="1"/>
  <c r="BV45" i="5"/>
  <c r="BU45" i="5"/>
  <c r="BT45" i="5"/>
  <c r="BS45" i="5"/>
  <c r="BP45" i="5"/>
  <c r="BO45" i="5"/>
  <c r="BN45" i="5"/>
  <c r="BM45" i="5"/>
  <c r="BL45" i="5"/>
  <c r="BK45" i="5"/>
  <c r="BJ45" i="5"/>
  <c r="BI45" i="5"/>
  <c r="BF45" i="5"/>
  <c r="BD45" i="5"/>
  <c r="BC45" i="5"/>
  <c r="BE45" i="5" s="1"/>
  <c r="BB45" i="5"/>
  <c r="AZ45" i="5"/>
  <c r="AY45" i="5"/>
  <c r="AQ45" i="5"/>
  <c r="AP45" i="5"/>
  <c r="AK45" i="5"/>
  <c r="AI45" i="5"/>
  <c r="AG45" i="5"/>
  <c r="AF45" i="5"/>
  <c r="AA45" i="5"/>
  <c r="Z45" i="5"/>
  <c r="Y45" i="5"/>
  <c r="X45" i="5"/>
  <c r="W45" i="5"/>
  <c r="D45" i="5"/>
  <c r="C45" i="5"/>
  <c r="C46" i="5" s="1"/>
  <c r="C47" i="5" s="1"/>
  <c r="C48" i="5" s="1"/>
  <c r="C49" i="5" s="1"/>
  <c r="CK44" i="5"/>
  <c r="CJ44" i="5"/>
  <c r="CH44" i="5"/>
  <c r="CF44" i="5"/>
  <c r="CE44" i="5"/>
  <c r="CD44" i="5"/>
  <c r="CC44" i="5"/>
  <c r="BZ44" i="5"/>
  <c r="BX44" i="5"/>
  <c r="BY44" i="5" s="1"/>
  <c r="BW44" i="5"/>
  <c r="BV44" i="5"/>
  <c r="BU44" i="5"/>
  <c r="BT44" i="5"/>
  <c r="BS44" i="5"/>
  <c r="BP44" i="5"/>
  <c r="BO44" i="5"/>
  <c r="BN44" i="5"/>
  <c r="BM44" i="5"/>
  <c r="BL44" i="5"/>
  <c r="BK44" i="5"/>
  <c r="BJ44" i="5"/>
  <c r="BI44" i="5"/>
  <c r="BF44" i="5"/>
  <c r="BD44" i="5"/>
  <c r="BE44" i="5" s="1"/>
  <c r="BC44" i="5"/>
  <c r="BB44" i="5"/>
  <c r="AZ44" i="5"/>
  <c r="AY44" i="5"/>
  <c r="AQ44" i="5"/>
  <c r="AP44" i="5"/>
  <c r="AK44" i="5"/>
  <c r="AI44" i="5"/>
  <c r="AG44" i="5"/>
  <c r="AF44" i="5"/>
  <c r="AA44" i="5"/>
  <c r="Z44" i="5"/>
  <c r="Y44" i="5"/>
  <c r="X44" i="5"/>
  <c r="W44" i="5"/>
  <c r="D44" i="5"/>
  <c r="CK43" i="5"/>
  <c r="CJ43" i="5"/>
  <c r="CH43" i="5"/>
  <c r="CF43" i="5"/>
  <c r="CE43" i="5"/>
  <c r="CD43" i="5"/>
  <c r="CC43" i="5"/>
  <c r="BZ43" i="5"/>
  <c r="BY43" i="5"/>
  <c r="BX43" i="5"/>
  <c r="BW43" i="5"/>
  <c r="BV43" i="5"/>
  <c r="BU43" i="5"/>
  <c r="BT43" i="5"/>
  <c r="BS43" i="5"/>
  <c r="BP43" i="5"/>
  <c r="BN43" i="5"/>
  <c r="BO43" i="5" s="1"/>
  <c r="BM43" i="5"/>
  <c r="BL43" i="5"/>
  <c r="BK43" i="5"/>
  <c r="BJ43" i="5"/>
  <c r="BI43" i="5"/>
  <c r="BF43" i="5"/>
  <c r="BE43" i="5"/>
  <c r="BD43" i="5"/>
  <c r="BC43" i="5"/>
  <c r="BB43" i="5"/>
  <c r="AZ43" i="5"/>
  <c r="AY43" i="5"/>
  <c r="AQ43" i="5"/>
  <c r="AP43" i="5"/>
  <c r="AK43" i="5"/>
  <c r="AI43" i="5"/>
  <c r="AG43" i="5"/>
  <c r="AF43" i="5"/>
  <c r="AA43" i="5"/>
  <c r="Z43" i="5"/>
  <c r="Y43" i="5"/>
  <c r="X43" i="5"/>
  <c r="W43" i="5"/>
  <c r="D43" i="5"/>
  <c r="CK42" i="5"/>
  <c r="CJ42" i="5"/>
  <c r="CH42" i="5"/>
  <c r="CF42" i="5"/>
  <c r="CE42" i="5"/>
  <c r="CD42" i="5"/>
  <c r="CC42" i="5"/>
  <c r="BZ42" i="5"/>
  <c r="BY42" i="5"/>
  <c r="BX42" i="5"/>
  <c r="BW42" i="5"/>
  <c r="BV42" i="5"/>
  <c r="BU42" i="5"/>
  <c r="BT42" i="5"/>
  <c r="BS42" i="5"/>
  <c r="BP42" i="5"/>
  <c r="BO42" i="5"/>
  <c r="BN42" i="5"/>
  <c r="BM42" i="5"/>
  <c r="BL42" i="5"/>
  <c r="BK42" i="5"/>
  <c r="BJ42" i="5"/>
  <c r="BI42" i="5"/>
  <c r="BF42" i="5"/>
  <c r="BE42" i="5"/>
  <c r="BD42" i="5"/>
  <c r="BC42" i="5"/>
  <c r="BB42" i="5"/>
  <c r="AZ42" i="5"/>
  <c r="AY42" i="5"/>
  <c r="AQ42" i="5"/>
  <c r="AP42" i="5"/>
  <c r="AK42" i="5"/>
  <c r="AI42" i="5"/>
  <c r="AG42" i="5"/>
  <c r="AF42" i="5"/>
  <c r="AA42" i="5"/>
  <c r="Z42" i="5"/>
  <c r="Y42" i="5"/>
  <c r="X42" i="5"/>
  <c r="W42" i="5"/>
  <c r="D42" i="5"/>
  <c r="CK41" i="5"/>
  <c r="CJ41" i="5"/>
  <c r="CH41" i="5"/>
  <c r="CF41" i="5"/>
  <c r="CE41" i="5"/>
  <c r="CD41" i="5"/>
  <c r="CC41" i="5"/>
  <c r="BZ41" i="5"/>
  <c r="BX41" i="5"/>
  <c r="BY41" i="5" s="1"/>
  <c r="BW41" i="5"/>
  <c r="BV41" i="5"/>
  <c r="BU41" i="5"/>
  <c r="BT41" i="5"/>
  <c r="BS41" i="5"/>
  <c r="BP41" i="5"/>
  <c r="BN41" i="5"/>
  <c r="BO41" i="5" s="1"/>
  <c r="BM41" i="5"/>
  <c r="BL41" i="5"/>
  <c r="BK41" i="5"/>
  <c r="BJ41" i="5"/>
  <c r="BI41" i="5"/>
  <c r="BF41" i="5"/>
  <c r="BD41" i="5"/>
  <c r="BE41" i="5" s="1"/>
  <c r="BC41" i="5"/>
  <c r="BB41" i="5"/>
  <c r="AZ41" i="5"/>
  <c r="AY41" i="5"/>
  <c r="AQ41" i="5"/>
  <c r="AP41" i="5"/>
  <c r="AK41" i="5"/>
  <c r="AI41" i="5"/>
  <c r="AG41" i="5"/>
  <c r="AF41" i="5"/>
  <c r="AA41" i="5"/>
  <c r="Z41" i="5"/>
  <c r="Y41" i="5"/>
  <c r="X41" i="5"/>
  <c r="W41" i="5"/>
  <c r="D41" i="5"/>
  <c r="CK40" i="5"/>
  <c r="CJ40" i="5"/>
  <c r="CH40" i="5"/>
  <c r="CF40" i="5"/>
  <c r="CE40" i="5"/>
  <c r="CD40" i="5"/>
  <c r="CC40" i="5"/>
  <c r="BZ40" i="5"/>
  <c r="BX40" i="5"/>
  <c r="BW40" i="5"/>
  <c r="BV40" i="5"/>
  <c r="BU40" i="5"/>
  <c r="BT40" i="5"/>
  <c r="BS40" i="5"/>
  <c r="BP40" i="5"/>
  <c r="BN40" i="5"/>
  <c r="BM40" i="5"/>
  <c r="BL40" i="5"/>
  <c r="BK40" i="5"/>
  <c r="BJ40" i="5"/>
  <c r="BI40" i="5"/>
  <c r="BF40" i="5"/>
  <c r="BD40" i="5"/>
  <c r="BE40" i="5" s="1"/>
  <c r="BC40" i="5"/>
  <c r="BB40" i="5"/>
  <c r="AZ40" i="5"/>
  <c r="AY40" i="5"/>
  <c r="AQ40" i="5"/>
  <c r="AP40" i="5"/>
  <c r="AK40" i="5"/>
  <c r="AI40" i="5"/>
  <c r="AG40" i="5"/>
  <c r="AF40" i="5"/>
  <c r="AA40" i="5"/>
  <c r="Z40" i="5"/>
  <c r="Y40" i="5"/>
  <c r="X40" i="5"/>
  <c r="W40" i="5"/>
  <c r="D40" i="5"/>
  <c r="CK39" i="5"/>
  <c r="CJ39" i="5"/>
  <c r="CH39" i="5"/>
  <c r="CF39" i="5"/>
  <c r="CE39" i="5"/>
  <c r="CD39" i="5"/>
  <c r="CC39" i="5"/>
  <c r="BZ39" i="5"/>
  <c r="BX39" i="5"/>
  <c r="BW39" i="5"/>
  <c r="BY39" i="5" s="1"/>
  <c r="BV39" i="5"/>
  <c r="BU39" i="5"/>
  <c r="BT39" i="5"/>
  <c r="BS39" i="5"/>
  <c r="BP39" i="5"/>
  <c r="BN39" i="5"/>
  <c r="BM39" i="5"/>
  <c r="BO39" i="5" s="1"/>
  <c r="BL39" i="5"/>
  <c r="BK39" i="5"/>
  <c r="BJ39" i="5"/>
  <c r="BI39" i="5"/>
  <c r="BF39" i="5"/>
  <c r="BD39" i="5"/>
  <c r="BC39" i="5"/>
  <c r="BE39" i="5" s="1"/>
  <c r="BB39" i="5"/>
  <c r="AZ39" i="5"/>
  <c r="AY39" i="5"/>
  <c r="AQ39" i="5"/>
  <c r="AP39" i="5"/>
  <c r="AK39" i="5"/>
  <c r="AI39" i="5"/>
  <c r="AG39" i="5"/>
  <c r="AF39" i="5"/>
  <c r="AA39" i="5"/>
  <c r="Z39" i="5"/>
  <c r="Y39" i="5"/>
  <c r="X39" i="5"/>
  <c r="W39" i="5"/>
  <c r="D39" i="5"/>
  <c r="CK38" i="5"/>
  <c r="CJ38" i="5"/>
  <c r="CH38" i="5"/>
  <c r="CF38" i="5"/>
  <c r="CE38" i="5"/>
  <c r="CD38" i="5"/>
  <c r="CC38" i="5"/>
  <c r="BZ38" i="5"/>
  <c r="BX38" i="5"/>
  <c r="BW38" i="5"/>
  <c r="BV38" i="5"/>
  <c r="BY38" i="5" s="1"/>
  <c r="BU38" i="5"/>
  <c r="BT38" i="5"/>
  <c r="BS38" i="5"/>
  <c r="BP38" i="5"/>
  <c r="BN38" i="5"/>
  <c r="BO38" i="5" s="1"/>
  <c r="BM38" i="5"/>
  <c r="BL38" i="5"/>
  <c r="BK38" i="5"/>
  <c r="BJ38" i="5"/>
  <c r="BI38" i="5"/>
  <c r="BF38" i="5"/>
  <c r="BD38" i="5"/>
  <c r="BC38" i="5"/>
  <c r="BB38" i="5"/>
  <c r="BE38" i="5" s="1"/>
  <c r="AZ38" i="5"/>
  <c r="AY38" i="5"/>
  <c r="AQ38" i="5"/>
  <c r="AP38" i="5"/>
  <c r="AK38" i="5"/>
  <c r="AI38" i="5"/>
  <c r="AG38" i="5"/>
  <c r="AF38" i="5"/>
  <c r="AA38" i="5"/>
  <c r="Z38" i="5"/>
  <c r="Y38" i="5"/>
  <c r="X38" i="5"/>
  <c r="W38" i="5"/>
  <c r="D38" i="5"/>
  <c r="CK37" i="5"/>
  <c r="CJ37" i="5"/>
  <c r="CH37" i="5"/>
  <c r="CF37" i="5"/>
  <c r="CE37" i="5"/>
  <c r="CD37" i="5"/>
  <c r="CC37" i="5"/>
  <c r="BZ37" i="5"/>
  <c r="BY37" i="5"/>
  <c r="BX37" i="5"/>
  <c r="BW37" i="5"/>
  <c r="BV37" i="5"/>
  <c r="BU37" i="5"/>
  <c r="BT37" i="5"/>
  <c r="BS37" i="5"/>
  <c r="BP37" i="5"/>
  <c r="BN37" i="5"/>
  <c r="BM37" i="5"/>
  <c r="BO37" i="5" s="1"/>
  <c r="BL37" i="5"/>
  <c r="BK37" i="5"/>
  <c r="BJ37" i="5"/>
  <c r="BI37" i="5"/>
  <c r="BF37" i="5"/>
  <c r="BE37" i="5"/>
  <c r="BD37" i="5"/>
  <c r="BC37" i="5"/>
  <c r="BB37" i="5"/>
  <c r="AZ37" i="5"/>
  <c r="AY37" i="5"/>
  <c r="AQ37" i="5"/>
  <c r="AP37" i="5"/>
  <c r="AK37" i="5"/>
  <c r="AI37" i="5"/>
  <c r="AG37" i="5"/>
  <c r="AF37" i="5"/>
  <c r="AA37" i="5"/>
  <c r="Z37" i="5"/>
  <c r="Y37" i="5"/>
  <c r="X37" i="5"/>
  <c r="W37" i="5"/>
  <c r="D37" i="5"/>
  <c r="C37" i="5"/>
  <c r="C38" i="5" s="1"/>
  <c r="C39" i="5" s="1"/>
  <c r="C40" i="5" s="1"/>
  <c r="C41" i="5" s="1"/>
  <c r="C42" i="5" s="1"/>
  <c r="C43" i="5" s="1"/>
  <c r="C44" i="5" s="1"/>
  <c r="CK36" i="5"/>
  <c r="CJ36" i="5"/>
  <c r="CH36" i="5"/>
  <c r="CF36" i="5"/>
  <c r="CE36" i="5"/>
  <c r="CD36" i="5"/>
  <c r="CC36" i="5"/>
  <c r="BZ36" i="5"/>
  <c r="BY36" i="5"/>
  <c r="BX36" i="5"/>
  <c r="BW36" i="5"/>
  <c r="BV36" i="5"/>
  <c r="BU36" i="5"/>
  <c r="BT36" i="5"/>
  <c r="BS36" i="5"/>
  <c r="BP36" i="5"/>
  <c r="BN36" i="5"/>
  <c r="BO36" i="5" s="1"/>
  <c r="BM36" i="5"/>
  <c r="BL36" i="5"/>
  <c r="BK36" i="5"/>
  <c r="BJ36" i="5"/>
  <c r="BI36" i="5"/>
  <c r="BF36" i="5"/>
  <c r="BE36" i="5"/>
  <c r="BD36" i="5"/>
  <c r="BC36" i="5"/>
  <c r="BB36" i="5"/>
  <c r="AZ36" i="5"/>
  <c r="AY36" i="5"/>
  <c r="AQ36" i="5"/>
  <c r="AP36" i="5"/>
  <c r="AK36" i="5"/>
  <c r="AI36" i="5"/>
  <c r="AG36" i="5"/>
  <c r="AF36" i="5"/>
  <c r="AA36" i="5"/>
  <c r="Z36" i="5"/>
  <c r="Y36" i="5"/>
  <c r="X36" i="5"/>
  <c r="W36" i="5"/>
  <c r="D36" i="5"/>
  <c r="C36" i="5"/>
  <c r="CK35" i="5"/>
  <c r="CJ35" i="5"/>
  <c r="CH35" i="5"/>
  <c r="CF35" i="5"/>
  <c r="CE35" i="5"/>
  <c r="CD35" i="5"/>
  <c r="CC35" i="5"/>
  <c r="BZ35" i="5"/>
  <c r="BX35" i="5"/>
  <c r="BY35" i="5" s="1"/>
  <c r="BW35" i="5"/>
  <c r="BV35" i="5"/>
  <c r="BU35" i="5"/>
  <c r="BT35" i="5"/>
  <c r="BS35" i="5"/>
  <c r="BP35" i="5"/>
  <c r="BO35" i="5"/>
  <c r="BN35" i="5"/>
  <c r="BM35" i="5"/>
  <c r="BL35" i="5"/>
  <c r="BK35" i="5"/>
  <c r="BJ35" i="5"/>
  <c r="BI35" i="5"/>
  <c r="BF35" i="5"/>
  <c r="BD35" i="5"/>
  <c r="BE35" i="5" s="1"/>
  <c r="BC35" i="5"/>
  <c r="BB35" i="5"/>
  <c r="AZ35" i="5"/>
  <c r="AY35" i="5"/>
  <c r="AQ35" i="5"/>
  <c r="AP35" i="5"/>
  <c r="AI35" i="5"/>
  <c r="AG35" i="5"/>
  <c r="AF35" i="5"/>
  <c r="Z35" i="5"/>
  <c r="Y35" i="5"/>
  <c r="X35" i="5"/>
  <c r="W35" i="5"/>
  <c r="CK34" i="5"/>
  <c r="CJ34" i="5"/>
  <c r="CH34" i="5"/>
  <c r="CF34" i="5"/>
  <c r="CE34" i="5"/>
  <c r="CD34" i="5"/>
  <c r="CC34" i="5"/>
  <c r="BZ34" i="5"/>
  <c r="BY34" i="5"/>
  <c r="BX34" i="5"/>
  <c r="BW34" i="5"/>
  <c r="BV34" i="5"/>
  <c r="BU34" i="5"/>
  <c r="BT34" i="5"/>
  <c r="BS34" i="5"/>
  <c r="BP34" i="5"/>
  <c r="BO34" i="5"/>
  <c r="BN34" i="5"/>
  <c r="BM34" i="5"/>
  <c r="BL34" i="5"/>
  <c r="BK34" i="5"/>
  <c r="BJ34" i="5"/>
  <c r="BI34" i="5"/>
  <c r="BF34" i="5"/>
  <c r="BE34" i="5"/>
  <c r="BD34" i="5"/>
  <c r="BC34" i="5"/>
  <c r="BB34" i="5"/>
  <c r="AZ34" i="5"/>
  <c r="AY34" i="5"/>
  <c r="AQ34" i="5"/>
  <c r="AP34" i="5"/>
  <c r="AI34" i="5"/>
  <c r="AG34" i="5"/>
  <c r="AF34" i="5"/>
  <c r="Z34" i="5"/>
  <c r="Y34" i="5"/>
  <c r="X34" i="5"/>
  <c r="W34" i="5"/>
  <c r="CK33" i="5"/>
  <c r="CJ33" i="5"/>
  <c r="CH33" i="5"/>
  <c r="CF33" i="5"/>
  <c r="CE33" i="5"/>
  <c r="CD33" i="5"/>
  <c r="CC33" i="5"/>
  <c r="BZ33" i="5"/>
  <c r="BX33" i="5"/>
  <c r="BY33" i="5" s="1"/>
  <c r="BW33" i="5"/>
  <c r="BV33" i="5"/>
  <c r="BU33" i="5"/>
  <c r="BT33" i="5"/>
  <c r="BS33" i="5"/>
  <c r="BP33" i="5"/>
  <c r="BN33" i="5"/>
  <c r="BO33" i="5" s="1"/>
  <c r="BM33" i="5"/>
  <c r="BL33" i="5"/>
  <c r="BK33" i="5"/>
  <c r="BJ33" i="5"/>
  <c r="BI33" i="5"/>
  <c r="BF33" i="5"/>
  <c r="BD33" i="5"/>
  <c r="BE33" i="5" s="1"/>
  <c r="BC33" i="5"/>
  <c r="BB33" i="5"/>
  <c r="AZ33" i="5"/>
  <c r="AY33" i="5"/>
  <c r="AQ33" i="5"/>
  <c r="AP33" i="5"/>
  <c r="AI33" i="5"/>
  <c r="AG33" i="5"/>
  <c r="AF33" i="5"/>
  <c r="Z33" i="5"/>
  <c r="Y33" i="5"/>
  <c r="X33" i="5"/>
  <c r="W33" i="5"/>
  <c r="CK32" i="5"/>
  <c r="CJ32" i="5"/>
  <c r="CH32" i="5"/>
  <c r="CF32" i="5"/>
  <c r="CE32" i="5"/>
  <c r="CD32" i="5"/>
  <c r="CC32" i="5"/>
  <c r="BZ32" i="5"/>
  <c r="BX32" i="5"/>
  <c r="BY32" i="5" s="1"/>
  <c r="BW32" i="5"/>
  <c r="BV32" i="5"/>
  <c r="BU32" i="5"/>
  <c r="BT32" i="5"/>
  <c r="BS32" i="5"/>
  <c r="BP32" i="5"/>
  <c r="BN32" i="5"/>
  <c r="BM32" i="5"/>
  <c r="BL32" i="5"/>
  <c r="BK32" i="5"/>
  <c r="BJ32" i="5"/>
  <c r="BI32" i="5"/>
  <c r="BF32" i="5"/>
  <c r="BD32" i="5"/>
  <c r="BC32" i="5"/>
  <c r="BB32" i="5"/>
  <c r="AZ32" i="5"/>
  <c r="AY32" i="5"/>
  <c r="AQ32" i="5"/>
  <c r="AP32" i="5"/>
  <c r="AI32" i="5"/>
  <c r="AG32" i="5"/>
  <c r="AF32" i="5"/>
  <c r="Z32" i="5"/>
  <c r="Y32" i="5"/>
  <c r="X32" i="5"/>
  <c r="W32" i="5"/>
  <c r="CK31" i="5"/>
  <c r="CJ31" i="5"/>
  <c r="CH31" i="5"/>
  <c r="CF31" i="5"/>
  <c r="CE31" i="5"/>
  <c r="CD31" i="5"/>
  <c r="CC31" i="5"/>
  <c r="BZ31" i="5"/>
  <c r="BX31" i="5"/>
  <c r="BW31" i="5"/>
  <c r="BV31" i="5"/>
  <c r="BU31" i="5"/>
  <c r="BT31" i="5"/>
  <c r="BS31" i="5"/>
  <c r="BP31" i="5"/>
  <c r="BN31" i="5"/>
  <c r="BM31" i="5"/>
  <c r="BO31" i="5" s="1"/>
  <c r="BL31" i="5"/>
  <c r="BK31" i="5"/>
  <c r="BJ31" i="5"/>
  <c r="BI31" i="5"/>
  <c r="BF31" i="5"/>
  <c r="BD31" i="5"/>
  <c r="BC31" i="5"/>
  <c r="BE31" i="5" s="1"/>
  <c r="BB31" i="5"/>
  <c r="AZ31" i="5"/>
  <c r="AY31" i="5"/>
  <c r="AQ31" i="5"/>
  <c r="AP31" i="5"/>
  <c r="AI31" i="5"/>
  <c r="AG31" i="5"/>
  <c r="AF31" i="5"/>
  <c r="Z31" i="5"/>
  <c r="Y31" i="5"/>
  <c r="X31" i="5"/>
  <c r="W31" i="5"/>
  <c r="CK30" i="5"/>
  <c r="CJ30" i="5"/>
  <c r="CH30" i="5"/>
  <c r="CF30" i="5"/>
  <c r="CE30" i="5"/>
  <c r="CD30" i="5"/>
  <c r="CC30" i="5"/>
  <c r="BZ30" i="5"/>
  <c r="BX30" i="5"/>
  <c r="BY30" i="5" s="1"/>
  <c r="BW30" i="5"/>
  <c r="BV30" i="5"/>
  <c r="BU30" i="5"/>
  <c r="BT30" i="5"/>
  <c r="BS30" i="5"/>
  <c r="BP30" i="5"/>
  <c r="BO30" i="5"/>
  <c r="BN30" i="5"/>
  <c r="BM30" i="5"/>
  <c r="BL30" i="5"/>
  <c r="BK30" i="5"/>
  <c r="BJ30" i="5"/>
  <c r="BI30" i="5"/>
  <c r="BF30" i="5"/>
  <c r="BD30" i="5"/>
  <c r="BE30" i="5" s="1"/>
  <c r="BC30" i="5"/>
  <c r="BB30" i="5"/>
  <c r="AZ30" i="5"/>
  <c r="AY30" i="5"/>
  <c r="AQ30" i="5"/>
  <c r="AP30" i="5"/>
  <c r="AI30" i="5"/>
  <c r="AG30" i="5"/>
  <c r="AF30" i="5"/>
  <c r="Z30" i="5"/>
  <c r="Y30" i="5"/>
  <c r="X30" i="5"/>
  <c r="W30" i="5"/>
  <c r="CK29" i="5"/>
  <c r="CJ29" i="5"/>
  <c r="CH29" i="5"/>
  <c r="CF29" i="5"/>
  <c r="CE29" i="5"/>
  <c r="CD29" i="5"/>
  <c r="CC29" i="5"/>
  <c r="BZ29" i="5"/>
  <c r="BX29" i="5"/>
  <c r="BW29" i="5"/>
  <c r="BY29" i="5" s="1"/>
  <c r="BV29" i="5"/>
  <c r="BU29" i="5"/>
  <c r="BT29" i="5"/>
  <c r="BS29" i="5"/>
  <c r="BP29" i="5"/>
  <c r="BO29" i="5"/>
  <c r="BN29" i="5"/>
  <c r="BM29" i="5"/>
  <c r="BL29" i="5"/>
  <c r="BK29" i="5"/>
  <c r="BJ29" i="5"/>
  <c r="BI29" i="5"/>
  <c r="BF29" i="5"/>
  <c r="BD29" i="5"/>
  <c r="BC29" i="5"/>
  <c r="BE29" i="5" s="1"/>
  <c r="BB29" i="5"/>
  <c r="AZ29" i="5"/>
  <c r="AY29" i="5"/>
  <c r="AQ29" i="5"/>
  <c r="AP29" i="5"/>
  <c r="AI29" i="5"/>
  <c r="AG29" i="5"/>
  <c r="AF29" i="5"/>
  <c r="Z29" i="5"/>
  <c r="Y29" i="5"/>
  <c r="X29" i="5"/>
  <c r="W29" i="5"/>
  <c r="CK28" i="5"/>
  <c r="CJ28" i="5"/>
  <c r="CH28" i="5"/>
  <c r="CF28" i="5"/>
  <c r="CE28" i="5"/>
  <c r="CD28" i="5"/>
  <c r="CC28" i="5"/>
  <c r="BZ28" i="5"/>
  <c r="BX28" i="5"/>
  <c r="BY28" i="5" s="1"/>
  <c r="BW28" i="5"/>
  <c r="BV28" i="5"/>
  <c r="BU28" i="5"/>
  <c r="BT28" i="5"/>
  <c r="BS28" i="5"/>
  <c r="BP28" i="5"/>
  <c r="BO28" i="5"/>
  <c r="BN28" i="5"/>
  <c r="BM28" i="5"/>
  <c r="BL28" i="5"/>
  <c r="BK28" i="5"/>
  <c r="BJ28" i="5"/>
  <c r="BI28" i="5"/>
  <c r="BF28" i="5"/>
  <c r="BD28" i="5"/>
  <c r="BE28" i="5" s="1"/>
  <c r="BC28" i="5"/>
  <c r="BB28" i="5"/>
  <c r="AZ28" i="5"/>
  <c r="AY28" i="5"/>
  <c r="AQ28" i="5"/>
  <c r="AP28" i="5"/>
  <c r="AI28" i="5"/>
  <c r="AG28" i="5"/>
  <c r="AF28" i="5"/>
  <c r="Z28" i="5"/>
  <c r="Y28" i="5"/>
  <c r="X28" i="5"/>
  <c r="W28" i="5"/>
  <c r="CK27" i="5"/>
  <c r="CJ27" i="5"/>
  <c r="CH27" i="5"/>
  <c r="CF27" i="5"/>
  <c r="CE27" i="5"/>
  <c r="CD27" i="5"/>
  <c r="CC27" i="5"/>
  <c r="BZ27" i="5"/>
  <c r="BY27" i="5"/>
  <c r="BX27" i="5"/>
  <c r="BW27" i="5"/>
  <c r="BV27" i="5"/>
  <c r="BU27" i="5"/>
  <c r="BT27" i="5"/>
  <c r="BS27" i="5"/>
  <c r="BP27" i="5"/>
  <c r="BN27" i="5"/>
  <c r="BO27" i="5" s="1"/>
  <c r="BM27" i="5"/>
  <c r="BL27" i="5"/>
  <c r="BK27" i="5"/>
  <c r="BJ27" i="5"/>
  <c r="BI27" i="5"/>
  <c r="BF27" i="5"/>
  <c r="BE27" i="5"/>
  <c r="BD27" i="5"/>
  <c r="BC27" i="5"/>
  <c r="BB27" i="5"/>
  <c r="AZ27" i="5"/>
  <c r="AY27" i="5"/>
  <c r="AQ27" i="5"/>
  <c r="AP27" i="5"/>
  <c r="AI27" i="5"/>
  <c r="AG27" i="5"/>
  <c r="AF27" i="5"/>
  <c r="Z27" i="5"/>
  <c r="Y27" i="5"/>
  <c r="X27" i="5"/>
  <c r="W27" i="5"/>
  <c r="CK26" i="5"/>
  <c r="CJ26" i="5"/>
  <c r="CH26" i="5"/>
  <c r="CF26" i="5"/>
  <c r="CE26" i="5"/>
  <c r="CD26" i="5"/>
  <c r="CC26" i="5"/>
  <c r="BZ26" i="5"/>
  <c r="BY26" i="5"/>
  <c r="BX26" i="5"/>
  <c r="BW26" i="5"/>
  <c r="BV26" i="5"/>
  <c r="BU26" i="5"/>
  <c r="BT26" i="5"/>
  <c r="BS26" i="5"/>
  <c r="BP26" i="5"/>
  <c r="BO26" i="5"/>
  <c r="BN26" i="5"/>
  <c r="BM26" i="5"/>
  <c r="BL26" i="5"/>
  <c r="BK26" i="5"/>
  <c r="BJ26" i="5"/>
  <c r="BI26" i="5"/>
  <c r="BF26" i="5"/>
  <c r="BE26" i="5"/>
  <c r="BD26" i="5"/>
  <c r="BC26" i="5"/>
  <c r="BB26" i="5"/>
  <c r="AZ26" i="5"/>
  <c r="AY26" i="5"/>
  <c r="AQ26" i="5"/>
  <c r="AP26" i="5"/>
  <c r="AI26" i="5"/>
  <c r="AG26" i="5"/>
  <c r="AF26" i="5"/>
  <c r="Z26" i="5"/>
  <c r="Y26" i="5"/>
  <c r="X26" i="5"/>
  <c r="W26" i="5"/>
  <c r="CK25" i="5"/>
  <c r="CJ25" i="5"/>
  <c r="CH25" i="5"/>
  <c r="CF25" i="5"/>
  <c r="CE25" i="5"/>
  <c r="CD25" i="5"/>
  <c r="CC25" i="5"/>
  <c r="BZ25" i="5"/>
  <c r="BX25" i="5"/>
  <c r="BY25" i="5" s="1"/>
  <c r="BW25" i="5"/>
  <c r="BV25" i="5"/>
  <c r="BU25" i="5"/>
  <c r="BT25" i="5"/>
  <c r="BS25" i="5"/>
  <c r="BP25" i="5"/>
  <c r="BN25" i="5"/>
  <c r="BO25" i="5" s="1"/>
  <c r="BM25" i="5"/>
  <c r="BL25" i="5"/>
  <c r="BK25" i="5"/>
  <c r="BJ25" i="5"/>
  <c r="BI25" i="5"/>
  <c r="BF25" i="5"/>
  <c r="BD25" i="5"/>
  <c r="BE25" i="5" s="1"/>
  <c r="BC25" i="5"/>
  <c r="BB25" i="5"/>
  <c r="AZ25" i="5"/>
  <c r="AY25" i="5"/>
  <c r="AQ25" i="5"/>
  <c r="AP25" i="5"/>
  <c r="AI25" i="5"/>
  <c r="AG25" i="5"/>
  <c r="AF25" i="5"/>
  <c r="Z25" i="5"/>
  <c r="Y25" i="5"/>
  <c r="X25" i="5"/>
  <c r="W25" i="5"/>
  <c r="CK24" i="5"/>
  <c r="CJ24" i="5"/>
  <c r="CH24" i="5"/>
  <c r="CF24" i="5"/>
  <c r="CE24" i="5"/>
  <c r="CD24" i="5"/>
  <c r="CC24" i="5"/>
  <c r="BZ24" i="5"/>
  <c r="BX24" i="5"/>
  <c r="BY24" i="5" s="1"/>
  <c r="BW24" i="5"/>
  <c r="BV24" i="5"/>
  <c r="BU24" i="5"/>
  <c r="BT24" i="5"/>
  <c r="BS24" i="5"/>
  <c r="BP24" i="5"/>
  <c r="BN24" i="5"/>
  <c r="BO24" i="5" s="1"/>
  <c r="BM24" i="5"/>
  <c r="BL24" i="5"/>
  <c r="BK24" i="5"/>
  <c r="BJ24" i="5"/>
  <c r="BI24" i="5"/>
  <c r="BF24" i="5"/>
  <c r="BD24" i="5"/>
  <c r="BC24" i="5"/>
  <c r="BB24" i="5"/>
  <c r="AZ24" i="5"/>
  <c r="AY24" i="5"/>
  <c r="AQ24" i="5"/>
  <c r="AP24" i="5"/>
  <c r="AI24" i="5"/>
  <c r="AG24" i="5"/>
  <c r="AF24" i="5"/>
  <c r="Z24" i="5"/>
  <c r="Y24" i="5"/>
  <c r="X24" i="5"/>
  <c r="W24" i="5"/>
  <c r="CK23" i="5"/>
  <c r="CJ23" i="5"/>
  <c r="CH23" i="5"/>
  <c r="CF23" i="5"/>
  <c r="CE23" i="5"/>
  <c r="CD23" i="5"/>
  <c r="CC23" i="5"/>
  <c r="BZ23" i="5"/>
  <c r="BX23" i="5"/>
  <c r="BW23" i="5"/>
  <c r="BY23" i="5" s="1"/>
  <c r="BV23" i="5"/>
  <c r="BU23" i="5"/>
  <c r="BT23" i="5"/>
  <c r="BS23" i="5"/>
  <c r="BP23" i="5"/>
  <c r="BN23" i="5"/>
  <c r="BM23" i="5"/>
  <c r="BO23" i="5" s="1"/>
  <c r="BL23" i="5"/>
  <c r="BK23" i="5"/>
  <c r="BJ23" i="5"/>
  <c r="BI23" i="5"/>
  <c r="BF23" i="5"/>
  <c r="BD23" i="5"/>
  <c r="BC23" i="5"/>
  <c r="BB23" i="5"/>
  <c r="AZ23" i="5"/>
  <c r="AY23" i="5"/>
  <c r="AQ23" i="5"/>
  <c r="AP23" i="5"/>
  <c r="AI23" i="5"/>
  <c r="AG23" i="5"/>
  <c r="AF23" i="5"/>
  <c r="Z23" i="5"/>
  <c r="Y23" i="5"/>
  <c r="X23" i="5"/>
  <c r="W23" i="5"/>
  <c r="CK22" i="5"/>
  <c r="CJ22" i="5"/>
  <c r="CH22" i="5"/>
  <c r="CF22" i="5"/>
  <c r="CE22" i="5"/>
  <c r="CD22" i="5"/>
  <c r="CC22" i="5"/>
  <c r="BZ22" i="5"/>
  <c r="BX22" i="5"/>
  <c r="BW22" i="5"/>
  <c r="BV22" i="5"/>
  <c r="BY22" i="5" s="1"/>
  <c r="BU22" i="5"/>
  <c r="BT22" i="5"/>
  <c r="BS22" i="5"/>
  <c r="BP22" i="5"/>
  <c r="BN22" i="5"/>
  <c r="BO22" i="5" s="1"/>
  <c r="BM22" i="5"/>
  <c r="BL22" i="5"/>
  <c r="BK22" i="5"/>
  <c r="BJ22" i="5"/>
  <c r="BI22" i="5"/>
  <c r="BF22" i="5"/>
  <c r="BD22" i="5"/>
  <c r="BC22" i="5"/>
  <c r="BB22" i="5"/>
  <c r="BE22" i="5" s="1"/>
  <c r="AZ22" i="5"/>
  <c r="AY22" i="5"/>
  <c r="AQ22" i="5"/>
  <c r="AP22" i="5"/>
  <c r="AI22" i="5"/>
  <c r="AG22" i="5"/>
  <c r="AF22" i="5"/>
  <c r="Z22" i="5"/>
  <c r="Y22" i="5"/>
  <c r="X22" i="5"/>
  <c r="W22" i="5"/>
  <c r="CK21" i="5"/>
  <c r="CJ21" i="5"/>
  <c r="CH21" i="5"/>
  <c r="CF21" i="5"/>
  <c r="CE21" i="5"/>
  <c r="CD21" i="5"/>
  <c r="CC21" i="5"/>
  <c r="BZ21" i="5"/>
  <c r="BY21" i="5"/>
  <c r="BX21" i="5"/>
  <c r="BW21" i="5"/>
  <c r="BV21" i="5"/>
  <c r="BU21" i="5"/>
  <c r="BT21" i="5"/>
  <c r="BS21" i="5"/>
  <c r="BP21" i="5"/>
  <c r="BN21" i="5"/>
  <c r="BM21" i="5"/>
  <c r="BO21" i="5" s="1"/>
  <c r="BL21" i="5"/>
  <c r="BK21" i="5"/>
  <c r="BJ21" i="5"/>
  <c r="BI21" i="5"/>
  <c r="BF21" i="5"/>
  <c r="BE21" i="5"/>
  <c r="BD21" i="5"/>
  <c r="BC21" i="5"/>
  <c r="BB21" i="5"/>
  <c r="AZ21" i="5"/>
  <c r="AY21" i="5"/>
  <c r="AQ21" i="5"/>
  <c r="AP21" i="5"/>
  <c r="AI21" i="5"/>
  <c r="AG21" i="5"/>
  <c r="AF21" i="5"/>
  <c r="Z21" i="5"/>
  <c r="Y21" i="5"/>
  <c r="X21" i="5"/>
  <c r="W21" i="5"/>
  <c r="CK20" i="5"/>
  <c r="CJ20" i="5"/>
  <c r="CH20" i="5"/>
  <c r="CF20" i="5"/>
  <c r="CE20" i="5"/>
  <c r="CD20" i="5"/>
  <c r="CC20" i="5"/>
  <c r="BZ20" i="5"/>
  <c r="BY20" i="5"/>
  <c r="BX20" i="5"/>
  <c r="BW20" i="5"/>
  <c r="BV20" i="5"/>
  <c r="BU20" i="5"/>
  <c r="BT20" i="5"/>
  <c r="BS20" i="5"/>
  <c r="BP20" i="5"/>
  <c r="BN20" i="5"/>
  <c r="BO20" i="5" s="1"/>
  <c r="BM20" i="5"/>
  <c r="BL20" i="5"/>
  <c r="BK20" i="5"/>
  <c r="BJ20" i="5"/>
  <c r="BI20" i="5"/>
  <c r="BF20" i="5"/>
  <c r="BE20" i="5"/>
  <c r="BD20" i="5"/>
  <c r="BC20" i="5"/>
  <c r="BB20" i="5"/>
  <c r="AZ20" i="5"/>
  <c r="AY20" i="5"/>
  <c r="AQ20" i="5"/>
  <c r="AP20" i="5"/>
  <c r="AI20" i="5"/>
  <c r="AG20" i="5"/>
  <c r="AF20" i="5"/>
  <c r="Z20" i="5"/>
  <c r="Y20" i="5"/>
  <c r="X20" i="5"/>
  <c r="W20" i="5"/>
  <c r="CK19" i="5"/>
  <c r="CJ19" i="5"/>
  <c r="CH19" i="5"/>
  <c r="CF19" i="5"/>
  <c r="CE19" i="5"/>
  <c r="CD19" i="5"/>
  <c r="CC19" i="5"/>
  <c r="BZ19" i="5"/>
  <c r="BX19" i="5"/>
  <c r="BY19" i="5" s="1"/>
  <c r="BW19" i="5"/>
  <c r="BV19" i="5"/>
  <c r="BU19" i="5"/>
  <c r="BT19" i="5"/>
  <c r="BS19" i="5"/>
  <c r="BP19" i="5"/>
  <c r="BO19" i="5"/>
  <c r="BN19" i="5"/>
  <c r="BM19" i="5"/>
  <c r="BL19" i="5"/>
  <c r="BK19" i="5"/>
  <c r="BJ19" i="5"/>
  <c r="BI19" i="5"/>
  <c r="BF19" i="5"/>
  <c r="BD19" i="5"/>
  <c r="BE19" i="5" s="1"/>
  <c r="BC19" i="5"/>
  <c r="BB19" i="5"/>
  <c r="AZ19" i="5"/>
  <c r="AY19" i="5"/>
  <c r="AQ19" i="5"/>
  <c r="AP19" i="5"/>
  <c r="AI19" i="5"/>
  <c r="AG19" i="5"/>
  <c r="AF19" i="5"/>
  <c r="Z19" i="5"/>
  <c r="Y19" i="5"/>
  <c r="X19" i="5"/>
  <c r="W19" i="5"/>
  <c r="CK18" i="5"/>
  <c r="CJ18" i="5"/>
  <c r="CH18" i="5"/>
  <c r="CF18" i="5"/>
  <c r="CE18" i="5"/>
  <c r="CD18" i="5"/>
  <c r="CC18" i="5"/>
  <c r="BZ18" i="5"/>
  <c r="BY18" i="5"/>
  <c r="BX18" i="5"/>
  <c r="BW18" i="5"/>
  <c r="BV18" i="5"/>
  <c r="BU18" i="5"/>
  <c r="BT18" i="5"/>
  <c r="BS18" i="5"/>
  <c r="BP18" i="5"/>
  <c r="BO18" i="5"/>
  <c r="BN18" i="5"/>
  <c r="BM18" i="5"/>
  <c r="BL18" i="5"/>
  <c r="BK18" i="5"/>
  <c r="BJ18" i="5"/>
  <c r="BI18" i="5"/>
  <c r="BF18" i="5"/>
  <c r="BE18" i="5"/>
  <c r="BD18" i="5"/>
  <c r="BC18" i="5"/>
  <c r="BB18" i="5"/>
  <c r="AZ18" i="5"/>
  <c r="AY18" i="5"/>
  <c r="AQ18" i="5"/>
  <c r="AP18" i="5"/>
  <c r="AI18" i="5"/>
  <c r="AG18" i="5"/>
  <c r="AF18" i="5"/>
  <c r="Z18" i="5"/>
  <c r="Y18" i="5"/>
  <c r="X18" i="5"/>
  <c r="W18" i="5"/>
  <c r="CK17" i="5"/>
  <c r="CJ17" i="5"/>
  <c r="CH17" i="5"/>
  <c r="CF17" i="5"/>
  <c r="CE17" i="5"/>
  <c r="CD17" i="5"/>
  <c r="CC17" i="5"/>
  <c r="BZ17" i="5"/>
  <c r="BX17" i="5"/>
  <c r="BW17" i="5"/>
  <c r="BV17" i="5"/>
  <c r="BU17" i="5"/>
  <c r="BT17" i="5"/>
  <c r="BS17" i="5"/>
  <c r="BP17" i="5"/>
  <c r="BN17" i="5"/>
  <c r="BO17" i="5" s="1"/>
  <c r="BM17" i="5"/>
  <c r="BL17" i="5"/>
  <c r="BK17" i="5"/>
  <c r="BJ17" i="5"/>
  <c r="BI17" i="5"/>
  <c r="BF17" i="5"/>
  <c r="BD17" i="5"/>
  <c r="BC17" i="5"/>
  <c r="BB17" i="5"/>
  <c r="AZ17" i="5"/>
  <c r="AY17" i="5"/>
  <c r="AQ17" i="5"/>
  <c r="AP17" i="5"/>
  <c r="AI17" i="5"/>
  <c r="AG17" i="5"/>
  <c r="AF17" i="5"/>
  <c r="Z17" i="5"/>
  <c r="Y17" i="5"/>
  <c r="X17" i="5"/>
  <c r="W17" i="5"/>
  <c r="CK16" i="5"/>
  <c r="CJ16" i="5"/>
  <c r="CH16" i="5"/>
  <c r="CF16" i="5"/>
  <c r="CE16" i="5"/>
  <c r="CD16" i="5"/>
  <c r="CC16" i="5"/>
  <c r="BZ16" i="5"/>
  <c r="BX16" i="5"/>
  <c r="BW16" i="5"/>
  <c r="BV16" i="5"/>
  <c r="BU16" i="5"/>
  <c r="BT16" i="5"/>
  <c r="BS16" i="5"/>
  <c r="BP16" i="5"/>
  <c r="BN16" i="5"/>
  <c r="BO16" i="5" s="1"/>
  <c r="BM16" i="5"/>
  <c r="BL16" i="5"/>
  <c r="BK16" i="5"/>
  <c r="BJ16" i="5"/>
  <c r="BI16" i="5"/>
  <c r="BF16" i="5"/>
  <c r="BD16" i="5"/>
  <c r="BE16" i="5" s="1"/>
  <c r="BC16" i="5"/>
  <c r="BB16" i="5"/>
  <c r="AZ16" i="5"/>
  <c r="AY16" i="5"/>
  <c r="AQ16" i="5"/>
  <c r="AP16" i="5"/>
  <c r="AI16" i="5"/>
  <c r="AG16" i="5"/>
  <c r="AF16" i="5"/>
  <c r="Z16" i="5"/>
  <c r="Y16" i="5"/>
  <c r="X16" i="5"/>
  <c r="W16" i="5"/>
  <c r="CK15" i="5"/>
  <c r="CJ15" i="5"/>
  <c r="CH15" i="5"/>
  <c r="CF15" i="5"/>
  <c r="CE15" i="5"/>
  <c r="CD15" i="5"/>
  <c r="CC15" i="5"/>
  <c r="BZ15" i="5"/>
  <c r="BX15" i="5"/>
  <c r="BW15" i="5"/>
  <c r="BV15" i="5"/>
  <c r="BU15" i="5"/>
  <c r="BT15" i="5"/>
  <c r="BS15" i="5"/>
  <c r="BP15" i="5"/>
  <c r="BN15" i="5"/>
  <c r="BM15" i="5"/>
  <c r="BO15" i="5" s="1"/>
  <c r="BL15" i="5"/>
  <c r="BK15" i="5"/>
  <c r="BJ15" i="5"/>
  <c r="BI15" i="5"/>
  <c r="BF15" i="5"/>
  <c r="BD15" i="5"/>
  <c r="BC15" i="5"/>
  <c r="BE15" i="5" s="1"/>
  <c r="BB15" i="5"/>
  <c r="AZ15" i="5"/>
  <c r="AY15" i="5"/>
  <c r="AQ15" i="5"/>
  <c r="AP15" i="5"/>
  <c r="AI15" i="5"/>
  <c r="AG15" i="5"/>
  <c r="AF15" i="5"/>
  <c r="Z15" i="5"/>
  <c r="Y15" i="5"/>
  <c r="X15" i="5"/>
  <c r="W15" i="5"/>
  <c r="C15" i="5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K14" i="5"/>
  <c r="CJ14" i="5"/>
  <c r="CH14" i="5"/>
  <c r="CF14" i="5"/>
  <c r="CE14" i="5"/>
  <c r="CD14" i="5"/>
  <c r="CC14" i="5"/>
  <c r="BZ14" i="5"/>
  <c r="BX14" i="5"/>
  <c r="BY14" i="5" s="1"/>
  <c r="BW14" i="5"/>
  <c r="BV14" i="5"/>
  <c r="BU14" i="5"/>
  <c r="BT14" i="5"/>
  <c r="BS14" i="5"/>
  <c r="BP14" i="5"/>
  <c r="BO14" i="5"/>
  <c r="BN14" i="5"/>
  <c r="BM14" i="5"/>
  <c r="BL14" i="5"/>
  <c r="BK14" i="5"/>
  <c r="BJ14" i="5"/>
  <c r="BI14" i="5"/>
  <c r="BF14" i="5"/>
  <c r="BD14" i="5"/>
  <c r="BE14" i="5" s="1"/>
  <c r="BC14" i="5"/>
  <c r="BB14" i="5"/>
  <c r="AZ14" i="5"/>
  <c r="AY14" i="5"/>
  <c r="AQ14" i="5"/>
  <c r="AP14" i="5"/>
  <c r="AI14" i="5"/>
  <c r="AG14" i="5"/>
  <c r="AF14" i="5"/>
  <c r="Z14" i="5"/>
  <c r="Y14" i="5"/>
  <c r="X14" i="5"/>
  <c r="W14" i="5"/>
  <c r="C14" i="5"/>
  <c r="CK13" i="5"/>
  <c r="CJ13" i="5"/>
  <c r="CH13" i="5"/>
  <c r="CF13" i="5"/>
  <c r="CE13" i="5"/>
  <c r="CD13" i="5"/>
  <c r="CC13" i="5"/>
  <c r="BZ13" i="5"/>
  <c r="BX13" i="5"/>
  <c r="BW13" i="5"/>
  <c r="BY13" i="5" s="1"/>
  <c r="BV13" i="5"/>
  <c r="BU13" i="5"/>
  <c r="BT13" i="5"/>
  <c r="BS13" i="5"/>
  <c r="BP13" i="5"/>
  <c r="BO13" i="5"/>
  <c r="BN13" i="5"/>
  <c r="BM13" i="5"/>
  <c r="BL13" i="5"/>
  <c r="BK13" i="5"/>
  <c r="BJ13" i="5"/>
  <c r="BI13" i="5"/>
  <c r="BF13" i="5"/>
  <c r="BD13" i="5"/>
  <c r="BC13" i="5"/>
  <c r="BE13" i="5" s="1"/>
  <c r="BB13" i="5"/>
  <c r="AZ13" i="5"/>
  <c r="AY13" i="5"/>
  <c r="AQ13" i="5"/>
  <c r="AP13" i="5"/>
  <c r="AI13" i="5"/>
  <c r="AG13" i="5"/>
  <c r="AF13" i="5"/>
  <c r="Z13" i="5"/>
  <c r="Y13" i="5"/>
  <c r="X13" i="5"/>
  <c r="W13" i="5"/>
  <c r="C13" i="5"/>
  <c r="CK12" i="5"/>
  <c r="CJ12" i="5"/>
  <c r="CH12" i="5"/>
  <c r="CF12" i="5"/>
  <c r="CE12" i="5"/>
  <c r="CD12" i="5"/>
  <c r="CC12" i="5"/>
  <c r="BZ12" i="5"/>
  <c r="BX12" i="5"/>
  <c r="BY12" i="5" s="1"/>
  <c r="BW12" i="5"/>
  <c r="BV12" i="5"/>
  <c r="BU12" i="5"/>
  <c r="BT12" i="5"/>
  <c r="BS12" i="5"/>
  <c r="BP12" i="5"/>
  <c r="BN12" i="5"/>
  <c r="BO12" i="5" s="1"/>
  <c r="BM12" i="5"/>
  <c r="BL12" i="5"/>
  <c r="BK12" i="5"/>
  <c r="BJ12" i="5"/>
  <c r="BI12" i="5"/>
  <c r="BF12" i="5"/>
  <c r="BC12" i="5"/>
  <c r="BB12" i="5"/>
  <c r="AZ12" i="5"/>
  <c r="AY12" i="5"/>
  <c r="AQ12" i="5"/>
  <c r="AP12" i="5"/>
  <c r="AK12" i="5"/>
  <c r="AI12" i="5"/>
  <c r="AG12" i="5"/>
  <c r="AF12" i="5"/>
  <c r="AA12" i="5"/>
  <c r="Z12" i="5"/>
  <c r="Y12" i="5"/>
  <c r="X12" i="5"/>
  <c r="W12" i="5"/>
  <c r="C12" i="5"/>
  <c r="CK11" i="5"/>
  <c r="CJ11" i="5"/>
  <c r="CH11" i="5"/>
  <c r="CF11" i="5"/>
  <c r="CE11" i="5"/>
  <c r="CD11" i="5"/>
  <c r="CC11" i="5"/>
  <c r="BZ11" i="5"/>
  <c r="BY11" i="5"/>
  <c r="BX11" i="5"/>
  <c r="BW11" i="5"/>
  <c r="BV11" i="5"/>
  <c r="BU11" i="5"/>
  <c r="BT11" i="5"/>
  <c r="BS11" i="5"/>
  <c r="BP11" i="5"/>
  <c r="BN11" i="5"/>
  <c r="BO11" i="5" s="1"/>
  <c r="BM11" i="5"/>
  <c r="BL11" i="5"/>
  <c r="BK11" i="5"/>
  <c r="BJ11" i="5"/>
  <c r="BI11" i="5"/>
  <c r="BF11" i="5"/>
  <c r="BC11" i="5"/>
  <c r="BB11" i="5"/>
  <c r="AZ11" i="5"/>
  <c r="AY11" i="5"/>
  <c r="AQ11" i="5"/>
  <c r="AP11" i="5"/>
  <c r="AK11" i="5"/>
  <c r="AI11" i="5"/>
  <c r="AG11" i="5"/>
  <c r="AF11" i="5"/>
  <c r="AA11" i="5"/>
  <c r="Z11" i="5"/>
  <c r="Y11" i="5"/>
  <c r="X11" i="5"/>
  <c r="W11" i="5"/>
  <c r="C11" i="5"/>
  <c r="CK10" i="5"/>
  <c r="CJ10" i="5"/>
  <c r="CH10" i="5"/>
  <c r="CF10" i="5"/>
  <c r="CE10" i="5"/>
  <c r="CD10" i="5"/>
  <c r="CC10" i="5"/>
  <c r="BZ10" i="5"/>
  <c r="BW10" i="5"/>
  <c r="BV10" i="5"/>
  <c r="BU10" i="5"/>
  <c r="BT10" i="5"/>
  <c r="BS10" i="5"/>
  <c r="BP10" i="5"/>
  <c r="BO10" i="5"/>
  <c r="BN10" i="5"/>
  <c r="BM10" i="5"/>
  <c r="BL10" i="5"/>
  <c r="BK10" i="5"/>
  <c r="BJ10" i="5"/>
  <c r="BI10" i="5"/>
  <c r="BF10" i="5"/>
  <c r="BE10" i="5"/>
  <c r="BD10" i="5"/>
  <c r="BC10" i="5"/>
  <c r="BB10" i="5"/>
  <c r="AZ10" i="5"/>
  <c r="AY10" i="5"/>
  <c r="AQ10" i="5"/>
  <c r="AP10" i="5"/>
  <c r="AK10" i="5"/>
  <c r="AI10" i="5"/>
  <c r="AG10" i="5"/>
  <c r="AF10" i="5"/>
  <c r="AA10" i="5"/>
  <c r="Z10" i="5"/>
  <c r="Y10" i="5"/>
  <c r="X10" i="5"/>
  <c r="W10" i="5"/>
  <c r="C10" i="5"/>
  <c r="CK9" i="5"/>
  <c r="CJ9" i="5"/>
  <c r="CH9" i="5"/>
  <c r="CF9" i="5"/>
  <c r="CE9" i="5"/>
  <c r="CD9" i="5"/>
  <c r="CC9" i="5"/>
  <c r="BZ9" i="5"/>
  <c r="BX9" i="5"/>
  <c r="BY9" i="5" s="1"/>
  <c r="BW9" i="5"/>
  <c r="BV9" i="5"/>
  <c r="BU9" i="5"/>
  <c r="BT9" i="5"/>
  <c r="BS9" i="5"/>
  <c r="BP9" i="5"/>
  <c r="BN9" i="5"/>
  <c r="BO9" i="5" s="1"/>
  <c r="BM9" i="5"/>
  <c r="BL9" i="5"/>
  <c r="BK9" i="5"/>
  <c r="BJ9" i="5"/>
  <c r="BI9" i="5"/>
  <c r="BF9" i="5"/>
  <c r="BD9" i="5"/>
  <c r="BE9" i="5" s="1"/>
  <c r="BC9" i="5"/>
  <c r="BB9" i="5"/>
  <c r="AZ9" i="5"/>
  <c r="AY9" i="5"/>
  <c r="AQ9" i="5"/>
  <c r="AP9" i="5"/>
  <c r="AK9" i="5"/>
  <c r="AI9" i="5"/>
  <c r="AG9" i="5"/>
  <c r="AF9" i="5"/>
  <c r="AA9" i="5"/>
  <c r="Z9" i="5"/>
  <c r="Y9" i="5"/>
  <c r="X9" i="5"/>
  <c r="W9" i="5"/>
  <c r="R9" i="5" a="1"/>
  <c r="R9" i="5" s="1"/>
  <c r="D9" i="5"/>
  <c r="C9" i="5"/>
  <c r="B9" i="5"/>
  <c r="B10" i="5" s="1"/>
  <c r="CK109" i="4"/>
  <c r="CJ109" i="4"/>
  <c r="CH109" i="4"/>
  <c r="CF109" i="4"/>
  <c r="CE109" i="4"/>
  <c r="CD109" i="4"/>
  <c r="CC109" i="4"/>
  <c r="BZ109" i="4"/>
  <c r="BX109" i="4"/>
  <c r="BY109" i="4" s="1"/>
  <c r="BW109" i="4"/>
  <c r="BV109" i="4"/>
  <c r="BU109" i="4"/>
  <c r="BT109" i="4"/>
  <c r="BS109" i="4"/>
  <c r="BP109" i="4"/>
  <c r="BN109" i="4"/>
  <c r="BO109" i="4" s="1"/>
  <c r="BM109" i="4"/>
  <c r="BL109" i="4"/>
  <c r="BK109" i="4"/>
  <c r="BJ109" i="4"/>
  <c r="BI109" i="4"/>
  <c r="BF109" i="4"/>
  <c r="BD109" i="4"/>
  <c r="BE109" i="4" s="1"/>
  <c r="BC109" i="4"/>
  <c r="BB109" i="4"/>
  <c r="AZ109" i="4"/>
  <c r="AY109" i="4"/>
  <c r="AQ109" i="4"/>
  <c r="AP109" i="4"/>
  <c r="AK109" i="4"/>
  <c r="AI109" i="4"/>
  <c r="AG109" i="4"/>
  <c r="AF109" i="4"/>
  <c r="AA109" i="4"/>
  <c r="Z109" i="4"/>
  <c r="Y109" i="4"/>
  <c r="X109" i="4"/>
  <c r="W109" i="4"/>
  <c r="D109" i="4"/>
  <c r="F109" i="4" s="1"/>
  <c r="CK108" i="4"/>
  <c r="CJ108" i="4"/>
  <c r="CH108" i="4"/>
  <c r="CF108" i="4"/>
  <c r="CE108" i="4"/>
  <c r="CD108" i="4"/>
  <c r="CC108" i="4"/>
  <c r="BZ108" i="4"/>
  <c r="BX108" i="4"/>
  <c r="BW108" i="4"/>
  <c r="BY108" i="4" s="1"/>
  <c r="BV108" i="4"/>
  <c r="BU108" i="4"/>
  <c r="BT108" i="4"/>
  <c r="BS108" i="4"/>
  <c r="BP108" i="4"/>
  <c r="BN108" i="4"/>
  <c r="BM108" i="4"/>
  <c r="BO108" i="4" s="1"/>
  <c r="BL108" i="4"/>
  <c r="BK108" i="4"/>
  <c r="BJ108" i="4"/>
  <c r="BI108" i="4"/>
  <c r="BF108" i="4"/>
  <c r="BD108" i="4"/>
  <c r="BC108" i="4"/>
  <c r="BE108" i="4" s="1"/>
  <c r="BB108" i="4"/>
  <c r="AZ108" i="4"/>
  <c r="AY108" i="4"/>
  <c r="AQ108" i="4"/>
  <c r="AP108" i="4"/>
  <c r="AK108" i="4"/>
  <c r="AI108" i="4"/>
  <c r="AG108" i="4"/>
  <c r="AF108" i="4"/>
  <c r="AA108" i="4"/>
  <c r="Z108" i="4"/>
  <c r="Y108" i="4"/>
  <c r="X108" i="4"/>
  <c r="W108" i="4"/>
  <c r="F108" i="4"/>
  <c r="D108" i="4"/>
  <c r="CK107" i="4"/>
  <c r="CJ107" i="4"/>
  <c r="CH107" i="4"/>
  <c r="CF107" i="4"/>
  <c r="CE107" i="4"/>
  <c r="CD107" i="4"/>
  <c r="CC107" i="4"/>
  <c r="BZ107" i="4"/>
  <c r="BX107" i="4"/>
  <c r="BW107" i="4"/>
  <c r="BV107" i="4"/>
  <c r="BY107" i="4" s="1"/>
  <c r="BU107" i="4"/>
  <c r="BT107" i="4"/>
  <c r="BS107" i="4"/>
  <c r="BP107" i="4"/>
  <c r="BN107" i="4"/>
  <c r="BO107" i="4" s="1"/>
  <c r="BM107" i="4"/>
  <c r="BL107" i="4"/>
  <c r="BK107" i="4"/>
  <c r="BJ107" i="4"/>
  <c r="BI107" i="4"/>
  <c r="BF107" i="4"/>
  <c r="BD107" i="4"/>
  <c r="BC107" i="4"/>
  <c r="BB107" i="4"/>
  <c r="BE107" i="4" s="1"/>
  <c r="AZ107" i="4"/>
  <c r="AY107" i="4"/>
  <c r="AQ107" i="4"/>
  <c r="AP107" i="4"/>
  <c r="AK107" i="4"/>
  <c r="AI107" i="4"/>
  <c r="AG107" i="4"/>
  <c r="AF107" i="4"/>
  <c r="AA107" i="4"/>
  <c r="Z107" i="4"/>
  <c r="Y107" i="4"/>
  <c r="X107" i="4"/>
  <c r="W107" i="4"/>
  <c r="D107" i="4"/>
  <c r="F107" i="4" s="1"/>
  <c r="CK106" i="4"/>
  <c r="CJ106" i="4"/>
  <c r="CH106" i="4"/>
  <c r="CF106" i="4"/>
  <c r="CE106" i="4"/>
  <c r="CD106" i="4"/>
  <c r="CC106" i="4"/>
  <c r="BZ106" i="4"/>
  <c r="BX106" i="4"/>
  <c r="BY106" i="4" s="1"/>
  <c r="BW106" i="4"/>
  <c r="BV106" i="4"/>
  <c r="BU106" i="4"/>
  <c r="BT106" i="4"/>
  <c r="BS106" i="4"/>
  <c r="BP106" i="4"/>
  <c r="BN106" i="4"/>
  <c r="BO106" i="4" s="1"/>
  <c r="BM106" i="4"/>
  <c r="BL106" i="4"/>
  <c r="BK106" i="4"/>
  <c r="BJ106" i="4"/>
  <c r="BI106" i="4"/>
  <c r="BF106" i="4"/>
  <c r="BE106" i="4"/>
  <c r="BD106" i="4"/>
  <c r="BC106" i="4"/>
  <c r="BB106" i="4"/>
  <c r="AZ106" i="4"/>
  <c r="AY106" i="4"/>
  <c r="AQ106" i="4"/>
  <c r="AP106" i="4"/>
  <c r="AK106" i="4"/>
  <c r="AI106" i="4"/>
  <c r="AG106" i="4"/>
  <c r="AF106" i="4"/>
  <c r="AA106" i="4"/>
  <c r="Z106" i="4"/>
  <c r="Y106" i="4"/>
  <c r="X106" i="4"/>
  <c r="W106" i="4"/>
  <c r="F106" i="4"/>
  <c r="D106" i="4"/>
  <c r="CK105" i="4"/>
  <c r="CJ105" i="4"/>
  <c r="CH105" i="4"/>
  <c r="CF105" i="4"/>
  <c r="CE105" i="4"/>
  <c r="CD105" i="4"/>
  <c r="CC105" i="4"/>
  <c r="BZ105" i="4"/>
  <c r="BX105" i="4"/>
  <c r="BY105" i="4" s="1"/>
  <c r="BW105" i="4"/>
  <c r="BV105" i="4"/>
  <c r="BU105" i="4"/>
  <c r="BT105" i="4"/>
  <c r="BS105" i="4"/>
  <c r="BP105" i="4"/>
  <c r="BN105" i="4"/>
  <c r="BO105" i="4" s="1"/>
  <c r="BM105" i="4"/>
  <c r="BL105" i="4"/>
  <c r="BK105" i="4"/>
  <c r="BJ105" i="4"/>
  <c r="BI105" i="4"/>
  <c r="BF105" i="4"/>
  <c r="BD105" i="4"/>
  <c r="BC105" i="4"/>
  <c r="BB105" i="4"/>
  <c r="AZ105" i="4"/>
  <c r="AY105" i="4"/>
  <c r="AQ105" i="4"/>
  <c r="AP105" i="4"/>
  <c r="AK105" i="4"/>
  <c r="AI105" i="4"/>
  <c r="AG105" i="4"/>
  <c r="AF105" i="4"/>
  <c r="AA105" i="4"/>
  <c r="Z105" i="4"/>
  <c r="Y105" i="4"/>
  <c r="X105" i="4"/>
  <c r="W105" i="4"/>
  <c r="D105" i="4"/>
  <c r="F105" i="4" s="1"/>
  <c r="CK104" i="4"/>
  <c r="CJ104" i="4"/>
  <c r="CH104" i="4"/>
  <c r="CF104" i="4"/>
  <c r="CE104" i="4"/>
  <c r="CD104" i="4"/>
  <c r="CC104" i="4"/>
  <c r="BZ104" i="4"/>
  <c r="BX104" i="4"/>
  <c r="BW104" i="4"/>
  <c r="BY104" i="4" s="1"/>
  <c r="BV104" i="4"/>
  <c r="BU104" i="4"/>
  <c r="BT104" i="4"/>
  <c r="BS104" i="4"/>
  <c r="BP104" i="4"/>
  <c r="BN104" i="4"/>
  <c r="BM104" i="4"/>
  <c r="BL104" i="4"/>
  <c r="BK104" i="4"/>
  <c r="BJ104" i="4"/>
  <c r="BI104" i="4"/>
  <c r="BF104" i="4"/>
  <c r="BD104" i="4"/>
  <c r="BE104" i="4" s="1"/>
  <c r="BC104" i="4"/>
  <c r="BB104" i="4"/>
  <c r="AZ104" i="4"/>
  <c r="AY104" i="4"/>
  <c r="AQ104" i="4"/>
  <c r="AP104" i="4"/>
  <c r="AK104" i="4"/>
  <c r="AI104" i="4"/>
  <c r="AG104" i="4"/>
  <c r="AF104" i="4"/>
  <c r="AA104" i="4"/>
  <c r="Z104" i="4"/>
  <c r="Y104" i="4"/>
  <c r="X104" i="4"/>
  <c r="W104" i="4"/>
  <c r="D104" i="4"/>
  <c r="F104" i="4" s="1"/>
  <c r="CK103" i="4"/>
  <c r="CJ103" i="4"/>
  <c r="CH103" i="4"/>
  <c r="CF103" i="4"/>
  <c r="CE103" i="4"/>
  <c r="CD103" i="4"/>
  <c r="CC103" i="4"/>
  <c r="BZ103" i="4"/>
  <c r="BX103" i="4"/>
  <c r="BW103" i="4"/>
  <c r="BV103" i="4"/>
  <c r="BU103" i="4"/>
  <c r="BT103" i="4"/>
  <c r="BS103" i="4"/>
  <c r="BP103" i="4"/>
  <c r="BO103" i="4"/>
  <c r="BN103" i="4"/>
  <c r="BM103" i="4"/>
  <c r="BL103" i="4"/>
  <c r="BK103" i="4"/>
  <c r="BJ103" i="4"/>
  <c r="BI103" i="4"/>
  <c r="BF103" i="4"/>
  <c r="BD103" i="4"/>
  <c r="BE103" i="4" s="1"/>
  <c r="BC103" i="4"/>
  <c r="BB103" i="4"/>
  <c r="AZ103" i="4"/>
  <c r="AY103" i="4"/>
  <c r="AQ103" i="4"/>
  <c r="AP103" i="4"/>
  <c r="AK103" i="4"/>
  <c r="AI103" i="4"/>
  <c r="AG103" i="4"/>
  <c r="AF103" i="4"/>
  <c r="AA103" i="4"/>
  <c r="Z103" i="4"/>
  <c r="Y103" i="4"/>
  <c r="X103" i="4"/>
  <c r="W103" i="4"/>
  <c r="D103" i="4"/>
  <c r="F103" i="4" s="1"/>
  <c r="CK102" i="4"/>
  <c r="CJ102" i="4"/>
  <c r="CH102" i="4"/>
  <c r="CF102" i="4"/>
  <c r="CE102" i="4"/>
  <c r="CD102" i="4"/>
  <c r="CC102" i="4"/>
  <c r="BZ102" i="4"/>
  <c r="BY102" i="4"/>
  <c r="BX102" i="4"/>
  <c r="BW102" i="4"/>
  <c r="BV102" i="4"/>
  <c r="BU102" i="4"/>
  <c r="BT102" i="4"/>
  <c r="BS102" i="4"/>
  <c r="BP102" i="4"/>
  <c r="BO102" i="4"/>
  <c r="BN102" i="4"/>
  <c r="BM102" i="4"/>
  <c r="BL102" i="4"/>
  <c r="BK102" i="4"/>
  <c r="BJ102" i="4"/>
  <c r="BI102" i="4"/>
  <c r="BF102" i="4"/>
  <c r="BE102" i="4"/>
  <c r="BD102" i="4"/>
  <c r="BC102" i="4"/>
  <c r="BB102" i="4"/>
  <c r="AZ102" i="4"/>
  <c r="AY102" i="4"/>
  <c r="AQ102" i="4"/>
  <c r="AP102" i="4"/>
  <c r="AK102" i="4"/>
  <c r="AI102" i="4"/>
  <c r="AG102" i="4"/>
  <c r="AF102" i="4"/>
  <c r="AA102" i="4"/>
  <c r="Z102" i="4"/>
  <c r="Y102" i="4"/>
  <c r="X102" i="4"/>
  <c r="W102" i="4"/>
  <c r="D102" i="4"/>
  <c r="F102" i="4" s="1"/>
  <c r="CK101" i="4"/>
  <c r="CJ101" i="4"/>
  <c r="CH101" i="4"/>
  <c r="CF101" i="4"/>
  <c r="CE101" i="4"/>
  <c r="CD101" i="4"/>
  <c r="CC101" i="4"/>
  <c r="BZ101" i="4"/>
  <c r="BX101" i="4"/>
  <c r="BY101" i="4" s="1"/>
  <c r="BW101" i="4"/>
  <c r="BV101" i="4"/>
  <c r="BU101" i="4"/>
  <c r="BT101" i="4"/>
  <c r="BS101" i="4"/>
  <c r="BP101" i="4"/>
  <c r="BN101" i="4"/>
  <c r="BO101" i="4" s="1"/>
  <c r="BM101" i="4"/>
  <c r="BL101" i="4"/>
  <c r="BK101" i="4"/>
  <c r="BJ101" i="4"/>
  <c r="BI101" i="4"/>
  <c r="BF101" i="4"/>
  <c r="BD101" i="4"/>
  <c r="BE101" i="4" s="1"/>
  <c r="BC101" i="4"/>
  <c r="BB101" i="4"/>
  <c r="AZ101" i="4"/>
  <c r="AY101" i="4"/>
  <c r="AQ101" i="4"/>
  <c r="AP101" i="4"/>
  <c r="AK101" i="4"/>
  <c r="AI101" i="4"/>
  <c r="AG101" i="4"/>
  <c r="AF101" i="4"/>
  <c r="AA101" i="4"/>
  <c r="Z101" i="4"/>
  <c r="Y101" i="4"/>
  <c r="X101" i="4"/>
  <c r="W101" i="4"/>
  <c r="F101" i="4"/>
  <c r="D101" i="4"/>
  <c r="CK100" i="4"/>
  <c r="CJ100" i="4"/>
  <c r="CH100" i="4"/>
  <c r="CF100" i="4"/>
  <c r="CE100" i="4"/>
  <c r="CD100" i="4"/>
  <c r="CC100" i="4"/>
  <c r="BZ100" i="4"/>
  <c r="BX100" i="4"/>
  <c r="BW100" i="4"/>
  <c r="BY100" i="4" s="1"/>
  <c r="BV100" i="4"/>
  <c r="BU100" i="4"/>
  <c r="BT100" i="4"/>
  <c r="BS100" i="4"/>
  <c r="BP100" i="4"/>
  <c r="BN100" i="4"/>
  <c r="BM100" i="4"/>
  <c r="BL100" i="4"/>
  <c r="BK100" i="4"/>
  <c r="BJ100" i="4"/>
  <c r="BI100" i="4"/>
  <c r="BF100" i="4"/>
  <c r="BD100" i="4"/>
  <c r="BC100" i="4"/>
  <c r="BE100" i="4" s="1"/>
  <c r="BB100" i="4"/>
  <c r="AZ100" i="4"/>
  <c r="AY100" i="4"/>
  <c r="AQ100" i="4"/>
  <c r="AP100" i="4"/>
  <c r="AK100" i="4"/>
  <c r="AI100" i="4"/>
  <c r="AG100" i="4"/>
  <c r="AF100" i="4"/>
  <c r="AA100" i="4"/>
  <c r="Z100" i="4"/>
  <c r="Y100" i="4"/>
  <c r="X100" i="4"/>
  <c r="W100" i="4"/>
  <c r="D100" i="4"/>
  <c r="F100" i="4" s="1"/>
  <c r="CK99" i="4"/>
  <c r="CJ99" i="4"/>
  <c r="CH99" i="4"/>
  <c r="CF99" i="4"/>
  <c r="CE99" i="4"/>
  <c r="CD99" i="4"/>
  <c r="CC99" i="4"/>
  <c r="BZ99" i="4"/>
  <c r="BX99" i="4"/>
  <c r="BY99" i="4" s="1"/>
  <c r="BW99" i="4"/>
  <c r="BV99" i="4"/>
  <c r="BU99" i="4"/>
  <c r="BT99" i="4"/>
  <c r="BS99" i="4"/>
  <c r="BP99" i="4"/>
  <c r="BO99" i="4"/>
  <c r="BN99" i="4"/>
  <c r="BM99" i="4"/>
  <c r="BL99" i="4"/>
  <c r="BK99" i="4"/>
  <c r="BJ99" i="4"/>
  <c r="BI99" i="4"/>
  <c r="BF99" i="4"/>
  <c r="BD99" i="4"/>
  <c r="BC99" i="4"/>
  <c r="BB99" i="4"/>
  <c r="AZ99" i="4"/>
  <c r="AY99" i="4"/>
  <c r="AQ99" i="4"/>
  <c r="AP99" i="4"/>
  <c r="AK99" i="4"/>
  <c r="AI99" i="4"/>
  <c r="AG99" i="4"/>
  <c r="AF99" i="4"/>
  <c r="AA99" i="4"/>
  <c r="Z99" i="4"/>
  <c r="Y99" i="4"/>
  <c r="X99" i="4"/>
  <c r="W99" i="4"/>
  <c r="F99" i="4"/>
  <c r="D99" i="4"/>
  <c r="CK98" i="4"/>
  <c r="CJ98" i="4"/>
  <c r="CH98" i="4"/>
  <c r="CF98" i="4"/>
  <c r="CE98" i="4"/>
  <c r="CD98" i="4"/>
  <c r="CC98" i="4"/>
  <c r="BZ98" i="4"/>
  <c r="BX98" i="4"/>
  <c r="BW98" i="4"/>
  <c r="BY98" i="4" s="1"/>
  <c r="BV98" i="4"/>
  <c r="BU98" i="4"/>
  <c r="BT98" i="4"/>
  <c r="BS98" i="4"/>
  <c r="BP98" i="4"/>
  <c r="BN98" i="4"/>
  <c r="BM98" i="4"/>
  <c r="BL98" i="4"/>
  <c r="BK98" i="4"/>
  <c r="BJ98" i="4"/>
  <c r="BI98" i="4"/>
  <c r="BF98" i="4"/>
  <c r="BD98" i="4"/>
  <c r="BC98" i="4"/>
  <c r="BB98" i="4"/>
  <c r="AZ98" i="4"/>
  <c r="AY98" i="4"/>
  <c r="AQ98" i="4"/>
  <c r="AP98" i="4"/>
  <c r="AK98" i="4"/>
  <c r="AI98" i="4"/>
  <c r="AG98" i="4"/>
  <c r="AF98" i="4"/>
  <c r="AA98" i="4"/>
  <c r="Z98" i="4"/>
  <c r="Y98" i="4"/>
  <c r="X98" i="4"/>
  <c r="W98" i="4"/>
  <c r="F98" i="4"/>
  <c r="D98" i="4"/>
  <c r="CK97" i="4"/>
  <c r="CJ97" i="4"/>
  <c r="CH97" i="4"/>
  <c r="CF97" i="4"/>
  <c r="CE97" i="4"/>
  <c r="CD97" i="4"/>
  <c r="CC97" i="4"/>
  <c r="BZ97" i="4"/>
  <c r="BY97" i="4"/>
  <c r="BX97" i="4"/>
  <c r="BW97" i="4"/>
  <c r="BV97" i="4"/>
  <c r="BU97" i="4"/>
  <c r="BT97" i="4"/>
  <c r="BS97" i="4"/>
  <c r="BP97" i="4"/>
  <c r="BO97" i="4"/>
  <c r="BN97" i="4"/>
  <c r="BM97" i="4"/>
  <c r="BL97" i="4"/>
  <c r="BK97" i="4"/>
  <c r="BJ97" i="4"/>
  <c r="BI97" i="4"/>
  <c r="BF97" i="4"/>
  <c r="BE97" i="4"/>
  <c r="BD97" i="4"/>
  <c r="BC97" i="4"/>
  <c r="BB97" i="4"/>
  <c r="AZ97" i="4"/>
  <c r="AY97" i="4"/>
  <c r="AQ97" i="4"/>
  <c r="AP97" i="4"/>
  <c r="AK97" i="4"/>
  <c r="AI97" i="4"/>
  <c r="AG97" i="4"/>
  <c r="AF97" i="4"/>
  <c r="AA97" i="4"/>
  <c r="Z97" i="4"/>
  <c r="Y97" i="4"/>
  <c r="X97" i="4"/>
  <c r="W97" i="4"/>
  <c r="F97" i="4"/>
  <c r="D97" i="4"/>
  <c r="CK96" i="4"/>
  <c r="CJ96" i="4"/>
  <c r="CH96" i="4"/>
  <c r="CF96" i="4"/>
  <c r="CE96" i="4"/>
  <c r="CD96" i="4"/>
  <c r="CC96" i="4"/>
  <c r="BZ96" i="4"/>
  <c r="BY96" i="4"/>
  <c r="BX96" i="4"/>
  <c r="BW96" i="4"/>
  <c r="BV96" i="4"/>
  <c r="BU96" i="4"/>
  <c r="BT96" i="4"/>
  <c r="BS96" i="4"/>
  <c r="BP96" i="4"/>
  <c r="BN96" i="4"/>
  <c r="BM96" i="4"/>
  <c r="BO96" i="4" s="1"/>
  <c r="BL96" i="4"/>
  <c r="BK96" i="4"/>
  <c r="BJ96" i="4"/>
  <c r="BI96" i="4"/>
  <c r="BF96" i="4"/>
  <c r="BE96" i="4"/>
  <c r="BD96" i="4"/>
  <c r="BC96" i="4"/>
  <c r="BB96" i="4"/>
  <c r="AZ96" i="4"/>
  <c r="AY96" i="4"/>
  <c r="AQ96" i="4"/>
  <c r="AP96" i="4"/>
  <c r="AK96" i="4"/>
  <c r="AI96" i="4"/>
  <c r="AG96" i="4"/>
  <c r="AF96" i="4"/>
  <c r="AA96" i="4"/>
  <c r="Z96" i="4"/>
  <c r="Y96" i="4"/>
  <c r="X96" i="4"/>
  <c r="W96" i="4"/>
  <c r="F96" i="4"/>
  <c r="D96" i="4"/>
  <c r="CK95" i="4"/>
  <c r="CJ95" i="4"/>
  <c r="CH95" i="4"/>
  <c r="CF95" i="4"/>
  <c r="CE95" i="4"/>
  <c r="CD95" i="4"/>
  <c r="CC95" i="4"/>
  <c r="BZ95" i="4"/>
  <c r="BX95" i="4"/>
  <c r="BW95" i="4"/>
  <c r="BY95" i="4" s="1"/>
  <c r="BV95" i="4"/>
  <c r="BU95" i="4"/>
  <c r="BT95" i="4"/>
  <c r="BS95" i="4"/>
  <c r="BP95" i="4"/>
  <c r="BN95" i="4"/>
  <c r="BM95" i="4"/>
  <c r="BL95" i="4"/>
  <c r="BK95" i="4"/>
  <c r="BJ95" i="4"/>
  <c r="BI95" i="4"/>
  <c r="BF95" i="4"/>
  <c r="BD95" i="4"/>
  <c r="BE95" i="4" s="1"/>
  <c r="BC95" i="4"/>
  <c r="BB95" i="4"/>
  <c r="AZ95" i="4"/>
  <c r="AY95" i="4"/>
  <c r="AQ95" i="4"/>
  <c r="AP95" i="4"/>
  <c r="AK95" i="4"/>
  <c r="AI95" i="4"/>
  <c r="AG95" i="4"/>
  <c r="AF95" i="4"/>
  <c r="AA95" i="4"/>
  <c r="Z95" i="4"/>
  <c r="Y95" i="4"/>
  <c r="X95" i="4"/>
  <c r="W95" i="4"/>
  <c r="D95" i="4"/>
  <c r="F95" i="4" s="1"/>
  <c r="CK94" i="4"/>
  <c r="CJ94" i="4"/>
  <c r="CH94" i="4"/>
  <c r="CF94" i="4"/>
  <c r="CE94" i="4"/>
  <c r="CD94" i="4"/>
  <c r="CC94" i="4"/>
  <c r="BZ94" i="4"/>
  <c r="BY94" i="4"/>
  <c r="BX94" i="4"/>
  <c r="BW94" i="4"/>
  <c r="BV94" i="4"/>
  <c r="BU94" i="4"/>
  <c r="BT94" i="4"/>
  <c r="BS94" i="4"/>
  <c r="BP94" i="4"/>
  <c r="BN94" i="4"/>
  <c r="BM94" i="4"/>
  <c r="BL94" i="4"/>
  <c r="BO94" i="4" s="1"/>
  <c r="BK94" i="4"/>
  <c r="BJ94" i="4"/>
  <c r="BI94" i="4"/>
  <c r="BF94" i="4"/>
  <c r="BE94" i="4"/>
  <c r="BD94" i="4"/>
  <c r="BC94" i="4"/>
  <c r="BB94" i="4"/>
  <c r="AZ94" i="4"/>
  <c r="AY94" i="4"/>
  <c r="AQ94" i="4"/>
  <c r="AP94" i="4"/>
  <c r="AK94" i="4"/>
  <c r="AI94" i="4"/>
  <c r="AG94" i="4"/>
  <c r="AF94" i="4"/>
  <c r="AA94" i="4"/>
  <c r="Z94" i="4"/>
  <c r="Y94" i="4"/>
  <c r="X94" i="4"/>
  <c r="W94" i="4"/>
  <c r="F94" i="4"/>
  <c r="D94" i="4"/>
  <c r="CK93" i="4"/>
  <c r="CJ93" i="4"/>
  <c r="CH93" i="4"/>
  <c r="CF93" i="4"/>
  <c r="CE93" i="4"/>
  <c r="CD93" i="4"/>
  <c r="CC93" i="4"/>
  <c r="BZ93" i="4"/>
  <c r="BX93" i="4"/>
  <c r="BY93" i="4" s="1"/>
  <c r="BW93" i="4"/>
  <c r="BV93" i="4"/>
  <c r="BU93" i="4"/>
  <c r="BT93" i="4"/>
  <c r="BS93" i="4"/>
  <c r="BP93" i="4"/>
  <c r="BO93" i="4"/>
  <c r="BN93" i="4"/>
  <c r="BM93" i="4"/>
  <c r="BL93" i="4"/>
  <c r="BK93" i="4"/>
  <c r="BJ93" i="4"/>
  <c r="BI93" i="4"/>
  <c r="BF93" i="4"/>
  <c r="BD93" i="4"/>
  <c r="BE93" i="4" s="1"/>
  <c r="BC93" i="4"/>
  <c r="BB93" i="4"/>
  <c r="AZ93" i="4"/>
  <c r="AY93" i="4"/>
  <c r="AQ93" i="4"/>
  <c r="AP93" i="4"/>
  <c r="AK93" i="4"/>
  <c r="AI93" i="4"/>
  <c r="AG93" i="4"/>
  <c r="AF93" i="4"/>
  <c r="AA93" i="4"/>
  <c r="Z93" i="4"/>
  <c r="Y93" i="4"/>
  <c r="X93" i="4"/>
  <c r="W93" i="4"/>
  <c r="F93" i="4"/>
  <c r="D93" i="4"/>
  <c r="CK92" i="4"/>
  <c r="CJ92" i="4"/>
  <c r="CH92" i="4"/>
  <c r="CF92" i="4"/>
  <c r="CE92" i="4"/>
  <c r="CD92" i="4"/>
  <c r="CC92" i="4"/>
  <c r="BZ92" i="4"/>
  <c r="BY92" i="4"/>
  <c r="BX92" i="4"/>
  <c r="BW92" i="4"/>
  <c r="BV92" i="4"/>
  <c r="BU92" i="4"/>
  <c r="BT92" i="4"/>
  <c r="BS92" i="4"/>
  <c r="BP92" i="4"/>
  <c r="BO92" i="4"/>
  <c r="BN92" i="4"/>
  <c r="BM92" i="4"/>
  <c r="BL92" i="4"/>
  <c r="BK92" i="4"/>
  <c r="BJ92" i="4"/>
  <c r="BI92" i="4"/>
  <c r="BF92" i="4"/>
  <c r="BE92" i="4"/>
  <c r="BD92" i="4"/>
  <c r="BC92" i="4"/>
  <c r="BB92" i="4"/>
  <c r="AZ92" i="4"/>
  <c r="AY92" i="4"/>
  <c r="AQ92" i="4"/>
  <c r="AP92" i="4"/>
  <c r="AK92" i="4"/>
  <c r="AI92" i="4"/>
  <c r="AG92" i="4"/>
  <c r="AF92" i="4"/>
  <c r="AA92" i="4"/>
  <c r="Z92" i="4"/>
  <c r="Y92" i="4"/>
  <c r="X92" i="4"/>
  <c r="W92" i="4"/>
  <c r="D92" i="4"/>
  <c r="F92" i="4" s="1"/>
  <c r="CK91" i="4"/>
  <c r="CJ91" i="4"/>
  <c r="CH91" i="4"/>
  <c r="CF91" i="4"/>
  <c r="CE91" i="4"/>
  <c r="CD91" i="4"/>
  <c r="CC91" i="4"/>
  <c r="BZ91" i="4"/>
  <c r="BX91" i="4"/>
  <c r="BY91" i="4" s="1"/>
  <c r="BW91" i="4"/>
  <c r="BV91" i="4"/>
  <c r="BU91" i="4"/>
  <c r="BT91" i="4"/>
  <c r="BS91" i="4"/>
  <c r="BP91" i="4"/>
  <c r="BN91" i="4"/>
  <c r="BO91" i="4" s="1"/>
  <c r="BM91" i="4"/>
  <c r="BL91" i="4"/>
  <c r="BK91" i="4"/>
  <c r="BJ91" i="4"/>
  <c r="BI91" i="4"/>
  <c r="BF91" i="4"/>
  <c r="BD91" i="4"/>
  <c r="BC91" i="4"/>
  <c r="BB91" i="4"/>
  <c r="AZ91" i="4"/>
  <c r="AY91" i="4"/>
  <c r="AQ91" i="4"/>
  <c r="AP91" i="4"/>
  <c r="AK91" i="4"/>
  <c r="AI91" i="4"/>
  <c r="AG91" i="4"/>
  <c r="AF91" i="4"/>
  <c r="AA91" i="4"/>
  <c r="Z91" i="4"/>
  <c r="Y91" i="4"/>
  <c r="X91" i="4"/>
  <c r="W91" i="4"/>
  <c r="F91" i="4"/>
  <c r="D91" i="4"/>
  <c r="CK90" i="4"/>
  <c r="CJ90" i="4"/>
  <c r="CH90" i="4"/>
  <c r="CF90" i="4"/>
  <c r="CE90" i="4"/>
  <c r="CD90" i="4"/>
  <c r="CC90" i="4"/>
  <c r="BZ90" i="4"/>
  <c r="BX90" i="4"/>
  <c r="BW90" i="4"/>
  <c r="BY90" i="4" s="1"/>
  <c r="BV90" i="4"/>
  <c r="BU90" i="4"/>
  <c r="BT90" i="4"/>
  <c r="BS90" i="4"/>
  <c r="BP90" i="4"/>
  <c r="BN90" i="4"/>
  <c r="BM90" i="4"/>
  <c r="BL90" i="4"/>
  <c r="BK90" i="4"/>
  <c r="BJ90" i="4"/>
  <c r="BI90" i="4"/>
  <c r="BF90" i="4"/>
  <c r="BD90" i="4"/>
  <c r="BC90" i="4"/>
  <c r="BB90" i="4"/>
  <c r="AZ90" i="4"/>
  <c r="AY90" i="4"/>
  <c r="AQ90" i="4"/>
  <c r="AP90" i="4"/>
  <c r="AK90" i="4"/>
  <c r="AI90" i="4"/>
  <c r="AG90" i="4"/>
  <c r="AF90" i="4"/>
  <c r="AA90" i="4"/>
  <c r="Z90" i="4"/>
  <c r="Y90" i="4"/>
  <c r="X90" i="4"/>
  <c r="W90" i="4"/>
  <c r="F90" i="4"/>
  <c r="D90" i="4"/>
  <c r="CK89" i="4"/>
  <c r="CJ89" i="4"/>
  <c r="CH89" i="4"/>
  <c r="CF89" i="4"/>
  <c r="CE89" i="4"/>
  <c r="CD89" i="4"/>
  <c r="CC89" i="4"/>
  <c r="BZ89" i="4"/>
  <c r="BY89" i="4"/>
  <c r="BX89" i="4"/>
  <c r="BW89" i="4"/>
  <c r="BV89" i="4"/>
  <c r="BU89" i="4"/>
  <c r="BT89" i="4"/>
  <c r="BS89" i="4"/>
  <c r="BP89" i="4"/>
  <c r="BO89" i="4"/>
  <c r="BN89" i="4"/>
  <c r="BM89" i="4"/>
  <c r="BL89" i="4"/>
  <c r="BK89" i="4"/>
  <c r="BJ89" i="4"/>
  <c r="BI89" i="4"/>
  <c r="BF89" i="4"/>
  <c r="BE89" i="4"/>
  <c r="BD89" i="4"/>
  <c r="BC89" i="4"/>
  <c r="BB89" i="4"/>
  <c r="AZ89" i="4"/>
  <c r="AY89" i="4"/>
  <c r="AQ89" i="4"/>
  <c r="AP89" i="4"/>
  <c r="AK89" i="4"/>
  <c r="AI89" i="4"/>
  <c r="AG89" i="4"/>
  <c r="AF89" i="4"/>
  <c r="AA89" i="4"/>
  <c r="Z89" i="4"/>
  <c r="Y89" i="4"/>
  <c r="X89" i="4"/>
  <c r="W89" i="4"/>
  <c r="F89" i="4"/>
  <c r="D89" i="4"/>
  <c r="CK88" i="4"/>
  <c r="CJ88" i="4"/>
  <c r="CH88" i="4"/>
  <c r="CF88" i="4"/>
  <c r="CE88" i="4"/>
  <c r="CD88" i="4"/>
  <c r="CC88" i="4"/>
  <c r="BZ88" i="4"/>
  <c r="BX88" i="4"/>
  <c r="BY88" i="4" s="1"/>
  <c r="BW88" i="4"/>
  <c r="BV88" i="4"/>
  <c r="BU88" i="4"/>
  <c r="BT88" i="4"/>
  <c r="BS88" i="4"/>
  <c r="BP88" i="4"/>
  <c r="BN88" i="4"/>
  <c r="BO88" i="4" s="1"/>
  <c r="BM88" i="4"/>
  <c r="BL88" i="4"/>
  <c r="BK88" i="4"/>
  <c r="BJ88" i="4"/>
  <c r="BI88" i="4"/>
  <c r="BF88" i="4"/>
  <c r="BD88" i="4"/>
  <c r="BC88" i="4"/>
  <c r="BB88" i="4"/>
  <c r="AZ88" i="4"/>
  <c r="AY88" i="4"/>
  <c r="AQ88" i="4"/>
  <c r="AP88" i="4"/>
  <c r="AK88" i="4"/>
  <c r="AI88" i="4"/>
  <c r="AG88" i="4"/>
  <c r="AF88" i="4"/>
  <c r="AA88" i="4"/>
  <c r="Z88" i="4"/>
  <c r="Y88" i="4"/>
  <c r="X88" i="4"/>
  <c r="W88" i="4"/>
  <c r="F88" i="4"/>
  <c r="D88" i="4"/>
  <c r="CK87" i="4"/>
  <c r="CJ87" i="4"/>
  <c r="CH87" i="4"/>
  <c r="CF87" i="4"/>
  <c r="CE87" i="4"/>
  <c r="CD87" i="4"/>
  <c r="CC87" i="4"/>
  <c r="BZ87" i="4"/>
  <c r="BX87" i="4"/>
  <c r="BY87" i="4" s="1"/>
  <c r="BW87" i="4"/>
  <c r="BV87" i="4"/>
  <c r="BU87" i="4"/>
  <c r="BT87" i="4"/>
  <c r="BS87" i="4"/>
  <c r="BP87" i="4"/>
  <c r="BO87" i="4"/>
  <c r="BN87" i="4"/>
  <c r="BM87" i="4"/>
  <c r="BL87" i="4"/>
  <c r="BK87" i="4"/>
  <c r="BJ87" i="4"/>
  <c r="BI87" i="4"/>
  <c r="BF87" i="4"/>
  <c r="BD87" i="4"/>
  <c r="BE87" i="4" s="1"/>
  <c r="BC87" i="4"/>
  <c r="BB87" i="4"/>
  <c r="AZ87" i="4"/>
  <c r="AY87" i="4"/>
  <c r="AQ87" i="4"/>
  <c r="AP87" i="4"/>
  <c r="AK87" i="4"/>
  <c r="AI87" i="4"/>
  <c r="AG87" i="4"/>
  <c r="AF87" i="4"/>
  <c r="AA87" i="4"/>
  <c r="Z87" i="4"/>
  <c r="Y87" i="4"/>
  <c r="X87" i="4"/>
  <c r="W87" i="4"/>
  <c r="D87" i="4"/>
  <c r="F87" i="4" s="1"/>
  <c r="CK86" i="4"/>
  <c r="CJ86" i="4"/>
  <c r="CH86" i="4"/>
  <c r="CF86" i="4"/>
  <c r="CE86" i="4"/>
  <c r="CD86" i="4"/>
  <c r="CC86" i="4"/>
  <c r="BZ86" i="4"/>
  <c r="BX86" i="4"/>
  <c r="BW86" i="4"/>
  <c r="BV86" i="4"/>
  <c r="BY86" i="4" s="1"/>
  <c r="BU86" i="4"/>
  <c r="BT86" i="4"/>
  <c r="BS86" i="4"/>
  <c r="BP86" i="4"/>
  <c r="BO86" i="4"/>
  <c r="BN86" i="4"/>
  <c r="BM86" i="4"/>
  <c r="BL86" i="4"/>
  <c r="BK86" i="4"/>
  <c r="BJ86" i="4"/>
  <c r="BI86" i="4"/>
  <c r="BF86" i="4"/>
  <c r="BD86" i="4"/>
  <c r="BC86" i="4"/>
  <c r="BB86" i="4"/>
  <c r="BE86" i="4" s="1"/>
  <c r="AZ86" i="4"/>
  <c r="AY86" i="4"/>
  <c r="AQ86" i="4"/>
  <c r="AP86" i="4"/>
  <c r="AK86" i="4"/>
  <c r="AI86" i="4"/>
  <c r="AG86" i="4"/>
  <c r="AF86" i="4"/>
  <c r="AA86" i="4"/>
  <c r="Z86" i="4"/>
  <c r="Y86" i="4"/>
  <c r="X86" i="4"/>
  <c r="W86" i="4"/>
  <c r="F86" i="4"/>
  <c r="D86" i="4"/>
  <c r="CK85" i="4"/>
  <c r="CJ85" i="4"/>
  <c r="CH85" i="4"/>
  <c r="CF85" i="4"/>
  <c r="CE85" i="4"/>
  <c r="CD85" i="4"/>
  <c r="CC85" i="4"/>
  <c r="BZ85" i="4"/>
  <c r="BX85" i="4"/>
  <c r="BW85" i="4"/>
  <c r="BV85" i="4"/>
  <c r="BU85" i="4"/>
  <c r="BT85" i="4"/>
  <c r="BS85" i="4"/>
  <c r="BP85" i="4"/>
  <c r="BN85" i="4"/>
  <c r="BO85" i="4" s="1"/>
  <c r="BM85" i="4"/>
  <c r="BL85" i="4"/>
  <c r="BK85" i="4"/>
  <c r="BJ85" i="4"/>
  <c r="BI85" i="4"/>
  <c r="BF85" i="4"/>
  <c r="BD85" i="4"/>
  <c r="BE85" i="4" s="1"/>
  <c r="BC85" i="4"/>
  <c r="BB85" i="4"/>
  <c r="AZ85" i="4"/>
  <c r="AY85" i="4"/>
  <c r="AQ85" i="4"/>
  <c r="AP85" i="4"/>
  <c r="AK85" i="4"/>
  <c r="AI85" i="4"/>
  <c r="AG85" i="4"/>
  <c r="AF85" i="4"/>
  <c r="AA85" i="4"/>
  <c r="Z85" i="4"/>
  <c r="Y85" i="4"/>
  <c r="X85" i="4"/>
  <c r="W85" i="4"/>
  <c r="F85" i="4"/>
  <c r="D85" i="4"/>
  <c r="CK84" i="4"/>
  <c r="CJ84" i="4"/>
  <c r="CH84" i="4"/>
  <c r="CF84" i="4"/>
  <c r="CE84" i="4"/>
  <c r="CD84" i="4"/>
  <c r="CC84" i="4"/>
  <c r="BZ84" i="4"/>
  <c r="BX84" i="4"/>
  <c r="BW84" i="4"/>
  <c r="BY84" i="4" s="1"/>
  <c r="BV84" i="4"/>
  <c r="BU84" i="4"/>
  <c r="BT84" i="4"/>
  <c r="BS84" i="4"/>
  <c r="BP84" i="4"/>
  <c r="BN84" i="4"/>
  <c r="BM84" i="4"/>
  <c r="BL84" i="4"/>
  <c r="BK84" i="4"/>
  <c r="BJ84" i="4"/>
  <c r="BI84" i="4"/>
  <c r="BF84" i="4"/>
  <c r="BD84" i="4"/>
  <c r="BC84" i="4"/>
  <c r="BE84" i="4" s="1"/>
  <c r="BB84" i="4"/>
  <c r="AZ84" i="4"/>
  <c r="AY84" i="4"/>
  <c r="AQ84" i="4"/>
  <c r="AP84" i="4"/>
  <c r="AK84" i="4"/>
  <c r="AI84" i="4"/>
  <c r="AG84" i="4"/>
  <c r="AF84" i="4"/>
  <c r="AA84" i="4"/>
  <c r="Z84" i="4"/>
  <c r="Y84" i="4"/>
  <c r="X84" i="4"/>
  <c r="W84" i="4"/>
  <c r="D84" i="4"/>
  <c r="F84" i="4" s="1"/>
  <c r="CK83" i="4"/>
  <c r="CJ83" i="4"/>
  <c r="CH83" i="4"/>
  <c r="CF83" i="4"/>
  <c r="CE83" i="4"/>
  <c r="CD83" i="4"/>
  <c r="CC83" i="4"/>
  <c r="BZ83" i="4"/>
  <c r="BX83" i="4"/>
  <c r="BY83" i="4" s="1"/>
  <c r="BW83" i="4"/>
  <c r="BV83" i="4"/>
  <c r="BU83" i="4"/>
  <c r="BT83" i="4"/>
  <c r="BS83" i="4"/>
  <c r="BP83" i="4"/>
  <c r="BN83" i="4"/>
  <c r="BO83" i="4" s="1"/>
  <c r="BM83" i="4"/>
  <c r="BL83" i="4"/>
  <c r="BK83" i="4"/>
  <c r="BJ83" i="4"/>
  <c r="BI83" i="4"/>
  <c r="BF83" i="4"/>
  <c r="BE83" i="4"/>
  <c r="BD83" i="4"/>
  <c r="BC83" i="4"/>
  <c r="BB83" i="4"/>
  <c r="AZ83" i="4"/>
  <c r="AY83" i="4"/>
  <c r="AQ83" i="4"/>
  <c r="AP83" i="4"/>
  <c r="AK83" i="4"/>
  <c r="AI83" i="4"/>
  <c r="AG83" i="4"/>
  <c r="AF83" i="4"/>
  <c r="AA83" i="4"/>
  <c r="Z83" i="4"/>
  <c r="Y83" i="4"/>
  <c r="X83" i="4"/>
  <c r="W83" i="4"/>
  <c r="F83" i="4"/>
  <c r="D83" i="4"/>
  <c r="CK82" i="4"/>
  <c r="CJ82" i="4"/>
  <c r="CH82" i="4"/>
  <c r="CF82" i="4"/>
  <c r="CE82" i="4"/>
  <c r="CD82" i="4"/>
  <c r="CC82" i="4"/>
  <c r="BZ82" i="4"/>
  <c r="BX82" i="4"/>
  <c r="BY82" i="4" s="1"/>
  <c r="BW82" i="4"/>
  <c r="BV82" i="4"/>
  <c r="BU82" i="4"/>
  <c r="BT82" i="4"/>
  <c r="BS82" i="4"/>
  <c r="BP82" i="4"/>
  <c r="BN82" i="4"/>
  <c r="BM82" i="4"/>
  <c r="BL82" i="4"/>
  <c r="BO82" i="4" s="1"/>
  <c r="BK82" i="4"/>
  <c r="BJ82" i="4"/>
  <c r="BI82" i="4"/>
  <c r="BF82" i="4"/>
  <c r="BD82" i="4"/>
  <c r="BC82" i="4"/>
  <c r="BB82" i="4"/>
  <c r="AZ82" i="4"/>
  <c r="AY82" i="4"/>
  <c r="AQ82" i="4"/>
  <c r="AP82" i="4"/>
  <c r="AK82" i="4"/>
  <c r="AI82" i="4"/>
  <c r="AG82" i="4"/>
  <c r="AF82" i="4"/>
  <c r="AA82" i="4"/>
  <c r="Z82" i="4"/>
  <c r="Y82" i="4"/>
  <c r="X82" i="4"/>
  <c r="W82" i="4"/>
  <c r="F82" i="4"/>
  <c r="D82" i="4"/>
  <c r="CK81" i="4"/>
  <c r="CJ81" i="4"/>
  <c r="CH81" i="4"/>
  <c r="CF81" i="4"/>
  <c r="CE81" i="4"/>
  <c r="CD81" i="4"/>
  <c r="CC81" i="4"/>
  <c r="BZ81" i="4"/>
  <c r="BX81" i="4"/>
  <c r="BW81" i="4"/>
  <c r="BV81" i="4"/>
  <c r="BY81" i="4" s="1"/>
  <c r="BU81" i="4"/>
  <c r="BT81" i="4"/>
  <c r="BS81" i="4"/>
  <c r="BP81" i="4"/>
  <c r="BN81" i="4"/>
  <c r="BO81" i="4" s="1"/>
  <c r="BM81" i="4"/>
  <c r="BL81" i="4"/>
  <c r="BK81" i="4"/>
  <c r="BJ81" i="4"/>
  <c r="BI81" i="4"/>
  <c r="BF81" i="4"/>
  <c r="BD81" i="4"/>
  <c r="BC81" i="4"/>
  <c r="BB81" i="4"/>
  <c r="BE81" i="4" s="1"/>
  <c r="AZ81" i="4"/>
  <c r="AY81" i="4"/>
  <c r="AQ81" i="4"/>
  <c r="AP81" i="4"/>
  <c r="AK81" i="4"/>
  <c r="AI81" i="4"/>
  <c r="AG81" i="4"/>
  <c r="AF81" i="4"/>
  <c r="AA81" i="4"/>
  <c r="Z81" i="4"/>
  <c r="Y81" i="4"/>
  <c r="X81" i="4"/>
  <c r="W81" i="4"/>
  <c r="D81" i="4"/>
  <c r="F81" i="4" s="1"/>
  <c r="CK80" i="4"/>
  <c r="CJ80" i="4"/>
  <c r="CH80" i="4"/>
  <c r="CF80" i="4"/>
  <c r="CE80" i="4"/>
  <c r="CD80" i="4"/>
  <c r="CC80" i="4"/>
  <c r="BZ80" i="4"/>
  <c r="BY80" i="4"/>
  <c r="BX80" i="4"/>
  <c r="BW80" i="4"/>
  <c r="BV80" i="4"/>
  <c r="BU80" i="4"/>
  <c r="BT80" i="4"/>
  <c r="BS80" i="4"/>
  <c r="BP80" i="4"/>
  <c r="BO80" i="4"/>
  <c r="BN80" i="4"/>
  <c r="BM80" i="4"/>
  <c r="BL80" i="4"/>
  <c r="BK80" i="4"/>
  <c r="BJ80" i="4"/>
  <c r="BI80" i="4"/>
  <c r="BF80" i="4"/>
  <c r="BE80" i="4"/>
  <c r="BD80" i="4"/>
  <c r="BC80" i="4"/>
  <c r="BB80" i="4"/>
  <c r="AZ80" i="4"/>
  <c r="AY80" i="4"/>
  <c r="AQ80" i="4"/>
  <c r="AP80" i="4"/>
  <c r="AK80" i="4"/>
  <c r="AI80" i="4"/>
  <c r="AG80" i="4"/>
  <c r="AF80" i="4"/>
  <c r="AA80" i="4"/>
  <c r="Z80" i="4"/>
  <c r="Y80" i="4"/>
  <c r="X80" i="4"/>
  <c r="W80" i="4"/>
  <c r="F80" i="4"/>
  <c r="D80" i="4"/>
  <c r="CK79" i="4"/>
  <c r="CJ79" i="4"/>
  <c r="CH79" i="4"/>
  <c r="CF79" i="4"/>
  <c r="CE79" i="4"/>
  <c r="CD79" i="4"/>
  <c r="CC79" i="4"/>
  <c r="BZ79" i="4"/>
  <c r="BX79" i="4"/>
  <c r="BW79" i="4"/>
  <c r="BV79" i="4"/>
  <c r="BU79" i="4"/>
  <c r="BT79" i="4"/>
  <c r="BS79" i="4"/>
  <c r="BP79" i="4"/>
  <c r="BN79" i="4"/>
  <c r="BO79" i="4" s="1"/>
  <c r="BM79" i="4"/>
  <c r="BL79" i="4"/>
  <c r="BK79" i="4"/>
  <c r="BJ79" i="4"/>
  <c r="BI79" i="4"/>
  <c r="BF79" i="4"/>
  <c r="BE79" i="4"/>
  <c r="BD79" i="4"/>
  <c r="BC79" i="4"/>
  <c r="BB79" i="4"/>
  <c r="AZ79" i="4"/>
  <c r="AY79" i="4"/>
  <c r="AQ79" i="4"/>
  <c r="AP79" i="4"/>
  <c r="AK79" i="4"/>
  <c r="AI79" i="4"/>
  <c r="AG79" i="4"/>
  <c r="AF79" i="4"/>
  <c r="AA79" i="4"/>
  <c r="Z79" i="4"/>
  <c r="Y79" i="4"/>
  <c r="X79" i="4"/>
  <c r="W79" i="4"/>
  <c r="D79" i="4"/>
  <c r="F79" i="4" s="1"/>
  <c r="CK78" i="4"/>
  <c r="CJ78" i="4"/>
  <c r="CH78" i="4"/>
  <c r="CF78" i="4"/>
  <c r="CE78" i="4"/>
  <c r="CD78" i="4"/>
  <c r="CC78" i="4"/>
  <c r="BZ78" i="4"/>
  <c r="BX78" i="4"/>
  <c r="BY78" i="4" s="1"/>
  <c r="BW78" i="4"/>
  <c r="BV78" i="4"/>
  <c r="BU78" i="4"/>
  <c r="BT78" i="4"/>
  <c r="BS78" i="4"/>
  <c r="BP78" i="4"/>
  <c r="BO78" i="4"/>
  <c r="BN78" i="4"/>
  <c r="BM78" i="4"/>
  <c r="BL78" i="4"/>
  <c r="BK78" i="4"/>
  <c r="BJ78" i="4"/>
  <c r="BI78" i="4"/>
  <c r="BF78" i="4"/>
  <c r="BD78" i="4"/>
  <c r="BE78" i="4" s="1"/>
  <c r="BC78" i="4"/>
  <c r="BB78" i="4"/>
  <c r="AZ78" i="4"/>
  <c r="AY78" i="4"/>
  <c r="AQ78" i="4"/>
  <c r="AP78" i="4"/>
  <c r="AK78" i="4"/>
  <c r="AI78" i="4"/>
  <c r="AG78" i="4"/>
  <c r="AF78" i="4"/>
  <c r="AA78" i="4"/>
  <c r="Z78" i="4"/>
  <c r="Y78" i="4"/>
  <c r="X78" i="4"/>
  <c r="W78" i="4"/>
  <c r="F78" i="4"/>
  <c r="D78" i="4"/>
  <c r="CK77" i="4"/>
  <c r="CJ77" i="4"/>
  <c r="CH77" i="4"/>
  <c r="CF77" i="4"/>
  <c r="CE77" i="4"/>
  <c r="CD77" i="4"/>
  <c r="CC77" i="4"/>
  <c r="BZ77" i="4"/>
  <c r="BY77" i="4"/>
  <c r="BX77" i="4"/>
  <c r="BW77" i="4"/>
  <c r="BV77" i="4"/>
  <c r="BU77" i="4"/>
  <c r="BT77" i="4"/>
  <c r="BS77" i="4"/>
  <c r="BP77" i="4"/>
  <c r="BN77" i="4"/>
  <c r="BO77" i="4" s="1"/>
  <c r="BM77" i="4"/>
  <c r="BL77" i="4"/>
  <c r="BK77" i="4"/>
  <c r="BJ77" i="4"/>
  <c r="BI77" i="4"/>
  <c r="BF77" i="4"/>
  <c r="BE77" i="4"/>
  <c r="BD77" i="4"/>
  <c r="BC77" i="4"/>
  <c r="BB77" i="4"/>
  <c r="AZ77" i="4"/>
  <c r="AY77" i="4"/>
  <c r="AQ77" i="4"/>
  <c r="AP77" i="4"/>
  <c r="AK77" i="4"/>
  <c r="AI77" i="4"/>
  <c r="AG77" i="4"/>
  <c r="AF77" i="4"/>
  <c r="AA77" i="4"/>
  <c r="Z77" i="4"/>
  <c r="Y77" i="4"/>
  <c r="X77" i="4"/>
  <c r="W77" i="4"/>
  <c r="D77" i="4"/>
  <c r="F77" i="4" s="1"/>
  <c r="CK76" i="4"/>
  <c r="CJ76" i="4"/>
  <c r="CH76" i="4"/>
  <c r="CF76" i="4"/>
  <c r="CE76" i="4"/>
  <c r="CD76" i="4"/>
  <c r="CC76" i="4"/>
  <c r="BZ76" i="4"/>
  <c r="BX76" i="4"/>
  <c r="BY76" i="4" s="1"/>
  <c r="BW76" i="4"/>
  <c r="BV76" i="4"/>
  <c r="BU76" i="4"/>
  <c r="BT76" i="4"/>
  <c r="BS76" i="4"/>
  <c r="BP76" i="4"/>
  <c r="BN76" i="4"/>
  <c r="BO76" i="4" s="1"/>
  <c r="BM76" i="4"/>
  <c r="BL76" i="4"/>
  <c r="BK76" i="4"/>
  <c r="BJ76" i="4"/>
  <c r="BI76" i="4"/>
  <c r="BF76" i="4"/>
  <c r="BD76" i="4"/>
  <c r="BE76" i="4" s="1"/>
  <c r="BC76" i="4"/>
  <c r="BB76" i="4"/>
  <c r="AZ76" i="4"/>
  <c r="AY76" i="4"/>
  <c r="AQ76" i="4"/>
  <c r="AP76" i="4"/>
  <c r="AK76" i="4"/>
  <c r="AI76" i="4"/>
  <c r="AG76" i="4"/>
  <c r="AF76" i="4"/>
  <c r="AA76" i="4"/>
  <c r="Z76" i="4"/>
  <c r="Y76" i="4"/>
  <c r="X76" i="4"/>
  <c r="W76" i="4"/>
  <c r="F76" i="4"/>
  <c r="D76" i="4"/>
  <c r="CK75" i="4"/>
  <c r="CJ75" i="4"/>
  <c r="CH75" i="4"/>
  <c r="CF75" i="4"/>
  <c r="CE75" i="4"/>
  <c r="CD75" i="4"/>
  <c r="CC75" i="4"/>
  <c r="BZ75" i="4"/>
  <c r="BX75" i="4"/>
  <c r="BW75" i="4"/>
  <c r="BV75" i="4"/>
  <c r="BU75" i="4"/>
  <c r="BT75" i="4"/>
  <c r="BS75" i="4"/>
  <c r="BP75" i="4"/>
  <c r="BN75" i="4"/>
  <c r="BM75" i="4"/>
  <c r="BL75" i="4"/>
  <c r="BK75" i="4"/>
  <c r="BJ75" i="4"/>
  <c r="BI75" i="4"/>
  <c r="BF75" i="4"/>
  <c r="BD75" i="4"/>
  <c r="BE75" i="4" s="1"/>
  <c r="BC75" i="4"/>
  <c r="BB75" i="4"/>
  <c r="AZ75" i="4"/>
  <c r="AY75" i="4"/>
  <c r="AQ75" i="4"/>
  <c r="AP75" i="4"/>
  <c r="AK75" i="4"/>
  <c r="AI75" i="4"/>
  <c r="AG75" i="4"/>
  <c r="AF75" i="4"/>
  <c r="AA75" i="4"/>
  <c r="Z75" i="4"/>
  <c r="Y75" i="4"/>
  <c r="X75" i="4"/>
  <c r="W75" i="4"/>
  <c r="F75" i="4"/>
  <c r="D75" i="4"/>
  <c r="CK74" i="4"/>
  <c r="CJ74" i="4"/>
  <c r="CH74" i="4"/>
  <c r="CF74" i="4"/>
  <c r="CE74" i="4"/>
  <c r="CD74" i="4"/>
  <c r="CC74" i="4"/>
  <c r="BZ74" i="4"/>
  <c r="BX74" i="4"/>
  <c r="BW74" i="4"/>
  <c r="BV74" i="4"/>
  <c r="BY74" i="4" s="1"/>
  <c r="BU74" i="4"/>
  <c r="BT74" i="4"/>
  <c r="BS74" i="4"/>
  <c r="BP74" i="4"/>
  <c r="BN74" i="4"/>
  <c r="BO74" i="4" s="1"/>
  <c r="BM74" i="4"/>
  <c r="BL74" i="4"/>
  <c r="BK74" i="4"/>
  <c r="BJ74" i="4"/>
  <c r="BI74" i="4"/>
  <c r="BF74" i="4"/>
  <c r="BD74" i="4"/>
  <c r="BC74" i="4"/>
  <c r="BB74" i="4"/>
  <c r="BE74" i="4" s="1"/>
  <c r="AZ74" i="4"/>
  <c r="AY74" i="4"/>
  <c r="AQ74" i="4"/>
  <c r="AP74" i="4"/>
  <c r="AK74" i="4"/>
  <c r="AI74" i="4"/>
  <c r="AG74" i="4"/>
  <c r="AF74" i="4"/>
  <c r="AA74" i="4"/>
  <c r="Z74" i="4"/>
  <c r="Y74" i="4"/>
  <c r="X74" i="4"/>
  <c r="W74" i="4"/>
  <c r="D74" i="4"/>
  <c r="F74" i="4" s="1"/>
  <c r="C74" i="4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K73" i="4"/>
  <c r="CJ73" i="4"/>
  <c r="CH73" i="4"/>
  <c r="CF73" i="4"/>
  <c r="CE73" i="4"/>
  <c r="CD73" i="4"/>
  <c r="CC73" i="4"/>
  <c r="BZ73" i="4"/>
  <c r="BX73" i="4"/>
  <c r="BW73" i="4"/>
  <c r="BV73" i="4"/>
  <c r="BU73" i="4"/>
  <c r="BT73" i="4"/>
  <c r="BS73" i="4"/>
  <c r="BP73" i="4"/>
  <c r="BO73" i="4"/>
  <c r="BN73" i="4"/>
  <c r="BM73" i="4"/>
  <c r="BL73" i="4"/>
  <c r="BK73" i="4"/>
  <c r="BJ73" i="4"/>
  <c r="BI73" i="4"/>
  <c r="BF73" i="4"/>
  <c r="BD73" i="4"/>
  <c r="BC73" i="4"/>
  <c r="BB73" i="4"/>
  <c r="AZ73" i="4"/>
  <c r="AY73" i="4"/>
  <c r="AQ73" i="4"/>
  <c r="AP73" i="4"/>
  <c r="AK73" i="4"/>
  <c r="AI73" i="4"/>
  <c r="AG73" i="4"/>
  <c r="AF73" i="4"/>
  <c r="AA73" i="4"/>
  <c r="Z73" i="4"/>
  <c r="Y73" i="4"/>
  <c r="X73" i="4"/>
  <c r="W73" i="4"/>
  <c r="D73" i="4"/>
  <c r="C73" i="4"/>
  <c r="CK72" i="4"/>
  <c r="CJ72" i="4"/>
  <c r="CH72" i="4"/>
  <c r="CF72" i="4"/>
  <c r="CE72" i="4"/>
  <c r="CD72" i="4"/>
  <c r="CC72" i="4"/>
  <c r="BZ72" i="4"/>
  <c r="BX72" i="4"/>
  <c r="BW72" i="4"/>
  <c r="BV72" i="4"/>
  <c r="BU72" i="4"/>
  <c r="BT72" i="4"/>
  <c r="BS72" i="4"/>
  <c r="BP72" i="4"/>
  <c r="BN72" i="4"/>
  <c r="BO72" i="4" s="1"/>
  <c r="BM72" i="4"/>
  <c r="BL72" i="4"/>
  <c r="BK72" i="4"/>
  <c r="BJ72" i="4"/>
  <c r="BI72" i="4"/>
  <c r="BF72" i="4"/>
  <c r="BD72" i="4"/>
  <c r="BE72" i="4" s="1"/>
  <c r="BC72" i="4"/>
  <c r="BB72" i="4"/>
  <c r="AZ72" i="4"/>
  <c r="AY72" i="4"/>
  <c r="AQ72" i="4"/>
  <c r="AP72" i="4"/>
  <c r="AK72" i="4"/>
  <c r="AI72" i="4"/>
  <c r="AG72" i="4"/>
  <c r="AF72" i="4"/>
  <c r="AA72" i="4"/>
  <c r="Z72" i="4"/>
  <c r="Y72" i="4"/>
  <c r="X72" i="4"/>
  <c r="W72" i="4"/>
  <c r="CK71" i="4"/>
  <c r="CJ71" i="4"/>
  <c r="CH71" i="4"/>
  <c r="CF71" i="4"/>
  <c r="CE71" i="4"/>
  <c r="CD71" i="4"/>
  <c r="CC71" i="4"/>
  <c r="BZ71" i="4"/>
  <c r="BX71" i="4"/>
  <c r="BW71" i="4"/>
  <c r="BV71" i="4"/>
  <c r="BU71" i="4"/>
  <c r="BT71" i="4"/>
  <c r="BS71" i="4"/>
  <c r="BP71" i="4"/>
  <c r="BN71" i="4"/>
  <c r="BM71" i="4"/>
  <c r="BL71" i="4"/>
  <c r="BK71" i="4"/>
  <c r="BJ71" i="4"/>
  <c r="BI71" i="4"/>
  <c r="BF71" i="4"/>
  <c r="BD71" i="4"/>
  <c r="BC71" i="4"/>
  <c r="BE71" i="4" s="1"/>
  <c r="BB71" i="4"/>
  <c r="AZ71" i="4"/>
  <c r="AY71" i="4"/>
  <c r="AQ71" i="4"/>
  <c r="AP71" i="4"/>
  <c r="AK71" i="4"/>
  <c r="AI71" i="4"/>
  <c r="AG71" i="4"/>
  <c r="AF71" i="4"/>
  <c r="AA71" i="4"/>
  <c r="Z71" i="4"/>
  <c r="Y71" i="4"/>
  <c r="X71" i="4"/>
  <c r="W71" i="4"/>
  <c r="CK70" i="4"/>
  <c r="CJ70" i="4"/>
  <c r="CH70" i="4"/>
  <c r="CF70" i="4"/>
  <c r="CE70" i="4"/>
  <c r="CD70" i="4"/>
  <c r="CC70" i="4"/>
  <c r="BZ70" i="4"/>
  <c r="BY70" i="4"/>
  <c r="BX70" i="4"/>
  <c r="BW70" i="4"/>
  <c r="BV70" i="4"/>
  <c r="BU70" i="4"/>
  <c r="BT70" i="4"/>
  <c r="BS70" i="4"/>
  <c r="BP70" i="4"/>
  <c r="BO70" i="4"/>
  <c r="BN70" i="4"/>
  <c r="BM70" i="4"/>
  <c r="BL70" i="4"/>
  <c r="BK70" i="4"/>
  <c r="BJ70" i="4"/>
  <c r="BI70" i="4"/>
  <c r="BF70" i="4"/>
  <c r="BE70" i="4"/>
  <c r="BD70" i="4"/>
  <c r="BC70" i="4"/>
  <c r="BB70" i="4"/>
  <c r="AZ70" i="4"/>
  <c r="AY70" i="4"/>
  <c r="AQ70" i="4"/>
  <c r="AP70" i="4"/>
  <c r="AK70" i="4"/>
  <c r="AI70" i="4"/>
  <c r="AG70" i="4"/>
  <c r="AF70" i="4"/>
  <c r="AA70" i="4"/>
  <c r="Z70" i="4"/>
  <c r="Y70" i="4"/>
  <c r="X70" i="4"/>
  <c r="W70" i="4"/>
  <c r="CK69" i="4"/>
  <c r="CJ69" i="4"/>
  <c r="CH69" i="4"/>
  <c r="CF69" i="4"/>
  <c r="CE69" i="4"/>
  <c r="CD69" i="4"/>
  <c r="CC69" i="4"/>
  <c r="BZ69" i="4"/>
  <c r="BY69" i="4"/>
  <c r="BX69" i="4"/>
  <c r="BW69" i="4"/>
  <c r="BV69" i="4"/>
  <c r="BU69" i="4"/>
  <c r="BT69" i="4"/>
  <c r="BS69" i="4"/>
  <c r="BP69" i="4"/>
  <c r="BN69" i="4"/>
  <c r="BM69" i="4"/>
  <c r="BL69" i="4"/>
  <c r="BK69" i="4"/>
  <c r="BJ69" i="4"/>
  <c r="BI69" i="4"/>
  <c r="BF69" i="4"/>
  <c r="BE69" i="4"/>
  <c r="BD69" i="4"/>
  <c r="BC69" i="4"/>
  <c r="BB69" i="4"/>
  <c r="AZ69" i="4"/>
  <c r="AY69" i="4"/>
  <c r="AQ69" i="4"/>
  <c r="AP69" i="4"/>
  <c r="AK69" i="4"/>
  <c r="AI69" i="4"/>
  <c r="AG69" i="4"/>
  <c r="AF69" i="4"/>
  <c r="AA69" i="4"/>
  <c r="Z69" i="4"/>
  <c r="Y69" i="4"/>
  <c r="X69" i="4"/>
  <c r="W69" i="4"/>
  <c r="CK68" i="4"/>
  <c r="CJ68" i="4"/>
  <c r="CH68" i="4"/>
  <c r="CF68" i="4"/>
  <c r="CE68" i="4"/>
  <c r="CD68" i="4"/>
  <c r="CC68" i="4"/>
  <c r="BZ68" i="4"/>
  <c r="BX68" i="4"/>
  <c r="BY68" i="4" s="1"/>
  <c r="BW68" i="4"/>
  <c r="BV68" i="4"/>
  <c r="BU68" i="4"/>
  <c r="BT68" i="4"/>
  <c r="BS68" i="4"/>
  <c r="BP68" i="4"/>
  <c r="BO68" i="4"/>
  <c r="BN68" i="4"/>
  <c r="BM68" i="4"/>
  <c r="BL68" i="4"/>
  <c r="BK68" i="4"/>
  <c r="BJ68" i="4"/>
  <c r="BI68" i="4"/>
  <c r="BF68" i="4"/>
  <c r="BD68" i="4"/>
  <c r="BE68" i="4" s="1"/>
  <c r="BC68" i="4"/>
  <c r="BB68" i="4"/>
  <c r="AZ68" i="4"/>
  <c r="AY68" i="4"/>
  <c r="AQ68" i="4"/>
  <c r="AP68" i="4"/>
  <c r="AK68" i="4"/>
  <c r="AI68" i="4"/>
  <c r="AG68" i="4"/>
  <c r="AF68" i="4"/>
  <c r="AA68" i="4"/>
  <c r="Z68" i="4"/>
  <c r="Y68" i="4"/>
  <c r="X68" i="4"/>
  <c r="W68" i="4"/>
  <c r="CK67" i="4"/>
  <c r="CJ67" i="4"/>
  <c r="CH67" i="4"/>
  <c r="CF67" i="4"/>
  <c r="CE67" i="4"/>
  <c r="CD67" i="4"/>
  <c r="CC67" i="4"/>
  <c r="BZ67" i="4"/>
  <c r="BX67" i="4"/>
  <c r="BW67" i="4"/>
  <c r="BY67" i="4" s="1"/>
  <c r="BV67" i="4"/>
  <c r="BU67" i="4"/>
  <c r="BT67" i="4"/>
  <c r="BS67" i="4"/>
  <c r="BP67" i="4"/>
  <c r="BN67" i="4"/>
  <c r="BM67" i="4"/>
  <c r="BL67" i="4"/>
  <c r="BK67" i="4"/>
  <c r="BJ67" i="4"/>
  <c r="BI67" i="4"/>
  <c r="BF67" i="4"/>
  <c r="BD67" i="4"/>
  <c r="BC67" i="4"/>
  <c r="BB67" i="4"/>
  <c r="AZ67" i="4"/>
  <c r="AY67" i="4"/>
  <c r="AQ67" i="4"/>
  <c r="AP67" i="4"/>
  <c r="AK67" i="4"/>
  <c r="AI67" i="4"/>
  <c r="AG67" i="4"/>
  <c r="AF67" i="4"/>
  <c r="AA67" i="4"/>
  <c r="Z67" i="4"/>
  <c r="Y67" i="4"/>
  <c r="X67" i="4"/>
  <c r="W67" i="4"/>
  <c r="CK66" i="4"/>
  <c r="CJ66" i="4"/>
  <c r="CH66" i="4"/>
  <c r="CF66" i="4"/>
  <c r="CE66" i="4"/>
  <c r="CD66" i="4"/>
  <c r="CC66" i="4"/>
  <c r="BZ66" i="4"/>
  <c r="BY66" i="4"/>
  <c r="BX66" i="4"/>
  <c r="BW66" i="4"/>
  <c r="BV66" i="4"/>
  <c r="BU66" i="4"/>
  <c r="BT66" i="4"/>
  <c r="BS66" i="4"/>
  <c r="BP66" i="4"/>
  <c r="BO66" i="4"/>
  <c r="BN66" i="4"/>
  <c r="BM66" i="4"/>
  <c r="BL66" i="4"/>
  <c r="BK66" i="4"/>
  <c r="BJ66" i="4"/>
  <c r="BI66" i="4"/>
  <c r="BF66" i="4"/>
  <c r="BE66" i="4"/>
  <c r="BD66" i="4"/>
  <c r="BC66" i="4"/>
  <c r="BB66" i="4"/>
  <c r="AZ66" i="4"/>
  <c r="AY66" i="4"/>
  <c r="AQ66" i="4"/>
  <c r="AP66" i="4"/>
  <c r="AK66" i="4"/>
  <c r="AI66" i="4"/>
  <c r="AG66" i="4"/>
  <c r="AF66" i="4"/>
  <c r="AA66" i="4"/>
  <c r="Z66" i="4"/>
  <c r="Y66" i="4"/>
  <c r="X66" i="4"/>
  <c r="W66" i="4"/>
  <c r="CK65" i="4"/>
  <c r="CJ65" i="4"/>
  <c r="CH65" i="4"/>
  <c r="CF65" i="4"/>
  <c r="CE65" i="4"/>
  <c r="CD65" i="4"/>
  <c r="CC65" i="4"/>
  <c r="BZ65" i="4"/>
  <c r="BX65" i="4"/>
  <c r="BY65" i="4" s="1"/>
  <c r="BW65" i="4"/>
  <c r="BV65" i="4"/>
  <c r="BU65" i="4"/>
  <c r="BT65" i="4"/>
  <c r="BS65" i="4"/>
  <c r="BP65" i="4"/>
  <c r="BO65" i="4"/>
  <c r="BN65" i="4"/>
  <c r="BM65" i="4"/>
  <c r="BL65" i="4"/>
  <c r="BK65" i="4"/>
  <c r="BJ65" i="4"/>
  <c r="BI65" i="4"/>
  <c r="BF65" i="4"/>
  <c r="BD65" i="4"/>
  <c r="BC65" i="4"/>
  <c r="BB65" i="4"/>
  <c r="AZ65" i="4"/>
  <c r="AY65" i="4"/>
  <c r="AQ65" i="4"/>
  <c r="AP65" i="4"/>
  <c r="AK65" i="4"/>
  <c r="AI65" i="4"/>
  <c r="AG65" i="4"/>
  <c r="AF65" i="4"/>
  <c r="AA65" i="4"/>
  <c r="Z65" i="4"/>
  <c r="Y65" i="4"/>
  <c r="X65" i="4"/>
  <c r="W65" i="4"/>
  <c r="CK64" i="4"/>
  <c r="CJ64" i="4"/>
  <c r="CH64" i="4"/>
  <c r="CF64" i="4"/>
  <c r="CE64" i="4"/>
  <c r="CD64" i="4"/>
  <c r="CC64" i="4"/>
  <c r="BZ64" i="4"/>
  <c r="BY64" i="4"/>
  <c r="BX64" i="4"/>
  <c r="BW64" i="4"/>
  <c r="BV64" i="4"/>
  <c r="BU64" i="4"/>
  <c r="BT64" i="4"/>
  <c r="BS64" i="4"/>
  <c r="BP64" i="4"/>
  <c r="BO64" i="4"/>
  <c r="BN64" i="4"/>
  <c r="BM64" i="4"/>
  <c r="BL64" i="4"/>
  <c r="BK64" i="4"/>
  <c r="BJ64" i="4"/>
  <c r="BI64" i="4"/>
  <c r="BF64" i="4"/>
  <c r="BE64" i="4"/>
  <c r="BD64" i="4"/>
  <c r="BC64" i="4"/>
  <c r="BB64" i="4"/>
  <c r="AZ64" i="4"/>
  <c r="AY64" i="4"/>
  <c r="AQ64" i="4"/>
  <c r="AP64" i="4"/>
  <c r="AK64" i="4"/>
  <c r="AI64" i="4"/>
  <c r="AG64" i="4"/>
  <c r="AF64" i="4"/>
  <c r="AA64" i="4"/>
  <c r="Z64" i="4"/>
  <c r="Y64" i="4"/>
  <c r="X64" i="4"/>
  <c r="W64" i="4"/>
  <c r="CK63" i="4"/>
  <c r="CJ63" i="4"/>
  <c r="CH63" i="4"/>
  <c r="CF63" i="4"/>
  <c r="CE63" i="4"/>
  <c r="CD63" i="4"/>
  <c r="CC63" i="4"/>
  <c r="BZ63" i="4"/>
  <c r="BX63" i="4"/>
  <c r="BW63" i="4"/>
  <c r="BY63" i="4" s="1"/>
  <c r="BV63" i="4"/>
  <c r="BU63" i="4"/>
  <c r="BT63" i="4"/>
  <c r="BS63" i="4"/>
  <c r="BP63" i="4"/>
  <c r="BN63" i="4"/>
  <c r="BM63" i="4"/>
  <c r="BO63" i="4" s="1"/>
  <c r="BL63" i="4"/>
  <c r="BK63" i="4"/>
  <c r="BJ63" i="4"/>
  <c r="BI63" i="4"/>
  <c r="BF63" i="4"/>
  <c r="BD63" i="4"/>
  <c r="BC63" i="4"/>
  <c r="BB63" i="4"/>
  <c r="AZ63" i="4"/>
  <c r="AY63" i="4"/>
  <c r="AQ63" i="4"/>
  <c r="AP63" i="4"/>
  <c r="AK63" i="4"/>
  <c r="AI63" i="4"/>
  <c r="AG63" i="4"/>
  <c r="AF63" i="4"/>
  <c r="AA63" i="4"/>
  <c r="Z63" i="4"/>
  <c r="Y63" i="4"/>
  <c r="X63" i="4"/>
  <c r="W63" i="4"/>
  <c r="CK62" i="4"/>
  <c r="CJ62" i="4"/>
  <c r="CH62" i="4"/>
  <c r="CF62" i="4"/>
  <c r="CE62" i="4"/>
  <c r="CD62" i="4"/>
  <c r="CC62" i="4"/>
  <c r="BZ62" i="4"/>
  <c r="BY62" i="4"/>
  <c r="BX62" i="4"/>
  <c r="BW62" i="4"/>
  <c r="BV62" i="4"/>
  <c r="BU62" i="4"/>
  <c r="BT62" i="4"/>
  <c r="BS62" i="4"/>
  <c r="BP62" i="4"/>
  <c r="BO62" i="4"/>
  <c r="BN62" i="4"/>
  <c r="BM62" i="4"/>
  <c r="BL62" i="4"/>
  <c r="BK62" i="4"/>
  <c r="BJ62" i="4"/>
  <c r="BI62" i="4"/>
  <c r="BF62" i="4"/>
  <c r="BE62" i="4"/>
  <c r="BD62" i="4"/>
  <c r="BC62" i="4"/>
  <c r="BB62" i="4"/>
  <c r="AZ62" i="4"/>
  <c r="AY62" i="4"/>
  <c r="AQ62" i="4"/>
  <c r="AP62" i="4"/>
  <c r="AK62" i="4"/>
  <c r="AI62" i="4"/>
  <c r="AG62" i="4"/>
  <c r="AF62" i="4"/>
  <c r="AA62" i="4"/>
  <c r="Z62" i="4"/>
  <c r="Y62" i="4"/>
  <c r="X62" i="4"/>
  <c r="W62" i="4"/>
  <c r="CK61" i="4"/>
  <c r="CJ61" i="4"/>
  <c r="CH61" i="4"/>
  <c r="CF61" i="4"/>
  <c r="CE61" i="4"/>
  <c r="CD61" i="4"/>
  <c r="CC61" i="4"/>
  <c r="BZ61" i="4"/>
  <c r="BY61" i="4"/>
  <c r="BX61" i="4"/>
  <c r="BW61" i="4"/>
  <c r="BV61" i="4"/>
  <c r="BU61" i="4"/>
  <c r="BT61" i="4"/>
  <c r="BS61" i="4"/>
  <c r="BP61" i="4"/>
  <c r="BN61" i="4"/>
  <c r="BM61" i="4"/>
  <c r="BL61" i="4"/>
  <c r="BK61" i="4"/>
  <c r="BJ61" i="4"/>
  <c r="BI61" i="4"/>
  <c r="BF61" i="4"/>
  <c r="BE61" i="4"/>
  <c r="BD61" i="4"/>
  <c r="BC61" i="4"/>
  <c r="BB61" i="4"/>
  <c r="AZ61" i="4"/>
  <c r="AY61" i="4"/>
  <c r="AQ61" i="4"/>
  <c r="AP61" i="4"/>
  <c r="AK61" i="4"/>
  <c r="AI61" i="4"/>
  <c r="AG61" i="4"/>
  <c r="AF61" i="4"/>
  <c r="AA61" i="4"/>
  <c r="Z61" i="4"/>
  <c r="Y61" i="4"/>
  <c r="X61" i="4"/>
  <c r="W61" i="4"/>
  <c r="CK60" i="4"/>
  <c r="CJ60" i="4"/>
  <c r="CH60" i="4"/>
  <c r="CF60" i="4"/>
  <c r="CE60" i="4"/>
  <c r="CD60" i="4"/>
  <c r="CC60" i="4"/>
  <c r="BZ60" i="4"/>
  <c r="BY60" i="4"/>
  <c r="BX60" i="4"/>
  <c r="BW60" i="4"/>
  <c r="BV60" i="4"/>
  <c r="BU60" i="4"/>
  <c r="BT60" i="4"/>
  <c r="BS60" i="4"/>
  <c r="BP60" i="4"/>
  <c r="BO60" i="4"/>
  <c r="BN60" i="4"/>
  <c r="BM60" i="4"/>
  <c r="BL60" i="4"/>
  <c r="BK60" i="4"/>
  <c r="BJ60" i="4"/>
  <c r="BI60" i="4"/>
  <c r="BF60" i="4"/>
  <c r="BE60" i="4"/>
  <c r="BD60" i="4"/>
  <c r="BC60" i="4"/>
  <c r="BB60" i="4"/>
  <c r="AZ60" i="4"/>
  <c r="AY60" i="4"/>
  <c r="AQ60" i="4"/>
  <c r="AP60" i="4"/>
  <c r="AK60" i="4"/>
  <c r="AI60" i="4"/>
  <c r="AG60" i="4"/>
  <c r="AF60" i="4"/>
  <c r="AA60" i="4"/>
  <c r="Z60" i="4"/>
  <c r="Y60" i="4"/>
  <c r="X60" i="4"/>
  <c r="W60" i="4"/>
  <c r="CK59" i="4"/>
  <c r="CJ59" i="4"/>
  <c r="CH59" i="4"/>
  <c r="CF59" i="4"/>
  <c r="CE59" i="4"/>
  <c r="CD59" i="4"/>
  <c r="CC59" i="4"/>
  <c r="BZ59" i="4"/>
  <c r="BX59" i="4"/>
  <c r="BW59" i="4"/>
  <c r="BY59" i="4" s="1"/>
  <c r="BV59" i="4"/>
  <c r="BU59" i="4"/>
  <c r="BT59" i="4"/>
  <c r="BS59" i="4"/>
  <c r="BP59" i="4"/>
  <c r="BN59" i="4"/>
  <c r="BM59" i="4"/>
  <c r="BO59" i="4" s="1"/>
  <c r="BL59" i="4"/>
  <c r="BK59" i="4"/>
  <c r="BJ59" i="4"/>
  <c r="BI59" i="4"/>
  <c r="BF59" i="4"/>
  <c r="BD59" i="4"/>
  <c r="BC59" i="4"/>
  <c r="BE59" i="4" s="1"/>
  <c r="BB59" i="4"/>
  <c r="AZ59" i="4"/>
  <c r="AY59" i="4"/>
  <c r="AQ59" i="4"/>
  <c r="AP59" i="4"/>
  <c r="AK59" i="4"/>
  <c r="AI59" i="4"/>
  <c r="AG59" i="4"/>
  <c r="AF59" i="4"/>
  <c r="AA59" i="4"/>
  <c r="Z59" i="4"/>
  <c r="Y59" i="4"/>
  <c r="X59" i="4"/>
  <c r="W59" i="4"/>
  <c r="CK58" i="4"/>
  <c r="CJ58" i="4"/>
  <c r="CH58" i="4"/>
  <c r="CF58" i="4"/>
  <c r="CE58" i="4"/>
  <c r="CD58" i="4"/>
  <c r="CC58" i="4"/>
  <c r="BZ58" i="4"/>
  <c r="BY58" i="4"/>
  <c r="BX58" i="4"/>
  <c r="BW58" i="4"/>
  <c r="BV58" i="4"/>
  <c r="BU58" i="4"/>
  <c r="BT58" i="4"/>
  <c r="BS58" i="4"/>
  <c r="BP58" i="4"/>
  <c r="BN58" i="4"/>
  <c r="BM58" i="4"/>
  <c r="BO58" i="4" s="1"/>
  <c r="BL58" i="4"/>
  <c r="BK58" i="4"/>
  <c r="BJ58" i="4"/>
  <c r="BI58" i="4"/>
  <c r="BF58" i="4"/>
  <c r="BE58" i="4"/>
  <c r="BD58" i="4"/>
  <c r="BC58" i="4"/>
  <c r="BB58" i="4"/>
  <c r="AZ58" i="4"/>
  <c r="AY58" i="4"/>
  <c r="AQ58" i="4"/>
  <c r="AP58" i="4"/>
  <c r="AK58" i="4"/>
  <c r="AI58" i="4"/>
  <c r="AG58" i="4"/>
  <c r="AF58" i="4"/>
  <c r="AA58" i="4"/>
  <c r="Z58" i="4"/>
  <c r="Y58" i="4"/>
  <c r="X58" i="4"/>
  <c r="W58" i="4"/>
  <c r="CK57" i="4"/>
  <c r="CJ57" i="4"/>
  <c r="CH57" i="4"/>
  <c r="CF57" i="4"/>
  <c r="CE57" i="4"/>
  <c r="CD57" i="4"/>
  <c r="CC57" i="4"/>
  <c r="BZ57" i="4"/>
  <c r="BX57" i="4"/>
  <c r="BW57" i="4"/>
  <c r="BV57" i="4"/>
  <c r="BU57" i="4"/>
  <c r="BT57" i="4"/>
  <c r="BS57" i="4"/>
  <c r="BP57" i="4"/>
  <c r="BN57" i="4"/>
  <c r="BM57" i="4"/>
  <c r="BO57" i="4" s="1"/>
  <c r="BL57" i="4"/>
  <c r="BK57" i="4"/>
  <c r="BJ57" i="4"/>
  <c r="BI57" i="4"/>
  <c r="BF57" i="4"/>
  <c r="BD57" i="4"/>
  <c r="BE57" i="4" s="1"/>
  <c r="BC57" i="4"/>
  <c r="BB57" i="4"/>
  <c r="AZ57" i="4"/>
  <c r="AY57" i="4"/>
  <c r="AQ57" i="4"/>
  <c r="AP57" i="4"/>
  <c r="AK57" i="4"/>
  <c r="AI57" i="4"/>
  <c r="AG57" i="4"/>
  <c r="AF57" i="4"/>
  <c r="AA57" i="4"/>
  <c r="Z57" i="4"/>
  <c r="Y57" i="4"/>
  <c r="X57" i="4"/>
  <c r="W57" i="4"/>
  <c r="CK56" i="4"/>
  <c r="CJ56" i="4"/>
  <c r="CH56" i="4"/>
  <c r="CF56" i="4"/>
  <c r="CE56" i="4"/>
  <c r="CD56" i="4"/>
  <c r="CC56" i="4"/>
  <c r="BZ56" i="4"/>
  <c r="BY56" i="4"/>
  <c r="BX56" i="4"/>
  <c r="BW56" i="4"/>
  <c r="BV56" i="4"/>
  <c r="BU56" i="4"/>
  <c r="BT56" i="4"/>
  <c r="BS56" i="4"/>
  <c r="BP56" i="4"/>
  <c r="BN56" i="4"/>
  <c r="BO56" i="4" s="1"/>
  <c r="BM56" i="4"/>
  <c r="BL56" i="4"/>
  <c r="BK56" i="4"/>
  <c r="BJ56" i="4"/>
  <c r="BI56" i="4"/>
  <c r="BF56" i="4"/>
  <c r="BE56" i="4"/>
  <c r="BD56" i="4"/>
  <c r="BC56" i="4"/>
  <c r="BB56" i="4"/>
  <c r="AZ56" i="4"/>
  <c r="AY56" i="4"/>
  <c r="AQ56" i="4"/>
  <c r="AP56" i="4"/>
  <c r="AK56" i="4"/>
  <c r="AI56" i="4"/>
  <c r="AG56" i="4"/>
  <c r="AF56" i="4"/>
  <c r="AA56" i="4"/>
  <c r="Z56" i="4"/>
  <c r="Y56" i="4"/>
  <c r="X56" i="4"/>
  <c r="W56" i="4"/>
  <c r="CK55" i="4"/>
  <c r="CJ55" i="4"/>
  <c r="CH55" i="4"/>
  <c r="CF55" i="4"/>
  <c r="CE55" i="4"/>
  <c r="CD55" i="4"/>
  <c r="CC55" i="4"/>
  <c r="BZ55" i="4"/>
  <c r="BY55" i="4"/>
  <c r="BX55" i="4"/>
  <c r="BW55" i="4"/>
  <c r="BV55" i="4"/>
  <c r="BU55" i="4"/>
  <c r="BT55" i="4"/>
  <c r="BS55" i="4"/>
  <c r="BP55" i="4"/>
  <c r="BN55" i="4"/>
  <c r="BM55" i="4"/>
  <c r="BL55" i="4"/>
  <c r="BK55" i="4"/>
  <c r="BJ55" i="4"/>
  <c r="BI55" i="4"/>
  <c r="BF55" i="4"/>
  <c r="BE55" i="4"/>
  <c r="BD55" i="4"/>
  <c r="BC55" i="4"/>
  <c r="BB55" i="4"/>
  <c r="AZ55" i="4"/>
  <c r="AY55" i="4"/>
  <c r="AQ55" i="4"/>
  <c r="AP55" i="4"/>
  <c r="AK55" i="4"/>
  <c r="AI55" i="4"/>
  <c r="AG55" i="4"/>
  <c r="AF55" i="4"/>
  <c r="AA55" i="4"/>
  <c r="Z55" i="4"/>
  <c r="Y55" i="4"/>
  <c r="X55" i="4"/>
  <c r="W55" i="4"/>
  <c r="CK54" i="4"/>
  <c r="CJ54" i="4"/>
  <c r="CH54" i="4"/>
  <c r="CF54" i="4"/>
  <c r="CE54" i="4"/>
  <c r="CD54" i="4"/>
  <c r="CC54" i="4"/>
  <c r="BZ54" i="4"/>
  <c r="BY54" i="4"/>
  <c r="BX54" i="4"/>
  <c r="BW54" i="4"/>
  <c r="BV54" i="4"/>
  <c r="BU54" i="4"/>
  <c r="BT54" i="4"/>
  <c r="BS54" i="4"/>
  <c r="BP54" i="4"/>
  <c r="BO54" i="4"/>
  <c r="BN54" i="4"/>
  <c r="BM54" i="4"/>
  <c r="BL54" i="4"/>
  <c r="BK54" i="4"/>
  <c r="BJ54" i="4"/>
  <c r="BI54" i="4"/>
  <c r="BF54" i="4"/>
  <c r="BE54" i="4"/>
  <c r="BD54" i="4"/>
  <c r="BC54" i="4"/>
  <c r="BB54" i="4"/>
  <c r="AZ54" i="4"/>
  <c r="AY54" i="4"/>
  <c r="AQ54" i="4"/>
  <c r="AP54" i="4"/>
  <c r="AK54" i="4"/>
  <c r="AI54" i="4"/>
  <c r="AG54" i="4"/>
  <c r="AF54" i="4"/>
  <c r="AA54" i="4"/>
  <c r="Z54" i="4"/>
  <c r="Y54" i="4"/>
  <c r="X54" i="4"/>
  <c r="W54" i="4"/>
  <c r="CK53" i="4"/>
  <c r="CJ53" i="4"/>
  <c r="CH53" i="4"/>
  <c r="CF53" i="4"/>
  <c r="CE53" i="4"/>
  <c r="CD53" i="4"/>
  <c r="CC53" i="4"/>
  <c r="BZ53" i="4"/>
  <c r="BY53" i="4"/>
  <c r="BX53" i="4"/>
  <c r="BW53" i="4"/>
  <c r="BV53" i="4"/>
  <c r="BU53" i="4"/>
  <c r="BT53" i="4"/>
  <c r="BS53" i="4"/>
  <c r="BP53" i="4"/>
  <c r="BN53" i="4"/>
  <c r="BO53" i="4" s="1"/>
  <c r="BM53" i="4"/>
  <c r="BL53" i="4"/>
  <c r="BK53" i="4"/>
  <c r="BJ53" i="4"/>
  <c r="BI53" i="4"/>
  <c r="BF53" i="4"/>
  <c r="BE53" i="4"/>
  <c r="BD53" i="4"/>
  <c r="BC53" i="4"/>
  <c r="BB53" i="4"/>
  <c r="AZ53" i="4"/>
  <c r="AY53" i="4"/>
  <c r="AQ53" i="4"/>
  <c r="AP53" i="4"/>
  <c r="AK53" i="4"/>
  <c r="AI53" i="4"/>
  <c r="AG53" i="4"/>
  <c r="AF53" i="4"/>
  <c r="AA53" i="4"/>
  <c r="Z53" i="4"/>
  <c r="Y53" i="4"/>
  <c r="X53" i="4"/>
  <c r="W53" i="4"/>
  <c r="CK52" i="4"/>
  <c r="CJ52" i="4"/>
  <c r="CH52" i="4"/>
  <c r="CF52" i="4"/>
  <c r="CE52" i="4"/>
  <c r="CD52" i="4"/>
  <c r="CC52" i="4"/>
  <c r="BZ52" i="4"/>
  <c r="BY52" i="4"/>
  <c r="BX52" i="4"/>
  <c r="BW52" i="4"/>
  <c r="BV52" i="4"/>
  <c r="BU52" i="4"/>
  <c r="BT52" i="4"/>
  <c r="BS52" i="4"/>
  <c r="BP52" i="4"/>
  <c r="BN52" i="4"/>
  <c r="BO52" i="4" s="1"/>
  <c r="BM52" i="4"/>
  <c r="BL52" i="4"/>
  <c r="BK52" i="4"/>
  <c r="BJ52" i="4"/>
  <c r="BI52" i="4"/>
  <c r="BF52" i="4"/>
  <c r="BE52" i="4"/>
  <c r="BD52" i="4"/>
  <c r="BC52" i="4"/>
  <c r="BB52" i="4"/>
  <c r="AZ52" i="4"/>
  <c r="AY52" i="4"/>
  <c r="AQ52" i="4"/>
  <c r="AP52" i="4"/>
  <c r="AK52" i="4"/>
  <c r="AI52" i="4"/>
  <c r="AG52" i="4"/>
  <c r="AF52" i="4"/>
  <c r="AA52" i="4"/>
  <c r="Z52" i="4"/>
  <c r="Y52" i="4"/>
  <c r="X52" i="4"/>
  <c r="W52" i="4"/>
  <c r="CK51" i="4"/>
  <c r="CJ51" i="4"/>
  <c r="CH51" i="4"/>
  <c r="CF51" i="4"/>
  <c r="CE51" i="4"/>
  <c r="CD51" i="4"/>
  <c r="CC51" i="4"/>
  <c r="BZ51" i="4"/>
  <c r="BX51" i="4"/>
  <c r="BW51" i="4"/>
  <c r="BY51" i="4" s="1"/>
  <c r="BV51" i="4"/>
  <c r="BU51" i="4"/>
  <c r="BT51" i="4"/>
  <c r="BS51" i="4"/>
  <c r="BP51" i="4"/>
  <c r="BN51" i="4"/>
  <c r="BM51" i="4"/>
  <c r="BO51" i="4" s="1"/>
  <c r="BL51" i="4"/>
  <c r="BK51" i="4"/>
  <c r="BJ51" i="4"/>
  <c r="BI51" i="4"/>
  <c r="BF51" i="4"/>
  <c r="BD51" i="4"/>
  <c r="BC51" i="4"/>
  <c r="BB51" i="4"/>
  <c r="AZ51" i="4"/>
  <c r="AY51" i="4"/>
  <c r="AQ51" i="4"/>
  <c r="AP51" i="4"/>
  <c r="AK51" i="4"/>
  <c r="AI51" i="4"/>
  <c r="AG51" i="4"/>
  <c r="AF51" i="4"/>
  <c r="AA51" i="4"/>
  <c r="Z51" i="4"/>
  <c r="Y51" i="4"/>
  <c r="X51" i="4"/>
  <c r="W51" i="4"/>
  <c r="CK50" i="4"/>
  <c r="CJ50" i="4"/>
  <c r="CH50" i="4"/>
  <c r="CF50" i="4"/>
  <c r="CE50" i="4"/>
  <c r="CD50" i="4"/>
  <c r="CC50" i="4"/>
  <c r="BZ50" i="4"/>
  <c r="BY50" i="4"/>
  <c r="BX50" i="4"/>
  <c r="BW50" i="4"/>
  <c r="BV50" i="4"/>
  <c r="BU50" i="4"/>
  <c r="BT50" i="4"/>
  <c r="BS50" i="4"/>
  <c r="BP50" i="4"/>
  <c r="BN50" i="4"/>
  <c r="BM50" i="4"/>
  <c r="BO50" i="4" s="1"/>
  <c r="BL50" i="4"/>
  <c r="BK50" i="4"/>
  <c r="BJ50" i="4"/>
  <c r="BI50" i="4"/>
  <c r="BF50" i="4"/>
  <c r="BE50" i="4"/>
  <c r="BD50" i="4"/>
  <c r="BC50" i="4"/>
  <c r="BB50" i="4"/>
  <c r="AZ50" i="4"/>
  <c r="AY50" i="4"/>
  <c r="AQ50" i="4"/>
  <c r="AP50" i="4"/>
  <c r="AK50" i="4"/>
  <c r="AI50" i="4"/>
  <c r="AG50" i="4"/>
  <c r="AF50" i="4"/>
  <c r="AA50" i="4"/>
  <c r="Z50" i="4"/>
  <c r="Y50" i="4"/>
  <c r="X50" i="4"/>
  <c r="W50" i="4"/>
  <c r="C50" i="4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K49" i="4"/>
  <c r="CJ49" i="4"/>
  <c r="CH49" i="4"/>
  <c r="CF49" i="4"/>
  <c r="CE49" i="4"/>
  <c r="CD49" i="4"/>
  <c r="CC49" i="4"/>
  <c r="BZ49" i="4"/>
  <c r="BX49" i="4"/>
  <c r="BW49" i="4"/>
  <c r="BV49" i="4"/>
  <c r="BU49" i="4"/>
  <c r="BT49" i="4"/>
  <c r="BS49" i="4"/>
  <c r="BP49" i="4"/>
  <c r="BN49" i="4"/>
  <c r="BM49" i="4"/>
  <c r="BO49" i="4" s="1"/>
  <c r="BL49" i="4"/>
  <c r="BK49" i="4"/>
  <c r="BJ49" i="4"/>
  <c r="BI49" i="4"/>
  <c r="BF49" i="4"/>
  <c r="BD49" i="4"/>
  <c r="BE49" i="4" s="1"/>
  <c r="BC49" i="4"/>
  <c r="BB49" i="4"/>
  <c r="AZ49" i="4"/>
  <c r="AY49" i="4"/>
  <c r="AQ49" i="4"/>
  <c r="AP49" i="4"/>
  <c r="AK49" i="4"/>
  <c r="AI49" i="4"/>
  <c r="AG49" i="4"/>
  <c r="AF49" i="4"/>
  <c r="AA49" i="4"/>
  <c r="Z49" i="4"/>
  <c r="Y49" i="4"/>
  <c r="X49" i="4"/>
  <c r="W49" i="4"/>
  <c r="D49" i="4"/>
  <c r="CK48" i="4"/>
  <c r="CJ48" i="4"/>
  <c r="CH48" i="4"/>
  <c r="CF48" i="4"/>
  <c r="CE48" i="4"/>
  <c r="CD48" i="4"/>
  <c r="CC48" i="4"/>
  <c r="BZ48" i="4"/>
  <c r="BX48" i="4"/>
  <c r="BW48" i="4"/>
  <c r="BV48" i="4"/>
  <c r="BY48" i="4" s="1"/>
  <c r="BU48" i="4"/>
  <c r="BT48" i="4"/>
  <c r="BS48" i="4"/>
  <c r="BP48" i="4"/>
  <c r="BN48" i="4"/>
  <c r="BO48" i="4" s="1"/>
  <c r="BM48" i="4"/>
  <c r="BL48" i="4"/>
  <c r="BK48" i="4"/>
  <c r="BJ48" i="4"/>
  <c r="BI48" i="4"/>
  <c r="BF48" i="4"/>
  <c r="BD48" i="4"/>
  <c r="BC48" i="4"/>
  <c r="BB48" i="4"/>
  <c r="BE48" i="4" s="1"/>
  <c r="AZ48" i="4"/>
  <c r="AY48" i="4"/>
  <c r="AQ48" i="4"/>
  <c r="AP48" i="4"/>
  <c r="AK48" i="4"/>
  <c r="AI48" i="4"/>
  <c r="AG48" i="4"/>
  <c r="AF48" i="4"/>
  <c r="AA48" i="4"/>
  <c r="Z48" i="4"/>
  <c r="Y48" i="4"/>
  <c r="X48" i="4"/>
  <c r="W48" i="4"/>
  <c r="D48" i="4"/>
  <c r="CK47" i="4"/>
  <c r="CJ47" i="4"/>
  <c r="CH47" i="4"/>
  <c r="CF47" i="4"/>
  <c r="CE47" i="4"/>
  <c r="CD47" i="4"/>
  <c r="CC47" i="4"/>
  <c r="BZ47" i="4"/>
  <c r="BY47" i="4"/>
  <c r="BX47" i="4"/>
  <c r="BW47" i="4"/>
  <c r="BV47" i="4"/>
  <c r="BU47" i="4"/>
  <c r="BT47" i="4"/>
  <c r="BS47" i="4"/>
  <c r="BP47" i="4"/>
  <c r="BN47" i="4"/>
  <c r="BM47" i="4"/>
  <c r="BO47" i="4" s="1"/>
  <c r="BL47" i="4"/>
  <c r="BK47" i="4"/>
  <c r="BJ47" i="4"/>
  <c r="BI47" i="4"/>
  <c r="BF47" i="4"/>
  <c r="BE47" i="4"/>
  <c r="BD47" i="4"/>
  <c r="BC47" i="4"/>
  <c r="BB47" i="4"/>
  <c r="AZ47" i="4"/>
  <c r="AY47" i="4"/>
  <c r="AQ47" i="4"/>
  <c r="AP47" i="4"/>
  <c r="AK47" i="4"/>
  <c r="AI47" i="4"/>
  <c r="AG47" i="4"/>
  <c r="AF47" i="4"/>
  <c r="AA47" i="4"/>
  <c r="Z47" i="4"/>
  <c r="Y47" i="4"/>
  <c r="X47" i="4"/>
  <c r="W47" i="4"/>
  <c r="D47" i="4"/>
  <c r="CK46" i="4"/>
  <c r="CJ46" i="4"/>
  <c r="CH46" i="4"/>
  <c r="CF46" i="4"/>
  <c r="CE46" i="4"/>
  <c r="CD46" i="4"/>
  <c r="CC46" i="4"/>
  <c r="BZ46" i="4"/>
  <c r="BX46" i="4"/>
  <c r="BW46" i="4"/>
  <c r="BY46" i="4" s="1"/>
  <c r="BV46" i="4"/>
  <c r="BU46" i="4"/>
  <c r="BT46" i="4"/>
  <c r="BS46" i="4"/>
  <c r="BP46" i="4"/>
  <c r="BN46" i="4"/>
  <c r="BM46" i="4"/>
  <c r="BO46" i="4" s="1"/>
  <c r="BL46" i="4"/>
  <c r="BK46" i="4"/>
  <c r="BJ46" i="4"/>
  <c r="BI46" i="4"/>
  <c r="BF46" i="4"/>
  <c r="BD46" i="4"/>
  <c r="BC46" i="4"/>
  <c r="BE46" i="4" s="1"/>
  <c r="BB46" i="4"/>
  <c r="AZ46" i="4"/>
  <c r="AY46" i="4"/>
  <c r="AQ46" i="4"/>
  <c r="AP46" i="4"/>
  <c r="AK46" i="4"/>
  <c r="AI46" i="4"/>
  <c r="AG46" i="4"/>
  <c r="AF46" i="4"/>
  <c r="AA46" i="4"/>
  <c r="Z46" i="4"/>
  <c r="Y46" i="4"/>
  <c r="X46" i="4"/>
  <c r="W46" i="4"/>
  <c r="D46" i="4"/>
  <c r="CK45" i="4"/>
  <c r="CJ45" i="4"/>
  <c r="CH45" i="4"/>
  <c r="CF45" i="4"/>
  <c r="CE45" i="4"/>
  <c r="CD45" i="4"/>
  <c r="CC45" i="4"/>
  <c r="BZ45" i="4"/>
  <c r="BX45" i="4"/>
  <c r="BW45" i="4"/>
  <c r="BY45" i="4" s="1"/>
  <c r="BV45" i="4"/>
  <c r="BU45" i="4"/>
  <c r="BT45" i="4"/>
  <c r="BS45" i="4"/>
  <c r="BP45" i="4"/>
  <c r="BO45" i="4"/>
  <c r="BN45" i="4"/>
  <c r="BM45" i="4"/>
  <c r="BL45" i="4"/>
  <c r="BK45" i="4"/>
  <c r="BJ45" i="4"/>
  <c r="BI45" i="4"/>
  <c r="BF45" i="4"/>
  <c r="BD45" i="4"/>
  <c r="BC45" i="4"/>
  <c r="BE45" i="4" s="1"/>
  <c r="BB45" i="4"/>
  <c r="AZ45" i="4"/>
  <c r="AY45" i="4"/>
  <c r="AQ45" i="4"/>
  <c r="AP45" i="4"/>
  <c r="AK45" i="4"/>
  <c r="AI45" i="4"/>
  <c r="AG45" i="4"/>
  <c r="AF45" i="4"/>
  <c r="AA45" i="4"/>
  <c r="Z45" i="4"/>
  <c r="Y45" i="4"/>
  <c r="X45" i="4"/>
  <c r="W45" i="4"/>
  <c r="D45" i="4"/>
  <c r="CK44" i="4"/>
  <c r="CJ44" i="4"/>
  <c r="CH44" i="4"/>
  <c r="CF44" i="4"/>
  <c r="CE44" i="4"/>
  <c r="CD44" i="4"/>
  <c r="CC44" i="4"/>
  <c r="BZ44" i="4"/>
  <c r="BY44" i="4"/>
  <c r="BX44" i="4"/>
  <c r="BW44" i="4"/>
  <c r="BV44" i="4"/>
  <c r="BU44" i="4"/>
  <c r="BT44" i="4"/>
  <c r="BS44" i="4"/>
  <c r="BP44" i="4"/>
  <c r="BN44" i="4"/>
  <c r="BO44" i="4" s="1"/>
  <c r="BM44" i="4"/>
  <c r="BL44" i="4"/>
  <c r="BK44" i="4"/>
  <c r="BJ44" i="4"/>
  <c r="BI44" i="4"/>
  <c r="BF44" i="4"/>
  <c r="BE44" i="4"/>
  <c r="BD44" i="4"/>
  <c r="BC44" i="4"/>
  <c r="BB44" i="4"/>
  <c r="AZ44" i="4"/>
  <c r="AY44" i="4"/>
  <c r="AQ44" i="4"/>
  <c r="AP44" i="4"/>
  <c r="AK44" i="4"/>
  <c r="AI44" i="4"/>
  <c r="AG44" i="4"/>
  <c r="AF44" i="4"/>
  <c r="AA44" i="4"/>
  <c r="Z44" i="4"/>
  <c r="Y44" i="4"/>
  <c r="X44" i="4"/>
  <c r="W44" i="4"/>
  <c r="D44" i="4"/>
  <c r="CK43" i="4"/>
  <c r="CJ43" i="4"/>
  <c r="CH43" i="4"/>
  <c r="CF43" i="4"/>
  <c r="CE43" i="4"/>
  <c r="CD43" i="4"/>
  <c r="CC43" i="4"/>
  <c r="BZ43" i="4"/>
  <c r="BY43" i="4"/>
  <c r="BX43" i="4"/>
  <c r="BW43" i="4"/>
  <c r="BV43" i="4"/>
  <c r="BU43" i="4"/>
  <c r="BT43" i="4"/>
  <c r="BS43" i="4"/>
  <c r="BP43" i="4"/>
  <c r="BN43" i="4"/>
  <c r="BM43" i="4"/>
  <c r="BO43" i="4" s="1"/>
  <c r="BL43" i="4"/>
  <c r="BK43" i="4"/>
  <c r="BJ43" i="4"/>
  <c r="BI43" i="4"/>
  <c r="BF43" i="4"/>
  <c r="BE43" i="4"/>
  <c r="BD43" i="4"/>
  <c r="BC43" i="4"/>
  <c r="BB43" i="4"/>
  <c r="AZ43" i="4"/>
  <c r="AY43" i="4"/>
  <c r="AQ43" i="4"/>
  <c r="AP43" i="4"/>
  <c r="AK43" i="4"/>
  <c r="AI43" i="4"/>
  <c r="AG43" i="4"/>
  <c r="AF43" i="4"/>
  <c r="AA43" i="4"/>
  <c r="Z43" i="4"/>
  <c r="Y43" i="4"/>
  <c r="X43" i="4"/>
  <c r="W43" i="4"/>
  <c r="D43" i="4"/>
  <c r="CK42" i="4"/>
  <c r="CJ42" i="4"/>
  <c r="CH42" i="4"/>
  <c r="CF42" i="4"/>
  <c r="CE42" i="4"/>
  <c r="CD42" i="4"/>
  <c r="CC42" i="4"/>
  <c r="BZ42" i="4"/>
  <c r="BY42" i="4"/>
  <c r="BX42" i="4"/>
  <c r="BW42" i="4"/>
  <c r="BV42" i="4"/>
  <c r="BU42" i="4"/>
  <c r="BT42" i="4"/>
  <c r="BS42" i="4"/>
  <c r="BP42" i="4"/>
  <c r="BN42" i="4"/>
  <c r="BM42" i="4"/>
  <c r="BO42" i="4" s="1"/>
  <c r="BL42" i="4"/>
  <c r="BK42" i="4"/>
  <c r="BJ42" i="4"/>
  <c r="BI42" i="4"/>
  <c r="BF42" i="4"/>
  <c r="BE42" i="4"/>
  <c r="BD42" i="4"/>
  <c r="BC42" i="4"/>
  <c r="BB42" i="4"/>
  <c r="AZ42" i="4"/>
  <c r="AY42" i="4"/>
  <c r="AQ42" i="4"/>
  <c r="AP42" i="4"/>
  <c r="AK42" i="4"/>
  <c r="AI42" i="4"/>
  <c r="AG42" i="4"/>
  <c r="AF42" i="4"/>
  <c r="AA42" i="4"/>
  <c r="Z42" i="4"/>
  <c r="Y42" i="4"/>
  <c r="X42" i="4"/>
  <c r="W42" i="4"/>
  <c r="D42" i="4"/>
  <c r="CK41" i="4"/>
  <c r="CJ41" i="4"/>
  <c r="CH41" i="4"/>
  <c r="CF41" i="4"/>
  <c r="CE41" i="4"/>
  <c r="CD41" i="4"/>
  <c r="CC41" i="4"/>
  <c r="BZ41" i="4"/>
  <c r="BY41" i="4"/>
  <c r="BX41" i="4"/>
  <c r="BW41" i="4"/>
  <c r="BV41" i="4"/>
  <c r="BU41" i="4"/>
  <c r="BT41" i="4"/>
  <c r="BS41" i="4"/>
  <c r="BP41" i="4"/>
  <c r="BN41" i="4"/>
  <c r="BM41" i="4"/>
  <c r="BO41" i="4" s="1"/>
  <c r="BL41" i="4"/>
  <c r="BK41" i="4"/>
  <c r="BJ41" i="4"/>
  <c r="BI41" i="4"/>
  <c r="BF41" i="4"/>
  <c r="BE41" i="4"/>
  <c r="BD41" i="4"/>
  <c r="BC41" i="4"/>
  <c r="BB41" i="4"/>
  <c r="AZ41" i="4"/>
  <c r="AY41" i="4"/>
  <c r="AQ41" i="4"/>
  <c r="AP41" i="4"/>
  <c r="AK41" i="4"/>
  <c r="AI41" i="4"/>
  <c r="AG41" i="4"/>
  <c r="AF41" i="4"/>
  <c r="AA41" i="4"/>
  <c r="Z41" i="4"/>
  <c r="Y41" i="4"/>
  <c r="X41" i="4"/>
  <c r="W41" i="4"/>
  <c r="D41" i="4"/>
  <c r="CK40" i="4"/>
  <c r="CJ40" i="4"/>
  <c r="CH40" i="4"/>
  <c r="CF40" i="4"/>
  <c r="CE40" i="4"/>
  <c r="CD40" i="4"/>
  <c r="CC40" i="4"/>
  <c r="BZ40" i="4"/>
  <c r="BX40" i="4"/>
  <c r="BW40" i="4"/>
  <c r="BY40" i="4" s="1"/>
  <c r="BV40" i="4"/>
  <c r="BU40" i="4"/>
  <c r="BT40" i="4"/>
  <c r="BS40" i="4"/>
  <c r="BP40" i="4"/>
  <c r="BN40" i="4"/>
  <c r="BO40" i="4" s="1"/>
  <c r="BM40" i="4"/>
  <c r="BL40" i="4"/>
  <c r="BK40" i="4"/>
  <c r="BJ40" i="4"/>
  <c r="BI40" i="4"/>
  <c r="BF40" i="4"/>
  <c r="BD40" i="4"/>
  <c r="BC40" i="4"/>
  <c r="BE40" i="4" s="1"/>
  <c r="BB40" i="4"/>
  <c r="AZ40" i="4"/>
  <c r="AY40" i="4"/>
  <c r="AQ40" i="4"/>
  <c r="AP40" i="4"/>
  <c r="AK40" i="4"/>
  <c r="AI40" i="4"/>
  <c r="AG40" i="4"/>
  <c r="AF40" i="4"/>
  <c r="AA40" i="4"/>
  <c r="Z40" i="4"/>
  <c r="Y40" i="4"/>
  <c r="X40" i="4"/>
  <c r="W40" i="4"/>
  <c r="D40" i="4"/>
  <c r="CK39" i="4"/>
  <c r="CJ39" i="4"/>
  <c r="CH39" i="4"/>
  <c r="CF39" i="4"/>
  <c r="CE39" i="4"/>
  <c r="CD39" i="4"/>
  <c r="CC39" i="4"/>
  <c r="BZ39" i="4"/>
  <c r="BX39" i="4"/>
  <c r="BW39" i="4"/>
  <c r="BY39" i="4" s="1"/>
  <c r="BV39" i="4"/>
  <c r="BU39" i="4"/>
  <c r="BT39" i="4"/>
  <c r="BS39" i="4"/>
  <c r="BP39" i="4"/>
  <c r="BN39" i="4"/>
  <c r="BM39" i="4"/>
  <c r="BO39" i="4" s="1"/>
  <c r="BL39" i="4"/>
  <c r="BK39" i="4"/>
  <c r="BJ39" i="4"/>
  <c r="BI39" i="4"/>
  <c r="BF39" i="4"/>
  <c r="BD39" i="4"/>
  <c r="BC39" i="4"/>
  <c r="BE39" i="4" s="1"/>
  <c r="BB39" i="4"/>
  <c r="AZ39" i="4"/>
  <c r="AY39" i="4"/>
  <c r="AQ39" i="4"/>
  <c r="AP39" i="4"/>
  <c r="AK39" i="4"/>
  <c r="AI39" i="4"/>
  <c r="AG39" i="4"/>
  <c r="AF39" i="4"/>
  <c r="AA39" i="4"/>
  <c r="Z39" i="4"/>
  <c r="Y39" i="4"/>
  <c r="X39" i="4"/>
  <c r="W39" i="4"/>
  <c r="D39" i="4"/>
  <c r="CK38" i="4"/>
  <c r="CJ38" i="4"/>
  <c r="CH38" i="4"/>
  <c r="CF38" i="4"/>
  <c r="CE38" i="4"/>
  <c r="CD38" i="4"/>
  <c r="CC38" i="4"/>
  <c r="BZ38" i="4"/>
  <c r="BX38" i="4"/>
  <c r="BW38" i="4"/>
  <c r="BY38" i="4" s="1"/>
  <c r="BV38" i="4"/>
  <c r="BU38" i="4"/>
  <c r="BT38" i="4"/>
  <c r="BS38" i="4"/>
  <c r="BP38" i="4"/>
  <c r="BN38" i="4"/>
  <c r="BM38" i="4"/>
  <c r="BL38" i="4"/>
  <c r="BO38" i="4" s="1"/>
  <c r="BK38" i="4"/>
  <c r="BJ38" i="4"/>
  <c r="BI38" i="4"/>
  <c r="BF38" i="4"/>
  <c r="BD38" i="4"/>
  <c r="BC38" i="4"/>
  <c r="BE38" i="4" s="1"/>
  <c r="BB38" i="4"/>
  <c r="AZ38" i="4"/>
  <c r="AY38" i="4"/>
  <c r="AQ38" i="4"/>
  <c r="AP38" i="4"/>
  <c r="AK38" i="4"/>
  <c r="AI38" i="4"/>
  <c r="AG38" i="4"/>
  <c r="AF38" i="4"/>
  <c r="AA38" i="4"/>
  <c r="Z38" i="4"/>
  <c r="Y38" i="4"/>
  <c r="X38" i="4"/>
  <c r="W38" i="4"/>
  <c r="D38" i="4"/>
  <c r="CK37" i="4"/>
  <c r="CJ37" i="4"/>
  <c r="CH37" i="4"/>
  <c r="CF37" i="4"/>
  <c r="CE37" i="4"/>
  <c r="CD37" i="4"/>
  <c r="CC37" i="4"/>
  <c r="BZ37" i="4"/>
  <c r="BX37" i="4"/>
  <c r="BW37" i="4"/>
  <c r="BV37" i="4"/>
  <c r="BY37" i="4" s="1"/>
  <c r="BU37" i="4"/>
  <c r="BT37" i="4"/>
  <c r="BS37" i="4"/>
  <c r="BP37" i="4"/>
  <c r="BN37" i="4"/>
  <c r="BM37" i="4"/>
  <c r="BL37" i="4"/>
  <c r="BO37" i="4" s="1"/>
  <c r="BK37" i="4"/>
  <c r="BJ37" i="4"/>
  <c r="BI37" i="4"/>
  <c r="BF37" i="4"/>
  <c r="BD37" i="4"/>
  <c r="BC37" i="4"/>
  <c r="BB37" i="4"/>
  <c r="BE37" i="4" s="1"/>
  <c r="AZ37" i="4"/>
  <c r="AY37" i="4"/>
  <c r="AQ37" i="4"/>
  <c r="AP37" i="4"/>
  <c r="AK37" i="4"/>
  <c r="AI37" i="4"/>
  <c r="AG37" i="4"/>
  <c r="AF37" i="4"/>
  <c r="AA37" i="4"/>
  <c r="Z37" i="4"/>
  <c r="Y37" i="4"/>
  <c r="X37" i="4"/>
  <c r="W37" i="4"/>
  <c r="D37" i="4"/>
  <c r="CK36" i="4"/>
  <c r="CJ36" i="4"/>
  <c r="CH36" i="4"/>
  <c r="CF36" i="4"/>
  <c r="CE36" i="4"/>
  <c r="CD36" i="4"/>
  <c r="CC36" i="4"/>
  <c r="BZ36" i="4"/>
  <c r="BY36" i="4"/>
  <c r="BX36" i="4"/>
  <c r="BW36" i="4"/>
  <c r="BV36" i="4"/>
  <c r="BU36" i="4"/>
  <c r="BT36" i="4"/>
  <c r="BS36" i="4"/>
  <c r="BP36" i="4"/>
  <c r="BO36" i="4"/>
  <c r="BN36" i="4"/>
  <c r="BM36" i="4"/>
  <c r="BL36" i="4"/>
  <c r="BK36" i="4"/>
  <c r="BJ36" i="4"/>
  <c r="BI36" i="4"/>
  <c r="BF36" i="4"/>
  <c r="BE36" i="4"/>
  <c r="BD36" i="4"/>
  <c r="BC36" i="4"/>
  <c r="BB36" i="4"/>
  <c r="AZ36" i="4"/>
  <c r="AY36" i="4"/>
  <c r="AQ36" i="4"/>
  <c r="AP36" i="4"/>
  <c r="AK36" i="4"/>
  <c r="AI36" i="4"/>
  <c r="AG36" i="4"/>
  <c r="AF36" i="4"/>
  <c r="AA36" i="4"/>
  <c r="Z36" i="4"/>
  <c r="Y36" i="4"/>
  <c r="X36" i="4"/>
  <c r="W36" i="4"/>
  <c r="D36" i="4"/>
  <c r="C36" i="4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K35" i="4"/>
  <c r="CJ35" i="4"/>
  <c r="CH35" i="4"/>
  <c r="CF35" i="4"/>
  <c r="CE35" i="4"/>
  <c r="CD35" i="4"/>
  <c r="CC35" i="4"/>
  <c r="BZ35" i="4"/>
  <c r="BY35" i="4"/>
  <c r="BX35" i="4"/>
  <c r="BW35" i="4"/>
  <c r="BV35" i="4"/>
  <c r="BU35" i="4"/>
  <c r="BT35" i="4"/>
  <c r="BS35" i="4"/>
  <c r="BP35" i="4"/>
  <c r="BN35" i="4"/>
  <c r="BM35" i="4"/>
  <c r="BL35" i="4"/>
  <c r="BO35" i="4" s="1"/>
  <c r="BK35" i="4"/>
  <c r="BJ35" i="4"/>
  <c r="BI35" i="4"/>
  <c r="BF35" i="4"/>
  <c r="BE35" i="4"/>
  <c r="BD35" i="4"/>
  <c r="BC35" i="4"/>
  <c r="BB35" i="4"/>
  <c r="AZ35" i="4"/>
  <c r="AY35" i="4"/>
  <c r="AQ35" i="4"/>
  <c r="AP35" i="4"/>
  <c r="AI35" i="4"/>
  <c r="AG35" i="4"/>
  <c r="AF35" i="4"/>
  <c r="Z35" i="4"/>
  <c r="Y35" i="4"/>
  <c r="X35" i="4"/>
  <c r="W35" i="4"/>
  <c r="CK34" i="4"/>
  <c r="CJ34" i="4"/>
  <c r="CH34" i="4"/>
  <c r="CF34" i="4"/>
  <c r="CE34" i="4"/>
  <c r="CD34" i="4"/>
  <c r="CC34" i="4"/>
  <c r="BZ34" i="4"/>
  <c r="BX34" i="4"/>
  <c r="BW34" i="4"/>
  <c r="BV34" i="4"/>
  <c r="BU34" i="4"/>
  <c r="BT34" i="4"/>
  <c r="BS34" i="4"/>
  <c r="BP34" i="4"/>
  <c r="BN34" i="4"/>
  <c r="BO34" i="4" s="1"/>
  <c r="BM34" i="4"/>
  <c r="BL34" i="4"/>
  <c r="BK34" i="4"/>
  <c r="BJ34" i="4"/>
  <c r="BI34" i="4"/>
  <c r="BF34" i="4"/>
  <c r="BD34" i="4"/>
  <c r="BE34" i="4" s="1"/>
  <c r="BC34" i="4"/>
  <c r="BB34" i="4"/>
  <c r="AZ34" i="4"/>
  <c r="AY34" i="4"/>
  <c r="AQ34" i="4"/>
  <c r="AP34" i="4"/>
  <c r="AI34" i="4"/>
  <c r="AG34" i="4"/>
  <c r="AF34" i="4"/>
  <c r="Z34" i="4"/>
  <c r="Y34" i="4"/>
  <c r="X34" i="4"/>
  <c r="W34" i="4"/>
  <c r="CK33" i="4"/>
  <c r="CJ33" i="4"/>
  <c r="CH33" i="4"/>
  <c r="CF33" i="4"/>
  <c r="CE33" i="4"/>
  <c r="CD33" i="4"/>
  <c r="CC33" i="4"/>
  <c r="BZ33" i="4"/>
  <c r="BX33" i="4"/>
  <c r="BY33" i="4" s="1"/>
  <c r="BW33" i="4"/>
  <c r="BV33" i="4"/>
  <c r="BU33" i="4"/>
  <c r="BT33" i="4"/>
  <c r="BS33" i="4"/>
  <c r="BP33" i="4"/>
  <c r="BO33" i="4"/>
  <c r="BN33" i="4"/>
  <c r="BM33" i="4"/>
  <c r="BL33" i="4"/>
  <c r="BK33" i="4"/>
  <c r="BJ33" i="4"/>
  <c r="BI33" i="4"/>
  <c r="BF33" i="4"/>
  <c r="BD33" i="4"/>
  <c r="BC33" i="4"/>
  <c r="BB33" i="4"/>
  <c r="AZ33" i="4"/>
  <c r="AY33" i="4"/>
  <c r="AQ33" i="4"/>
  <c r="AP33" i="4"/>
  <c r="AI33" i="4"/>
  <c r="AG33" i="4"/>
  <c r="AF33" i="4"/>
  <c r="Z33" i="4"/>
  <c r="Y33" i="4"/>
  <c r="X33" i="4"/>
  <c r="W33" i="4"/>
  <c r="CK32" i="4"/>
  <c r="CJ32" i="4"/>
  <c r="CH32" i="4"/>
  <c r="CF32" i="4"/>
  <c r="CE32" i="4"/>
  <c r="CD32" i="4"/>
  <c r="CC32" i="4"/>
  <c r="BZ32" i="4"/>
  <c r="BX32" i="4"/>
  <c r="BW32" i="4"/>
  <c r="BV32" i="4"/>
  <c r="BY32" i="4" s="1"/>
  <c r="BU32" i="4"/>
  <c r="BT32" i="4"/>
  <c r="BS32" i="4"/>
  <c r="BP32" i="4"/>
  <c r="BN32" i="4"/>
  <c r="BO32" i="4" s="1"/>
  <c r="BM32" i="4"/>
  <c r="BL32" i="4"/>
  <c r="BK32" i="4"/>
  <c r="BJ32" i="4"/>
  <c r="BI32" i="4"/>
  <c r="BF32" i="4"/>
  <c r="BD32" i="4"/>
  <c r="BC32" i="4"/>
  <c r="BB32" i="4"/>
  <c r="BE32" i="4" s="1"/>
  <c r="AZ32" i="4"/>
  <c r="AY32" i="4"/>
  <c r="AQ32" i="4"/>
  <c r="AP32" i="4"/>
  <c r="AI32" i="4"/>
  <c r="AG32" i="4"/>
  <c r="AF32" i="4"/>
  <c r="Z32" i="4"/>
  <c r="Y32" i="4"/>
  <c r="X32" i="4"/>
  <c r="W32" i="4"/>
  <c r="CK31" i="4"/>
  <c r="CJ31" i="4"/>
  <c r="CH31" i="4"/>
  <c r="CF31" i="4"/>
  <c r="CE31" i="4"/>
  <c r="CD31" i="4"/>
  <c r="CC31" i="4"/>
  <c r="BZ31" i="4"/>
  <c r="BX31" i="4"/>
  <c r="BY31" i="4" s="1"/>
  <c r="BW31" i="4"/>
  <c r="BV31" i="4"/>
  <c r="BU31" i="4"/>
  <c r="BT31" i="4"/>
  <c r="BS31" i="4"/>
  <c r="BP31" i="4"/>
  <c r="BN31" i="4"/>
  <c r="BM31" i="4"/>
  <c r="BO31" i="4" s="1"/>
  <c r="BL31" i="4"/>
  <c r="BK31" i="4"/>
  <c r="BJ31" i="4"/>
  <c r="BI31" i="4"/>
  <c r="BF31" i="4"/>
  <c r="BD31" i="4"/>
  <c r="BE31" i="4" s="1"/>
  <c r="BC31" i="4"/>
  <c r="BB31" i="4"/>
  <c r="AZ31" i="4"/>
  <c r="AY31" i="4"/>
  <c r="AQ31" i="4"/>
  <c r="AP31" i="4"/>
  <c r="AI31" i="4"/>
  <c r="AG31" i="4"/>
  <c r="AF31" i="4"/>
  <c r="Z31" i="4"/>
  <c r="Y31" i="4"/>
  <c r="X31" i="4"/>
  <c r="W31" i="4"/>
  <c r="CK30" i="4"/>
  <c r="CJ30" i="4"/>
  <c r="CH30" i="4"/>
  <c r="CF30" i="4"/>
  <c r="CE30" i="4"/>
  <c r="CD30" i="4"/>
  <c r="CC30" i="4"/>
  <c r="BZ30" i="4"/>
  <c r="BY30" i="4"/>
  <c r="BX30" i="4"/>
  <c r="BW30" i="4"/>
  <c r="BV30" i="4"/>
  <c r="BU30" i="4"/>
  <c r="BT30" i="4"/>
  <c r="BS30" i="4"/>
  <c r="BP30" i="4"/>
  <c r="BN30" i="4"/>
  <c r="BM30" i="4"/>
  <c r="BL30" i="4"/>
  <c r="BO30" i="4" s="1"/>
  <c r="BK30" i="4"/>
  <c r="BJ30" i="4"/>
  <c r="BI30" i="4"/>
  <c r="BF30" i="4"/>
  <c r="BE30" i="4"/>
  <c r="BD30" i="4"/>
  <c r="BC30" i="4"/>
  <c r="BB30" i="4"/>
  <c r="AZ30" i="4"/>
  <c r="AY30" i="4"/>
  <c r="AQ30" i="4"/>
  <c r="AP30" i="4"/>
  <c r="AI30" i="4"/>
  <c r="AG30" i="4"/>
  <c r="AF30" i="4"/>
  <c r="Z30" i="4"/>
  <c r="Y30" i="4"/>
  <c r="X30" i="4"/>
  <c r="W30" i="4"/>
  <c r="CK29" i="4"/>
  <c r="CJ29" i="4"/>
  <c r="CH29" i="4"/>
  <c r="CF29" i="4"/>
  <c r="CE29" i="4"/>
  <c r="CD29" i="4"/>
  <c r="CC29" i="4"/>
  <c r="BZ29" i="4"/>
  <c r="BX29" i="4"/>
  <c r="BW29" i="4"/>
  <c r="BY29" i="4" s="1"/>
  <c r="BV29" i="4"/>
  <c r="BU29" i="4"/>
  <c r="BT29" i="4"/>
  <c r="BS29" i="4"/>
  <c r="BP29" i="4"/>
  <c r="BN29" i="4"/>
  <c r="BM29" i="4"/>
  <c r="BO29" i="4" s="1"/>
  <c r="BL29" i="4"/>
  <c r="BK29" i="4"/>
  <c r="BJ29" i="4"/>
  <c r="BI29" i="4"/>
  <c r="BF29" i="4"/>
  <c r="BD29" i="4"/>
  <c r="BC29" i="4"/>
  <c r="BE29" i="4" s="1"/>
  <c r="BB29" i="4"/>
  <c r="AZ29" i="4"/>
  <c r="AY29" i="4"/>
  <c r="AQ29" i="4"/>
  <c r="AP29" i="4"/>
  <c r="AI29" i="4"/>
  <c r="AG29" i="4"/>
  <c r="AF29" i="4"/>
  <c r="Z29" i="4"/>
  <c r="Y29" i="4"/>
  <c r="X29" i="4"/>
  <c r="W29" i="4"/>
  <c r="CK28" i="4"/>
  <c r="CJ28" i="4"/>
  <c r="CH28" i="4"/>
  <c r="CF28" i="4"/>
  <c r="CE28" i="4"/>
  <c r="CD28" i="4"/>
  <c r="CC28" i="4"/>
  <c r="BZ28" i="4"/>
  <c r="BX28" i="4"/>
  <c r="BY28" i="4" s="1"/>
  <c r="BW28" i="4"/>
  <c r="BV28" i="4"/>
  <c r="BU28" i="4"/>
  <c r="BT28" i="4"/>
  <c r="BS28" i="4"/>
  <c r="BP28" i="4"/>
  <c r="BN28" i="4"/>
  <c r="BM28" i="4"/>
  <c r="BO28" i="4" s="1"/>
  <c r="BL28" i="4"/>
  <c r="BK28" i="4"/>
  <c r="BJ28" i="4"/>
  <c r="BI28" i="4"/>
  <c r="BF28" i="4"/>
  <c r="BD28" i="4"/>
  <c r="BE28" i="4" s="1"/>
  <c r="BC28" i="4"/>
  <c r="BB28" i="4"/>
  <c r="AZ28" i="4"/>
  <c r="AY28" i="4"/>
  <c r="AQ28" i="4"/>
  <c r="AP28" i="4"/>
  <c r="AI28" i="4"/>
  <c r="AG28" i="4"/>
  <c r="AF28" i="4"/>
  <c r="Z28" i="4"/>
  <c r="Y28" i="4"/>
  <c r="X28" i="4"/>
  <c r="W28" i="4"/>
  <c r="CK27" i="4"/>
  <c r="CJ27" i="4"/>
  <c r="CH27" i="4"/>
  <c r="CF27" i="4"/>
  <c r="CE27" i="4"/>
  <c r="CD27" i="4"/>
  <c r="CC27" i="4"/>
  <c r="BZ27" i="4"/>
  <c r="BY27" i="4"/>
  <c r="BX27" i="4"/>
  <c r="BW27" i="4"/>
  <c r="BV27" i="4"/>
  <c r="BU27" i="4"/>
  <c r="BT27" i="4"/>
  <c r="BS27" i="4"/>
  <c r="BP27" i="4"/>
  <c r="BN27" i="4"/>
  <c r="BO27" i="4" s="1"/>
  <c r="BM27" i="4"/>
  <c r="BL27" i="4"/>
  <c r="BK27" i="4"/>
  <c r="BJ27" i="4"/>
  <c r="BI27" i="4"/>
  <c r="BF27" i="4"/>
  <c r="BE27" i="4"/>
  <c r="BD27" i="4"/>
  <c r="BC27" i="4"/>
  <c r="BB27" i="4"/>
  <c r="AZ27" i="4"/>
  <c r="AY27" i="4"/>
  <c r="AQ27" i="4"/>
  <c r="AP27" i="4"/>
  <c r="AI27" i="4"/>
  <c r="AG27" i="4"/>
  <c r="AF27" i="4"/>
  <c r="Z27" i="4"/>
  <c r="Y27" i="4"/>
  <c r="X27" i="4"/>
  <c r="W27" i="4"/>
  <c r="CK26" i="4"/>
  <c r="CJ26" i="4"/>
  <c r="CH26" i="4"/>
  <c r="CF26" i="4"/>
  <c r="CE26" i="4"/>
  <c r="CD26" i="4"/>
  <c r="CC26" i="4"/>
  <c r="BZ26" i="4"/>
  <c r="BX26" i="4"/>
  <c r="BY26" i="4" s="1"/>
  <c r="BW26" i="4"/>
  <c r="BV26" i="4"/>
  <c r="BU26" i="4"/>
  <c r="BT26" i="4"/>
  <c r="BS26" i="4"/>
  <c r="BP26" i="4"/>
  <c r="BN26" i="4"/>
  <c r="BM26" i="4"/>
  <c r="BL26" i="4"/>
  <c r="BK26" i="4"/>
  <c r="BJ26" i="4"/>
  <c r="BI26" i="4"/>
  <c r="BF26" i="4"/>
  <c r="BD26" i="4"/>
  <c r="BE26" i="4" s="1"/>
  <c r="BC26" i="4"/>
  <c r="BB26" i="4"/>
  <c r="AZ26" i="4"/>
  <c r="AY26" i="4"/>
  <c r="AQ26" i="4"/>
  <c r="AP26" i="4"/>
  <c r="AI26" i="4"/>
  <c r="AG26" i="4"/>
  <c r="AF26" i="4"/>
  <c r="Z26" i="4"/>
  <c r="Y26" i="4"/>
  <c r="X26" i="4"/>
  <c r="W26" i="4"/>
  <c r="CK25" i="4"/>
  <c r="CJ25" i="4"/>
  <c r="CH25" i="4"/>
  <c r="CF25" i="4"/>
  <c r="CE25" i="4"/>
  <c r="CD25" i="4"/>
  <c r="CC25" i="4"/>
  <c r="BZ25" i="4"/>
  <c r="BX25" i="4"/>
  <c r="BW25" i="4"/>
  <c r="BV25" i="4"/>
  <c r="BU25" i="4"/>
  <c r="BT25" i="4"/>
  <c r="BS25" i="4"/>
  <c r="BP25" i="4"/>
  <c r="BN25" i="4"/>
  <c r="BO25" i="4" s="1"/>
  <c r="BM25" i="4"/>
  <c r="BL25" i="4"/>
  <c r="BK25" i="4"/>
  <c r="BJ25" i="4"/>
  <c r="BI25" i="4"/>
  <c r="BF25" i="4"/>
  <c r="BE25" i="4"/>
  <c r="BD25" i="4"/>
  <c r="BC25" i="4"/>
  <c r="BB25" i="4"/>
  <c r="AZ25" i="4"/>
  <c r="AY25" i="4"/>
  <c r="AQ25" i="4"/>
  <c r="AP25" i="4"/>
  <c r="AI25" i="4"/>
  <c r="AG25" i="4"/>
  <c r="AF25" i="4"/>
  <c r="Z25" i="4"/>
  <c r="Y25" i="4"/>
  <c r="X25" i="4"/>
  <c r="W25" i="4"/>
  <c r="CK24" i="4"/>
  <c r="CJ24" i="4"/>
  <c r="CH24" i="4"/>
  <c r="CF24" i="4"/>
  <c r="CE24" i="4"/>
  <c r="CD24" i="4"/>
  <c r="CC24" i="4"/>
  <c r="BZ24" i="4"/>
  <c r="BX24" i="4"/>
  <c r="BW24" i="4"/>
  <c r="BV24" i="4"/>
  <c r="BY24" i="4" s="1"/>
  <c r="BU24" i="4"/>
  <c r="BT24" i="4"/>
  <c r="BS24" i="4"/>
  <c r="BP24" i="4"/>
  <c r="BN24" i="4"/>
  <c r="BM24" i="4"/>
  <c r="BO24" i="4" s="1"/>
  <c r="BL24" i="4"/>
  <c r="BK24" i="4"/>
  <c r="BJ24" i="4"/>
  <c r="BI24" i="4"/>
  <c r="BF24" i="4"/>
  <c r="BD24" i="4"/>
  <c r="BC24" i="4"/>
  <c r="BB24" i="4"/>
  <c r="BE24" i="4" s="1"/>
  <c r="AZ24" i="4"/>
  <c r="AY24" i="4"/>
  <c r="AQ24" i="4"/>
  <c r="AP24" i="4"/>
  <c r="AI24" i="4"/>
  <c r="AG24" i="4"/>
  <c r="AF24" i="4"/>
  <c r="Z24" i="4"/>
  <c r="Y24" i="4"/>
  <c r="X24" i="4"/>
  <c r="W24" i="4"/>
  <c r="CK23" i="4"/>
  <c r="CJ23" i="4"/>
  <c r="CH23" i="4"/>
  <c r="CF23" i="4"/>
  <c r="CE23" i="4"/>
  <c r="CD23" i="4"/>
  <c r="CC23" i="4"/>
  <c r="BZ23" i="4"/>
  <c r="BX23" i="4"/>
  <c r="BW23" i="4"/>
  <c r="BY23" i="4" s="1"/>
  <c r="BV23" i="4"/>
  <c r="BU23" i="4"/>
  <c r="BT23" i="4"/>
  <c r="BS23" i="4"/>
  <c r="BP23" i="4"/>
  <c r="BN23" i="4"/>
  <c r="BM23" i="4"/>
  <c r="BL23" i="4"/>
  <c r="BK23" i="4"/>
  <c r="BJ23" i="4"/>
  <c r="BI23" i="4"/>
  <c r="BF23" i="4"/>
  <c r="BD23" i="4"/>
  <c r="BC23" i="4"/>
  <c r="BE23" i="4" s="1"/>
  <c r="BB23" i="4"/>
  <c r="AZ23" i="4"/>
  <c r="AY23" i="4"/>
  <c r="AQ23" i="4"/>
  <c r="AP23" i="4"/>
  <c r="AI23" i="4"/>
  <c r="AG23" i="4"/>
  <c r="AF23" i="4"/>
  <c r="Z23" i="4"/>
  <c r="Y23" i="4"/>
  <c r="X23" i="4"/>
  <c r="W23" i="4"/>
  <c r="CK22" i="4"/>
  <c r="CJ22" i="4"/>
  <c r="CH22" i="4"/>
  <c r="CF22" i="4"/>
  <c r="CE22" i="4"/>
  <c r="CD22" i="4"/>
  <c r="CC22" i="4"/>
  <c r="BZ22" i="4"/>
  <c r="BY22" i="4"/>
  <c r="BX22" i="4"/>
  <c r="BW22" i="4"/>
  <c r="BV22" i="4"/>
  <c r="BU22" i="4"/>
  <c r="BT22" i="4"/>
  <c r="BS22" i="4"/>
  <c r="BP22" i="4"/>
  <c r="BO22" i="4"/>
  <c r="BN22" i="4"/>
  <c r="BM22" i="4"/>
  <c r="BL22" i="4"/>
  <c r="BK22" i="4"/>
  <c r="BJ22" i="4"/>
  <c r="BI22" i="4"/>
  <c r="BF22" i="4"/>
  <c r="BE22" i="4"/>
  <c r="BD22" i="4"/>
  <c r="BC22" i="4"/>
  <c r="BB22" i="4"/>
  <c r="AZ22" i="4"/>
  <c r="AY22" i="4"/>
  <c r="AQ22" i="4"/>
  <c r="AP22" i="4"/>
  <c r="AI22" i="4"/>
  <c r="AG22" i="4"/>
  <c r="AF22" i="4"/>
  <c r="Z22" i="4"/>
  <c r="Y22" i="4"/>
  <c r="X22" i="4"/>
  <c r="W22" i="4"/>
  <c r="CK21" i="4"/>
  <c r="CJ21" i="4"/>
  <c r="CH21" i="4"/>
  <c r="CF21" i="4"/>
  <c r="CE21" i="4"/>
  <c r="CD21" i="4"/>
  <c r="CC21" i="4"/>
  <c r="BZ21" i="4"/>
  <c r="BX21" i="4"/>
  <c r="BW21" i="4"/>
  <c r="BV21" i="4"/>
  <c r="BU21" i="4"/>
  <c r="BT21" i="4"/>
  <c r="BS21" i="4"/>
  <c r="BP21" i="4"/>
  <c r="BN21" i="4"/>
  <c r="BO21" i="4" s="1"/>
  <c r="BM21" i="4"/>
  <c r="BL21" i="4"/>
  <c r="BK21" i="4"/>
  <c r="BJ21" i="4"/>
  <c r="BI21" i="4"/>
  <c r="BF21" i="4"/>
  <c r="BD21" i="4"/>
  <c r="BE21" i="4" s="1"/>
  <c r="BC21" i="4"/>
  <c r="BB21" i="4"/>
  <c r="AZ21" i="4"/>
  <c r="AY21" i="4"/>
  <c r="AQ21" i="4"/>
  <c r="AP21" i="4"/>
  <c r="AI21" i="4"/>
  <c r="AG21" i="4"/>
  <c r="AF21" i="4"/>
  <c r="Z21" i="4"/>
  <c r="Y21" i="4"/>
  <c r="X21" i="4"/>
  <c r="W21" i="4"/>
  <c r="CK20" i="4"/>
  <c r="CJ20" i="4"/>
  <c r="CH20" i="4"/>
  <c r="CF20" i="4"/>
  <c r="CE20" i="4"/>
  <c r="CD20" i="4"/>
  <c r="CC20" i="4"/>
  <c r="BZ20" i="4"/>
  <c r="BX20" i="4"/>
  <c r="BW20" i="4"/>
  <c r="BY20" i="4" s="1"/>
  <c r="BV20" i="4"/>
  <c r="BU20" i="4"/>
  <c r="BT20" i="4"/>
  <c r="BS20" i="4"/>
  <c r="BP20" i="4"/>
  <c r="BN20" i="4"/>
  <c r="BM20" i="4"/>
  <c r="BO20" i="4" s="1"/>
  <c r="BL20" i="4"/>
  <c r="BK20" i="4"/>
  <c r="BJ20" i="4"/>
  <c r="BI20" i="4"/>
  <c r="BF20" i="4"/>
  <c r="BD20" i="4"/>
  <c r="BC20" i="4"/>
  <c r="BE20" i="4" s="1"/>
  <c r="BB20" i="4"/>
  <c r="AZ20" i="4"/>
  <c r="AY20" i="4"/>
  <c r="AQ20" i="4"/>
  <c r="AP20" i="4"/>
  <c r="AI20" i="4"/>
  <c r="AG20" i="4"/>
  <c r="AF20" i="4"/>
  <c r="Z20" i="4"/>
  <c r="Y20" i="4"/>
  <c r="X20" i="4"/>
  <c r="W20" i="4"/>
  <c r="CK19" i="4"/>
  <c r="CJ19" i="4"/>
  <c r="CH19" i="4"/>
  <c r="CF19" i="4"/>
  <c r="CE19" i="4"/>
  <c r="CD19" i="4"/>
  <c r="CC19" i="4"/>
  <c r="BZ19" i="4"/>
  <c r="BX19" i="4"/>
  <c r="BY19" i="4" s="1"/>
  <c r="BW19" i="4"/>
  <c r="BV19" i="4"/>
  <c r="BU19" i="4"/>
  <c r="BT19" i="4"/>
  <c r="BS19" i="4"/>
  <c r="BP19" i="4"/>
  <c r="BN19" i="4"/>
  <c r="BO19" i="4" s="1"/>
  <c r="BM19" i="4"/>
  <c r="BL19" i="4"/>
  <c r="BK19" i="4"/>
  <c r="BJ19" i="4"/>
  <c r="BI19" i="4"/>
  <c r="BF19" i="4"/>
  <c r="BE19" i="4"/>
  <c r="BD19" i="4"/>
  <c r="BC19" i="4"/>
  <c r="BB19" i="4"/>
  <c r="AZ19" i="4"/>
  <c r="AY19" i="4"/>
  <c r="AQ19" i="4"/>
  <c r="AP19" i="4"/>
  <c r="AI19" i="4"/>
  <c r="AG19" i="4"/>
  <c r="AF19" i="4"/>
  <c r="Z19" i="4"/>
  <c r="Y19" i="4"/>
  <c r="X19" i="4"/>
  <c r="W19" i="4"/>
  <c r="CK18" i="4"/>
  <c r="CJ18" i="4"/>
  <c r="CH18" i="4"/>
  <c r="CF18" i="4"/>
  <c r="CE18" i="4"/>
  <c r="CD18" i="4"/>
  <c r="CC18" i="4"/>
  <c r="BZ18" i="4"/>
  <c r="BX18" i="4"/>
  <c r="BY18" i="4" s="1"/>
  <c r="BW18" i="4"/>
  <c r="BV18" i="4"/>
  <c r="BU18" i="4"/>
  <c r="BT18" i="4"/>
  <c r="BS18" i="4"/>
  <c r="BP18" i="4"/>
  <c r="BO18" i="4"/>
  <c r="BN18" i="4"/>
  <c r="BM18" i="4"/>
  <c r="BL18" i="4"/>
  <c r="BK18" i="4"/>
  <c r="BJ18" i="4"/>
  <c r="BI18" i="4"/>
  <c r="BF18" i="4"/>
  <c r="BD18" i="4"/>
  <c r="BE18" i="4" s="1"/>
  <c r="BC18" i="4"/>
  <c r="BB18" i="4"/>
  <c r="AZ18" i="4"/>
  <c r="AY18" i="4"/>
  <c r="AQ18" i="4"/>
  <c r="AP18" i="4"/>
  <c r="AI18" i="4"/>
  <c r="AG18" i="4"/>
  <c r="AF18" i="4"/>
  <c r="Z18" i="4"/>
  <c r="Y18" i="4"/>
  <c r="X18" i="4"/>
  <c r="W18" i="4"/>
  <c r="CK17" i="4"/>
  <c r="CJ17" i="4"/>
  <c r="CH17" i="4"/>
  <c r="CF17" i="4"/>
  <c r="CE17" i="4"/>
  <c r="CD17" i="4"/>
  <c r="CC17" i="4"/>
  <c r="BZ17" i="4"/>
  <c r="BX17" i="4"/>
  <c r="BY17" i="4" s="1"/>
  <c r="BW17" i="4"/>
  <c r="BV17" i="4"/>
  <c r="BU17" i="4"/>
  <c r="BT17" i="4"/>
  <c r="BS17" i="4"/>
  <c r="BP17" i="4"/>
  <c r="BN17" i="4"/>
  <c r="BM17" i="4"/>
  <c r="BO17" i="4" s="1"/>
  <c r="BL17" i="4"/>
  <c r="BK17" i="4"/>
  <c r="BJ17" i="4"/>
  <c r="BI17" i="4"/>
  <c r="BF17" i="4"/>
  <c r="BD17" i="4"/>
  <c r="BC17" i="4"/>
  <c r="BB17" i="4"/>
  <c r="AZ17" i="4"/>
  <c r="AY17" i="4"/>
  <c r="AQ17" i="4"/>
  <c r="AP17" i="4"/>
  <c r="AI17" i="4"/>
  <c r="AG17" i="4"/>
  <c r="AF17" i="4"/>
  <c r="Z17" i="4"/>
  <c r="Y17" i="4"/>
  <c r="X17" i="4"/>
  <c r="W17" i="4"/>
  <c r="CK16" i="4"/>
  <c r="CJ16" i="4"/>
  <c r="CH16" i="4"/>
  <c r="CF16" i="4"/>
  <c r="CE16" i="4"/>
  <c r="CD16" i="4"/>
  <c r="CC16" i="4"/>
  <c r="BZ16" i="4"/>
  <c r="BY16" i="4"/>
  <c r="BX16" i="4"/>
  <c r="BW16" i="4"/>
  <c r="BV16" i="4"/>
  <c r="BU16" i="4"/>
  <c r="BT16" i="4"/>
  <c r="BS16" i="4"/>
  <c r="BP16" i="4"/>
  <c r="BN16" i="4"/>
  <c r="BM16" i="4"/>
  <c r="BO16" i="4" s="1"/>
  <c r="BL16" i="4"/>
  <c r="BK16" i="4"/>
  <c r="BJ16" i="4"/>
  <c r="BI16" i="4"/>
  <c r="BF16" i="4"/>
  <c r="BE16" i="4"/>
  <c r="BD16" i="4"/>
  <c r="BC16" i="4"/>
  <c r="BB16" i="4"/>
  <c r="AZ16" i="4"/>
  <c r="AY16" i="4"/>
  <c r="AQ16" i="4"/>
  <c r="AP16" i="4"/>
  <c r="AI16" i="4"/>
  <c r="AG16" i="4"/>
  <c r="AF16" i="4"/>
  <c r="Z16" i="4"/>
  <c r="Y16" i="4"/>
  <c r="X16" i="4"/>
  <c r="W16" i="4"/>
  <c r="C16" i="4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K15" i="4"/>
  <c r="CJ15" i="4"/>
  <c r="CH15" i="4"/>
  <c r="CF15" i="4"/>
  <c r="CE15" i="4"/>
  <c r="CD15" i="4"/>
  <c r="CC15" i="4"/>
  <c r="BZ15" i="4"/>
  <c r="BX15" i="4"/>
  <c r="BW15" i="4"/>
  <c r="BV15" i="4"/>
  <c r="BU15" i="4"/>
  <c r="BT15" i="4"/>
  <c r="BS15" i="4"/>
  <c r="BP15" i="4"/>
  <c r="BN15" i="4"/>
  <c r="BO15" i="4" s="1"/>
  <c r="BM15" i="4"/>
  <c r="BL15" i="4"/>
  <c r="BK15" i="4"/>
  <c r="BJ15" i="4"/>
  <c r="BI15" i="4"/>
  <c r="BF15" i="4"/>
  <c r="BD15" i="4"/>
  <c r="BE15" i="4" s="1"/>
  <c r="BC15" i="4"/>
  <c r="BB15" i="4"/>
  <c r="AZ15" i="4"/>
  <c r="AY15" i="4"/>
  <c r="AQ15" i="4"/>
  <c r="AP15" i="4"/>
  <c r="AI15" i="4"/>
  <c r="AG15" i="4"/>
  <c r="AF15" i="4"/>
  <c r="Z15" i="4"/>
  <c r="Y15" i="4"/>
  <c r="X15" i="4"/>
  <c r="W15" i="4"/>
  <c r="C15" i="4"/>
  <c r="CK14" i="4"/>
  <c r="CJ14" i="4"/>
  <c r="CH14" i="4"/>
  <c r="CF14" i="4"/>
  <c r="CE14" i="4"/>
  <c r="CD14" i="4"/>
  <c r="CC14" i="4"/>
  <c r="BZ14" i="4"/>
  <c r="BX14" i="4"/>
  <c r="BW14" i="4"/>
  <c r="BV14" i="4"/>
  <c r="BU14" i="4"/>
  <c r="BT14" i="4"/>
  <c r="BS14" i="4"/>
  <c r="BP14" i="4"/>
  <c r="BN14" i="4"/>
  <c r="BO14" i="4" s="1"/>
  <c r="BM14" i="4"/>
  <c r="BL14" i="4"/>
  <c r="BK14" i="4"/>
  <c r="BJ14" i="4"/>
  <c r="BI14" i="4"/>
  <c r="BF14" i="4"/>
  <c r="BD14" i="4"/>
  <c r="BC14" i="4"/>
  <c r="BB14" i="4"/>
  <c r="AZ14" i="4"/>
  <c r="AY14" i="4"/>
  <c r="AQ14" i="4"/>
  <c r="AP14" i="4"/>
  <c r="AI14" i="4"/>
  <c r="AG14" i="4"/>
  <c r="AF14" i="4"/>
  <c r="Z14" i="4"/>
  <c r="Y14" i="4"/>
  <c r="X14" i="4"/>
  <c r="W14" i="4"/>
  <c r="C14" i="4"/>
  <c r="CK13" i="4"/>
  <c r="CJ13" i="4"/>
  <c r="CH13" i="4"/>
  <c r="CF13" i="4"/>
  <c r="CE13" i="4"/>
  <c r="CD13" i="4"/>
  <c r="CC13" i="4"/>
  <c r="BZ13" i="4"/>
  <c r="BY13" i="4"/>
  <c r="BX13" i="4"/>
  <c r="BW13" i="4"/>
  <c r="BV13" i="4"/>
  <c r="BU13" i="4"/>
  <c r="BT13" i="4"/>
  <c r="BS13" i="4"/>
  <c r="BP13" i="4"/>
  <c r="BN13" i="4"/>
  <c r="BO13" i="4" s="1"/>
  <c r="BM13" i="4"/>
  <c r="BL13" i="4"/>
  <c r="BK13" i="4"/>
  <c r="BJ13" i="4"/>
  <c r="BI13" i="4"/>
  <c r="BF13" i="4"/>
  <c r="BE13" i="4"/>
  <c r="BD13" i="4"/>
  <c r="BC13" i="4"/>
  <c r="BB13" i="4"/>
  <c r="AZ13" i="4"/>
  <c r="AY13" i="4"/>
  <c r="AQ13" i="4"/>
  <c r="AP13" i="4"/>
  <c r="AI13" i="4"/>
  <c r="AG13" i="4"/>
  <c r="AF13" i="4"/>
  <c r="Z13" i="4"/>
  <c r="Y13" i="4"/>
  <c r="X13" i="4"/>
  <c r="W13" i="4"/>
  <c r="C13" i="4"/>
  <c r="CK12" i="4"/>
  <c r="CJ12" i="4"/>
  <c r="CH12" i="4"/>
  <c r="CF12" i="4"/>
  <c r="CE12" i="4"/>
  <c r="CD12" i="4"/>
  <c r="CC12" i="4"/>
  <c r="BZ12" i="4"/>
  <c r="BY12" i="4"/>
  <c r="BX12" i="4"/>
  <c r="BW12" i="4"/>
  <c r="BV12" i="4"/>
  <c r="BU12" i="4"/>
  <c r="BT12" i="4"/>
  <c r="BS12" i="4"/>
  <c r="BP12" i="4"/>
  <c r="BN12" i="4"/>
  <c r="BO12" i="4" s="1"/>
  <c r="BM12" i="4"/>
  <c r="BL12" i="4"/>
  <c r="BK12" i="4"/>
  <c r="BJ12" i="4"/>
  <c r="BI12" i="4"/>
  <c r="BF12" i="4"/>
  <c r="BC12" i="4"/>
  <c r="BB12" i="4"/>
  <c r="AZ12" i="4"/>
  <c r="AY12" i="4"/>
  <c r="AQ12" i="4"/>
  <c r="AP12" i="4"/>
  <c r="AK12" i="4"/>
  <c r="AI12" i="4"/>
  <c r="AG12" i="4"/>
  <c r="AF12" i="4"/>
  <c r="AA12" i="4"/>
  <c r="Z12" i="4"/>
  <c r="Y12" i="4"/>
  <c r="X12" i="4"/>
  <c r="W12" i="4"/>
  <c r="CK11" i="4"/>
  <c r="CJ11" i="4"/>
  <c r="CH11" i="4"/>
  <c r="CF11" i="4"/>
  <c r="CE11" i="4"/>
  <c r="CD11" i="4"/>
  <c r="CC11" i="4"/>
  <c r="BZ11" i="4"/>
  <c r="BX11" i="4"/>
  <c r="BY11" i="4" s="1"/>
  <c r="BW11" i="4"/>
  <c r="BV11" i="4"/>
  <c r="BU11" i="4"/>
  <c r="BT11" i="4"/>
  <c r="BS11" i="4"/>
  <c r="BP11" i="4"/>
  <c r="BO11" i="4"/>
  <c r="BN11" i="4"/>
  <c r="BM11" i="4"/>
  <c r="BL11" i="4"/>
  <c r="BK11" i="4"/>
  <c r="BJ11" i="4"/>
  <c r="BI11" i="4"/>
  <c r="BF11" i="4"/>
  <c r="BC11" i="4"/>
  <c r="BB11" i="4"/>
  <c r="AZ11" i="4"/>
  <c r="AY11" i="4"/>
  <c r="AQ11" i="4"/>
  <c r="AP11" i="4"/>
  <c r="AK11" i="4"/>
  <c r="AI11" i="4"/>
  <c r="AG11" i="4"/>
  <c r="AF11" i="4"/>
  <c r="AA11" i="4"/>
  <c r="Z11" i="4"/>
  <c r="Y11" i="4"/>
  <c r="X11" i="4"/>
  <c r="W11" i="4"/>
  <c r="C11" i="4"/>
  <c r="C12" i="4" s="1"/>
  <c r="B11" i="4"/>
  <c r="CK10" i="4"/>
  <c r="CJ10" i="4"/>
  <c r="CH10" i="4"/>
  <c r="CF10" i="4"/>
  <c r="CE10" i="4"/>
  <c r="CD10" i="4"/>
  <c r="CC10" i="4"/>
  <c r="BZ10" i="4"/>
  <c r="BW10" i="4"/>
  <c r="BV10" i="4"/>
  <c r="BU10" i="4"/>
  <c r="BT10" i="4"/>
  <c r="BS10" i="4"/>
  <c r="BP10" i="4"/>
  <c r="BN10" i="4"/>
  <c r="BO10" i="4" s="1"/>
  <c r="BM10" i="4"/>
  <c r="BL10" i="4"/>
  <c r="BK10" i="4"/>
  <c r="BJ10" i="4"/>
  <c r="BI10" i="4"/>
  <c r="BF10" i="4"/>
  <c r="BE10" i="4"/>
  <c r="BD10" i="4"/>
  <c r="BC10" i="4"/>
  <c r="BB10" i="4"/>
  <c r="AZ10" i="4"/>
  <c r="AY10" i="4"/>
  <c r="AQ10" i="4"/>
  <c r="AP10" i="4"/>
  <c r="AK10" i="4"/>
  <c r="AI10" i="4"/>
  <c r="AG10" i="4"/>
  <c r="AF10" i="4"/>
  <c r="AA10" i="4"/>
  <c r="Z10" i="4"/>
  <c r="Y10" i="4"/>
  <c r="X10" i="4"/>
  <c r="W10" i="4"/>
  <c r="C10" i="4"/>
  <c r="CK9" i="4"/>
  <c r="CJ9" i="4"/>
  <c r="CH9" i="4"/>
  <c r="CF9" i="4"/>
  <c r="CE9" i="4"/>
  <c r="CD9" i="4"/>
  <c r="CC9" i="4"/>
  <c r="BZ9" i="4"/>
  <c r="BY9" i="4"/>
  <c r="BX9" i="4"/>
  <c r="BW9" i="4"/>
  <c r="BV9" i="4"/>
  <c r="BU9" i="4"/>
  <c r="BT9" i="4"/>
  <c r="BS9" i="4"/>
  <c r="BP9" i="4"/>
  <c r="BN9" i="4"/>
  <c r="BO9" i="4" s="1"/>
  <c r="BM9" i="4"/>
  <c r="BL9" i="4"/>
  <c r="BK9" i="4"/>
  <c r="BJ9" i="4"/>
  <c r="BI9" i="4"/>
  <c r="BF9" i="4"/>
  <c r="BE9" i="4"/>
  <c r="BD9" i="4"/>
  <c r="BC9" i="4"/>
  <c r="BB9" i="4"/>
  <c r="AZ9" i="4"/>
  <c r="AY9" i="4"/>
  <c r="AQ9" i="4"/>
  <c r="AP9" i="4"/>
  <c r="AK9" i="4"/>
  <c r="AI9" i="4"/>
  <c r="AG9" i="4"/>
  <c r="AF9" i="4"/>
  <c r="AA9" i="4"/>
  <c r="Z9" i="4"/>
  <c r="Y9" i="4"/>
  <c r="X9" i="4"/>
  <c r="W9" i="4"/>
  <c r="R9" i="4" a="1"/>
  <c r="R9" i="4" s="1"/>
  <c r="D9" i="4"/>
  <c r="C9" i="4"/>
  <c r="B9" i="4"/>
  <c r="B10" i="4" s="1"/>
  <c r="D10" i="4" s="1"/>
  <c r="CK109" i="3"/>
  <c r="CJ109" i="3"/>
  <c r="CH109" i="3"/>
  <c r="CF109" i="3"/>
  <c r="CE109" i="3"/>
  <c r="CD109" i="3"/>
  <c r="CC109" i="3"/>
  <c r="BZ109" i="3"/>
  <c r="BX109" i="3"/>
  <c r="BW109" i="3"/>
  <c r="BY109" i="3" s="1"/>
  <c r="BV109" i="3"/>
  <c r="BU109" i="3"/>
  <c r="BT109" i="3"/>
  <c r="BS109" i="3"/>
  <c r="BP109" i="3"/>
  <c r="BN109" i="3"/>
  <c r="BM109" i="3"/>
  <c r="BO109" i="3" s="1"/>
  <c r="BL109" i="3"/>
  <c r="BK109" i="3"/>
  <c r="BJ109" i="3"/>
  <c r="BI109" i="3"/>
  <c r="BF109" i="3"/>
  <c r="BD109" i="3"/>
  <c r="BC109" i="3"/>
  <c r="BE109" i="3" s="1"/>
  <c r="BB109" i="3"/>
  <c r="AZ109" i="3"/>
  <c r="AY109" i="3"/>
  <c r="AQ109" i="3"/>
  <c r="AP109" i="3"/>
  <c r="AK109" i="3"/>
  <c r="AI109" i="3"/>
  <c r="AG109" i="3"/>
  <c r="AF109" i="3"/>
  <c r="AA109" i="3"/>
  <c r="Z109" i="3"/>
  <c r="Y109" i="3"/>
  <c r="X109" i="3"/>
  <c r="W109" i="3"/>
  <c r="D109" i="3"/>
  <c r="F109" i="3" s="1"/>
  <c r="CK108" i="3"/>
  <c r="CJ108" i="3"/>
  <c r="CH108" i="3"/>
  <c r="CF108" i="3"/>
  <c r="CE108" i="3"/>
  <c r="CD108" i="3"/>
  <c r="CC108" i="3"/>
  <c r="BZ108" i="3"/>
  <c r="BY108" i="3"/>
  <c r="BX108" i="3"/>
  <c r="BW108" i="3"/>
  <c r="BV108" i="3"/>
  <c r="BU108" i="3"/>
  <c r="BT108" i="3"/>
  <c r="BS108" i="3"/>
  <c r="BP108" i="3"/>
  <c r="BN108" i="3"/>
  <c r="BO108" i="3" s="1"/>
  <c r="BM108" i="3"/>
  <c r="BL108" i="3"/>
  <c r="BK108" i="3"/>
  <c r="BJ108" i="3"/>
  <c r="BI108" i="3"/>
  <c r="BF108" i="3"/>
  <c r="BE108" i="3"/>
  <c r="BD108" i="3"/>
  <c r="BC108" i="3"/>
  <c r="BB108" i="3"/>
  <c r="AZ108" i="3"/>
  <c r="AY108" i="3"/>
  <c r="AQ108" i="3"/>
  <c r="AP108" i="3"/>
  <c r="AK108" i="3"/>
  <c r="AI108" i="3"/>
  <c r="AG108" i="3"/>
  <c r="AF108" i="3"/>
  <c r="AA108" i="3"/>
  <c r="Z108" i="3"/>
  <c r="Y108" i="3"/>
  <c r="X108" i="3"/>
  <c r="W108" i="3"/>
  <c r="F108" i="3"/>
  <c r="D108" i="3"/>
  <c r="CK107" i="3"/>
  <c r="CJ107" i="3"/>
  <c r="CH107" i="3"/>
  <c r="CF107" i="3"/>
  <c r="CE107" i="3"/>
  <c r="CD107" i="3"/>
  <c r="CC107" i="3"/>
  <c r="BZ107" i="3"/>
  <c r="BY107" i="3"/>
  <c r="BX107" i="3"/>
  <c r="BW107" i="3"/>
  <c r="BV107" i="3"/>
  <c r="BU107" i="3"/>
  <c r="BT107" i="3"/>
  <c r="BS107" i="3"/>
  <c r="BP107" i="3"/>
  <c r="BN107" i="3"/>
  <c r="BO107" i="3" s="1"/>
  <c r="BM107" i="3"/>
  <c r="BL107" i="3"/>
  <c r="BK107" i="3"/>
  <c r="BJ107" i="3"/>
  <c r="BI107" i="3"/>
  <c r="BF107" i="3"/>
  <c r="BE107" i="3"/>
  <c r="BD107" i="3"/>
  <c r="BC107" i="3"/>
  <c r="BB107" i="3"/>
  <c r="AZ107" i="3"/>
  <c r="AY107" i="3"/>
  <c r="AQ107" i="3"/>
  <c r="AP107" i="3"/>
  <c r="AK107" i="3"/>
  <c r="AI107" i="3"/>
  <c r="AG107" i="3"/>
  <c r="AF107" i="3"/>
  <c r="AA107" i="3"/>
  <c r="Z107" i="3"/>
  <c r="Y107" i="3"/>
  <c r="X107" i="3"/>
  <c r="W107" i="3"/>
  <c r="D107" i="3"/>
  <c r="F107" i="3" s="1"/>
  <c r="CK106" i="3"/>
  <c r="CJ106" i="3"/>
  <c r="CH106" i="3"/>
  <c r="CF106" i="3"/>
  <c r="CE106" i="3"/>
  <c r="CD106" i="3"/>
  <c r="CC106" i="3"/>
  <c r="BZ106" i="3"/>
  <c r="BX106" i="3"/>
  <c r="BW106" i="3"/>
  <c r="BV106" i="3"/>
  <c r="BU106" i="3"/>
  <c r="BT106" i="3"/>
  <c r="BS106" i="3"/>
  <c r="BP106" i="3"/>
  <c r="BO106" i="3"/>
  <c r="BN106" i="3"/>
  <c r="BM106" i="3"/>
  <c r="BL106" i="3"/>
  <c r="BK106" i="3"/>
  <c r="BJ106" i="3"/>
  <c r="BI106" i="3"/>
  <c r="BF106" i="3"/>
  <c r="BD106" i="3"/>
  <c r="BE106" i="3" s="1"/>
  <c r="BC106" i="3"/>
  <c r="BB106" i="3"/>
  <c r="AZ106" i="3"/>
  <c r="AY106" i="3"/>
  <c r="AQ106" i="3"/>
  <c r="AP106" i="3"/>
  <c r="AK106" i="3"/>
  <c r="AI106" i="3"/>
  <c r="AG106" i="3"/>
  <c r="AF106" i="3"/>
  <c r="AA106" i="3"/>
  <c r="Z106" i="3"/>
  <c r="Y106" i="3"/>
  <c r="X106" i="3"/>
  <c r="W106" i="3"/>
  <c r="F106" i="3"/>
  <c r="D106" i="3"/>
  <c r="CK105" i="3"/>
  <c r="CJ105" i="3"/>
  <c r="CH105" i="3"/>
  <c r="CF105" i="3"/>
  <c r="CE105" i="3"/>
  <c r="CD105" i="3"/>
  <c r="CC105" i="3"/>
  <c r="BZ105" i="3"/>
  <c r="BY105" i="3"/>
  <c r="BX105" i="3"/>
  <c r="BW105" i="3"/>
  <c r="BV105" i="3"/>
  <c r="BU105" i="3"/>
  <c r="BT105" i="3"/>
  <c r="BS105" i="3"/>
  <c r="BP105" i="3"/>
  <c r="BO105" i="3"/>
  <c r="BN105" i="3"/>
  <c r="BM105" i="3"/>
  <c r="BL105" i="3"/>
  <c r="BK105" i="3"/>
  <c r="BJ105" i="3"/>
  <c r="BI105" i="3"/>
  <c r="BF105" i="3"/>
  <c r="BE105" i="3"/>
  <c r="BD105" i="3"/>
  <c r="BC105" i="3"/>
  <c r="BB105" i="3"/>
  <c r="AZ105" i="3"/>
  <c r="AY105" i="3"/>
  <c r="AQ105" i="3"/>
  <c r="AP105" i="3"/>
  <c r="AK105" i="3"/>
  <c r="AI105" i="3"/>
  <c r="AG105" i="3"/>
  <c r="AF105" i="3"/>
  <c r="AA105" i="3"/>
  <c r="Z105" i="3"/>
  <c r="Y105" i="3"/>
  <c r="X105" i="3"/>
  <c r="W105" i="3"/>
  <c r="D105" i="3"/>
  <c r="F105" i="3" s="1"/>
  <c r="CK104" i="3"/>
  <c r="CJ104" i="3"/>
  <c r="CH104" i="3"/>
  <c r="CF104" i="3"/>
  <c r="CE104" i="3"/>
  <c r="CD104" i="3"/>
  <c r="CC104" i="3"/>
  <c r="BZ104" i="3"/>
  <c r="BY104" i="3"/>
  <c r="BX104" i="3"/>
  <c r="BW104" i="3"/>
  <c r="BV104" i="3"/>
  <c r="BU104" i="3"/>
  <c r="BT104" i="3"/>
  <c r="BS104" i="3"/>
  <c r="BP104" i="3"/>
  <c r="BN104" i="3"/>
  <c r="BM104" i="3"/>
  <c r="BL104" i="3"/>
  <c r="BK104" i="3"/>
  <c r="BJ104" i="3"/>
  <c r="BI104" i="3"/>
  <c r="BF104" i="3"/>
  <c r="BD104" i="3"/>
  <c r="BE104" i="3" s="1"/>
  <c r="BC104" i="3"/>
  <c r="BB104" i="3"/>
  <c r="AZ104" i="3"/>
  <c r="AY104" i="3"/>
  <c r="AQ104" i="3"/>
  <c r="AP104" i="3"/>
  <c r="AK104" i="3"/>
  <c r="AI104" i="3"/>
  <c r="AG104" i="3"/>
  <c r="AF104" i="3"/>
  <c r="AA104" i="3"/>
  <c r="Z104" i="3"/>
  <c r="Y104" i="3"/>
  <c r="X104" i="3"/>
  <c r="W104" i="3"/>
  <c r="F104" i="3"/>
  <c r="D104" i="3"/>
  <c r="CK103" i="3"/>
  <c r="CJ103" i="3"/>
  <c r="CH103" i="3"/>
  <c r="CF103" i="3"/>
  <c r="CE103" i="3"/>
  <c r="CD103" i="3"/>
  <c r="CC103" i="3"/>
  <c r="BZ103" i="3"/>
  <c r="BY103" i="3"/>
  <c r="BX103" i="3"/>
  <c r="BW103" i="3"/>
  <c r="BV103" i="3"/>
  <c r="BU103" i="3"/>
  <c r="BT103" i="3"/>
  <c r="BS103" i="3"/>
  <c r="BP103" i="3"/>
  <c r="BO103" i="3"/>
  <c r="BN103" i="3"/>
  <c r="BM103" i="3"/>
  <c r="BL103" i="3"/>
  <c r="BK103" i="3"/>
  <c r="BJ103" i="3"/>
  <c r="BI103" i="3"/>
  <c r="BF103" i="3"/>
  <c r="BE103" i="3"/>
  <c r="BD103" i="3"/>
  <c r="BC103" i="3"/>
  <c r="BB103" i="3"/>
  <c r="AZ103" i="3"/>
  <c r="AY103" i="3"/>
  <c r="AQ103" i="3"/>
  <c r="AP103" i="3"/>
  <c r="AK103" i="3"/>
  <c r="AI103" i="3"/>
  <c r="AG103" i="3"/>
  <c r="AF103" i="3"/>
  <c r="AA103" i="3"/>
  <c r="Z103" i="3"/>
  <c r="Y103" i="3"/>
  <c r="X103" i="3"/>
  <c r="W103" i="3"/>
  <c r="D103" i="3"/>
  <c r="F103" i="3" s="1"/>
  <c r="CK102" i="3"/>
  <c r="CJ102" i="3"/>
  <c r="CH102" i="3"/>
  <c r="CF102" i="3"/>
  <c r="CE102" i="3"/>
  <c r="CD102" i="3"/>
  <c r="CC102" i="3"/>
  <c r="BZ102" i="3"/>
  <c r="BY102" i="3"/>
  <c r="BX102" i="3"/>
  <c r="BW102" i="3"/>
  <c r="BV102" i="3"/>
  <c r="BU102" i="3"/>
  <c r="BT102" i="3"/>
  <c r="BS102" i="3"/>
  <c r="BP102" i="3"/>
  <c r="BN102" i="3"/>
  <c r="BO102" i="3" s="1"/>
  <c r="BM102" i="3"/>
  <c r="BL102" i="3"/>
  <c r="BK102" i="3"/>
  <c r="BJ102" i="3"/>
  <c r="BI102" i="3"/>
  <c r="BF102" i="3"/>
  <c r="BD102" i="3"/>
  <c r="BC102" i="3"/>
  <c r="BB102" i="3"/>
  <c r="BE102" i="3" s="1"/>
  <c r="AZ102" i="3"/>
  <c r="AY102" i="3"/>
  <c r="AQ102" i="3"/>
  <c r="AP102" i="3"/>
  <c r="AK102" i="3"/>
  <c r="AI102" i="3"/>
  <c r="AG102" i="3"/>
  <c r="AF102" i="3"/>
  <c r="AA102" i="3"/>
  <c r="Z102" i="3"/>
  <c r="Y102" i="3"/>
  <c r="X102" i="3"/>
  <c r="W102" i="3"/>
  <c r="F102" i="3"/>
  <c r="D102" i="3"/>
  <c r="CK101" i="3"/>
  <c r="CJ101" i="3"/>
  <c r="CH101" i="3"/>
  <c r="CF101" i="3"/>
  <c r="CE101" i="3"/>
  <c r="CD101" i="3"/>
  <c r="CC101" i="3"/>
  <c r="BZ101" i="3"/>
  <c r="BX101" i="3"/>
  <c r="BW101" i="3"/>
  <c r="BV101" i="3"/>
  <c r="BU101" i="3"/>
  <c r="BT101" i="3"/>
  <c r="BS101" i="3"/>
  <c r="BP101" i="3"/>
  <c r="BN101" i="3"/>
  <c r="BM101" i="3"/>
  <c r="BL101" i="3"/>
  <c r="BK101" i="3"/>
  <c r="BJ101" i="3"/>
  <c r="BI101" i="3"/>
  <c r="BF101" i="3"/>
  <c r="BD101" i="3"/>
  <c r="BE101" i="3" s="1"/>
  <c r="BC101" i="3"/>
  <c r="BB101" i="3"/>
  <c r="AZ101" i="3"/>
  <c r="AY101" i="3"/>
  <c r="AQ101" i="3"/>
  <c r="AP101" i="3"/>
  <c r="AK101" i="3"/>
  <c r="AI101" i="3"/>
  <c r="AG101" i="3"/>
  <c r="AF101" i="3"/>
  <c r="AA101" i="3"/>
  <c r="Z101" i="3"/>
  <c r="Y101" i="3"/>
  <c r="X101" i="3"/>
  <c r="W101" i="3"/>
  <c r="F101" i="3"/>
  <c r="D101" i="3"/>
  <c r="CK100" i="3"/>
  <c r="CJ100" i="3"/>
  <c r="CH100" i="3"/>
  <c r="CF100" i="3"/>
  <c r="CE100" i="3"/>
  <c r="CD100" i="3"/>
  <c r="CC100" i="3"/>
  <c r="BZ100" i="3"/>
  <c r="BX100" i="3"/>
  <c r="BY100" i="3" s="1"/>
  <c r="BW100" i="3"/>
  <c r="BV100" i="3"/>
  <c r="BU100" i="3"/>
  <c r="BT100" i="3"/>
  <c r="BS100" i="3"/>
  <c r="BP100" i="3"/>
  <c r="BO100" i="3"/>
  <c r="BN100" i="3"/>
  <c r="BM100" i="3"/>
  <c r="BL100" i="3"/>
  <c r="BK100" i="3"/>
  <c r="BJ100" i="3"/>
  <c r="BI100" i="3"/>
  <c r="BF100" i="3"/>
  <c r="BD100" i="3"/>
  <c r="BE100" i="3" s="1"/>
  <c r="BC100" i="3"/>
  <c r="BB100" i="3"/>
  <c r="AZ100" i="3"/>
  <c r="AY100" i="3"/>
  <c r="AQ100" i="3"/>
  <c r="AP100" i="3"/>
  <c r="AK100" i="3"/>
  <c r="AI100" i="3"/>
  <c r="AG100" i="3"/>
  <c r="AF100" i="3"/>
  <c r="AA100" i="3"/>
  <c r="Z100" i="3"/>
  <c r="Y100" i="3"/>
  <c r="X100" i="3"/>
  <c r="W100" i="3"/>
  <c r="D100" i="3"/>
  <c r="F100" i="3" s="1"/>
  <c r="CK99" i="3"/>
  <c r="CJ99" i="3"/>
  <c r="CH99" i="3"/>
  <c r="CF99" i="3"/>
  <c r="CE99" i="3"/>
  <c r="CD99" i="3"/>
  <c r="CC99" i="3"/>
  <c r="BZ99" i="3"/>
  <c r="BY99" i="3"/>
  <c r="BX99" i="3"/>
  <c r="BW99" i="3"/>
  <c r="BV99" i="3"/>
  <c r="BU99" i="3"/>
  <c r="BT99" i="3"/>
  <c r="BS99" i="3"/>
  <c r="BP99" i="3"/>
  <c r="BN99" i="3"/>
  <c r="BO99" i="3" s="1"/>
  <c r="BM99" i="3"/>
  <c r="BL99" i="3"/>
  <c r="BK99" i="3"/>
  <c r="BJ99" i="3"/>
  <c r="BI99" i="3"/>
  <c r="BF99" i="3"/>
  <c r="BE99" i="3"/>
  <c r="BD99" i="3"/>
  <c r="BC99" i="3"/>
  <c r="BB99" i="3"/>
  <c r="AZ99" i="3"/>
  <c r="AY99" i="3"/>
  <c r="AQ99" i="3"/>
  <c r="AP99" i="3"/>
  <c r="AK99" i="3"/>
  <c r="AI99" i="3"/>
  <c r="AG99" i="3"/>
  <c r="AF99" i="3"/>
  <c r="AA99" i="3"/>
  <c r="Z99" i="3"/>
  <c r="Y99" i="3"/>
  <c r="X99" i="3"/>
  <c r="W99" i="3"/>
  <c r="F99" i="3"/>
  <c r="D99" i="3"/>
  <c r="CK98" i="3"/>
  <c r="CJ98" i="3"/>
  <c r="CH98" i="3"/>
  <c r="CF98" i="3"/>
  <c r="CE98" i="3"/>
  <c r="CD98" i="3"/>
  <c r="CC98" i="3"/>
  <c r="BZ98" i="3"/>
  <c r="BY98" i="3"/>
  <c r="BX98" i="3"/>
  <c r="BW98" i="3"/>
  <c r="BV98" i="3"/>
  <c r="BU98" i="3"/>
  <c r="BT98" i="3"/>
  <c r="BS98" i="3"/>
  <c r="BP98" i="3"/>
  <c r="BN98" i="3"/>
  <c r="BM98" i="3"/>
  <c r="BL98" i="3"/>
  <c r="BK98" i="3"/>
  <c r="BJ98" i="3"/>
  <c r="BI98" i="3"/>
  <c r="BF98" i="3"/>
  <c r="BD98" i="3"/>
  <c r="BC98" i="3"/>
  <c r="BB98" i="3"/>
  <c r="AZ98" i="3"/>
  <c r="AY98" i="3"/>
  <c r="AQ98" i="3"/>
  <c r="AP98" i="3"/>
  <c r="AK98" i="3"/>
  <c r="AI98" i="3"/>
  <c r="AG98" i="3"/>
  <c r="AF98" i="3"/>
  <c r="AA98" i="3"/>
  <c r="Z98" i="3"/>
  <c r="Y98" i="3"/>
  <c r="X98" i="3"/>
  <c r="W98" i="3"/>
  <c r="F98" i="3"/>
  <c r="D98" i="3"/>
  <c r="CK97" i="3"/>
  <c r="CJ97" i="3"/>
  <c r="CH97" i="3"/>
  <c r="CF97" i="3"/>
  <c r="CE97" i="3"/>
  <c r="CD97" i="3"/>
  <c r="CC97" i="3"/>
  <c r="BZ97" i="3"/>
  <c r="BX97" i="3"/>
  <c r="BW97" i="3"/>
  <c r="BV97" i="3"/>
  <c r="BY97" i="3" s="1"/>
  <c r="BU97" i="3"/>
  <c r="BT97" i="3"/>
  <c r="BS97" i="3"/>
  <c r="BP97" i="3"/>
  <c r="BO97" i="3"/>
  <c r="BN97" i="3"/>
  <c r="BM97" i="3"/>
  <c r="BL97" i="3"/>
  <c r="BK97" i="3"/>
  <c r="BJ97" i="3"/>
  <c r="BI97" i="3"/>
  <c r="BF97" i="3"/>
  <c r="BD97" i="3"/>
  <c r="BC97" i="3"/>
  <c r="BB97" i="3"/>
  <c r="BE97" i="3" s="1"/>
  <c r="AZ97" i="3"/>
  <c r="AY97" i="3"/>
  <c r="AQ97" i="3"/>
  <c r="AP97" i="3"/>
  <c r="AK97" i="3"/>
  <c r="AI97" i="3"/>
  <c r="AG97" i="3"/>
  <c r="AF97" i="3"/>
  <c r="AA97" i="3"/>
  <c r="Z97" i="3"/>
  <c r="Y97" i="3"/>
  <c r="X97" i="3"/>
  <c r="W97" i="3"/>
  <c r="F97" i="3"/>
  <c r="D97" i="3"/>
  <c r="CK96" i="3"/>
  <c r="CJ96" i="3"/>
  <c r="CH96" i="3"/>
  <c r="CF96" i="3"/>
  <c r="CE96" i="3"/>
  <c r="CD96" i="3"/>
  <c r="CC96" i="3"/>
  <c r="BZ96" i="3"/>
  <c r="BY96" i="3"/>
  <c r="BX96" i="3"/>
  <c r="BW96" i="3"/>
  <c r="BV96" i="3"/>
  <c r="BU96" i="3"/>
  <c r="BT96" i="3"/>
  <c r="BS96" i="3"/>
  <c r="BP96" i="3"/>
  <c r="BN96" i="3"/>
  <c r="BM96" i="3"/>
  <c r="BL96" i="3"/>
  <c r="BK96" i="3"/>
  <c r="BJ96" i="3"/>
  <c r="BI96" i="3"/>
  <c r="BF96" i="3"/>
  <c r="BD96" i="3"/>
  <c r="BE96" i="3" s="1"/>
  <c r="BC96" i="3"/>
  <c r="BB96" i="3"/>
  <c r="AZ96" i="3"/>
  <c r="AY96" i="3"/>
  <c r="AQ96" i="3"/>
  <c r="AP96" i="3"/>
  <c r="AK96" i="3"/>
  <c r="AI96" i="3"/>
  <c r="AG96" i="3"/>
  <c r="AF96" i="3"/>
  <c r="AA96" i="3"/>
  <c r="Z96" i="3"/>
  <c r="Y96" i="3"/>
  <c r="X96" i="3"/>
  <c r="W96" i="3"/>
  <c r="D96" i="3"/>
  <c r="F96" i="3" s="1"/>
  <c r="CK95" i="3"/>
  <c r="CJ95" i="3"/>
  <c r="CH95" i="3"/>
  <c r="CF95" i="3"/>
  <c r="CE95" i="3"/>
  <c r="CD95" i="3"/>
  <c r="CC95" i="3"/>
  <c r="BZ95" i="3"/>
  <c r="BX95" i="3"/>
  <c r="BW95" i="3"/>
  <c r="BY95" i="3" s="1"/>
  <c r="BV95" i="3"/>
  <c r="BU95" i="3"/>
  <c r="BT95" i="3"/>
  <c r="BS95" i="3"/>
  <c r="BP95" i="3"/>
  <c r="BN95" i="3"/>
  <c r="BM95" i="3"/>
  <c r="BO95" i="3" s="1"/>
  <c r="BL95" i="3"/>
  <c r="BK95" i="3"/>
  <c r="BJ95" i="3"/>
  <c r="BI95" i="3"/>
  <c r="BF95" i="3"/>
  <c r="BD95" i="3"/>
  <c r="BC95" i="3"/>
  <c r="BE95" i="3" s="1"/>
  <c r="BB95" i="3"/>
  <c r="AZ95" i="3"/>
  <c r="AY95" i="3"/>
  <c r="AQ95" i="3"/>
  <c r="AP95" i="3"/>
  <c r="AK95" i="3"/>
  <c r="AI95" i="3"/>
  <c r="AG95" i="3"/>
  <c r="AF95" i="3"/>
  <c r="AA95" i="3"/>
  <c r="Z95" i="3"/>
  <c r="Y95" i="3"/>
  <c r="X95" i="3"/>
  <c r="W95" i="3"/>
  <c r="D95" i="3"/>
  <c r="F95" i="3" s="1"/>
  <c r="CK94" i="3"/>
  <c r="CJ94" i="3"/>
  <c r="CH94" i="3"/>
  <c r="CF94" i="3"/>
  <c r="CE94" i="3"/>
  <c r="CD94" i="3"/>
  <c r="CC94" i="3"/>
  <c r="BZ94" i="3"/>
  <c r="BY94" i="3"/>
  <c r="BX94" i="3"/>
  <c r="BW94" i="3"/>
  <c r="BV94" i="3"/>
  <c r="BU94" i="3"/>
  <c r="BT94" i="3"/>
  <c r="BS94" i="3"/>
  <c r="BP94" i="3"/>
  <c r="BN94" i="3"/>
  <c r="BO94" i="3" s="1"/>
  <c r="BM94" i="3"/>
  <c r="BL94" i="3"/>
  <c r="BK94" i="3"/>
  <c r="BJ94" i="3"/>
  <c r="BI94" i="3"/>
  <c r="BF94" i="3"/>
  <c r="BD94" i="3"/>
  <c r="BE94" i="3" s="1"/>
  <c r="BC94" i="3"/>
  <c r="BB94" i="3"/>
  <c r="AZ94" i="3"/>
  <c r="AY94" i="3"/>
  <c r="AQ94" i="3"/>
  <c r="AP94" i="3"/>
  <c r="AK94" i="3"/>
  <c r="AI94" i="3"/>
  <c r="AG94" i="3"/>
  <c r="AF94" i="3"/>
  <c r="AA94" i="3"/>
  <c r="Z94" i="3"/>
  <c r="Y94" i="3"/>
  <c r="X94" i="3"/>
  <c r="W94" i="3"/>
  <c r="F94" i="3"/>
  <c r="D94" i="3"/>
  <c r="CK93" i="3"/>
  <c r="CJ93" i="3"/>
  <c r="CH93" i="3"/>
  <c r="CF93" i="3"/>
  <c r="CE93" i="3"/>
  <c r="CD93" i="3"/>
  <c r="CC93" i="3"/>
  <c r="BZ93" i="3"/>
  <c r="BX93" i="3"/>
  <c r="BY93" i="3" s="1"/>
  <c r="BW93" i="3"/>
  <c r="BV93" i="3"/>
  <c r="BU93" i="3"/>
  <c r="BT93" i="3"/>
  <c r="BS93" i="3"/>
  <c r="BP93" i="3"/>
  <c r="BO93" i="3"/>
  <c r="BN93" i="3"/>
  <c r="BM93" i="3"/>
  <c r="BL93" i="3"/>
  <c r="BK93" i="3"/>
  <c r="BJ93" i="3"/>
  <c r="BI93" i="3"/>
  <c r="BF93" i="3"/>
  <c r="BD93" i="3"/>
  <c r="BC93" i="3"/>
  <c r="BB93" i="3"/>
  <c r="AZ93" i="3"/>
  <c r="AY93" i="3"/>
  <c r="AQ93" i="3"/>
  <c r="AP93" i="3"/>
  <c r="AK93" i="3"/>
  <c r="AI93" i="3"/>
  <c r="AG93" i="3"/>
  <c r="AF93" i="3"/>
  <c r="AA93" i="3"/>
  <c r="Z93" i="3"/>
  <c r="Y93" i="3"/>
  <c r="X93" i="3"/>
  <c r="W93" i="3"/>
  <c r="D93" i="3"/>
  <c r="F93" i="3" s="1"/>
  <c r="CK92" i="3"/>
  <c r="CJ92" i="3"/>
  <c r="CH92" i="3"/>
  <c r="CF92" i="3"/>
  <c r="CE92" i="3"/>
  <c r="CD92" i="3"/>
  <c r="CC92" i="3"/>
  <c r="BZ92" i="3"/>
  <c r="BX92" i="3"/>
  <c r="BY92" i="3" s="1"/>
  <c r="BW92" i="3"/>
  <c r="BV92" i="3"/>
  <c r="BU92" i="3"/>
  <c r="BT92" i="3"/>
  <c r="BS92" i="3"/>
  <c r="BP92" i="3"/>
  <c r="BO92" i="3"/>
  <c r="BN92" i="3"/>
  <c r="BM92" i="3"/>
  <c r="BL92" i="3"/>
  <c r="BK92" i="3"/>
  <c r="BJ92" i="3"/>
  <c r="BI92" i="3"/>
  <c r="BF92" i="3"/>
  <c r="BD92" i="3"/>
  <c r="BE92" i="3" s="1"/>
  <c r="BC92" i="3"/>
  <c r="BB92" i="3"/>
  <c r="AZ92" i="3"/>
  <c r="AY92" i="3"/>
  <c r="AQ92" i="3"/>
  <c r="AP92" i="3"/>
  <c r="AK92" i="3"/>
  <c r="AI92" i="3"/>
  <c r="AG92" i="3"/>
  <c r="AF92" i="3"/>
  <c r="AA92" i="3"/>
  <c r="Z92" i="3"/>
  <c r="Y92" i="3"/>
  <c r="X92" i="3"/>
  <c r="W92" i="3"/>
  <c r="D92" i="3"/>
  <c r="F92" i="3" s="1"/>
  <c r="CK91" i="3"/>
  <c r="CJ91" i="3"/>
  <c r="CH91" i="3"/>
  <c r="CF91" i="3"/>
  <c r="CE91" i="3"/>
  <c r="CD91" i="3"/>
  <c r="CC91" i="3"/>
  <c r="BZ91" i="3"/>
  <c r="BY91" i="3"/>
  <c r="BX91" i="3"/>
  <c r="BW91" i="3"/>
  <c r="BV91" i="3"/>
  <c r="BU91" i="3"/>
  <c r="BT91" i="3"/>
  <c r="BS91" i="3"/>
  <c r="BP91" i="3"/>
  <c r="BN91" i="3"/>
  <c r="BO91" i="3" s="1"/>
  <c r="BM91" i="3"/>
  <c r="BL91" i="3"/>
  <c r="BK91" i="3"/>
  <c r="BJ91" i="3"/>
  <c r="BI91" i="3"/>
  <c r="BF91" i="3"/>
  <c r="BE91" i="3"/>
  <c r="BD91" i="3"/>
  <c r="BC91" i="3"/>
  <c r="BB91" i="3"/>
  <c r="AZ91" i="3"/>
  <c r="AY91" i="3"/>
  <c r="AQ91" i="3"/>
  <c r="AP91" i="3"/>
  <c r="AK91" i="3"/>
  <c r="AI91" i="3"/>
  <c r="AG91" i="3"/>
  <c r="AF91" i="3"/>
  <c r="AA91" i="3"/>
  <c r="Z91" i="3"/>
  <c r="Y91" i="3"/>
  <c r="X91" i="3"/>
  <c r="W91" i="3"/>
  <c r="F91" i="3"/>
  <c r="D91" i="3"/>
  <c r="CK90" i="3"/>
  <c r="CJ90" i="3"/>
  <c r="CH90" i="3"/>
  <c r="CF90" i="3"/>
  <c r="CE90" i="3"/>
  <c r="CD90" i="3"/>
  <c r="CC90" i="3"/>
  <c r="BZ90" i="3"/>
  <c r="BX90" i="3"/>
  <c r="BW90" i="3"/>
  <c r="BV90" i="3"/>
  <c r="BU90" i="3"/>
  <c r="BT90" i="3"/>
  <c r="BS90" i="3"/>
  <c r="BP90" i="3"/>
  <c r="BN90" i="3"/>
  <c r="BM90" i="3"/>
  <c r="BO90" i="3" s="1"/>
  <c r="BL90" i="3"/>
  <c r="BK90" i="3"/>
  <c r="BJ90" i="3"/>
  <c r="BI90" i="3"/>
  <c r="BF90" i="3"/>
  <c r="BD90" i="3"/>
  <c r="BE90" i="3" s="1"/>
  <c r="BC90" i="3"/>
  <c r="BB90" i="3"/>
  <c r="AZ90" i="3"/>
  <c r="AY90" i="3"/>
  <c r="AQ90" i="3"/>
  <c r="AP90" i="3"/>
  <c r="AK90" i="3"/>
  <c r="AI90" i="3"/>
  <c r="AG90" i="3"/>
  <c r="AF90" i="3"/>
  <c r="AA90" i="3"/>
  <c r="Z90" i="3"/>
  <c r="Y90" i="3"/>
  <c r="X90" i="3"/>
  <c r="W90" i="3"/>
  <c r="D90" i="3"/>
  <c r="F90" i="3" s="1"/>
  <c r="CK89" i="3"/>
  <c r="CJ89" i="3"/>
  <c r="CH89" i="3"/>
  <c r="CF89" i="3"/>
  <c r="CE89" i="3"/>
  <c r="CD89" i="3"/>
  <c r="CC89" i="3"/>
  <c r="BZ89" i="3"/>
  <c r="BX89" i="3"/>
  <c r="BW89" i="3"/>
  <c r="BY89" i="3" s="1"/>
  <c r="BV89" i="3"/>
  <c r="BU89" i="3"/>
  <c r="BT89" i="3"/>
  <c r="BS89" i="3"/>
  <c r="BP89" i="3"/>
  <c r="BN89" i="3"/>
  <c r="BO89" i="3" s="1"/>
  <c r="BM89" i="3"/>
  <c r="BL89" i="3"/>
  <c r="BK89" i="3"/>
  <c r="BJ89" i="3"/>
  <c r="BI89" i="3"/>
  <c r="BF89" i="3"/>
  <c r="BE89" i="3"/>
  <c r="BD89" i="3"/>
  <c r="BC89" i="3"/>
  <c r="BB89" i="3"/>
  <c r="AZ89" i="3"/>
  <c r="AY89" i="3"/>
  <c r="AQ89" i="3"/>
  <c r="AP89" i="3"/>
  <c r="AK89" i="3"/>
  <c r="AI89" i="3"/>
  <c r="AG89" i="3"/>
  <c r="AF89" i="3"/>
  <c r="AA89" i="3"/>
  <c r="Z89" i="3"/>
  <c r="Y89" i="3"/>
  <c r="X89" i="3"/>
  <c r="W89" i="3"/>
  <c r="D89" i="3"/>
  <c r="F89" i="3" s="1"/>
  <c r="CK88" i="3"/>
  <c r="CJ88" i="3"/>
  <c r="CH88" i="3"/>
  <c r="CF88" i="3"/>
  <c r="CE88" i="3"/>
  <c r="CD88" i="3"/>
  <c r="CC88" i="3"/>
  <c r="BZ88" i="3"/>
  <c r="BX88" i="3"/>
  <c r="BW88" i="3"/>
  <c r="BV88" i="3"/>
  <c r="BU88" i="3"/>
  <c r="BT88" i="3"/>
  <c r="BS88" i="3"/>
  <c r="BP88" i="3"/>
  <c r="BO88" i="3"/>
  <c r="BN88" i="3"/>
  <c r="BM88" i="3"/>
  <c r="BL88" i="3"/>
  <c r="BK88" i="3"/>
  <c r="BJ88" i="3"/>
  <c r="BI88" i="3"/>
  <c r="BF88" i="3"/>
  <c r="BD88" i="3"/>
  <c r="BE88" i="3" s="1"/>
  <c r="BC88" i="3"/>
  <c r="BB88" i="3"/>
  <c r="AZ88" i="3"/>
  <c r="AY88" i="3"/>
  <c r="AQ88" i="3"/>
  <c r="AP88" i="3"/>
  <c r="AK88" i="3"/>
  <c r="AI88" i="3"/>
  <c r="AG88" i="3"/>
  <c r="AF88" i="3"/>
  <c r="AA88" i="3"/>
  <c r="Z88" i="3"/>
  <c r="Y88" i="3"/>
  <c r="X88" i="3"/>
  <c r="W88" i="3"/>
  <c r="F88" i="3"/>
  <c r="D88" i="3"/>
  <c r="CK87" i="3"/>
  <c r="CJ87" i="3"/>
  <c r="CH87" i="3"/>
  <c r="CF87" i="3"/>
  <c r="CE87" i="3"/>
  <c r="CD87" i="3"/>
  <c r="CC87" i="3"/>
  <c r="BZ87" i="3"/>
  <c r="BX87" i="3"/>
  <c r="BW87" i="3"/>
  <c r="BY87" i="3" s="1"/>
  <c r="BV87" i="3"/>
  <c r="BU87" i="3"/>
  <c r="BT87" i="3"/>
  <c r="BS87" i="3"/>
  <c r="BP87" i="3"/>
  <c r="BN87" i="3"/>
  <c r="BO87" i="3" s="1"/>
  <c r="BM87" i="3"/>
  <c r="BL87" i="3"/>
  <c r="BK87" i="3"/>
  <c r="BJ87" i="3"/>
  <c r="BI87" i="3"/>
  <c r="BF87" i="3"/>
  <c r="BD87" i="3"/>
  <c r="BC87" i="3"/>
  <c r="BE87" i="3" s="1"/>
  <c r="BB87" i="3"/>
  <c r="AZ87" i="3"/>
  <c r="AY87" i="3"/>
  <c r="AQ87" i="3"/>
  <c r="AP87" i="3"/>
  <c r="AK87" i="3"/>
  <c r="AI87" i="3"/>
  <c r="AG87" i="3"/>
  <c r="AF87" i="3"/>
  <c r="AA87" i="3"/>
  <c r="Z87" i="3"/>
  <c r="Y87" i="3"/>
  <c r="X87" i="3"/>
  <c r="W87" i="3"/>
  <c r="D87" i="3"/>
  <c r="F87" i="3" s="1"/>
  <c r="CK86" i="3"/>
  <c r="CJ86" i="3"/>
  <c r="CH86" i="3"/>
  <c r="CF86" i="3"/>
  <c r="CE86" i="3"/>
  <c r="CD86" i="3"/>
  <c r="CC86" i="3"/>
  <c r="BZ86" i="3"/>
  <c r="BX86" i="3"/>
  <c r="BY86" i="3" s="1"/>
  <c r="BW86" i="3"/>
  <c r="BV86" i="3"/>
  <c r="BU86" i="3"/>
  <c r="BT86" i="3"/>
  <c r="BS86" i="3"/>
  <c r="BP86" i="3"/>
  <c r="BO86" i="3"/>
  <c r="BN86" i="3"/>
  <c r="BM86" i="3"/>
  <c r="BL86" i="3"/>
  <c r="BK86" i="3"/>
  <c r="BJ86" i="3"/>
  <c r="BI86" i="3"/>
  <c r="BF86" i="3"/>
  <c r="BD86" i="3"/>
  <c r="BE86" i="3" s="1"/>
  <c r="BC86" i="3"/>
  <c r="BB86" i="3"/>
  <c r="AZ86" i="3"/>
  <c r="AY86" i="3"/>
  <c r="AQ86" i="3"/>
  <c r="AP86" i="3"/>
  <c r="AK86" i="3"/>
  <c r="AI86" i="3"/>
  <c r="AG86" i="3"/>
  <c r="AF86" i="3"/>
  <c r="AA86" i="3"/>
  <c r="Z86" i="3"/>
  <c r="Y86" i="3"/>
  <c r="X86" i="3"/>
  <c r="W86" i="3"/>
  <c r="F86" i="3"/>
  <c r="D86" i="3"/>
  <c r="CK85" i="3"/>
  <c r="CJ85" i="3"/>
  <c r="CH85" i="3"/>
  <c r="CF85" i="3"/>
  <c r="CE85" i="3"/>
  <c r="CD85" i="3"/>
  <c r="CC85" i="3"/>
  <c r="BZ85" i="3"/>
  <c r="BX85" i="3"/>
  <c r="BY85" i="3" s="1"/>
  <c r="BW85" i="3"/>
  <c r="BV85" i="3"/>
  <c r="BU85" i="3"/>
  <c r="BT85" i="3"/>
  <c r="BS85" i="3"/>
  <c r="BP85" i="3"/>
  <c r="BN85" i="3"/>
  <c r="BO85" i="3" s="1"/>
  <c r="BM85" i="3"/>
  <c r="BL85" i="3"/>
  <c r="BK85" i="3"/>
  <c r="BJ85" i="3"/>
  <c r="BI85" i="3"/>
  <c r="BF85" i="3"/>
  <c r="BD85" i="3"/>
  <c r="BC85" i="3"/>
  <c r="BB85" i="3"/>
  <c r="AZ85" i="3"/>
  <c r="AY85" i="3"/>
  <c r="AQ85" i="3"/>
  <c r="AP85" i="3"/>
  <c r="AK85" i="3"/>
  <c r="AI85" i="3"/>
  <c r="AG85" i="3"/>
  <c r="AF85" i="3"/>
  <c r="AA85" i="3"/>
  <c r="Z85" i="3"/>
  <c r="Y85" i="3"/>
  <c r="X85" i="3"/>
  <c r="W85" i="3"/>
  <c r="F85" i="3"/>
  <c r="D85" i="3"/>
  <c r="CK84" i="3"/>
  <c r="CJ84" i="3"/>
  <c r="CH84" i="3"/>
  <c r="CF84" i="3"/>
  <c r="CE84" i="3"/>
  <c r="CD84" i="3"/>
  <c r="CC84" i="3"/>
  <c r="BZ84" i="3"/>
  <c r="BX84" i="3"/>
  <c r="BW84" i="3"/>
  <c r="BV84" i="3"/>
  <c r="BU84" i="3"/>
  <c r="BT84" i="3"/>
  <c r="BS84" i="3"/>
  <c r="BP84" i="3"/>
  <c r="BN84" i="3"/>
  <c r="BM84" i="3"/>
  <c r="BL84" i="3"/>
  <c r="BK84" i="3"/>
  <c r="BJ84" i="3"/>
  <c r="BI84" i="3"/>
  <c r="BF84" i="3"/>
  <c r="BE84" i="3"/>
  <c r="BD84" i="3"/>
  <c r="BC84" i="3"/>
  <c r="BB84" i="3"/>
  <c r="AZ84" i="3"/>
  <c r="AY84" i="3"/>
  <c r="AQ84" i="3"/>
  <c r="AP84" i="3"/>
  <c r="AK84" i="3"/>
  <c r="AI84" i="3"/>
  <c r="AG84" i="3"/>
  <c r="AF84" i="3"/>
  <c r="AA84" i="3"/>
  <c r="Z84" i="3"/>
  <c r="Y84" i="3"/>
  <c r="X84" i="3"/>
  <c r="W84" i="3"/>
  <c r="D84" i="3"/>
  <c r="F84" i="3" s="1"/>
  <c r="CK83" i="3"/>
  <c r="CJ83" i="3"/>
  <c r="CH83" i="3"/>
  <c r="CF83" i="3"/>
  <c r="CE83" i="3"/>
  <c r="CD83" i="3"/>
  <c r="CC83" i="3"/>
  <c r="BZ83" i="3"/>
  <c r="BX83" i="3"/>
  <c r="BY83" i="3" s="1"/>
  <c r="BW83" i="3"/>
  <c r="BV83" i="3"/>
  <c r="BU83" i="3"/>
  <c r="BT83" i="3"/>
  <c r="BS83" i="3"/>
  <c r="BP83" i="3"/>
  <c r="BO83" i="3"/>
  <c r="BN83" i="3"/>
  <c r="BM83" i="3"/>
  <c r="BL83" i="3"/>
  <c r="BK83" i="3"/>
  <c r="BJ83" i="3"/>
  <c r="BI83" i="3"/>
  <c r="BF83" i="3"/>
  <c r="BD83" i="3"/>
  <c r="BC83" i="3"/>
  <c r="BB83" i="3"/>
  <c r="AZ83" i="3"/>
  <c r="AY83" i="3"/>
  <c r="AQ83" i="3"/>
  <c r="AP83" i="3"/>
  <c r="AK83" i="3"/>
  <c r="AI83" i="3"/>
  <c r="AG83" i="3"/>
  <c r="AF83" i="3"/>
  <c r="AA83" i="3"/>
  <c r="Z83" i="3"/>
  <c r="Y83" i="3"/>
  <c r="X83" i="3"/>
  <c r="W83" i="3"/>
  <c r="F83" i="3"/>
  <c r="D83" i="3"/>
  <c r="CK82" i="3"/>
  <c r="CJ82" i="3"/>
  <c r="CH82" i="3"/>
  <c r="CF82" i="3"/>
  <c r="CE82" i="3"/>
  <c r="CD82" i="3"/>
  <c r="CC82" i="3"/>
  <c r="BZ82" i="3"/>
  <c r="BX82" i="3"/>
  <c r="BW82" i="3"/>
  <c r="BY82" i="3" s="1"/>
  <c r="BV82" i="3"/>
  <c r="BU82" i="3"/>
  <c r="BT82" i="3"/>
  <c r="BS82" i="3"/>
  <c r="BP82" i="3"/>
  <c r="BN82" i="3"/>
  <c r="BM82" i="3"/>
  <c r="BL82" i="3"/>
  <c r="BK82" i="3"/>
  <c r="BJ82" i="3"/>
  <c r="BI82" i="3"/>
  <c r="BF82" i="3"/>
  <c r="BD82" i="3"/>
  <c r="BC82" i="3"/>
  <c r="BB82" i="3"/>
  <c r="AZ82" i="3"/>
  <c r="AY82" i="3"/>
  <c r="AQ82" i="3"/>
  <c r="AP82" i="3"/>
  <c r="AK82" i="3"/>
  <c r="AI82" i="3"/>
  <c r="AG82" i="3"/>
  <c r="AF82" i="3"/>
  <c r="AA82" i="3"/>
  <c r="Z82" i="3"/>
  <c r="Y82" i="3"/>
  <c r="X82" i="3"/>
  <c r="W82" i="3"/>
  <c r="D82" i="3"/>
  <c r="F82" i="3" s="1"/>
  <c r="CK81" i="3"/>
  <c r="CJ81" i="3"/>
  <c r="CH81" i="3"/>
  <c r="CF81" i="3"/>
  <c r="CE81" i="3"/>
  <c r="CD81" i="3"/>
  <c r="CC81" i="3"/>
  <c r="BZ81" i="3"/>
  <c r="BX81" i="3"/>
  <c r="BW81" i="3"/>
  <c r="BV81" i="3"/>
  <c r="BY81" i="3" s="1"/>
  <c r="BU81" i="3"/>
  <c r="BT81" i="3"/>
  <c r="BS81" i="3"/>
  <c r="BP81" i="3"/>
  <c r="BO81" i="3"/>
  <c r="BN81" i="3"/>
  <c r="BM81" i="3"/>
  <c r="BL81" i="3"/>
  <c r="BK81" i="3"/>
  <c r="BJ81" i="3"/>
  <c r="BI81" i="3"/>
  <c r="BF81" i="3"/>
  <c r="BD81" i="3"/>
  <c r="BC81" i="3"/>
  <c r="BB81" i="3"/>
  <c r="BE81" i="3" s="1"/>
  <c r="AZ81" i="3"/>
  <c r="AY81" i="3"/>
  <c r="AQ81" i="3"/>
  <c r="AP81" i="3"/>
  <c r="AK81" i="3"/>
  <c r="AI81" i="3"/>
  <c r="AG81" i="3"/>
  <c r="AF81" i="3"/>
  <c r="AA81" i="3"/>
  <c r="Z81" i="3"/>
  <c r="Y81" i="3"/>
  <c r="X81" i="3"/>
  <c r="W81" i="3"/>
  <c r="F81" i="3"/>
  <c r="D81" i="3"/>
  <c r="CK80" i="3"/>
  <c r="CJ80" i="3"/>
  <c r="CH80" i="3"/>
  <c r="CF80" i="3"/>
  <c r="CE80" i="3"/>
  <c r="CD80" i="3"/>
  <c r="CC80" i="3"/>
  <c r="BZ80" i="3"/>
  <c r="BX80" i="3"/>
  <c r="BW80" i="3"/>
  <c r="BV80" i="3"/>
  <c r="BU80" i="3"/>
  <c r="BT80" i="3"/>
  <c r="BS80" i="3"/>
  <c r="BP80" i="3"/>
  <c r="BN80" i="3"/>
  <c r="BO80" i="3" s="1"/>
  <c r="BM80" i="3"/>
  <c r="BL80" i="3"/>
  <c r="BK80" i="3"/>
  <c r="BJ80" i="3"/>
  <c r="BI80" i="3"/>
  <c r="BF80" i="3"/>
  <c r="BD80" i="3"/>
  <c r="BE80" i="3" s="1"/>
  <c r="BC80" i="3"/>
  <c r="BB80" i="3"/>
  <c r="AZ80" i="3"/>
  <c r="AY80" i="3"/>
  <c r="AQ80" i="3"/>
  <c r="AP80" i="3"/>
  <c r="AK80" i="3"/>
  <c r="AI80" i="3"/>
  <c r="AG80" i="3"/>
  <c r="AF80" i="3"/>
  <c r="AA80" i="3"/>
  <c r="Z80" i="3"/>
  <c r="Y80" i="3"/>
  <c r="X80" i="3"/>
  <c r="W80" i="3"/>
  <c r="D80" i="3"/>
  <c r="F80" i="3" s="1"/>
  <c r="CK79" i="3"/>
  <c r="CJ79" i="3"/>
  <c r="CH79" i="3"/>
  <c r="CF79" i="3"/>
  <c r="CE79" i="3"/>
  <c r="CD79" i="3"/>
  <c r="CC79" i="3"/>
  <c r="BZ79" i="3"/>
  <c r="BX79" i="3"/>
  <c r="BW79" i="3"/>
  <c r="BY79" i="3" s="1"/>
  <c r="BV79" i="3"/>
  <c r="BU79" i="3"/>
  <c r="BT79" i="3"/>
  <c r="BS79" i="3"/>
  <c r="BP79" i="3"/>
  <c r="BN79" i="3"/>
  <c r="BO79" i="3" s="1"/>
  <c r="BM79" i="3"/>
  <c r="BL79" i="3"/>
  <c r="BK79" i="3"/>
  <c r="BJ79" i="3"/>
  <c r="BI79" i="3"/>
  <c r="BF79" i="3"/>
  <c r="BE79" i="3"/>
  <c r="BD79" i="3"/>
  <c r="BC79" i="3"/>
  <c r="BB79" i="3"/>
  <c r="AZ79" i="3"/>
  <c r="AY79" i="3"/>
  <c r="AQ79" i="3"/>
  <c r="AP79" i="3"/>
  <c r="AK79" i="3"/>
  <c r="AI79" i="3"/>
  <c r="AG79" i="3"/>
  <c r="AF79" i="3"/>
  <c r="AA79" i="3"/>
  <c r="Z79" i="3"/>
  <c r="Y79" i="3"/>
  <c r="X79" i="3"/>
  <c r="W79" i="3"/>
  <c r="D79" i="3"/>
  <c r="F79" i="3" s="1"/>
  <c r="CK78" i="3"/>
  <c r="CJ78" i="3"/>
  <c r="CH78" i="3"/>
  <c r="CF78" i="3"/>
  <c r="CE78" i="3"/>
  <c r="CD78" i="3"/>
  <c r="CC78" i="3"/>
  <c r="BZ78" i="3"/>
  <c r="BX78" i="3"/>
  <c r="BW78" i="3"/>
  <c r="BV78" i="3"/>
  <c r="BU78" i="3"/>
  <c r="BT78" i="3"/>
  <c r="BS78" i="3"/>
  <c r="BP78" i="3"/>
  <c r="BO78" i="3"/>
  <c r="BN78" i="3"/>
  <c r="BM78" i="3"/>
  <c r="BL78" i="3"/>
  <c r="BK78" i="3"/>
  <c r="BJ78" i="3"/>
  <c r="BI78" i="3"/>
  <c r="BF78" i="3"/>
  <c r="BD78" i="3"/>
  <c r="BE78" i="3" s="1"/>
  <c r="BC78" i="3"/>
  <c r="BB78" i="3"/>
  <c r="AZ78" i="3"/>
  <c r="AY78" i="3"/>
  <c r="AQ78" i="3"/>
  <c r="AP78" i="3"/>
  <c r="AK78" i="3"/>
  <c r="AI78" i="3"/>
  <c r="AG78" i="3"/>
  <c r="AF78" i="3"/>
  <c r="AA78" i="3"/>
  <c r="Z78" i="3"/>
  <c r="Y78" i="3"/>
  <c r="X78" i="3"/>
  <c r="W78" i="3"/>
  <c r="F78" i="3"/>
  <c r="D78" i="3"/>
  <c r="CK77" i="3"/>
  <c r="CJ77" i="3"/>
  <c r="CH77" i="3"/>
  <c r="CF77" i="3"/>
  <c r="CE77" i="3"/>
  <c r="CD77" i="3"/>
  <c r="CC77" i="3"/>
  <c r="BZ77" i="3"/>
  <c r="BX77" i="3"/>
  <c r="BW77" i="3"/>
  <c r="BY77" i="3" s="1"/>
  <c r="BV77" i="3"/>
  <c r="BU77" i="3"/>
  <c r="BT77" i="3"/>
  <c r="BS77" i="3"/>
  <c r="BP77" i="3"/>
  <c r="BN77" i="3"/>
  <c r="BO77" i="3" s="1"/>
  <c r="BM77" i="3"/>
  <c r="BL77" i="3"/>
  <c r="BK77" i="3"/>
  <c r="BJ77" i="3"/>
  <c r="BI77" i="3"/>
  <c r="BF77" i="3"/>
  <c r="BD77" i="3"/>
  <c r="BC77" i="3"/>
  <c r="BE77" i="3" s="1"/>
  <c r="BB77" i="3"/>
  <c r="AZ77" i="3"/>
  <c r="AY77" i="3"/>
  <c r="AQ77" i="3"/>
  <c r="AP77" i="3"/>
  <c r="AK77" i="3"/>
  <c r="AI77" i="3"/>
  <c r="AG77" i="3"/>
  <c r="AF77" i="3"/>
  <c r="AA77" i="3"/>
  <c r="Z77" i="3"/>
  <c r="Y77" i="3"/>
  <c r="X77" i="3"/>
  <c r="W77" i="3"/>
  <c r="D77" i="3"/>
  <c r="F77" i="3" s="1"/>
  <c r="CK76" i="3"/>
  <c r="CJ76" i="3"/>
  <c r="CH76" i="3"/>
  <c r="CF76" i="3"/>
  <c r="CE76" i="3"/>
  <c r="CD76" i="3"/>
  <c r="CC76" i="3"/>
  <c r="BZ76" i="3"/>
  <c r="BX76" i="3"/>
  <c r="BY76" i="3" s="1"/>
  <c r="BW76" i="3"/>
  <c r="BV76" i="3"/>
  <c r="BU76" i="3"/>
  <c r="BT76" i="3"/>
  <c r="BS76" i="3"/>
  <c r="BP76" i="3"/>
  <c r="BO76" i="3"/>
  <c r="BN76" i="3"/>
  <c r="BM76" i="3"/>
  <c r="BL76" i="3"/>
  <c r="BK76" i="3"/>
  <c r="BJ76" i="3"/>
  <c r="BI76" i="3"/>
  <c r="BF76" i="3"/>
  <c r="BD76" i="3"/>
  <c r="BE76" i="3" s="1"/>
  <c r="BC76" i="3"/>
  <c r="BB76" i="3"/>
  <c r="AZ76" i="3"/>
  <c r="AY76" i="3"/>
  <c r="AQ76" i="3"/>
  <c r="AP76" i="3"/>
  <c r="AK76" i="3"/>
  <c r="AI76" i="3"/>
  <c r="AG76" i="3"/>
  <c r="AF76" i="3"/>
  <c r="AA76" i="3"/>
  <c r="Z76" i="3"/>
  <c r="Y76" i="3"/>
  <c r="X76" i="3"/>
  <c r="W76" i="3"/>
  <c r="F76" i="3"/>
  <c r="D76" i="3"/>
  <c r="C76" i="3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K75" i="3"/>
  <c r="CJ75" i="3"/>
  <c r="CH75" i="3"/>
  <c r="CF75" i="3"/>
  <c r="CE75" i="3"/>
  <c r="CD75" i="3"/>
  <c r="CC75" i="3"/>
  <c r="BZ75" i="3"/>
  <c r="BY75" i="3"/>
  <c r="BX75" i="3"/>
  <c r="BW75" i="3"/>
  <c r="BV75" i="3"/>
  <c r="BU75" i="3"/>
  <c r="BT75" i="3"/>
  <c r="BS75" i="3"/>
  <c r="BP75" i="3"/>
  <c r="BN75" i="3"/>
  <c r="BO75" i="3" s="1"/>
  <c r="BM75" i="3"/>
  <c r="BL75" i="3"/>
  <c r="BK75" i="3"/>
  <c r="BJ75" i="3"/>
  <c r="BI75" i="3"/>
  <c r="BF75" i="3"/>
  <c r="BE75" i="3"/>
  <c r="BD75" i="3"/>
  <c r="BC75" i="3"/>
  <c r="BB75" i="3"/>
  <c r="AZ75" i="3"/>
  <c r="AY75" i="3"/>
  <c r="AQ75" i="3"/>
  <c r="AP75" i="3"/>
  <c r="AK75" i="3"/>
  <c r="AI75" i="3"/>
  <c r="AG75" i="3"/>
  <c r="AF75" i="3"/>
  <c r="AA75" i="3"/>
  <c r="Z75" i="3"/>
  <c r="Y75" i="3"/>
  <c r="X75" i="3"/>
  <c r="W75" i="3"/>
  <c r="D75" i="3"/>
  <c r="F75" i="3" s="1"/>
  <c r="CK74" i="3"/>
  <c r="CJ74" i="3"/>
  <c r="CH74" i="3"/>
  <c r="CF74" i="3"/>
  <c r="CE74" i="3"/>
  <c r="CD74" i="3"/>
  <c r="CC74" i="3"/>
  <c r="BZ74" i="3"/>
  <c r="BX74" i="3"/>
  <c r="BW74" i="3"/>
  <c r="BV74" i="3"/>
  <c r="BU74" i="3"/>
  <c r="BT74" i="3"/>
  <c r="BS74" i="3"/>
  <c r="BP74" i="3"/>
  <c r="BO74" i="3"/>
  <c r="BN74" i="3"/>
  <c r="BM74" i="3"/>
  <c r="BL74" i="3"/>
  <c r="BK74" i="3"/>
  <c r="BJ74" i="3"/>
  <c r="BI74" i="3"/>
  <c r="BF74" i="3"/>
  <c r="BD74" i="3"/>
  <c r="BE74" i="3" s="1"/>
  <c r="BC74" i="3"/>
  <c r="BB74" i="3"/>
  <c r="AZ74" i="3"/>
  <c r="AY74" i="3"/>
  <c r="AQ74" i="3"/>
  <c r="AP74" i="3"/>
  <c r="AK74" i="3"/>
  <c r="AI74" i="3"/>
  <c r="AG74" i="3"/>
  <c r="AF74" i="3"/>
  <c r="AA74" i="3"/>
  <c r="Z74" i="3"/>
  <c r="Y74" i="3"/>
  <c r="X74" i="3"/>
  <c r="W74" i="3"/>
  <c r="D74" i="3"/>
  <c r="F74" i="3" s="1"/>
  <c r="CK73" i="3"/>
  <c r="CJ73" i="3"/>
  <c r="CH73" i="3"/>
  <c r="CF73" i="3"/>
  <c r="CE73" i="3"/>
  <c r="CD73" i="3"/>
  <c r="CC73" i="3"/>
  <c r="BZ73" i="3"/>
  <c r="BY73" i="3"/>
  <c r="BX73" i="3"/>
  <c r="BW73" i="3"/>
  <c r="BV73" i="3"/>
  <c r="BU73" i="3"/>
  <c r="BT73" i="3"/>
  <c r="BS73" i="3"/>
  <c r="BP73" i="3"/>
  <c r="BO73" i="3"/>
  <c r="BN73" i="3"/>
  <c r="BM73" i="3"/>
  <c r="BL73" i="3"/>
  <c r="BK73" i="3"/>
  <c r="BJ73" i="3"/>
  <c r="BI73" i="3"/>
  <c r="BF73" i="3"/>
  <c r="BE73" i="3"/>
  <c r="BD73" i="3"/>
  <c r="BC73" i="3"/>
  <c r="BB73" i="3"/>
  <c r="AZ73" i="3"/>
  <c r="AY73" i="3"/>
  <c r="AQ73" i="3"/>
  <c r="AP73" i="3"/>
  <c r="AK73" i="3"/>
  <c r="AI73" i="3"/>
  <c r="AG73" i="3"/>
  <c r="AF73" i="3"/>
  <c r="AA73" i="3"/>
  <c r="Z73" i="3"/>
  <c r="Y73" i="3"/>
  <c r="X73" i="3"/>
  <c r="W73" i="3"/>
  <c r="D73" i="3"/>
  <c r="C73" i="3"/>
  <c r="C74" i="3" s="1"/>
  <c r="C75" i="3" s="1"/>
  <c r="CK72" i="3"/>
  <c r="CJ72" i="3"/>
  <c r="CH72" i="3"/>
  <c r="CF72" i="3"/>
  <c r="CE72" i="3"/>
  <c r="CD72" i="3"/>
  <c r="CC72" i="3"/>
  <c r="BZ72" i="3"/>
  <c r="BX72" i="3"/>
  <c r="BW72" i="3"/>
  <c r="BY72" i="3" s="1"/>
  <c r="BV72" i="3"/>
  <c r="BU72" i="3"/>
  <c r="BT72" i="3"/>
  <c r="BS72" i="3"/>
  <c r="BP72" i="3"/>
  <c r="BO72" i="3"/>
  <c r="BN72" i="3"/>
  <c r="BM72" i="3"/>
  <c r="BL72" i="3"/>
  <c r="BK72" i="3"/>
  <c r="BJ72" i="3"/>
  <c r="BI72" i="3"/>
  <c r="BF72" i="3"/>
  <c r="BD72" i="3"/>
  <c r="BC72" i="3"/>
  <c r="BE72" i="3" s="1"/>
  <c r="BB72" i="3"/>
  <c r="AZ72" i="3"/>
  <c r="AY72" i="3"/>
  <c r="AQ72" i="3"/>
  <c r="AP72" i="3"/>
  <c r="AK72" i="3"/>
  <c r="AI72" i="3"/>
  <c r="AG72" i="3"/>
  <c r="AF72" i="3"/>
  <c r="AA72" i="3"/>
  <c r="Z72" i="3"/>
  <c r="Y72" i="3"/>
  <c r="X72" i="3"/>
  <c r="W72" i="3"/>
  <c r="CK71" i="3"/>
  <c r="CJ71" i="3"/>
  <c r="CH71" i="3"/>
  <c r="CF71" i="3"/>
  <c r="CE71" i="3"/>
  <c r="CD71" i="3"/>
  <c r="CC71" i="3"/>
  <c r="BZ71" i="3"/>
  <c r="BX71" i="3"/>
  <c r="BW71" i="3"/>
  <c r="BY71" i="3" s="1"/>
  <c r="BV71" i="3"/>
  <c r="BU71" i="3"/>
  <c r="BT71" i="3"/>
  <c r="BS71" i="3"/>
  <c r="BP71" i="3"/>
  <c r="BN71" i="3"/>
  <c r="BM71" i="3"/>
  <c r="BO71" i="3" s="1"/>
  <c r="BL71" i="3"/>
  <c r="BK71" i="3"/>
  <c r="BJ71" i="3"/>
  <c r="BI71" i="3"/>
  <c r="BF71" i="3"/>
  <c r="BD71" i="3"/>
  <c r="BC71" i="3"/>
  <c r="BE71" i="3" s="1"/>
  <c r="BB71" i="3"/>
  <c r="AZ71" i="3"/>
  <c r="AY71" i="3"/>
  <c r="AQ71" i="3"/>
  <c r="AP71" i="3"/>
  <c r="AK71" i="3"/>
  <c r="AI71" i="3"/>
  <c r="AG71" i="3"/>
  <c r="AF71" i="3"/>
  <c r="AA71" i="3"/>
  <c r="Z71" i="3"/>
  <c r="Y71" i="3"/>
  <c r="X71" i="3"/>
  <c r="W71" i="3"/>
  <c r="CK70" i="3"/>
  <c r="CJ70" i="3"/>
  <c r="CH70" i="3"/>
  <c r="CF70" i="3"/>
  <c r="CE70" i="3"/>
  <c r="CD70" i="3"/>
  <c r="CC70" i="3"/>
  <c r="BZ70" i="3"/>
  <c r="BX70" i="3"/>
  <c r="BW70" i="3"/>
  <c r="BV70" i="3"/>
  <c r="BY70" i="3" s="1"/>
  <c r="BU70" i="3"/>
  <c r="BT70" i="3"/>
  <c r="BS70" i="3"/>
  <c r="BP70" i="3"/>
  <c r="BO70" i="3"/>
  <c r="BN70" i="3"/>
  <c r="BM70" i="3"/>
  <c r="BL70" i="3"/>
  <c r="BK70" i="3"/>
  <c r="BJ70" i="3"/>
  <c r="BI70" i="3"/>
  <c r="BF70" i="3"/>
  <c r="BD70" i="3"/>
  <c r="BC70" i="3"/>
  <c r="BB70" i="3"/>
  <c r="BE70" i="3" s="1"/>
  <c r="AZ70" i="3"/>
  <c r="AY70" i="3"/>
  <c r="AQ70" i="3"/>
  <c r="AP70" i="3"/>
  <c r="AK70" i="3"/>
  <c r="AI70" i="3"/>
  <c r="AG70" i="3"/>
  <c r="AF70" i="3"/>
  <c r="AA70" i="3"/>
  <c r="Z70" i="3"/>
  <c r="Y70" i="3"/>
  <c r="X70" i="3"/>
  <c r="W70" i="3"/>
  <c r="CK69" i="3"/>
  <c r="CJ69" i="3"/>
  <c r="CH69" i="3"/>
  <c r="CF69" i="3"/>
  <c r="CE69" i="3"/>
  <c r="CD69" i="3"/>
  <c r="CC69" i="3"/>
  <c r="BZ69" i="3"/>
  <c r="BY69" i="3"/>
  <c r="BX69" i="3"/>
  <c r="BW69" i="3"/>
  <c r="BV69" i="3"/>
  <c r="BU69" i="3"/>
  <c r="BT69" i="3"/>
  <c r="BS69" i="3"/>
  <c r="BP69" i="3"/>
  <c r="BN69" i="3"/>
  <c r="BM69" i="3"/>
  <c r="BO69" i="3" s="1"/>
  <c r="BL69" i="3"/>
  <c r="BK69" i="3"/>
  <c r="BJ69" i="3"/>
  <c r="BI69" i="3"/>
  <c r="BF69" i="3"/>
  <c r="BE69" i="3"/>
  <c r="BD69" i="3"/>
  <c r="BC69" i="3"/>
  <c r="BB69" i="3"/>
  <c r="AZ69" i="3"/>
  <c r="AY69" i="3"/>
  <c r="AQ69" i="3"/>
  <c r="AP69" i="3"/>
  <c r="AK69" i="3"/>
  <c r="AI69" i="3"/>
  <c r="AG69" i="3"/>
  <c r="AF69" i="3"/>
  <c r="AA69" i="3"/>
  <c r="Z69" i="3"/>
  <c r="Y69" i="3"/>
  <c r="X69" i="3"/>
  <c r="W69" i="3"/>
  <c r="CK68" i="3"/>
  <c r="CJ68" i="3"/>
  <c r="CH68" i="3"/>
  <c r="CF68" i="3"/>
  <c r="CE68" i="3"/>
  <c r="CD68" i="3"/>
  <c r="CC68" i="3"/>
  <c r="BZ68" i="3"/>
  <c r="BY68" i="3"/>
  <c r="BX68" i="3"/>
  <c r="BW68" i="3"/>
  <c r="BV68" i="3"/>
  <c r="BU68" i="3"/>
  <c r="BT68" i="3"/>
  <c r="BS68" i="3"/>
  <c r="BP68" i="3"/>
  <c r="BO68" i="3"/>
  <c r="BN68" i="3"/>
  <c r="BM68" i="3"/>
  <c r="BL68" i="3"/>
  <c r="BK68" i="3"/>
  <c r="BJ68" i="3"/>
  <c r="BI68" i="3"/>
  <c r="BF68" i="3"/>
  <c r="BE68" i="3"/>
  <c r="BD68" i="3"/>
  <c r="BC68" i="3"/>
  <c r="BB68" i="3"/>
  <c r="AZ68" i="3"/>
  <c r="AY68" i="3"/>
  <c r="AQ68" i="3"/>
  <c r="AP68" i="3"/>
  <c r="AK68" i="3"/>
  <c r="AI68" i="3"/>
  <c r="AG68" i="3"/>
  <c r="AF68" i="3"/>
  <c r="AA68" i="3"/>
  <c r="Z68" i="3"/>
  <c r="Y68" i="3"/>
  <c r="X68" i="3"/>
  <c r="W68" i="3"/>
  <c r="CK67" i="3"/>
  <c r="CJ67" i="3"/>
  <c r="CH67" i="3"/>
  <c r="CF67" i="3"/>
  <c r="CE67" i="3"/>
  <c r="CD67" i="3"/>
  <c r="CC67" i="3"/>
  <c r="BZ67" i="3"/>
  <c r="BX67" i="3"/>
  <c r="BW67" i="3"/>
  <c r="BY67" i="3" s="1"/>
  <c r="BV67" i="3"/>
  <c r="BU67" i="3"/>
  <c r="BT67" i="3"/>
  <c r="BS67" i="3"/>
  <c r="BP67" i="3"/>
  <c r="BN67" i="3"/>
  <c r="BM67" i="3"/>
  <c r="BO67" i="3" s="1"/>
  <c r="BL67" i="3"/>
  <c r="BK67" i="3"/>
  <c r="BJ67" i="3"/>
  <c r="BI67" i="3"/>
  <c r="BF67" i="3"/>
  <c r="BD67" i="3"/>
  <c r="BC67" i="3"/>
  <c r="BE67" i="3" s="1"/>
  <c r="BB67" i="3"/>
  <c r="AZ67" i="3"/>
  <c r="AY67" i="3"/>
  <c r="AQ67" i="3"/>
  <c r="AP67" i="3"/>
  <c r="AK67" i="3"/>
  <c r="AI67" i="3"/>
  <c r="AG67" i="3"/>
  <c r="AF67" i="3"/>
  <c r="AA67" i="3"/>
  <c r="Z67" i="3"/>
  <c r="Y67" i="3"/>
  <c r="X67" i="3"/>
  <c r="W67" i="3"/>
  <c r="CK66" i="3"/>
  <c r="CJ66" i="3"/>
  <c r="CH66" i="3"/>
  <c r="CF66" i="3"/>
  <c r="CE66" i="3"/>
  <c r="CD66" i="3"/>
  <c r="CC66" i="3"/>
  <c r="BZ66" i="3"/>
  <c r="BY66" i="3"/>
  <c r="BX66" i="3"/>
  <c r="BW66" i="3"/>
  <c r="BV66" i="3"/>
  <c r="BU66" i="3"/>
  <c r="BT66" i="3"/>
  <c r="BS66" i="3"/>
  <c r="BP66" i="3"/>
  <c r="BN66" i="3"/>
  <c r="BM66" i="3"/>
  <c r="BO66" i="3" s="1"/>
  <c r="BL66" i="3"/>
  <c r="BK66" i="3"/>
  <c r="BJ66" i="3"/>
  <c r="BI66" i="3"/>
  <c r="BF66" i="3"/>
  <c r="BE66" i="3"/>
  <c r="BD66" i="3"/>
  <c r="BC66" i="3"/>
  <c r="BB66" i="3"/>
  <c r="AZ66" i="3"/>
  <c r="AY66" i="3"/>
  <c r="AQ66" i="3"/>
  <c r="AP66" i="3"/>
  <c r="AK66" i="3"/>
  <c r="AI66" i="3"/>
  <c r="AG66" i="3"/>
  <c r="AF66" i="3"/>
  <c r="AA66" i="3"/>
  <c r="Z66" i="3"/>
  <c r="Y66" i="3"/>
  <c r="X66" i="3"/>
  <c r="W66" i="3"/>
  <c r="CK65" i="3"/>
  <c r="CJ65" i="3"/>
  <c r="CH65" i="3"/>
  <c r="CF65" i="3"/>
  <c r="CE65" i="3"/>
  <c r="CD65" i="3"/>
  <c r="CC65" i="3"/>
  <c r="BZ65" i="3"/>
  <c r="BX65" i="3"/>
  <c r="BW65" i="3"/>
  <c r="BY65" i="3" s="1"/>
  <c r="BV65" i="3"/>
  <c r="BU65" i="3"/>
  <c r="BT65" i="3"/>
  <c r="BS65" i="3"/>
  <c r="BP65" i="3"/>
  <c r="BO65" i="3"/>
  <c r="BN65" i="3"/>
  <c r="BM65" i="3"/>
  <c r="BL65" i="3"/>
  <c r="BK65" i="3"/>
  <c r="BJ65" i="3"/>
  <c r="BI65" i="3"/>
  <c r="BF65" i="3"/>
  <c r="BD65" i="3"/>
  <c r="BC65" i="3"/>
  <c r="BE65" i="3" s="1"/>
  <c r="BB65" i="3"/>
  <c r="AZ65" i="3"/>
  <c r="AY65" i="3"/>
  <c r="AQ65" i="3"/>
  <c r="AP65" i="3"/>
  <c r="AK65" i="3"/>
  <c r="AI65" i="3"/>
  <c r="AG65" i="3"/>
  <c r="AF65" i="3"/>
  <c r="AA65" i="3"/>
  <c r="Z65" i="3"/>
  <c r="Y65" i="3"/>
  <c r="X65" i="3"/>
  <c r="W65" i="3"/>
  <c r="CK64" i="3"/>
  <c r="CJ64" i="3"/>
  <c r="CH64" i="3"/>
  <c r="CF64" i="3"/>
  <c r="CE64" i="3"/>
  <c r="CD64" i="3"/>
  <c r="CC64" i="3"/>
  <c r="BZ64" i="3"/>
  <c r="BY64" i="3"/>
  <c r="BX64" i="3"/>
  <c r="BW64" i="3"/>
  <c r="BV64" i="3"/>
  <c r="BU64" i="3"/>
  <c r="BT64" i="3"/>
  <c r="BS64" i="3"/>
  <c r="BP64" i="3"/>
  <c r="BO64" i="3"/>
  <c r="BN64" i="3"/>
  <c r="BM64" i="3"/>
  <c r="BL64" i="3"/>
  <c r="BK64" i="3"/>
  <c r="BJ64" i="3"/>
  <c r="BI64" i="3"/>
  <c r="BF64" i="3"/>
  <c r="BE64" i="3"/>
  <c r="BD64" i="3"/>
  <c r="BC64" i="3"/>
  <c r="BB64" i="3"/>
  <c r="AZ64" i="3"/>
  <c r="AY64" i="3"/>
  <c r="AQ64" i="3"/>
  <c r="AP64" i="3"/>
  <c r="AK64" i="3"/>
  <c r="AI64" i="3"/>
  <c r="AG64" i="3"/>
  <c r="AF64" i="3"/>
  <c r="AA64" i="3"/>
  <c r="Z64" i="3"/>
  <c r="Y64" i="3"/>
  <c r="X64" i="3"/>
  <c r="W64" i="3"/>
  <c r="CK63" i="3"/>
  <c r="CJ63" i="3"/>
  <c r="CH63" i="3"/>
  <c r="CF63" i="3"/>
  <c r="CE63" i="3"/>
  <c r="CD63" i="3"/>
  <c r="CC63" i="3"/>
  <c r="BZ63" i="3"/>
  <c r="BX63" i="3"/>
  <c r="BW63" i="3"/>
  <c r="BV63" i="3"/>
  <c r="BU63" i="3"/>
  <c r="BT63" i="3"/>
  <c r="BS63" i="3"/>
  <c r="BP63" i="3"/>
  <c r="BO63" i="3"/>
  <c r="BN63" i="3"/>
  <c r="BM63" i="3"/>
  <c r="BL63" i="3"/>
  <c r="BK63" i="3"/>
  <c r="BJ63" i="3"/>
  <c r="BI63" i="3"/>
  <c r="BF63" i="3"/>
  <c r="BD63" i="3"/>
  <c r="BC63" i="3"/>
  <c r="BB63" i="3"/>
  <c r="AZ63" i="3"/>
  <c r="AY63" i="3"/>
  <c r="AQ63" i="3"/>
  <c r="AP63" i="3"/>
  <c r="AK63" i="3"/>
  <c r="AI63" i="3"/>
  <c r="AG63" i="3"/>
  <c r="AF63" i="3"/>
  <c r="AA63" i="3"/>
  <c r="Z63" i="3"/>
  <c r="Y63" i="3"/>
  <c r="X63" i="3"/>
  <c r="W63" i="3"/>
  <c r="CK62" i="3"/>
  <c r="CJ62" i="3"/>
  <c r="CH62" i="3"/>
  <c r="CF62" i="3"/>
  <c r="CE62" i="3"/>
  <c r="CD62" i="3"/>
  <c r="CC62" i="3"/>
  <c r="BZ62" i="3"/>
  <c r="BX62" i="3"/>
  <c r="BW62" i="3"/>
  <c r="BY62" i="3" s="1"/>
  <c r="BV62" i="3"/>
  <c r="BU62" i="3"/>
  <c r="BT62" i="3"/>
  <c r="BS62" i="3"/>
  <c r="BP62" i="3"/>
  <c r="BN62" i="3"/>
  <c r="BM62" i="3"/>
  <c r="BO62" i="3" s="1"/>
  <c r="BL62" i="3"/>
  <c r="BK62" i="3"/>
  <c r="BJ62" i="3"/>
  <c r="BI62" i="3"/>
  <c r="BF62" i="3"/>
  <c r="BD62" i="3"/>
  <c r="BC62" i="3"/>
  <c r="BE62" i="3" s="1"/>
  <c r="BB62" i="3"/>
  <c r="AZ62" i="3"/>
  <c r="AY62" i="3"/>
  <c r="AQ62" i="3"/>
  <c r="AP62" i="3"/>
  <c r="AK62" i="3"/>
  <c r="AI62" i="3"/>
  <c r="AG62" i="3"/>
  <c r="AF62" i="3"/>
  <c r="AA62" i="3"/>
  <c r="Z62" i="3"/>
  <c r="Y62" i="3"/>
  <c r="X62" i="3"/>
  <c r="W62" i="3"/>
  <c r="CK61" i="3"/>
  <c r="CJ61" i="3"/>
  <c r="CH61" i="3"/>
  <c r="CF61" i="3"/>
  <c r="CE61" i="3"/>
  <c r="CD61" i="3"/>
  <c r="CC61" i="3"/>
  <c r="BZ61" i="3"/>
  <c r="BY61" i="3"/>
  <c r="BX61" i="3"/>
  <c r="BW61" i="3"/>
  <c r="BV61" i="3"/>
  <c r="BU61" i="3"/>
  <c r="BT61" i="3"/>
  <c r="BS61" i="3"/>
  <c r="BP61" i="3"/>
  <c r="BN61" i="3"/>
  <c r="BM61" i="3"/>
  <c r="BO61" i="3" s="1"/>
  <c r="BL61" i="3"/>
  <c r="BK61" i="3"/>
  <c r="BJ61" i="3"/>
  <c r="BI61" i="3"/>
  <c r="BF61" i="3"/>
  <c r="BE61" i="3"/>
  <c r="BD61" i="3"/>
  <c r="BC61" i="3"/>
  <c r="BB61" i="3"/>
  <c r="AZ61" i="3"/>
  <c r="AY61" i="3"/>
  <c r="AQ61" i="3"/>
  <c r="AP61" i="3"/>
  <c r="AK61" i="3"/>
  <c r="AI61" i="3"/>
  <c r="AG61" i="3"/>
  <c r="AF61" i="3"/>
  <c r="AA61" i="3"/>
  <c r="Z61" i="3"/>
  <c r="Y61" i="3"/>
  <c r="X61" i="3"/>
  <c r="W61" i="3"/>
  <c r="CK60" i="3"/>
  <c r="CJ60" i="3"/>
  <c r="CH60" i="3"/>
  <c r="CF60" i="3"/>
  <c r="CE60" i="3"/>
  <c r="CD60" i="3"/>
  <c r="CC60" i="3"/>
  <c r="BZ60" i="3"/>
  <c r="BY60" i="3"/>
  <c r="BX60" i="3"/>
  <c r="BW60" i="3"/>
  <c r="BV60" i="3"/>
  <c r="BU60" i="3"/>
  <c r="BT60" i="3"/>
  <c r="BS60" i="3"/>
  <c r="BP60" i="3"/>
  <c r="BO60" i="3"/>
  <c r="BN60" i="3"/>
  <c r="BM60" i="3"/>
  <c r="BL60" i="3"/>
  <c r="BK60" i="3"/>
  <c r="BJ60" i="3"/>
  <c r="BI60" i="3"/>
  <c r="BF60" i="3"/>
  <c r="BE60" i="3"/>
  <c r="BD60" i="3"/>
  <c r="BC60" i="3"/>
  <c r="BB60" i="3"/>
  <c r="AZ60" i="3"/>
  <c r="AY60" i="3"/>
  <c r="AQ60" i="3"/>
  <c r="AP60" i="3"/>
  <c r="AK60" i="3"/>
  <c r="AI60" i="3"/>
  <c r="AG60" i="3"/>
  <c r="AF60" i="3"/>
  <c r="AA60" i="3"/>
  <c r="Z60" i="3"/>
  <c r="Y60" i="3"/>
  <c r="X60" i="3"/>
  <c r="W60" i="3"/>
  <c r="CK59" i="3"/>
  <c r="CJ59" i="3"/>
  <c r="CH59" i="3"/>
  <c r="CF59" i="3"/>
  <c r="CE59" i="3"/>
  <c r="CD59" i="3"/>
  <c r="CC59" i="3"/>
  <c r="BZ59" i="3"/>
  <c r="BX59" i="3"/>
  <c r="BW59" i="3"/>
  <c r="BY59" i="3" s="1"/>
  <c r="BV59" i="3"/>
  <c r="BU59" i="3"/>
  <c r="BT59" i="3"/>
  <c r="BS59" i="3"/>
  <c r="BP59" i="3"/>
  <c r="BO59" i="3"/>
  <c r="BN59" i="3"/>
  <c r="BM59" i="3"/>
  <c r="BL59" i="3"/>
  <c r="BK59" i="3"/>
  <c r="BJ59" i="3"/>
  <c r="BI59" i="3"/>
  <c r="BF59" i="3"/>
  <c r="BD59" i="3"/>
  <c r="BC59" i="3"/>
  <c r="BE59" i="3" s="1"/>
  <c r="BB59" i="3"/>
  <c r="AZ59" i="3"/>
  <c r="AY59" i="3"/>
  <c r="AQ59" i="3"/>
  <c r="AP59" i="3"/>
  <c r="AK59" i="3"/>
  <c r="AI59" i="3"/>
  <c r="AG59" i="3"/>
  <c r="AF59" i="3"/>
  <c r="AA59" i="3"/>
  <c r="Z59" i="3"/>
  <c r="Y59" i="3"/>
  <c r="X59" i="3"/>
  <c r="W59" i="3"/>
  <c r="CK58" i="3"/>
  <c r="CJ58" i="3"/>
  <c r="CH58" i="3"/>
  <c r="CF58" i="3"/>
  <c r="CE58" i="3"/>
  <c r="CD58" i="3"/>
  <c r="CC58" i="3"/>
  <c r="BZ58" i="3"/>
  <c r="BY58" i="3"/>
  <c r="BX58" i="3"/>
  <c r="BW58" i="3"/>
  <c r="BV58" i="3"/>
  <c r="BU58" i="3"/>
  <c r="BT58" i="3"/>
  <c r="BS58" i="3"/>
  <c r="BP58" i="3"/>
  <c r="BN58" i="3"/>
  <c r="BM58" i="3"/>
  <c r="BO58" i="3" s="1"/>
  <c r="BL58" i="3"/>
  <c r="BK58" i="3"/>
  <c r="BJ58" i="3"/>
  <c r="BI58" i="3"/>
  <c r="BF58" i="3"/>
  <c r="BD58" i="3"/>
  <c r="BC58" i="3"/>
  <c r="BE58" i="3" s="1"/>
  <c r="BB58" i="3"/>
  <c r="AZ58" i="3"/>
  <c r="AY58" i="3"/>
  <c r="AQ58" i="3"/>
  <c r="AP58" i="3"/>
  <c r="AK58" i="3"/>
  <c r="AI58" i="3"/>
  <c r="AG58" i="3"/>
  <c r="AF58" i="3"/>
  <c r="AA58" i="3"/>
  <c r="Z58" i="3"/>
  <c r="Y58" i="3"/>
  <c r="X58" i="3"/>
  <c r="W58" i="3"/>
  <c r="CK57" i="3"/>
  <c r="CJ57" i="3"/>
  <c r="CH57" i="3"/>
  <c r="CF57" i="3"/>
  <c r="CE57" i="3"/>
  <c r="CD57" i="3"/>
  <c r="CC57" i="3"/>
  <c r="BZ57" i="3"/>
  <c r="BX57" i="3"/>
  <c r="BW57" i="3"/>
  <c r="BY57" i="3" s="1"/>
  <c r="BV57" i="3"/>
  <c r="BU57" i="3"/>
  <c r="BT57" i="3"/>
  <c r="BS57" i="3"/>
  <c r="BP57" i="3"/>
  <c r="BO57" i="3"/>
  <c r="BN57" i="3"/>
  <c r="BM57" i="3"/>
  <c r="BL57" i="3"/>
  <c r="BK57" i="3"/>
  <c r="BJ57" i="3"/>
  <c r="BI57" i="3"/>
  <c r="BF57" i="3"/>
  <c r="BD57" i="3"/>
  <c r="BC57" i="3"/>
  <c r="BE57" i="3" s="1"/>
  <c r="BB57" i="3"/>
  <c r="AZ57" i="3"/>
  <c r="AY57" i="3"/>
  <c r="AQ57" i="3"/>
  <c r="AP57" i="3"/>
  <c r="AK57" i="3"/>
  <c r="AI57" i="3"/>
  <c r="AG57" i="3"/>
  <c r="AF57" i="3"/>
  <c r="AA57" i="3"/>
  <c r="Z57" i="3"/>
  <c r="Y57" i="3"/>
  <c r="X57" i="3"/>
  <c r="W57" i="3"/>
  <c r="CK56" i="3"/>
  <c r="CJ56" i="3"/>
  <c r="CH56" i="3"/>
  <c r="CF56" i="3"/>
  <c r="CE56" i="3"/>
  <c r="CD56" i="3"/>
  <c r="CC56" i="3"/>
  <c r="BZ56" i="3"/>
  <c r="BY56" i="3"/>
  <c r="BX56" i="3"/>
  <c r="BW56" i="3"/>
  <c r="BV56" i="3"/>
  <c r="BU56" i="3"/>
  <c r="BT56" i="3"/>
  <c r="BS56" i="3"/>
  <c r="BP56" i="3"/>
  <c r="BN56" i="3"/>
  <c r="BM56" i="3"/>
  <c r="BO56" i="3" s="1"/>
  <c r="BL56" i="3"/>
  <c r="BK56" i="3"/>
  <c r="BJ56" i="3"/>
  <c r="BI56" i="3"/>
  <c r="BF56" i="3"/>
  <c r="BE56" i="3"/>
  <c r="BD56" i="3"/>
  <c r="BC56" i="3"/>
  <c r="BB56" i="3"/>
  <c r="AZ56" i="3"/>
  <c r="AY56" i="3"/>
  <c r="AQ56" i="3"/>
  <c r="AP56" i="3"/>
  <c r="AK56" i="3"/>
  <c r="AI56" i="3"/>
  <c r="AG56" i="3"/>
  <c r="AF56" i="3"/>
  <c r="AA56" i="3"/>
  <c r="Z56" i="3"/>
  <c r="Y56" i="3"/>
  <c r="X56" i="3"/>
  <c r="W56" i="3"/>
  <c r="CK55" i="3"/>
  <c r="CJ55" i="3"/>
  <c r="CH55" i="3"/>
  <c r="CF55" i="3"/>
  <c r="CE55" i="3"/>
  <c r="CD55" i="3"/>
  <c r="CC55" i="3"/>
  <c r="BZ55" i="3"/>
  <c r="BY55" i="3"/>
  <c r="BX55" i="3"/>
  <c r="BW55" i="3"/>
  <c r="BV55" i="3"/>
  <c r="BU55" i="3"/>
  <c r="BT55" i="3"/>
  <c r="BS55" i="3"/>
  <c r="BP55" i="3"/>
  <c r="BN55" i="3"/>
  <c r="BM55" i="3"/>
  <c r="BO55" i="3" s="1"/>
  <c r="BL55" i="3"/>
  <c r="BK55" i="3"/>
  <c r="BJ55" i="3"/>
  <c r="BI55" i="3"/>
  <c r="BF55" i="3"/>
  <c r="BE55" i="3"/>
  <c r="BD55" i="3"/>
  <c r="BC55" i="3"/>
  <c r="BB55" i="3"/>
  <c r="AZ55" i="3"/>
  <c r="AY55" i="3"/>
  <c r="AQ55" i="3"/>
  <c r="AP55" i="3"/>
  <c r="AK55" i="3"/>
  <c r="AI55" i="3"/>
  <c r="AG55" i="3"/>
  <c r="AF55" i="3"/>
  <c r="AA55" i="3"/>
  <c r="Z55" i="3"/>
  <c r="Y55" i="3"/>
  <c r="X55" i="3"/>
  <c r="W55" i="3"/>
  <c r="CK54" i="3"/>
  <c r="CJ54" i="3"/>
  <c r="CH54" i="3"/>
  <c r="CF54" i="3"/>
  <c r="CE54" i="3"/>
  <c r="CD54" i="3"/>
  <c r="CC54" i="3"/>
  <c r="BZ54" i="3"/>
  <c r="BX54" i="3"/>
  <c r="BW54" i="3"/>
  <c r="BY54" i="3" s="1"/>
  <c r="BV54" i="3"/>
  <c r="BU54" i="3"/>
  <c r="BT54" i="3"/>
  <c r="BS54" i="3"/>
  <c r="BP54" i="3"/>
  <c r="BN54" i="3"/>
  <c r="BM54" i="3"/>
  <c r="BO54" i="3" s="1"/>
  <c r="BL54" i="3"/>
  <c r="BK54" i="3"/>
  <c r="BJ54" i="3"/>
  <c r="BI54" i="3"/>
  <c r="BF54" i="3"/>
  <c r="BD54" i="3"/>
  <c r="BC54" i="3"/>
  <c r="BE54" i="3" s="1"/>
  <c r="BB54" i="3"/>
  <c r="AZ54" i="3"/>
  <c r="AY54" i="3"/>
  <c r="AQ54" i="3"/>
  <c r="AP54" i="3"/>
  <c r="AK54" i="3"/>
  <c r="AI54" i="3"/>
  <c r="AG54" i="3"/>
  <c r="AF54" i="3"/>
  <c r="AA54" i="3"/>
  <c r="Z54" i="3"/>
  <c r="Y54" i="3"/>
  <c r="X54" i="3"/>
  <c r="W54" i="3"/>
  <c r="CK53" i="3"/>
  <c r="CJ53" i="3"/>
  <c r="CH53" i="3"/>
  <c r="CF53" i="3"/>
  <c r="CE53" i="3"/>
  <c r="CD53" i="3"/>
  <c r="CC53" i="3"/>
  <c r="BZ53" i="3"/>
  <c r="BY53" i="3"/>
  <c r="BX53" i="3"/>
  <c r="BW53" i="3"/>
  <c r="BV53" i="3"/>
  <c r="BU53" i="3"/>
  <c r="BT53" i="3"/>
  <c r="BS53" i="3"/>
  <c r="BP53" i="3"/>
  <c r="BN53" i="3"/>
  <c r="BM53" i="3"/>
  <c r="BO53" i="3" s="1"/>
  <c r="BL53" i="3"/>
  <c r="BK53" i="3"/>
  <c r="BJ53" i="3"/>
  <c r="BI53" i="3"/>
  <c r="BF53" i="3"/>
  <c r="BE53" i="3"/>
  <c r="BD53" i="3"/>
  <c r="BC53" i="3"/>
  <c r="BB53" i="3"/>
  <c r="AZ53" i="3"/>
  <c r="AY53" i="3"/>
  <c r="AQ53" i="3"/>
  <c r="AP53" i="3"/>
  <c r="AK53" i="3"/>
  <c r="AI53" i="3"/>
  <c r="AG53" i="3"/>
  <c r="AF53" i="3"/>
  <c r="AA53" i="3"/>
  <c r="Z53" i="3"/>
  <c r="Y53" i="3"/>
  <c r="X53" i="3"/>
  <c r="W53" i="3"/>
  <c r="CK52" i="3"/>
  <c r="CJ52" i="3"/>
  <c r="CH52" i="3"/>
  <c r="CF52" i="3"/>
  <c r="CE52" i="3"/>
  <c r="CD52" i="3"/>
  <c r="CC52" i="3"/>
  <c r="BZ52" i="3"/>
  <c r="BY52" i="3"/>
  <c r="BX52" i="3"/>
  <c r="BW52" i="3"/>
  <c r="BV52" i="3"/>
  <c r="BU52" i="3"/>
  <c r="BT52" i="3"/>
  <c r="BS52" i="3"/>
  <c r="BP52" i="3"/>
  <c r="BO52" i="3"/>
  <c r="BN52" i="3"/>
  <c r="BM52" i="3"/>
  <c r="BL52" i="3"/>
  <c r="BK52" i="3"/>
  <c r="BJ52" i="3"/>
  <c r="BI52" i="3"/>
  <c r="BF52" i="3"/>
  <c r="BE52" i="3"/>
  <c r="BD52" i="3"/>
  <c r="BC52" i="3"/>
  <c r="BB52" i="3"/>
  <c r="AZ52" i="3"/>
  <c r="AY52" i="3"/>
  <c r="AQ52" i="3"/>
  <c r="AP52" i="3"/>
  <c r="AK52" i="3"/>
  <c r="AI52" i="3"/>
  <c r="AG52" i="3"/>
  <c r="AF52" i="3"/>
  <c r="AA52" i="3"/>
  <c r="Z52" i="3"/>
  <c r="Y52" i="3"/>
  <c r="X52" i="3"/>
  <c r="W52" i="3"/>
  <c r="CK51" i="3"/>
  <c r="CJ51" i="3"/>
  <c r="CH51" i="3"/>
  <c r="CF51" i="3"/>
  <c r="CE51" i="3"/>
  <c r="CD51" i="3"/>
  <c r="CC51" i="3"/>
  <c r="BZ51" i="3"/>
  <c r="BX51" i="3"/>
  <c r="BW51" i="3"/>
  <c r="BY51" i="3" s="1"/>
  <c r="BV51" i="3"/>
  <c r="BU51" i="3"/>
  <c r="BT51" i="3"/>
  <c r="BS51" i="3"/>
  <c r="BP51" i="3"/>
  <c r="BO51" i="3"/>
  <c r="BN51" i="3"/>
  <c r="BM51" i="3"/>
  <c r="BL51" i="3"/>
  <c r="BK51" i="3"/>
  <c r="BJ51" i="3"/>
  <c r="BI51" i="3"/>
  <c r="BF51" i="3"/>
  <c r="BD51" i="3"/>
  <c r="BC51" i="3"/>
  <c r="BE51" i="3" s="1"/>
  <c r="BB51" i="3"/>
  <c r="AZ51" i="3"/>
  <c r="AY51" i="3"/>
  <c r="AQ51" i="3"/>
  <c r="AP51" i="3"/>
  <c r="AK51" i="3"/>
  <c r="AI51" i="3"/>
  <c r="AG51" i="3"/>
  <c r="AF51" i="3"/>
  <c r="AA51" i="3"/>
  <c r="Z51" i="3"/>
  <c r="Y51" i="3"/>
  <c r="X51" i="3"/>
  <c r="W51" i="3"/>
  <c r="CK50" i="3"/>
  <c r="CJ50" i="3"/>
  <c r="CH50" i="3"/>
  <c r="CF50" i="3"/>
  <c r="CE50" i="3"/>
  <c r="CD50" i="3"/>
  <c r="CC50" i="3"/>
  <c r="BZ50" i="3"/>
  <c r="BX50" i="3"/>
  <c r="BW50" i="3"/>
  <c r="BY50" i="3" s="1"/>
  <c r="BV50" i="3"/>
  <c r="BU50" i="3"/>
  <c r="BT50" i="3"/>
  <c r="BS50" i="3"/>
  <c r="BP50" i="3"/>
  <c r="BN50" i="3"/>
  <c r="BM50" i="3"/>
  <c r="BO50" i="3" s="1"/>
  <c r="BL50" i="3"/>
  <c r="BK50" i="3"/>
  <c r="BJ50" i="3"/>
  <c r="BI50" i="3"/>
  <c r="BF50" i="3"/>
  <c r="BD50" i="3"/>
  <c r="BC50" i="3"/>
  <c r="BE50" i="3" s="1"/>
  <c r="BB50" i="3"/>
  <c r="AZ50" i="3"/>
  <c r="AY50" i="3"/>
  <c r="AQ50" i="3"/>
  <c r="AP50" i="3"/>
  <c r="AK50" i="3"/>
  <c r="AI50" i="3"/>
  <c r="AG50" i="3"/>
  <c r="AF50" i="3"/>
  <c r="AA50" i="3"/>
  <c r="Z50" i="3"/>
  <c r="Y50" i="3"/>
  <c r="X50" i="3"/>
  <c r="W50" i="3"/>
  <c r="C50" i="3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K49" i="3"/>
  <c r="CJ49" i="3"/>
  <c r="CH49" i="3"/>
  <c r="CF49" i="3"/>
  <c r="CE49" i="3"/>
  <c r="CD49" i="3"/>
  <c r="CC49" i="3"/>
  <c r="BZ49" i="3"/>
  <c r="BX49" i="3"/>
  <c r="BW49" i="3"/>
  <c r="BY49" i="3" s="1"/>
  <c r="BV49" i="3"/>
  <c r="BU49" i="3"/>
  <c r="BT49" i="3"/>
  <c r="BS49" i="3"/>
  <c r="BP49" i="3"/>
  <c r="BN49" i="3"/>
  <c r="BM49" i="3"/>
  <c r="BO49" i="3" s="1"/>
  <c r="BL49" i="3"/>
  <c r="BK49" i="3"/>
  <c r="BJ49" i="3"/>
  <c r="BI49" i="3"/>
  <c r="BF49" i="3"/>
  <c r="BD49" i="3"/>
  <c r="BC49" i="3"/>
  <c r="BE49" i="3" s="1"/>
  <c r="BB49" i="3"/>
  <c r="AZ49" i="3"/>
  <c r="AY49" i="3"/>
  <c r="AQ49" i="3"/>
  <c r="AP49" i="3"/>
  <c r="AK49" i="3"/>
  <c r="AI49" i="3"/>
  <c r="AG49" i="3"/>
  <c r="AF49" i="3"/>
  <c r="AA49" i="3"/>
  <c r="Z49" i="3"/>
  <c r="Y49" i="3"/>
  <c r="X49" i="3"/>
  <c r="W49" i="3"/>
  <c r="D49" i="3"/>
  <c r="CK48" i="3"/>
  <c r="CJ48" i="3"/>
  <c r="CH48" i="3"/>
  <c r="CF48" i="3"/>
  <c r="CE48" i="3"/>
  <c r="CD48" i="3"/>
  <c r="CC48" i="3"/>
  <c r="BZ48" i="3"/>
  <c r="BY48" i="3"/>
  <c r="BX48" i="3"/>
  <c r="BW48" i="3"/>
  <c r="BV48" i="3"/>
  <c r="BU48" i="3"/>
  <c r="BT48" i="3"/>
  <c r="BS48" i="3"/>
  <c r="BP48" i="3"/>
  <c r="BN48" i="3"/>
  <c r="BM48" i="3"/>
  <c r="BO48" i="3" s="1"/>
  <c r="BL48" i="3"/>
  <c r="BK48" i="3"/>
  <c r="BJ48" i="3"/>
  <c r="BI48" i="3"/>
  <c r="BF48" i="3"/>
  <c r="BE48" i="3"/>
  <c r="BD48" i="3"/>
  <c r="BC48" i="3"/>
  <c r="BB48" i="3"/>
  <c r="AZ48" i="3"/>
  <c r="AY48" i="3"/>
  <c r="AQ48" i="3"/>
  <c r="AP48" i="3"/>
  <c r="AK48" i="3"/>
  <c r="AI48" i="3"/>
  <c r="AG48" i="3"/>
  <c r="AF48" i="3"/>
  <c r="AA48" i="3"/>
  <c r="Z48" i="3"/>
  <c r="Y48" i="3"/>
  <c r="X48" i="3"/>
  <c r="W48" i="3"/>
  <c r="D48" i="3"/>
  <c r="CK47" i="3"/>
  <c r="CJ47" i="3"/>
  <c r="CH47" i="3"/>
  <c r="CF47" i="3"/>
  <c r="CE47" i="3"/>
  <c r="CD47" i="3"/>
  <c r="CC47" i="3"/>
  <c r="BZ47" i="3"/>
  <c r="BX47" i="3"/>
  <c r="BW47" i="3"/>
  <c r="BY47" i="3" s="1"/>
  <c r="BV47" i="3"/>
  <c r="BU47" i="3"/>
  <c r="BT47" i="3"/>
  <c r="BS47" i="3"/>
  <c r="BP47" i="3"/>
  <c r="BN47" i="3"/>
  <c r="BM47" i="3"/>
  <c r="BO47" i="3" s="1"/>
  <c r="BL47" i="3"/>
  <c r="BK47" i="3"/>
  <c r="BJ47" i="3"/>
  <c r="BI47" i="3"/>
  <c r="BF47" i="3"/>
  <c r="BD47" i="3"/>
  <c r="BC47" i="3"/>
  <c r="BE47" i="3" s="1"/>
  <c r="BB47" i="3"/>
  <c r="AZ47" i="3"/>
  <c r="AY47" i="3"/>
  <c r="AQ47" i="3"/>
  <c r="AP47" i="3"/>
  <c r="AK47" i="3"/>
  <c r="AI47" i="3"/>
  <c r="AG47" i="3"/>
  <c r="AF47" i="3"/>
  <c r="AA47" i="3"/>
  <c r="Z47" i="3"/>
  <c r="Y47" i="3"/>
  <c r="X47" i="3"/>
  <c r="W47" i="3"/>
  <c r="D47" i="3"/>
  <c r="CK46" i="3"/>
  <c r="CJ46" i="3"/>
  <c r="CH46" i="3"/>
  <c r="CF46" i="3"/>
  <c r="CE46" i="3"/>
  <c r="CD46" i="3"/>
  <c r="CC46" i="3"/>
  <c r="BZ46" i="3"/>
  <c r="BX46" i="3"/>
  <c r="BW46" i="3"/>
  <c r="BY46" i="3" s="1"/>
  <c r="BV46" i="3"/>
  <c r="BU46" i="3"/>
  <c r="BT46" i="3"/>
  <c r="BS46" i="3"/>
  <c r="BP46" i="3"/>
  <c r="BN46" i="3"/>
  <c r="BM46" i="3"/>
  <c r="BO46" i="3" s="1"/>
  <c r="BL46" i="3"/>
  <c r="BK46" i="3"/>
  <c r="BJ46" i="3"/>
  <c r="BI46" i="3"/>
  <c r="BF46" i="3"/>
  <c r="BE46" i="3"/>
  <c r="BD46" i="3"/>
  <c r="BC46" i="3"/>
  <c r="BB46" i="3"/>
  <c r="AZ46" i="3"/>
  <c r="AY46" i="3"/>
  <c r="AQ46" i="3"/>
  <c r="AP46" i="3"/>
  <c r="AK46" i="3"/>
  <c r="AI46" i="3"/>
  <c r="AG46" i="3"/>
  <c r="AF46" i="3"/>
  <c r="AA46" i="3"/>
  <c r="Z46" i="3"/>
  <c r="Y46" i="3"/>
  <c r="X46" i="3"/>
  <c r="W46" i="3"/>
  <c r="D46" i="3"/>
  <c r="CK45" i="3"/>
  <c r="CJ45" i="3"/>
  <c r="CH45" i="3"/>
  <c r="CF45" i="3"/>
  <c r="CE45" i="3"/>
  <c r="CD45" i="3"/>
  <c r="CC45" i="3"/>
  <c r="BZ45" i="3"/>
  <c r="BY45" i="3"/>
  <c r="BX45" i="3"/>
  <c r="BW45" i="3"/>
  <c r="BV45" i="3"/>
  <c r="BU45" i="3"/>
  <c r="BT45" i="3"/>
  <c r="BS45" i="3"/>
  <c r="BP45" i="3"/>
  <c r="BN45" i="3"/>
  <c r="BM45" i="3"/>
  <c r="BO45" i="3" s="1"/>
  <c r="BL45" i="3"/>
  <c r="BK45" i="3"/>
  <c r="BJ45" i="3"/>
  <c r="BI45" i="3"/>
  <c r="BF45" i="3"/>
  <c r="BD45" i="3"/>
  <c r="BC45" i="3"/>
  <c r="BE45" i="3" s="1"/>
  <c r="BB45" i="3"/>
  <c r="AZ45" i="3"/>
  <c r="AY45" i="3"/>
  <c r="AQ45" i="3"/>
  <c r="AP45" i="3"/>
  <c r="AK45" i="3"/>
  <c r="AI45" i="3"/>
  <c r="AG45" i="3"/>
  <c r="AF45" i="3"/>
  <c r="AA45" i="3"/>
  <c r="Z45" i="3"/>
  <c r="Y45" i="3"/>
  <c r="X45" i="3"/>
  <c r="W45" i="3"/>
  <c r="D45" i="3"/>
  <c r="CK44" i="3"/>
  <c r="CJ44" i="3"/>
  <c r="CH44" i="3"/>
  <c r="CF44" i="3"/>
  <c r="CE44" i="3"/>
  <c r="CD44" i="3"/>
  <c r="CC44" i="3"/>
  <c r="BZ44" i="3"/>
  <c r="BX44" i="3"/>
  <c r="BW44" i="3"/>
  <c r="BY44" i="3" s="1"/>
  <c r="BV44" i="3"/>
  <c r="BU44" i="3"/>
  <c r="BT44" i="3"/>
  <c r="BS44" i="3"/>
  <c r="BP44" i="3"/>
  <c r="BN44" i="3"/>
  <c r="BM44" i="3"/>
  <c r="BO44" i="3" s="1"/>
  <c r="BL44" i="3"/>
  <c r="BK44" i="3"/>
  <c r="BJ44" i="3"/>
  <c r="BI44" i="3"/>
  <c r="BF44" i="3"/>
  <c r="BD44" i="3"/>
  <c r="BC44" i="3"/>
  <c r="BE44" i="3" s="1"/>
  <c r="BB44" i="3"/>
  <c r="AZ44" i="3"/>
  <c r="AY44" i="3"/>
  <c r="AQ44" i="3"/>
  <c r="AP44" i="3"/>
  <c r="AK44" i="3"/>
  <c r="AI44" i="3"/>
  <c r="AG44" i="3"/>
  <c r="AF44" i="3"/>
  <c r="AA44" i="3"/>
  <c r="Z44" i="3"/>
  <c r="Y44" i="3"/>
  <c r="X44" i="3"/>
  <c r="W44" i="3"/>
  <c r="D44" i="3"/>
  <c r="CK43" i="3"/>
  <c r="CJ43" i="3"/>
  <c r="CH43" i="3"/>
  <c r="CF43" i="3"/>
  <c r="CE43" i="3"/>
  <c r="CD43" i="3"/>
  <c r="CC43" i="3"/>
  <c r="BZ43" i="3"/>
  <c r="BY43" i="3"/>
  <c r="BX43" i="3"/>
  <c r="BW43" i="3"/>
  <c r="BV43" i="3"/>
  <c r="BU43" i="3"/>
  <c r="BT43" i="3"/>
  <c r="BS43" i="3"/>
  <c r="BP43" i="3"/>
  <c r="BN43" i="3"/>
  <c r="BM43" i="3"/>
  <c r="BO43" i="3" s="1"/>
  <c r="BL43" i="3"/>
  <c r="BK43" i="3"/>
  <c r="BJ43" i="3"/>
  <c r="BI43" i="3"/>
  <c r="BF43" i="3"/>
  <c r="BE43" i="3"/>
  <c r="BD43" i="3"/>
  <c r="BC43" i="3"/>
  <c r="BB43" i="3"/>
  <c r="AZ43" i="3"/>
  <c r="AY43" i="3"/>
  <c r="AQ43" i="3"/>
  <c r="AP43" i="3"/>
  <c r="AK43" i="3"/>
  <c r="AI43" i="3"/>
  <c r="AG43" i="3"/>
  <c r="AF43" i="3"/>
  <c r="AA43" i="3"/>
  <c r="Z43" i="3"/>
  <c r="Y43" i="3"/>
  <c r="X43" i="3"/>
  <c r="W43" i="3"/>
  <c r="D43" i="3"/>
  <c r="CK42" i="3"/>
  <c r="CJ42" i="3"/>
  <c r="CH42" i="3"/>
  <c r="CF42" i="3"/>
  <c r="CE42" i="3"/>
  <c r="CD42" i="3"/>
  <c r="CC42" i="3"/>
  <c r="BZ42" i="3"/>
  <c r="BX42" i="3"/>
  <c r="BW42" i="3"/>
  <c r="BY42" i="3" s="1"/>
  <c r="BV42" i="3"/>
  <c r="BU42" i="3"/>
  <c r="BT42" i="3"/>
  <c r="BS42" i="3"/>
  <c r="BP42" i="3"/>
  <c r="BN42" i="3"/>
  <c r="BM42" i="3"/>
  <c r="BO42" i="3" s="1"/>
  <c r="BL42" i="3"/>
  <c r="BK42" i="3"/>
  <c r="BJ42" i="3"/>
  <c r="BI42" i="3"/>
  <c r="BF42" i="3"/>
  <c r="BD42" i="3"/>
  <c r="BC42" i="3"/>
  <c r="BE42" i="3" s="1"/>
  <c r="BB42" i="3"/>
  <c r="AZ42" i="3"/>
  <c r="AY42" i="3"/>
  <c r="AQ42" i="3"/>
  <c r="AP42" i="3"/>
  <c r="AK42" i="3"/>
  <c r="AI42" i="3"/>
  <c r="AG42" i="3"/>
  <c r="AF42" i="3"/>
  <c r="AA42" i="3"/>
  <c r="Z42" i="3"/>
  <c r="Y42" i="3"/>
  <c r="X42" i="3"/>
  <c r="W42" i="3"/>
  <c r="D42" i="3"/>
  <c r="CK41" i="3"/>
  <c r="CJ41" i="3"/>
  <c r="CH41" i="3"/>
  <c r="CF41" i="3"/>
  <c r="CE41" i="3"/>
  <c r="CD41" i="3"/>
  <c r="CC41" i="3"/>
  <c r="BZ41" i="3"/>
  <c r="BX41" i="3"/>
  <c r="BW41" i="3"/>
  <c r="BY41" i="3" s="1"/>
  <c r="BV41" i="3"/>
  <c r="BU41" i="3"/>
  <c r="BT41" i="3"/>
  <c r="BS41" i="3"/>
  <c r="BP41" i="3"/>
  <c r="BN41" i="3"/>
  <c r="BM41" i="3"/>
  <c r="BO41" i="3" s="1"/>
  <c r="BL41" i="3"/>
  <c r="BK41" i="3"/>
  <c r="BJ41" i="3"/>
  <c r="BI41" i="3"/>
  <c r="BF41" i="3"/>
  <c r="BE41" i="3"/>
  <c r="BD41" i="3"/>
  <c r="BC41" i="3"/>
  <c r="BB41" i="3"/>
  <c r="AZ41" i="3"/>
  <c r="AY41" i="3"/>
  <c r="AQ41" i="3"/>
  <c r="AP41" i="3"/>
  <c r="AK41" i="3"/>
  <c r="AI41" i="3"/>
  <c r="AG41" i="3"/>
  <c r="AF41" i="3"/>
  <c r="AA41" i="3"/>
  <c r="Z41" i="3"/>
  <c r="Y41" i="3"/>
  <c r="X41" i="3"/>
  <c r="W41" i="3"/>
  <c r="D41" i="3"/>
  <c r="CK40" i="3"/>
  <c r="CJ40" i="3"/>
  <c r="CH40" i="3"/>
  <c r="CF40" i="3"/>
  <c r="CE40" i="3"/>
  <c r="CD40" i="3"/>
  <c r="CC40" i="3"/>
  <c r="BZ40" i="3"/>
  <c r="BY40" i="3"/>
  <c r="BX40" i="3"/>
  <c r="BW40" i="3"/>
  <c r="BV40" i="3"/>
  <c r="BU40" i="3"/>
  <c r="BT40" i="3"/>
  <c r="BS40" i="3"/>
  <c r="BP40" i="3"/>
  <c r="BN40" i="3"/>
  <c r="BM40" i="3"/>
  <c r="BO40" i="3" s="1"/>
  <c r="BL40" i="3"/>
  <c r="BK40" i="3"/>
  <c r="BJ40" i="3"/>
  <c r="BI40" i="3"/>
  <c r="BF40" i="3"/>
  <c r="BE40" i="3"/>
  <c r="BD40" i="3"/>
  <c r="BC40" i="3"/>
  <c r="BB40" i="3"/>
  <c r="AZ40" i="3"/>
  <c r="AY40" i="3"/>
  <c r="AQ40" i="3"/>
  <c r="AP40" i="3"/>
  <c r="AK40" i="3"/>
  <c r="AI40" i="3"/>
  <c r="AG40" i="3"/>
  <c r="AF40" i="3"/>
  <c r="AA40" i="3"/>
  <c r="Z40" i="3"/>
  <c r="Y40" i="3"/>
  <c r="X40" i="3"/>
  <c r="W40" i="3"/>
  <c r="D40" i="3"/>
  <c r="CK39" i="3"/>
  <c r="CJ39" i="3"/>
  <c r="CH39" i="3"/>
  <c r="CF39" i="3"/>
  <c r="CE39" i="3"/>
  <c r="CD39" i="3"/>
  <c r="CC39" i="3"/>
  <c r="BZ39" i="3"/>
  <c r="BX39" i="3"/>
  <c r="BW39" i="3"/>
  <c r="BY39" i="3" s="1"/>
  <c r="BV39" i="3"/>
  <c r="BU39" i="3"/>
  <c r="BT39" i="3"/>
  <c r="BS39" i="3"/>
  <c r="BP39" i="3"/>
  <c r="BN39" i="3"/>
  <c r="BM39" i="3"/>
  <c r="BO39" i="3" s="1"/>
  <c r="BL39" i="3"/>
  <c r="BK39" i="3"/>
  <c r="BJ39" i="3"/>
  <c r="BI39" i="3"/>
  <c r="BF39" i="3"/>
  <c r="BD39" i="3"/>
  <c r="BC39" i="3"/>
  <c r="BE39" i="3" s="1"/>
  <c r="BB39" i="3"/>
  <c r="AZ39" i="3"/>
  <c r="AY39" i="3"/>
  <c r="AQ39" i="3"/>
  <c r="AP39" i="3"/>
  <c r="AK39" i="3"/>
  <c r="AI39" i="3"/>
  <c r="AG39" i="3"/>
  <c r="AF39" i="3"/>
  <c r="AA39" i="3"/>
  <c r="Z39" i="3"/>
  <c r="Y39" i="3"/>
  <c r="X39" i="3"/>
  <c r="W39" i="3"/>
  <c r="D39" i="3"/>
  <c r="CK38" i="3"/>
  <c r="CJ38" i="3"/>
  <c r="CH38" i="3"/>
  <c r="CF38" i="3"/>
  <c r="CE38" i="3"/>
  <c r="CD38" i="3"/>
  <c r="CC38" i="3"/>
  <c r="BZ38" i="3"/>
  <c r="BX38" i="3"/>
  <c r="BW38" i="3"/>
  <c r="BY38" i="3" s="1"/>
  <c r="BV38" i="3"/>
  <c r="BU38" i="3"/>
  <c r="BT38" i="3"/>
  <c r="BS38" i="3"/>
  <c r="BP38" i="3"/>
  <c r="BN38" i="3"/>
  <c r="BM38" i="3"/>
  <c r="BO38" i="3" s="1"/>
  <c r="BL38" i="3"/>
  <c r="BK38" i="3"/>
  <c r="BJ38" i="3"/>
  <c r="BI38" i="3"/>
  <c r="BF38" i="3"/>
  <c r="BE38" i="3"/>
  <c r="BD38" i="3"/>
  <c r="BC38" i="3"/>
  <c r="BB38" i="3"/>
  <c r="AZ38" i="3"/>
  <c r="AY38" i="3"/>
  <c r="AQ38" i="3"/>
  <c r="AP38" i="3"/>
  <c r="AK38" i="3"/>
  <c r="AI38" i="3"/>
  <c r="AG38" i="3"/>
  <c r="AF38" i="3"/>
  <c r="AA38" i="3"/>
  <c r="Z38" i="3"/>
  <c r="Y38" i="3"/>
  <c r="X38" i="3"/>
  <c r="W38" i="3"/>
  <c r="D38" i="3"/>
  <c r="CK37" i="3"/>
  <c r="CJ37" i="3"/>
  <c r="CH37" i="3"/>
  <c r="CF37" i="3"/>
  <c r="CE37" i="3"/>
  <c r="CD37" i="3"/>
  <c r="CC37" i="3"/>
  <c r="BZ37" i="3"/>
  <c r="BY37" i="3"/>
  <c r="BX37" i="3"/>
  <c r="BW37" i="3"/>
  <c r="BV37" i="3"/>
  <c r="BU37" i="3"/>
  <c r="BT37" i="3"/>
  <c r="BS37" i="3"/>
  <c r="BP37" i="3"/>
  <c r="BN37" i="3"/>
  <c r="BM37" i="3"/>
  <c r="BO37" i="3" s="1"/>
  <c r="BL37" i="3"/>
  <c r="BK37" i="3"/>
  <c r="BJ37" i="3"/>
  <c r="BI37" i="3"/>
  <c r="BF37" i="3"/>
  <c r="BD37" i="3"/>
  <c r="BC37" i="3"/>
  <c r="BE37" i="3" s="1"/>
  <c r="BB37" i="3"/>
  <c r="AZ37" i="3"/>
  <c r="AY37" i="3"/>
  <c r="AQ37" i="3"/>
  <c r="AP37" i="3"/>
  <c r="AK37" i="3"/>
  <c r="AI37" i="3"/>
  <c r="AG37" i="3"/>
  <c r="AF37" i="3"/>
  <c r="AA37" i="3"/>
  <c r="Z37" i="3"/>
  <c r="Y37" i="3"/>
  <c r="X37" i="3"/>
  <c r="W37" i="3"/>
  <c r="D37" i="3"/>
  <c r="C37" i="3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K36" i="3"/>
  <c r="CJ36" i="3"/>
  <c r="CH36" i="3"/>
  <c r="CF36" i="3"/>
  <c r="CE36" i="3"/>
  <c r="CD36" i="3"/>
  <c r="CC36" i="3"/>
  <c r="BZ36" i="3"/>
  <c r="BX36" i="3"/>
  <c r="BW36" i="3"/>
  <c r="BY36" i="3" s="1"/>
  <c r="BV36" i="3"/>
  <c r="BU36" i="3"/>
  <c r="BT36" i="3"/>
  <c r="BS36" i="3"/>
  <c r="BP36" i="3"/>
  <c r="BN36" i="3"/>
  <c r="BM36" i="3"/>
  <c r="BO36" i="3" s="1"/>
  <c r="BL36" i="3"/>
  <c r="BK36" i="3"/>
  <c r="BJ36" i="3"/>
  <c r="BI36" i="3"/>
  <c r="BF36" i="3"/>
  <c r="BD36" i="3"/>
  <c r="BC36" i="3"/>
  <c r="BE36" i="3" s="1"/>
  <c r="BB36" i="3"/>
  <c r="AZ36" i="3"/>
  <c r="AY36" i="3"/>
  <c r="AQ36" i="3"/>
  <c r="AP36" i="3"/>
  <c r="AK36" i="3"/>
  <c r="AI36" i="3"/>
  <c r="AG36" i="3"/>
  <c r="AF36" i="3"/>
  <c r="AA36" i="3"/>
  <c r="Z36" i="3"/>
  <c r="Y36" i="3"/>
  <c r="X36" i="3"/>
  <c r="W36" i="3"/>
  <c r="D36" i="3"/>
  <c r="C36" i="3"/>
  <c r="CK35" i="3"/>
  <c r="CJ35" i="3"/>
  <c r="CH35" i="3"/>
  <c r="CF35" i="3"/>
  <c r="CE35" i="3"/>
  <c r="CD35" i="3"/>
  <c r="CC35" i="3"/>
  <c r="BZ35" i="3"/>
  <c r="BY35" i="3"/>
  <c r="BX35" i="3"/>
  <c r="BW35" i="3"/>
  <c r="BV35" i="3"/>
  <c r="BU35" i="3"/>
  <c r="BT35" i="3"/>
  <c r="BS35" i="3"/>
  <c r="BP35" i="3"/>
  <c r="BN35" i="3"/>
  <c r="BM35" i="3"/>
  <c r="BO35" i="3" s="1"/>
  <c r="BL35" i="3"/>
  <c r="BK35" i="3"/>
  <c r="BJ35" i="3"/>
  <c r="BI35" i="3"/>
  <c r="BF35" i="3"/>
  <c r="BE35" i="3"/>
  <c r="BD35" i="3"/>
  <c r="BC35" i="3"/>
  <c r="BB35" i="3"/>
  <c r="AZ35" i="3"/>
  <c r="AY35" i="3"/>
  <c r="AQ35" i="3"/>
  <c r="AP35" i="3"/>
  <c r="AI35" i="3"/>
  <c r="AG35" i="3"/>
  <c r="AF35" i="3"/>
  <c r="Z35" i="3"/>
  <c r="Y35" i="3"/>
  <c r="X35" i="3"/>
  <c r="W35" i="3"/>
  <c r="CK34" i="3"/>
  <c r="CJ34" i="3"/>
  <c r="CH34" i="3"/>
  <c r="CF34" i="3"/>
  <c r="CE34" i="3"/>
  <c r="CD34" i="3"/>
  <c r="CC34" i="3"/>
  <c r="BZ34" i="3"/>
  <c r="BX34" i="3"/>
  <c r="BW34" i="3"/>
  <c r="BY34" i="3" s="1"/>
  <c r="BV34" i="3"/>
  <c r="BU34" i="3"/>
  <c r="BT34" i="3"/>
  <c r="BS34" i="3"/>
  <c r="BP34" i="3"/>
  <c r="BN34" i="3"/>
  <c r="BM34" i="3"/>
  <c r="BO34" i="3" s="1"/>
  <c r="BL34" i="3"/>
  <c r="BK34" i="3"/>
  <c r="BJ34" i="3"/>
  <c r="BI34" i="3"/>
  <c r="BF34" i="3"/>
  <c r="BD34" i="3"/>
  <c r="BC34" i="3"/>
  <c r="BB34" i="3"/>
  <c r="BE34" i="3" s="1"/>
  <c r="AZ34" i="3"/>
  <c r="AY34" i="3"/>
  <c r="AQ34" i="3"/>
  <c r="AP34" i="3"/>
  <c r="AI34" i="3"/>
  <c r="AG34" i="3"/>
  <c r="AF34" i="3"/>
  <c r="Z34" i="3"/>
  <c r="Y34" i="3"/>
  <c r="X34" i="3"/>
  <c r="W34" i="3"/>
  <c r="CK33" i="3"/>
  <c r="CJ33" i="3"/>
  <c r="CH33" i="3"/>
  <c r="CF33" i="3"/>
  <c r="CE33" i="3"/>
  <c r="CD33" i="3"/>
  <c r="CC33" i="3"/>
  <c r="BZ33" i="3"/>
  <c r="BX33" i="3"/>
  <c r="BW33" i="3"/>
  <c r="BY33" i="3" s="1"/>
  <c r="BV33" i="3"/>
  <c r="BU33" i="3"/>
  <c r="BT33" i="3"/>
  <c r="BS33" i="3"/>
  <c r="BP33" i="3"/>
  <c r="BN33" i="3"/>
  <c r="BM33" i="3"/>
  <c r="BO33" i="3" s="1"/>
  <c r="BL33" i="3"/>
  <c r="BK33" i="3"/>
  <c r="BJ33" i="3"/>
  <c r="BI33" i="3"/>
  <c r="BF33" i="3"/>
  <c r="BD33" i="3"/>
  <c r="BC33" i="3"/>
  <c r="BE33" i="3" s="1"/>
  <c r="BB33" i="3"/>
  <c r="AZ33" i="3"/>
  <c r="AY33" i="3"/>
  <c r="AQ33" i="3"/>
  <c r="AP33" i="3"/>
  <c r="AI33" i="3"/>
  <c r="AG33" i="3"/>
  <c r="AF33" i="3"/>
  <c r="Z33" i="3"/>
  <c r="Y33" i="3"/>
  <c r="X33" i="3"/>
  <c r="W33" i="3"/>
  <c r="CK32" i="3"/>
  <c r="CJ32" i="3"/>
  <c r="CH32" i="3"/>
  <c r="CF32" i="3"/>
  <c r="CE32" i="3"/>
  <c r="CD32" i="3"/>
  <c r="CC32" i="3"/>
  <c r="BZ32" i="3"/>
  <c r="BY32" i="3"/>
  <c r="BX32" i="3"/>
  <c r="BW32" i="3"/>
  <c r="BV32" i="3"/>
  <c r="BU32" i="3"/>
  <c r="BT32" i="3"/>
  <c r="BS32" i="3"/>
  <c r="BP32" i="3"/>
  <c r="BN32" i="3"/>
  <c r="BM32" i="3"/>
  <c r="BO32" i="3" s="1"/>
  <c r="BL32" i="3"/>
  <c r="BK32" i="3"/>
  <c r="BJ32" i="3"/>
  <c r="BI32" i="3"/>
  <c r="BF32" i="3"/>
  <c r="BD32" i="3"/>
  <c r="BC32" i="3"/>
  <c r="BE32" i="3" s="1"/>
  <c r="BB32" i="3"/>
  <c r="AZ32" i="3"/>
  <c r="AY32" i="3"/>
  <c r="AQ32" i="3"/>
  <c r="AP32" i="3"/>
  <c r="AI32" i="3"/>
  <c r="AG32" i="3"/>
  <c r="AF32" i="3"/>
  <c r="Z32" i="3"/>
  <c r="Y32" i="3"/>
  <c r="X32" i="3"/>
  <c r="W32" i="3"/>
  <c r="CK31" i="3"/>
  <c r="CJ31" i="3"/>
  <c r="CH31" i="3"/>
  <c r="CF31" i="3"/>
  <c r="CE31" i="3"/>
  <c r="CD31" i="3"/>
  <c r="CC31" i="3"/>
  <c r="BZ31" i="3"/>
  <c r="BY31" i="3"/>
  <c r="BX31" i="3"/>
  <c r="BW31" i="3"/>
  <c r="BV31" i="3"/>
  <c r="BU31" i="3"/>
  <c r="BT31" i="3"/>
  <c r="BS31" i="3"/>
  <c r="BP31" i="3"/>
  <c r="BN31" i="3"/>
  <c r="BM31" i="3"/>
  <c r="BO31" i="3" s="1"/>
  <c r="BL31" i="3"/>
  <c r="BK31" i="3"/>
  <c r="BJ31" i="3"/>
  <c r="BI31" i="3"/>
  <c r="BF31" i="3"/>
  <c r="BE31" i="3"/>
  <c r="BD31" i="3"/>
  <c r="BC31" i="3"/>
  <c r="BB31" i="3"/>
  <c r="AZ31" i="3"/>
  <c r="AY31" i="3"/>
  <c r="AQ31" i="3"/>
  <c r="AP31" i="3"/>
  <c r="AI31" i="3"/>
  <c r="AG31" i="3"/>
  <c r="AF31" i="3"/>
  <c r="Z31" i="3"/>
  <c r="Y31" i="3"/>
  <c r="X31" i="3"/>
  <c r="W31" i="3"/>
  <c r="CK30" i="3"/>
  <c r="CJ30" i="3"/>
  <c r="CH30" i="3"/>
  <c r="CF30" i="3"/>
  <c r="CE30" i="3"/>
  <c r="CD30" i="3"/>
  <c r="CC30" i="3"/>
  <c r="BZ30" i="3"/>
  <c r="BX30" i="3"/>
  <c r="BW30" i="3"/>
  <c r="BY30" i="3" s="1"/>
  <c r="BV30" i="3"/>
  <c r="BU30" i="3"/>
  <c r="BT30" i="3"/>
  <c r="BS30" i="3"/>
  <c r="BP30" i="3"/>
  <c r="BN30" i="3"/>
  <c r="BM30" i="3"/>
  <c r="BO30" i="3" s="1"/>
  <c r="BL30" i="3"/>
  <c r="BK30" i="3"/>
  <c r="BJ30" i="3"/>
  <c r="BI30" i="3"/>
  <c r="BF30" i="3"/>
  <c r="BD30" i="3"/>
  <c r="BC30" i="3"/>
  <c r="BE30" i="3" s="1"/>
  <c r="BB30" i="3"/>
  <c r="AZ30" i="3"/>
  <c r="AY30" i="3"/>
  <c r="AQ30" i="3"/>
  <c r="AP30" i="3"/>
  <c r="AI30" i="3"/>
  <c r="AG30" i="3"/>
  <c r="AF30" i="3"/>
  <c r="Z30" i="3"/>
  <c r="Y30" i="3"/>
  <c r="X30" i="3"/>
  <c r="W30" i="3"/>
  <c r="CK29" i="3"/>
  <c r="CJ29" i="3"/>
  <c r="CH29" i="3"/>
  <c r="CF29" i="3"/>
  <c r="CE29" i="3"/>
  <c r="CD29" i="3"/>
  <c r="CC29" i="3"/>
  <c r="BZ29" i="3"/>
  <c r="BX29" i="3"/>
  <c r="BW29" i="3"/>
  <c r="BY29" i="3" s="1"/>
  <c r="BV29" i="3"/>
  <c r="BU29" i="3"/>
  <c r="BT29" i="3"/>
  <c r="BS29" i="3"/>
  <c r="BP29" i="3"/>
  <c r="BN29" i="3"/>
  <c r="BM29" i="3"/>
  <c r="BO29" i="3" s="1"/>
  <c r="BL29" i="3"/>
  <c r="BK29" i="3"/>
  <c r="BJ29" i="3"/>
  <c r="BI29" i="3"/>
  <c r="BF29" i="3"/>
  <c r="BD29" i="3"/>
  <c r="BC29" i="3"/>
  <c r="BE29" i="3" s="1"/>
  <c r="BB29" i="3"/>
  <c r="AZ29" i="3"/>
  <c r="AY29" i="3"/>
  <c r="AQ29" i="3"/>
  <c r="AP29" i="3"/>
  <c r="AI29" i="3"/>
  <c r="AG29" i="3"/>
  <c r="AF29" i="3"/>
  <c r="Z29" i="3"/>
  <c r="Y29" i="3"/>
  <c r="X29" i="3"/>
  <c r="W29" i="3"/>
  <c r="CK28" i="3"/>
  <c r="CJ28" i="3"/>
  <c r="CH28" i="3"/>
  <c r="CF28" i="3"/>
  <c r="CE28" i="3"/>
  <c r="CD28" i="3"/>
  <c r="CC28" i="3"/>
  <c r="BZ28" i="3"/>
  <c r="BY28" i="3"/>
  <c r="BX28" i="3"/>
  <c r="BW28" i="3"/>
  <c r="BV28" i="3"/>
  <c r="BU28" i="3"/>
  <c r="BT28" i="3"/>
  <c r="BS28" i="3"/>
  <c r="BP28" i="3"/>
  <c r="BN28" i="3"/>
  <c r="BM28" i="3"/>
  <c r="BO28" i="3" s="1"/>
  <c r="BL28" i="3"/>
  <c r="BK28" i="3"/>
  <c r="BJ28" i="3"/>
  <c r="BI28" i="3"/>
  <c r="BF28" i="3"/>
  <c r="BD28" i="3"/>
  <c r="BC28" i="3"/>
  <c r="BE28" i="3" s="1"/>
  <c r="BB28" i="3"/>
  <c r="AZ28" i="3"/>
  <c r="AY28" i="3"/>
  <c r="AQ28" i="3"/>
  <c r="AP28" i="3"/>
  <c r="AI28" i="3"/>
  <c r="AG28" i="3"/>
  <c r="AF28" i="3"/>
  <c r="Z28" i="3"/>
  <c r="Y28" i="3"/>
  <c r="X28" i="3"/>
  <c r="W28" i="3"/>
  <c r="CK27" i="3"/>
  <c r="CJ27" i="3"/>
  <c r="CH27" i="3"/>
  <c r="CF27" i="3"/>
  <c r="CE27" i="3"/>
  <c r="CD27" i="3"/>
  <c r="CC27" i="3"/>
  <c r="BZ27" i="3"/>
  <c r="BY27" i="3"/>
  <c r="BX27" i="3"/>
  <c r="BW27" i="3"/>
  <c r="BV27" i="3"/>
  <c r="BU27" i="3"/>
  <c r="BT27" i="3"/>
  <c r="BS27" i="3"/>
  <c r="BP27" i="3"/>
  <c r="BN27" i="3"/>
  <c r="BM27" i="3"/>
  <c r="BO27" i="3" s="1"/>
  <c r="BL27" i="3"/>
  <c r="BK27" i="3"/>
  <c r="BJ27" i="3"/>
  <c r="BI27" i="3"/>
  <c r="BF27" i="3"/>
  <c r="BE27" i="3"/>
  <c r="BD27" i="3"/>
  <c r="BC27" i="3"/>
  <c r="BB27" i="3"/>
  <c r="AZ27" i="3"/>
  <c r="AY27" i="3"/>
  <c r="AQ27" i="3"/>
  <c r="AP27" i="3"/>
  <c r="AI27" i="3"/>
  <c r="AG27" i="3"/>
  <c r="AF27" i="3"/>
  <c r="Z27" i="3"/>
  <c r="Y27" i="3"/>
  <c r="X27" i="3"/>
  <c r="W27" i="3"/>
  <c r="CK26" i="3"/>
  <c r="CJ26" i="3"/>
  <c r="CH26" i="3"/>
  <c r="CF26" i="3"/>
  <c r="CE26" i="3"/>
  <c r="CD26" i="3"/>
  <c r="CC26" i="3"/>
  <c r="BZ26" i="3"/>
  <c r="BX26" i="3"/>
  <c r="BW26" i="3"/>
  <c r="BY26" i="3" s="1"/>
  <c r="BV26" i="3"/>
  <c r="BU26" i="3"/>
  <c r="BT26" i="3"/>
  <c r="BS26" i="3"/>
  <c r="BP26" i="3"/>
  <c r="BN26" i="3"/>
  <c r="BM26" i="3"/>
  <c r="BO26" i="3" s="1"/>
  <c r="BL26" i="3"/>
  <c r="BK26" i="3"/>
  <c r="BJ26" i="3"/>
  <c r="BI26" i="3"/>
  <c r="BF26" i="3"/>
  <c r="BD26" i="3"/>
  <c r="BC26" i="3"/>
  <c r="BE26" i="3" s="1"/>
  <c r="BB26" i="3"/>
  <c r="AZ26" i="3"/>
  <c r="AY26" i="3"/>
  <c r="AQ26" i="3"/>
  <c r="AP26" i="3"/>
  <c r="AI26" i="3"/>
  <c r="AG26" i="3"/>
  <c r="AF26" i="3"/>
  <c r="Z26" i="3"/>
  <c r="Y26" i="3"/>
  <c r="X26" i="3"/>
  <c r="W26" i="3"/>
  <c r="CK25" i="3"/>
  <c r="CJ25" i="3"/>
  <c r="CH25" i="3"/>
  <c r="CF25" i="3"/>
  <c r="CE25" i="3"/>
  <c r="CD25" i="3"/>
  <c r="CC25" i="3"/>
  <c r="BZ25" i="3"/>
  <c r="BX25" i="3"/>
  <c r="BW25" i="3"/>
  <c r="BY25" i="3" s="1"/>
  <c r="BV25" i="3"/>
  <c r="BU25" i="3"/>
  <c r="BT25" i="3"/>
  <c r="BS25" i="3"/>
  <c r="BP25" i="3"/>
  <c r="BN25" i="3"/>
  <c r="BM25" i="3"/>
  <c r="BO25" i="3" s="1"/>
  <c r="BL25" i="3"/>
  <c r="BK25" i="3"/>
  <c r="BJ25" i="3"/>
  <c r="BI25" i="3"/>
  <c r="BF25" i="3"/>
  <c r="BD25" i="3"/>
  <c r="BC25" i="3"/>
  <c r="BE25" i="3" s="1"/>
  <c r="BB25" i="3"/>
  <c r="AZ25" i="3"/>
  <c r="AY25" i="3"/>
  <c r="AQ25" i="3"/>
  <c r="AP25" i="3"/>
  <c r="AI25" i="3"/>
  <c r="AG25" i="3"/>
  <c r="AF25" i="3"/>
  <c r="Z25" i="3"/>
  <c r="Y25" i="3"/>
  <c r="X25" i="3"/>
  <c r="W25" i="3"/>
  <c r="CK24" i="3"/>
  <c r="CJ24" i="3"/>
  <c r="CH24" i="3"/>
  <c r="CF24" i="3"/>
  <c r="CE24" i="3"/>
  <c r="CD24" i="3"/>
  <c r="CC24" i="3"/>
  <c r="BZ24" i="3"/>
  <c r="BY24" i="3"/>
  <c r="BX24" i="3"/>
  <c r="BW24" i="3"/>
  <c r="BV24" i="3"/>
  <c r="BU24" i="3"/>
  <c r="BT24" i="3"/>
  <c r="BS24" i="3"/>
  <c r="BP24" i="3"/>
  <c r="BN24" i="3"/>
  <c r="BM24" i="3"/>
  <c r="BO24" i="3" s="1"/>
  <c r="BL24" i="3"/>
  <c r="BK24" i="3"/>
  <c r="BJ24" i="3"/>
  <c r="BI24" i="3"/>
  <c r="BF24" i="3"/>
  <c r="BD24" i="3"/>
  <c r="BC24" i="3"/>
  <c r="BE24" i="3" s="1"/>
  <c r="BB24" i="3"/>
  <c r="AZ24" i="3"/>
  <c r="AY24" i="3"/>
  <c r="AQ24" i="3"/>
  <c r="AP24" i="3"/>
  <c r="AI24" i="3"/>
  <c r="AG24" i="3"/>
  <c r="AF24" i="3"/>
  <c r="Z24" i="3"/>
  <c r="Y24" i="3"/>
  <c r="X24" i="3"/>
  <c r="W24" i="3"/>
  <c r="CK23" i="3"/>
  <c r="CJ23" i="3"/>
  <c r="CH23" i="3"/>
  <c r="CF23" i="3"/>
  <c r="CE23" i="3"/>
  <c r="CD23" i="3"/>
  <c r="CC23" i="3"/>
  <c r="BZ23" i="3"/>
  <c r="BY23" i="3"/>
  <c r="BX23" i="3"/>
  <c r="BW23" i="3"/>
  <c r="BV23" i="3"/>
  <c r="BU23" i="3"/>
  <c r="BT23" i="3"/>
  <c r="BS23" i="3"/>
  <c r="BP23" i="3"/>
  <c r="BN23" i="3"/>
  <c r="BM23" i="3"/>
  <c r="BO23" i="3" s="1"/>
  <c r="BL23" i="3"/>
  <c r="BK23" i="3"/>
  <c r="BJ23" i="3"/>
  <c r="BI23" i="3"/>
  <c r="BF23" i="3"/>
  <c r="BE23" i="3"/>
  <c r="BD23" i="3"/>
  <c r="BC23" i="3"/>
  <c r="BB23" i="3"/>
  <c r="AZ23" i="3"/>
  <c r="AY23" i="3"/>
  <c r="AQ23" i="3"/>
  <c r="AP23" i="3"/>
  <c r="AI23" i="3"/>
  <c r="AG23" i="3"/>
  <c r="AF23" i="3"/>
  <c r="Z23" i="3"/>
  <c r="Y23" i="3"/>
  <c r="X23" i="3"/>
  <c r="W23" i="3"/>
  <c r="CK22" i="3"/>
  <c r="CJ22" i="3"/>
  <c r="CH22" i="3"/>
  <c r="CF22" i="3"/>
  <c r="CE22" i="3"/>
  <c r="CD22" i="3"/>
  <c r="CC22" i="3"/>
  <c r="BZ22" i="3"/>
  <c r="BX22" i="3"/>
  <c r="BW22" i="3"/>
  <c r="BY22" i="3" s="1"/>
  <c r="BV22" i="3"/>
  <c r="BU22" i="3"/>
  <c r="BT22" i="3"/>
  <c r="BS22" i="3"/>
  <c r="BP22" i="3"/>
  <c r="BN22" i="3"/>
  <c r="BM22" i="3"/>
  <c r="BO22" i="3" s="1"/>
  <c r="BL22" i="3"/>
  <c r="BK22" i="3"/>
  <c r="BJ22" i="3"/>
  <c r="BI22" i="3"/>
  <c r="BF22" i="3"/>
  <c r="BD22" i="3"/>
  <c r="BC22" i="3"/>
  <c r="BE22" i="3" s="1"/>
  <c r="BB22" i="3"/>
  <c r="AZ22" i="3"/>
  <c r="AY22" i="3"/>
  <c r="AQ22" i="3"/>
  <c r="AP22" i="3"/>
  <c r="AI22" i="3"/>
  <c r="AG22" i="3"/>
  <c r="AF22" i="3"/>
  <c r="Z22" i="3"/>
  <c r="Y22" i="3"/>
  <c r="X22" i="3"/>
  <c r="W22" i="3"/>
  <c r="CK21" i="3"/>
  <c r="CJ21" i="3"/>
  <c r="CH21" i="3"/>
  <c r="CF21" i="3"/>
  <c r="CE21" i="3"/>
  <c r="CD21" i="3"/>
  <c r="CC21" i="3"/>
  <c r="BZ21" i="3"/>
  <c r="BX21" i="3"/>
  <c r="BW21" i="3"/>
  <c r="BY21" i="3" s="1"/>
  <c r="BV21" i="3"/>
  <c r="BU21" i="3"/>
  <c r="BT21" i="3"/>
  <c r="BS21" i="3"/>
  <c r="BP21" i="3"/>
  <c r="BN21" i="3"/>
  <c r="BM21" i="3"/>
  <c r="BO21" i="3" s="1"/>
  <c r="BL21" i="3"/>
  <c r="BK21" i="3"/>
  <c r="BJ21" i="3"/>
  <c r="BI21" i="3"/>
  <c r="BF21" i="3"/>
  <c r="BD21" i="3"/>
  <c r="BC21" i="3"/>
  <c r="BE21" i="3" s="1"/>
  <c r="BB21" i="3"/>
  <c r="AZ21" i="3"/>
  <c r="AY21" i="3"/>
  <c r="AQ21" i="3"/>
  <c r="AP21" i="3"/>
  <c r="AI21" i="3"/>
  <c r="AG21" i="3"/>
  <c r="AF21" i="3"/>
  <c r="Z21" i="3"/>
  <c r="Y21" i="3"/>
  <c r="X21" i="3"/>
  <c r="W21" i="3"/>
  <c r="CK20" i="3"/>
  <c r="CJ20" i="3"/>
  <c r="CH20" i="3"/>
  <c r="CF20" i="3"/>
  <c r="CE20" i="3"/>
  <c r="CD20" i="3"/>
  <c r="CC20" i="3"/>
  <c r="BZ20" i="3"/>
  <c r="BY20" i="3"/>
  <c r="BX20" i="3"/>
  <c r="BW20" i="3"/>
  <c r="BV20" i="3"/>
  <c r="BU20" i="3"/>
  <c r="BT20" i="3"/>
  <c r="BS20" i="3"/>
  <c r="BP20" i="3"/>
  <c r="BN20" i="3"/>
  <c r="BM20" i="3"/>
  <c r="BO20" i="3" s="1"/>
  <c r="BL20" i="3"/>
  <c r="BK20" i="3"/>
  <c r="BJ20" i="3"/>
  <c r="BI20" i="3"/>
  <c r="BF20" i="3"/>
  <c r="BD20" i="3"/>
  <c r="BC20" i="3"/>
  <c r="BE20" i="3" s="1"/>
  <c r="BB20" i="3"/>
  <c r="AZ20" i="3"/>
  <c r="AY20" i="3"/>
  <c r="AQ20" i="3"/>
  <c r="AP20" i="3"/>
  <c r="AI20" i="3"/>
  <c r="AG20" i="3"/>
  <c r="AF20" i="3"/>
  <c r="Z20" i="3"/>
  <c r="Y20" i="3"/>
  <c r="X20" i="3"/>
  <c r="W20" i="3"/>
  <c r="CK19" i="3"/>
  <c r="CJ19" i="3"/>
  <c r="CH19" i="3"/>
  <c r="CF19" i="3"/>
  <c r="CE19" i="3"/>
  <c r="CD19" i="3"/>
  <c r="CC19" i="3"/>
  <c r="BZ19" i="3"/>
  <c r="BY19" i="3"/>
  <c r="BX19" i="3"/>
  <c r="BW19" i="3"/>
  <c r="BV19" i="3"/>
  <c r="BU19" i="3"/>
  <c r="BT19" i="3"/>
  <c r="BS19" i="3"/>
  <c r="BP19" i="3"/>
  <c r="BN19" i="3"/>
  <c r="BM19" i="3"/>
  <c r="BO19" i="3" s="1"/>
  <c r="BL19" i="3"/>
  <c r="BK19" i="3"/>
  <c r="BJ19" i="3"/>
  <c r="BI19" i="3"/>
  <c r="BF19" i="3"/>
  <c r="BE19" i="3"/>
  <c r="BD19" i="3"/>
  <c r="BC19" i="3"/>
  <c r="BB19" i="3"/>
  <c r="AZ19" i="3"/>
  <c r="AY19" i="3"/>
  <c r="AQ19" i="3"/>
  <c r="AP19" i="3"/>
  <c r="AI19" i="3"/>
  <c r="AG19" i="3"/>
  <c r="AF19" i="3"/>
  <c r="Z19" i="3"/>
  <c r="Y19" i="3"/>
  <c r="X19" i="3"/>
  <c r="W19" i="3"/>
  <c r="CK18" i="3"/>
  <c r="CJ18" i="3"/>
  <c r="CH18" i="3"/>
  <c r="CF18" i="3"/>
  <c r="CE18" i="3"/>
  <c r="CD18" i="3"/>
  <c r="CC18" i="3"/>
  <c r="BZ18" i="3"/>
  <c r="BX18" i="3"/>
  <c r="BW18" i="3"/>
  <c r="BY18" i="3" s="1"/>
  <c r="BV18" i="3"/>
  <c r="BU18" i="3"/>
  <c r="BT18" i="3"/>
  <c r="BS18" i="3"/>
  <c r="BP18" i="3"/>
  <c r="BN18" i="3"/>
  <c r="BM18" i="3"/>
  <c r="BO18" i="3" s="1"/>
  <c r="BL18" i="3"/>
  <c r="BK18" i="3"/>
  <c r="BJ18" i="3"/>
  <c r="BI18" i="3"/>
  <c r="BF18" i="3"/>
  <c r="BD18" i="3"/>
  <c r="BC18" i="3"/>
  <c r="BE18" i="3" s="1"/>
  <c r="BB18" i="3"/>
  <c r="AZ18" i="3"/>
  <c r="AY18" i="3"/>
  <c r="AQ18" i="3"/>
  <c r="AP18" i="3"/>
  <c r="AI18" i="3"/>
  <c r="AG18" i="3"/>
  <c r="AF18" i="3"/>
  <c r="Z18" i="3"/>
  <c r="Y18" i="3"/>
  <c r="X18" i="3"/>
  <c r="W18" i="3"/>
  <c r="CK17" i="3"/>
  <c r="CJ17" i="3"/>
  <c r="CH17" i="3"/>
  <c r="CF17" i="3"/>
  <c r="CE17" i="3"/>
  <c r="CD17" i="3"/>
  <c r="CC17" i="3"/>
  <c r="BZ17" i="3"/>
  <c r="BX17" i="3"/>
  <c r="BW17" i="3"/>
  <c r="BY17" i="3" s="1"/>
  <c r="BV17" i="3"/>
  <c r="BU17" i="3"/>
  <c r="BT17" i="3"/>
  <c r="BS17" i="3"/>
  <c r="BP17" i="3"/>
  <c r="BN17" i="3"/>
  <c r="BM17" i="3"/>
  <c r="BO17" i="3" s="1"/>
  <c r="BL17" i="3"/>
  <c r="BK17" i="3"/>
  <c r="BJ17" i="3"/>
  <c r="BI17" i="3"/>
  <c r="BF17" i="3"/>
  <c r="BD17" i="3"/>
  <c r="BC17" i="3"/>
  <c r="BE17" i="3" s="1"/>
  <c r="BB17" i="3"/>
  <c r="AZ17" i="3"/>
  <c r="AY17" i="3"/>
  <c r="AQ17" i="3"/>
  <c r="AP17" i="3"/>
  <c r="AI17" i="3"/>
  <c r="AG17" i="3"/>
  <c r="AF17" i="3"/>
  <c r="Z17" i="3"/>
  <c r="Y17" i="3"/>
  <c r="X17" i="3"/>
  <c r="W17" i="3"/>
  <c r="CK16" i="3"/>
  <c r="CJ16" i="3"/>
  <c r="CH16" i="3"/>
  <c r="CF16" i="3"/>
  <c r="CE16" i="3"/>
  <c r="CD16" i="3"/>
  <c r="CC16" i="3"/>
  <c r="BZ16" i="3"/>
  <c r="BY16" i="3"/>
  <c r="BX16" i="3"/>
  <c r="BW16" i="3"/>
  <c r="BV16" i="3"/>
  <c r="BU16" i="3"/>
  <c r="BT16" i="3"/>
  <c r="BS16" i="3"/>
  <c r="BP16" i="3"/>
  <c r="BN16" i="3"/>
  <c r="BM16" i="3"/>
  <c r="BO16" i="3" s="1"/>
  <c r="BL16" i="3"/>
  <c r="BK16" i="3"/>
  <c r="BJ16" i="3"/>
  <c r="BI16" i="3"/>
  <c r="BF16" i="3"/>
  <c r="BD16" i="3"/>
  <c r="BC16" i="3"/>
  <c r="BE16" i="3" s="1"/>
  <c r="BB16" i="3"/>
  <c r="AZ16" i="3"/>
  <c r="AY16" i="3"/>
  <c r="AQ16" i="3"/>
  <c r="AP16" i="3"/>
  <c r="AI16" i="3"/>
  <c r="AG16" i="3"/>
  <c r="AF16" i="3"/>
  <c r="Z16" i="3"/>
  <c r="Y16" i="3"/>
  <c r="X16" i="3"/>
  <c r="W16" i="3"/>
  <c r="CK15" i="3"/>
  <c r="CJ15" i="3"/>
  <c r="CH15" i="3"/>
  <c r="CF15" i="3"/>
  <c r="CE15" i="3"/>
  <c r="CD15" i="3"/>
  <c r="CC15" i="3"/>
  <c r="BZ15" i="3"/>
  <c r="BY15" i="3"/>
  <c r="BX15" i="3"/>
  <c r="BW15" i="3"/>
  <c r="BV15" i="3"/>
  <c r="BU15" i="3"/>
  <c r="BT15" i="3"/>
  <c r="BS15" i="3"/>
  <c r="BP15" i="3"/>
  <c r="BN15" i="3"/>
  <c r="BM15" i="3"/>
  <c r="BO15" i="3" s="1"/>
  <c r="BL15" i="3"/>
  <c r="BK15" i="3"/>
  <c r="BJ15" i="3"/>
  <c r="BI15" i="3"/>
  <c r="BF15" i="3"/>
  <c r="BE15" i="3"/>
  <c r="BD15" i="3"/>
  <c r="BC15" i="3"/>
  <c r="BB15" i="3"/>
  <c r="AZ15" i="3"/>
  <c r="AY15" i="3"/>
  <c r="AQ15" i="3"/>
  <c r="AP15" i="3"/>
  <c r="AI15" i="3"/>
  <c r="AG15" i="3"/>
  <c r="AF15" i="3"/>
  <c r="Z15" i="3"/>
  <c r="Y15" i="3"/>
  <c r="X15" i="3"/>
  <c r="W15" i="3"/>
  <c r="CK14" i="3"/>
  <c r="CJ14" i="3"/>
  <c r="CH14" i="3"/>
  <c r="CF14" i="3"/>
  <c r="CE14" i="3"/>
  <c r="CD14" i="3"/>
  <c r="CC14" i="3"/>
  <c r="BZ14" i="3"/>
  <c r="BX14" i="3"/>
  <c r="BW14" i="3"/>
  <c r="BY14" i="3" s="1"/>
  <c r="BV14" i="3"/>
  <c r="BU14" i="3"/>
  <c r="BT14" i="3"/>
  <c r="BS14" i="3"/>
  <c r="BP14" i="3"/>
  <c r="BN14" i="3"/>
  <c r="BM14" i="3"/>
  <c r="BO14" i="3" s="1"/>
  <c r="BL14" i="3"/>
  <c r="BK14" i="3"/>
  <c r="BJ14" i="3"/>
  <c r="BI14" i="3"/>
  <c r="BF14" i="3"/>
  <c r="BD14" i="3"/>
  <c r="BC14" i="3"/>
  <c r="BE14" i="3" s="1"/>
  <c r="BB14" i="3"/>
  <c r="AZ14" i="3"/>
  <c r="AY14" i="3"/>
  <c r="AQ14" i="3"/>
  <c r="AP14" i="3"/>
  <c r="AI14" i="3"/>
  <c r="AG14" i="3"/>
  <c r="AF14" i="3"/>
  <c r="Z14" i="3"/>
  <c r="Y14" i="3"/>
  <c r="X14" i="3"/>
  <c r="W14" i="3"/>
  <c r="C14" i="3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K13" i="3"/>
  <c r="CJ13" i="3"/>
  <c r="CH13" i="3"/>
  <c r="CF13" i="3"/>
  <c r="CE13" i="3"/>
  <c r="CD13" i="3"/>
  <c r="CC13" i="3"/>
  <c r="BZ13" i="3"/>
  <c r="BX13" i="3"/>
  <c r="BW13" i="3"/>
  <c r="BY13" i="3" s="1"/>
  <c r="BV13" i="3"/>
  <c r="BU13" i="3"/>
  <c r="BT13" i="3"/>
  <c r="BS13" i="3"/>
  <c r="BP13" i="3"/>
  <c r="BN13" i="3"/>
  <c r="BM13" i="3"/>
  <c r="BO13" i="3" s="1"/>
  <c r="BL13" i="3"/>
  <c r="BK13" i="3"/>
  <c r="BJ13" i="3"/>
  <c r="BI13" i="3"/>
  <c r="BF13" i="3"/>
  <c r="BD13" i="3"/>
  <c r="BC13" i="3"/>
  <c r="BE13" i="3" s="1"/>
  <c r="BB13" i="3"/>
  <c r="AZ13" i="3"/>
  <c r="AY13" i="3"/>
  <c r="AQ13" i="3"/>
  <c r="AP13" i="3"/>
  <c r="AI13" i="3"/>
  <c r="AG13" i="3"/>
  <c r="AF13" i="3"/>
  <c r="Z13" i="3"/>
  <c r="Y13" i="3"/>
  <c r="X13" i="3"/>
  <c r="W13" i="3"/>
  <c r="C13" i="3"/>
  <c r="CK12" i="3"/>
  <c r="CJ12" i="3"/>
  <c r="CH12" i="3"/>
  <c r="CF12" i="3"/>
  <c r="CE12" i="3"/>
  <c r="CD12" i="3"/>
  <c r="CC12" i="3"/>
  <c r="BZ12" i="3"/>
  <c r="BY12" i="3"/>
  <c r="BX12" i="3"/>
  <c r="BW12" i="3"/>
  <c r="BV12" i="3"/>
  <c r="BU12" i="3"/>
  <c r="BT12" i="3"/>
  <c r="BS12" i="3"/>
  <c r="BP12" i="3"/>
  <c r="BN12" i="3"/>
  <c r="BM12" i="3"/>
  <c r="BO12" i="3" s="1"/>
  <c r="BL12" i="3"/>
  <c r="BK12" i="3"/>
  <c r="BJ12" i="3"/>
  <c r="BI12" i="3"/>
  <c r="BF12" i="3"/>
  <c r="BC12" i="3"/>
  <c r="BB12" i="3"/>
  <c r="AZ12" i="3"/>
  <c r="AY12" i="3"/>
  <c r="AQ12" i="3"/>
  <c r="AP12" i="3"/>
  <c r="AK12" i="3"/>
  <c r="AI12" i="3"/>
  <c r="AG12" i="3"/>
  <c r="AF12" i="3"/>
  <c r="AA12" i="3"/>
  <c r="Z12" i="3"/>
  <c r="Y12" i="3"/>
  <c r="X12" i="3"/>
  <c r="W12" i="3"/>
  <c r="CK11" i="3"/>
  <c r="CJ11" i="3"/>
  <c r="CH11" i="3"/>
  <c r="CF11" i="3"/>
  <c r="CE11" i="3"/>
  <c r="CD11" i="3"/>
  <c r="CC11" i="3"/>
  <c r="BZ11" i="3"/>
  <c r="BX11" i="3"/>
  <c r="BW11" i="3"/>
  <c r="BY11" i="3" s="1"/>
  <c r="BV11" i="3"/>
  <c r="BU11" i="3"/>
  <c r="BT11" i="3"/>
  <c r="BS11" i="3"/>
  <c r="BP11" i="3"/>
  <c r="BN11" i="3"/>
  <c r="BM11" i="3"/>
  <c r="BL11" i="3"/>
  <c r="BK11" i="3"/>
  <c r="BJ11" i="3"/>
  <c r="BI11" i="3"/>
  <c r="BF11" i="3"/>
  <c r="BC11" i="3"/>
  <c r="BB11" i="3"/>
  <c r="AZ11" i="3"/>
  <c r="AY11" i="3"/>
  <c r="AQ11" i="3"/>
  <c r="AP11" i="3"/>
  <c r="AK11" i="3"/>
  <c r="AI11" i="3"/>
  <c r="AG11" i="3"/>
  <c r="AF11" i="3"/>
  <c r="AA11" i="3"/>
  <c r="Z11" i="3"/>
  <c r="Y11" i="3"/>
  <c r="X11" i="3"/>
  <c r="W11" i="3"/>
  <c r="C11" i="3"/>
  <c r="C12" i="3" s="1"/>
  <c r="CK10" i="3"/>
  <c r="CJ10" i="3"/>
  <c r="CH10" i="3"/>
  <c r="CF10" i="3"/>
  <c r="CE10" i="3"/>
  <c r="CD10" i="3"/>
  <c r="CC10" i="3"/>
  <c r="BZ10" i="3"/>
  <c r="BW10" i="3"/>
  <c r="BV10" i="3"/>
  <c r="BU10" i="3"/>
  <c r="BT10" i="3"/>
  <c r="BS10" i="3"/>
  <c r="BP10" i="3"/>
  <c r="BN10" i="3"/>
  <c r="BO10" i="3" s="1"/>
  <c r="BM10" i="3"/>
  <c r="BL10" i="3"/>
  <c r="BK10" i="3"/>
  <c r="BJ10" i="3"/>
  <c r="BI10" i="3"/>
  <c r="BF10" i="3"/>
  <c r="BD10" i="3"/>
  <c r="BC10" i="3"/>
  <c r="BB10" i="3"/>
  <c r="BE10" i="3" s="1"/>
  <c r="AZ10" i="3"/>
  <c r="AY10" i="3"/>
  <c r="AQ10" i="3"/>
  <c r="AP10" i="3"/>
  <c r="AK10" i="3"/>
  <c r="AI10" i="3"/>
  <c r="AG10" i="3"/>
  <c r="AF10" i="3"/>
  <c r="AA10" i="3"/>
  <c r="Z10" i="3"/>
  <c r="Y10" i="3"/>
  <c r="X10" i="3"/>
  <c r="W10" i="3"/>
  <c r="C10" i="3"/>
  <c r="CK9" i="3"/>
  <c r="CJ9" i="3"/>
  <c r="CH9" i="3"/>
  <c r="CF9" i="3"/>
  <c r="CE9" i="3"/>
  <c r="CD9" i="3"/>
  <c r="CC9" i="3"/>
  <c r="BZ9" i="3"/>
  <c r="BX9" i="3"/>
  <c r="BW9" i="3"/>
  <c r="BV9" i="3"/>
  <c r="BY9" i="3" s="1"/>
  <c r="BU9" i="3"/>
  <c r="BT9" i="3"/>
  <c r="BS9" i="3"/>
  <c r="BP9" i="3"/>
  <c r="BN9" i="3"/>
  <c r="BO9" i="3" s="1"/>
  <c r="BM9" i="3"/>
  <c r="BL9" i="3"/>
  <c r="BK9" i="3"/>
  <c r="BJ9" i="3"/>
  <c r="BI9" i="3"/>
  <c r="BF9" i="3"/>
  <c r="BD9" i="3"/>
  <c r="BC9" i="3"/>
  <c r="BB9" i="3"/>
  <c r="BE9" i="3" s="1"/>
  <c r="AZ9" i="3"/>
  <c r="AY9" i="3"/>
  <c r="AQ9" i="3"/>
  <c r="AP9" i="3"/>
  <c r="AK9" i="3"/>
  <c r="AI9" i="3"/>
  <c r="AG9" i="3"/>
  <c r="AF9" i="3"/>
  <c r="AA9" i="3"/>
  <c r="Z9" i="3"/>
  <c r="Y9" i="3"/>
  <c r="X9" i="3"/>
  <c r="W9" i="3"/>
  <c r="R9" i="3" a="1"/>
  <c r="R9" i="3" s="1"/>
  <c r="D9" i="3"/>
  <c r="C9" i="3"/>
  <c r="B9" i="3"/>
  <c r="B10" i="3" s="1"/>
  <c r="CK109" i="2"/>
  <c r="CJ109" i="2"/>
  <c r="CH109" i="2"/>
  <c r="CF109" i="2"/>
  <c r="CE109" i="2"/>
  <c r="CD109" i="2"/>
  <c r="CC109" i="2"/>
  <c r="BZ109" i="2"/>
  <c r="BX109" i="2"/>
  <c r="BW109" i="2"/>
  <c r="BV109" i="2"/>
  <c r="BU109" i="2"/>
  <c r="BT109" i="2"/>
  <c r="BS109" i="2"/>
  <c r="BP109" i="2"/>
  <c r="BN109" i="2"/>
  <c r="BO109" i="2" s="1"/>
  <c r="BM109" i="2"/>
  <c r="BL109" i="2"/>
  <c r="BK109" i="2"/>
  <c r="BJ109" i="2"/>
  <c r="BI109" i="2"/>
  <c r="BF109" i="2"/>
  <c r="BD109" i="2"/>
  <c r="BE109" i="2" s="1"/>
  <c r="BC109" i="2"/>
  <c r="BB109" i="2"/>
  <c r="AZ109" i="2"/>
  <c r="AY109" i="2"/>
  <c r="AQ109" i="2"/>
  <c r="AP109" i="2"/>
  <c r="AK109" i="2"/>
  <c r="AI109" i="2"/>
  <c r="AG109" i="2"/>
  <c r="AF109" i="2"/>
  <c r="AA109" i="2"/>
  <c r="Z109" i="2"/>
  <c r="Y109" i="2"/>
  <c r="X109" i="2"/>
  <c r="W109" i="2"/>
  <c r="D109" i="2"/>
  <c r="F109" i="2" s="1"/>
  <c r="CK108" i="2"/>
  <c r="CJ108" i="2"/>
  <c r="CH108" i="2"/>
  <c r="CF108" i="2"/>
  <c r="CE108" i="2"/>
  <c r="CD108" i="2"/>
  <c r="CC108" i="2"/>
  <c r="BZ108" i="2"/>
  <c r="BX108" i="2"/>
  <c r="BW108" i="2"/>
  <c r="BV108" i="2"/>
  <c r="BU108" i="2"/>
  <c r="BT108" i="2"/>
  <c r="BS108" i="2"/>
  <c r="BP108" i="2"/>
  <c r="BN108" i="2"/>
  <c r="BO108" i="2" s="1"/>
  <c r="BM108" i="2"/>
  <c r="BL108" i="2"/>
  <c r="BK108" i="2"/>
  <c r="BJ108" i="2"/>
  <c r="BI108" i="2"/>
  <c r="BF108" i="2"/>
  <c r="BD108" i="2"/>
  <c r="BC108" i="2"/>
  <c r="BB108" i="2"/>
  <c r="AZ108" i="2"/>
  <c r="AY108" i="2"/>
  <c r="AQ108" i="2"/>
  <c r="AP108" i="2"/>
  <c r="AK108" i="2"/>
  <c r="AI108" i="2"/>
  <c r="AG108" i="2"/>
  <c r="AF108" i="2"/>
  <c r="AA108" i="2"/>
  <c r="Z108" i="2"/>
  <c r="Y108" i="2"/>
  <c r="X108" i="2"/>
  <c r="W108" i="2"/>
  <c r="F108" i="2"/>
  <c r="D108" i="2"/>
  <c r="CK107" i="2"/>
  <c r="CJ107" i="2"/>
  <c r="CH107" i="2"/>
  <c r="CF107" i="2"/>
  <c r="CE107" i="2"/>
  <c r="CD107" i="2"/>
  <c r="CC107" i="2"/>
  <c r="BZ107" i="2"/>
  <c r="BX107" i="2"/>
  <c r="BW107" i="2"/>
  <c r="BV107" i="2"/>
  <c r="BY107" i="2" s="1"/>
  <c r="BU107" i="2"/>
  <c r="BT107" i="2"/>
  <c r="BS107" i="2"/>
  <c r="BP107" i="2"/>
  <c r="BN107" i="2"/>
  <c r="BO107" i="2" s="1"/>
  <c r="BM107" i="2"/>
  <c r="BL107" i="2"/>
  <c r="BK107" i="2"/>
  <c r="BJ107" i="2"/>
  <c r="BI107" i="2"/>
  <c r="BF107" i="2"/>
  <c r="BD107" i="2"/>
  <c r="BC107" i="2"/>
  <c r="BB107" i="2"/>
  <c r="BE107" i="2" s="1"/>
  <c r="AZ107" i="2"/>
  <c r="AY107" i="2"/>
  <c r="AQ107" i="2"/>
  <c r="AP107" i="2"/>
  <c r="AK107" i="2"/>
  <c r="AI107" i="2"/>
  <c r="AG107" i="2"/>
  <c r="AF107" i="2"/>
  <c r="AA107" i="2"/>
  <c r="Z107" i="2"/>
  <c r="Y107" i="2"/>
  <c r="X107" i="2"/>
  <c r="W107" i="2"/>
  <c r="D107" i="2"/>
  <c r="F107" i="2" s="1"/>
  <c r="CK106" i="2"/>
  <c r="CJ106" i="2"/>
  <c r="CH106" i="2"/>
  <c r="CF106" i="2"/>
  <c r="CE106" i="2"/>
  <c r="CD106" i="2"/>
  <c r="CC106" i="2"/>
  <c r="BZ106" i="2"/>
  <c r="BX106" i="2"/>
  <c r="BY106" i="2" s="1"/>
  <c r="BW106" i="2"/>
  <c r="BV106" i="2"/>
  <c r="BU106" i="2"/>
  <c r="BT106" i="2"/>
  <c r="BS106" i="2"/>
  <c r="BP106" i="2"/>
  <c r="BN106" i="2"/>
  <c r="BM106" i="2"/>
  <c r="BL106" i="2"/>
  <c r="BK106" i="2"/>
  <c r="BJ106" i="2"/>
  <c r="BI106" i="2"/>
  <c r="BF106" i="2"/>
  <c r="BD106" i="2"/>
  <c r="BE106" i="2" s="1"/>
  <c r="BC106" i="2"/>
  <c r="BB106" i="2"/>
  <c r="AZ106" i="2"/>
  <c r="AY106" i="2"/>
  <c r="AQ106" i="2"/>
  <c r="AP106" i="2"/>
  <c r="AK106" i="2"/>
  <c r="AI106" i="2"/>
  <c r="AG106" i="2"/>
  <c r="AF106" i="2"/>
  <c r="AA106" i="2"/>
  <c r="Z106" i="2"/>
  <c r="Y106" i="2"/>
  <c r="X106" i="2"/>
  <c r="W106" i="2"/>
  <c r="D106" i="2"/>
  <c r="F106" i="2" s="1"/>
  <c r="CK105" i="2"/>
  <c r="CJ105" i="2"/>
  <c r="CH105" i="2"/>
  <c r="CF105" i="2"/>
  <c r="CE105" i="2"/>
  <c r="CD105" i="2"/>
  <c r="CC105" i="2"/>
  <c r="BZ105" i="2"/>
  <c r="BY105" i="2"/>
  <c r="BX105" i="2"/>
  <c r="BW105" i="2"/>
  <c r="BV105" i="2"/>
  <c r="BU105" i="2"/>
  <c r="BT105" i="2"/>
  <c r="BS105" i="2"/>
  <c r="BP105" i="2"/>
  <c r="BN105" i="2"/>
  <c r="BM105" i="2"/>
  <c r="BL105" i="2"/>
  <c r="BK105" i="2"/>
  <c r="BJ105" i="2"/>
  <c r="BI105" i="2"/>
  <c r="BF105" i="2"/>
  <c r="BD105" i="2"/>
  <c r="BE105" i="2" s="1"/>
  <c r="BC105" i="2"/>
  <c r="BB105" i="2"/>
  <c r="AZ105" i="2"/>
  <c r="AY105" i="2"/>
  <c r="AQ105" i="2"/>
  <c r="AP105" i="2"/>
  <c r="AK105" i="2"/>
  <c r="AI105" i="2"/>
  <c r="AG105" i="2"/>
  <c r="AF105" i="2"/>
  <c r="AA105" i="2"/>
  <c r="Z105" i="2"/>
  <c r="Y105" i="2"/>
  <c r="X105" i="2"/>
  <c r="W105" i="2"/>
  <c r="F105" i="2"/>
  <c r="D105" i="2"/>
  <c r="CK104" i="2"/>
  <c r="CJ104" i="2"/>
  <c r="CH104" i="2"/>
  <c r="CF104" i="2"/>
  <c r="CE104" i="2"/>
  <c r="CD104" i="2"/>
  <c r="CC104" i="2"/>
  <c r="BZ104" i="2"/>
  <c r="BX104" i="2"/>
  <c r="BY104" i="2" s="1"/>
  <c r="BW104" i="2"/>
  <c r="BV104" i="2"/>
  <c r="BU104" i="2"/>
  <c r="BT104" i="2"/>
  <c r="BS104" i="2"/>
  <c r="BP104" i="2"/>
  <c r="BO104" i="2"/>
  <c r="BN104" i="2"/>
  <c r="BM104" i="2"/>
  <c r="BL104" i="2"/>
  <c r="BK104" i="2"/>
  <c r="BJ104" i="2"/>
  <c r="BI104" i="2"/>
  <c r="BF104" i="2"/>
  <c r="BD104" i="2"/>
  <c r="BE104" i="2" s="1"/>
  <c r="BC104" i="2"/>
  <c r="BB104" i="2"/>
  <c r="AZ104" i="2"/>
  <c r="AY104" i="2"/>
  <c r="AQ104" i="2"/>
  <c r="AP104" i="2"/>
  <c r="AK104" i="2"/>
  <c r="AI104" i="2"/>
  <c r="AG104" i="2"/>
  <c r="AF104" i="2"/>
  <c r="AA104" i="2"/>
  <c r="Z104" i="2"/>
  <c r="Y104" i="2"/>
  <c r="X104" i="2"/>
  <c r="W104" i="2"/>
  <c r="D104" i="2"/>
  <c r="F104" i="2" s="1"/>
  <c r="CK103" i="2"/>
  <c r="CJ103" i="2"/>
  <c r="CH103" i="2"/>
  <c r="CF103" i="2"/>
  <c r="CE103" i="2"/>
  <c r="CD103" i="2"/>
  <c r="CC103" i="2"/>
  <c r="BZ103" i="2"/>
  <c r="BX103" i="2"/>
  <c r="BW103" i="2"/>
  <c r="BV103" i="2"/>
  <c r="BU103" i="2"/>
  <c r="BT103" i="2"/>
  <c r="BS103" i="2"/>
  <c r="BP103" i="2"/>
  <c r="BN103" i="2"/>
  <c r="BM103" i="2"/>
  <c r="BL103" i="2"/>
  <c r="BO103" i="2" s="1"/>
  <c r="BK103" i="2"/>
  <c r="BJ103" i="2"/>
  <c r="BI103" i="2"/>
  <c r="BF103" i="2"/>
  <c r="BD103" i="2"/>
  <c r="BC103" i="2"/>
  <c r="BB103" i="2"/>
  <c r="AZ103" i="2"/>
  <c r="AY103" i="2"/>
  <c r="AQ103" i="2"/>
  <c r="AP103" i="2"/>
  <c r="AK103" i="2"/>
  <c r="AI103" i="2"/>
  <c r="AG103" i="2"/>
  <c r="AF103" i="2"/>
  <c r="AA103" i="2"/>
  <c r="Z103" i="2"/>
  <c r="Y103" i="2"/>
  <c r="X103" i="2"/>
  <c r="W103" i="2"/>
  <c r="D103" i="2"/>
  <c r="F103" i="2" s="1"/>
  <c r="CK102" i="2"/>
  <c r="CJ102" i="2"/>
  <c r="CH102" i="2"/>
  <c r="CF102" i="2"/>
  <c r="CE102" i="2"/>
  <c r="CD102" i="2"/>
  <c r="CC102" i="2"/>
  <c r="BZ102" i="2"/>
  <c r="BX102" i="2"/>
  <c r="BW102" i="2"/>
  <c r="BV102" i="2"/>
  <c r="BU102" i="2"/>
  <c r="BT102" i="2"/>
  <c r="BS102" i="2"/>
  <c r="BP102" i="2"/>
  <c r="BN102" i="2"/>
  <c r="BO102" i="2" s="1"/>
  <c r="BM102" i="2"/>
  <c r="BL102" i="2"/>
  <c r="BK102" i="2"/>
  <c r="BJ102" i="2"/>
  <c r="BI102" i="2"/>
  <c r="BF102" i="2"/>
  <c r="BE102" i="2"/>
  <c r="BD102" i="2"/>
  <c r="BC102" i="2"/>
  <c r="BB102" i="2"/>
  <c r="AZ102" i="2"/>
  <c r="AY102" i="2"/>
  <c r="AQ102" i="2"/>
  <c r="AP102" i="2"/>
  <c r="AK102" i="2"/>
  <c r="AI102" i="2"/>
  <c r="AG102" i="2"/>
  <c r="AF102" i="2"/>
  <c r="AA102" i="2"/>
  <c r="Z102" i="2"/>
  <c r="Y102" i="2"/>
  <c r="X102" i="2"/>
  <c r="W102" i="2"/>
  <c r="D102" i="2"/>
  <c r="F102" i="2" s="1"/>
  <c r="CK101" i="2"/>
  <c r="CJ101" i="2"/>
  <c r="CH101" i="2"/>
  <c r="CF101" i="2"/>
  <c r="CE101" i="2"/>
  <c r="CD101" i="2"/>
  <c r="CC101" i="2"/>
  <c r="BZ101" i="2"/>
  <c r="BX101" i="2"/>
  <c r="BW101" i="2"/>
  <c r="BV101" i="2"/>
  <c r="BU101" i="2"/>
  <c r="BT101" i="2"/>
  <c r="BS101" i="2"/>
  <c r="BP101" i="2"/>
  <c r="BN101" i="2"/>
  <c r="BM101" i="2"/>
  <c r="BL101" i="2"/>
  <c r="BK101" i="2"/>
  <c r="BJ101" i="2"/>
  <c r="BI101" i="2"/>
  <c r="BF101" i="2"/>
  <c r="BD101" i="2"/>
  <c r="BE101" i="2" s="1"/>
  <c r="BC101" i="2"/>
  <c r="BB101" i="2"/>
  <c r="AZ101" i="2"/>
  <c r="AY101" i="2"/>
  <c r="AQ101" i="2"/>
  <c r="AP101" i="2"/>
  <c r="AK101" i="2"/>
  <c r="AI101" i="2"/>
  <c r="AG101" i="2"/>
  <c r="AF101" i="2"/>
  <c r="AA101" i="2"/>
  <c r="Z101" i="2"/>
  <c r="Y101" i="2"/>
  <c r="X101" i="2"/>
  <c r="W101" i="2"/>
  <c r="F101" i="2"/>
  <c r="D101" i="2"/>
  <c r="CK100" i="2"/>
  <c r="CJ100" i="2"/>
  <c r="CH100" i="2"/>
  <c r="CF100" i="2"/>
  <c r="CE100" i="2"/>
  <c r="CD100" i="2"/>
  <c r="CC100" i="2"/>
  <c r="BZ100" i="2"/>
  <c r="BX100" i="2"/>
  <c r="BW100" i="2"/>
  <c r="BV100" i="2"/>
  <c r="BY100" i="2" s="1"/>
  <c r="BU100" i="2"/>
  <c r="BT100" i="2"/>
  <c r="BS100" i="2"/>
  <c r="BP100" i="2"/>
  <c r="BN100" i="2"/>
  <c r="BM100" i="2"/>
  <c r="BL100" i="2"/>
  <c r="BK100" i="2"/>
  <c r="BJ100" i="2"/>
  <c r="BI100" i="2"/>
  <c r="BF100" i="2"/>
  <c r="BD100" i="2"/>
  <c r="BC100" i="2"/>
  <c r="BB100" i="2"/>
  <c r="BE100" i="2" s="1"/>
  <c r="AZ100" i="2"/>
  <c r="AY100" i="2"/>
  <c r="AQ100" i="2"/>
  <c r="AP100" i="2"/>
  <c r="AK100" i="2"/>
  <c r="AI100" i="2"/>
  <c r="AG100" i="2"/>
  <c r="AF100" i="2"/>
  <c r="AA100" i="2"/>
  <c r="Z100" i="2"/>
  <c r="Y100" i="2"/>
  <c r="X100" i="2"/>
  <c r="W100" i="2"/>
  <c r="F100" i="2"/>
  <c r="D100" i="2"/>
  <c r="CK99" i="2"/>
  <c r="CJ99" i="2"/>
  <c r="CH99" i="2"/>
  <c r="CF99" i="2"/>
  <c r="CE99" i="2"/>
  <c r="CD99" i="2"/>
  <c r="CC99" i="2"/>
  <c r="BZ99" i="2"/>
  <c r="BX99" i="2"/>
  <c r="BY99" i="2" s="1"/>
  <c r="BW99" i="2"/>
  <c r="BV99" i="2"/>
  <c r="BU99" i="2"/>
  <c r="BT99" i="2"/>
  <c r="BS99" i="2"/>
  <c r="BP99" i="2"/>
  <c r="BN99" i="2"/>
  <c r="BM99" i="2"/>
  <c r="BL99" i="2"/>
  <c r="BO99" i="2" s="1"/>
  <c r="BK99" i="2"/>
  <c r="BJ99" i="2"/>
  <c r="BI99" i="2"/>
  <c r="BF99" i="2"/>
  <c r="BD99" i="2"/>
  <c r="BE99" i="2" s="1"/>
  <c r="BC99" i="2"/>
  <c r="BB99" i="2"/>
  <c r="AZ99" i="2"/>
  <c r="AY99" i="2"/>
  <c r="AQ99" i="2"/>
  <c r="AP99" i="2"/>
  <c r="AK99" i="2"/>
  <c r="AI99" i="2"/>
  <c r="AG99" i="2"/>
  <c r="AF99" i="2"/>
  <c r="AA99" i="2"/>
  <c r="Z99" i="2"/>
  <c r="Y99" i="2"/>
  <c r="X99" i="2"/>
  <c r="W99" i="2"/>
  <c r="D99" i="2"/>
  <c r="F99" i="2" s="1"/>
  <c r="CK98" i="2"/>
  <c r="CJ98" i="2"/>
  <c r="CH98" i="2"/>
  <c r="CF98" i="2"/>
  <c r="CE98" i="2"/>
  <c r="CD98" i="2"/>
  <c r="CC98" i="2"/>
  <c r="BZ98" i="2"/>
  <c r="BX98" i="2"/>
  <c r="BY98" i="2" s="1"/>
  <c r="BW98" i="2"/>
  <c r="BV98" i="2"/>
  <c r="BU98" i="2"/>
  <c r="BT98" i="2"/>
  <c r="BS98" i="2"/>
  <c r="BP98" i="2"/>
  <c r="BN98" i="2"/>
  <c r="BO98" i="2" s="1"/>
  <c r="BM98" i="2"/>
  <c r="BL98" i="2"/>
  <c r="BK98" i="2"/>
  <c r="BJ98" i="2"/>
  <c r="BI98" i="2"/>
  <c r="BF98" i="2"/>
  <c r="BD98" i="2"/>
  <c r="BE98" i="2" s="1"/>
  <c r="BC98" i="2"/>
  <c r="BB98" i="2"/>
  <c r="AZ98" i="2"/>
  <c r="AY98" i="2"/>
  <c r="AQ98" i="2"/>
  <c r="AP98" i="2"/>
  <c r="AK98" i="2"/>
  <c r="AI98" i="2"/>
  <c r="AG98" i="2"/>
  <c r="AF98" i="2"/>
  <c r="AA98" i="2"/>
  <c r="Z98" i="2"/>
  <c r="Y98" i="2"/>
  <c r="X98" i="2"/>
  <c r="W98" i="2"/>
  <c r="D98" i="2"/>
  <c r="F98" i="2" s="1"/>
  <c r="CK97" i="2"/>
  <c r="CJ97" i="2"/>
  <c r="CH97" i="2"/>
  <c r="CF97" i="2"/>
  <c r="CE97" i="2"/>
  <c r="CD97" i="2"/>
  <c r="CC97" i="2"/>
  <c r="BZ97" i="2"/>
  <c r="BX97" i="2"/>
  <c r="BW97" i="2"/>
  <c r="BY97" i="2" s="1"/>
  <c r="BV97" i="2"/>
  <c r="BU97" i="2"/>
  <c r="BT97" i="2"/>
  <c r="BS97" i="2"/>
  <c r="BP97" i="2"/>
  <c r="BO97" i="2"/>
  <c r="BN97" i="2"/>
  <c r="BM97" i="2"/>
  <c r="BL97" i="2"/>
  <c r="BK97" i="2"/>
  <c r="BJ97" i="2"/>
  <c r="BI97" i="2"/>
  <c r="BF97" i="2"/>
  <c r="BD97" i="2"/>
  <c r="BC97" i="2"/>
  <c r="BE97" i="2" s="1"/>
  <c r="BB97" i="2"/>
  <c r="AZ97" i="2"/>
  <c r="AY97" i="2"/>
  <c r="AQ97" i="2"/>
  <c r="AP97" i="2"/>
  <c r="AK97" i="2"/>
  <c r="AI97" i="2"/>
  <c r="AG97" i="2"/>
  <c r="AF97" i="2"/>
  <c r="AA97" i="2"/>
  <c r="Z97" i="2"/>
  <c r="Y97" i="2"/>
  <c r="X97" i="2"/>
  <c r="W97" i="2"/>
  <c r="F97" i="2"/>
  <c r="D97" i="2"/>
  <c r="CK96" i="2"/>
  <c r="CJ96" i="2"/>
  <c r="CH96" i="2"/>
  <c r="CF96" i="2"/>
  <c r="CE96" i="2"/>
  <c r="CD96" i="2"/>
  <c r="CC96" i="2"/>
  <c r="BZ96" i="2"/>
  <c r="BX96" i="2"/>
  <c r="BW96" i="2"/>
  <c r="BV96" i="2"/>
  <c r="BU96" i="2"/>
  <c r="BT96" i="2"/>
  <c r="BS96" i="2"/>
  <c r="BP96" i="2"/>
  <c r="BN96" i="2"/>
  <c r="BO96" i="2" s="1"/>
  <c r="BM96" i="2"/>
  <c r="BL96" i="2"/>
  <c r="BK96" i="2"/>
  <c r="BJ96" i="2"/>
  <c r="BI96" i="2"/>
  <c r="BF96" i="2"/>
  <c r="BD96" i="2"/>
  <c r="BC96" i="2"/>
  <c r="BB96" i="2"/>
  <c r="AZ96" i="2"/>
  <c r="AY96" i="2"/>
  <c r="AQ96" i="2"/>
  <c r="AP96" i="2"/>
  <c r="AK96" i="2"/>
  <c r="AI96" i="2"/>
  <c r="AG96" i="2"/>
  <c r="AF96" i="2"/>
  <c r="AA96" i="2"/>
  <c r="Z96" i="2"/>
  <c r="Y96" i="2"/>
  <c r="X96" i="2"/>
  <c r="W96" i="2"/>
  <c r="D96" i="2"/>
  <c r="F96" i="2" s="1"/>
  <c r="CK95" i="2"/>
  <c r="CJ95" i="2"/>
  <c r="CH95" i="2"/>
  <c r="CF95" i="2"/>
  <c r="CE95" i="2"/>
  <c r="CD95" i="2"/>
  <c r="CC95" i="2"/>
  <c r="BZ95" i="2"/>
  <c r="BY95" i="2"/>
  <c r="BX95" i="2"/>
  <c r="BW95" i="2"/>
  <c r="BV95" i="2"/>
  <c r="BU95" i="2"/>
  <c r="BT95" i="2"/>
  <c r="BS95" i="2"/>
  <c r="BP95" i="2"/>
  <c r="BN95" i="2"/>
  <c r="BO95" i="2" s="1"/>
  <c r="BM95" i="2"/>
  <c r="BL95" i="2"/>
  <c r="BK95" i="2"/>
  <c r="BJ95" i="2"/>
  <c r="BI95" i="2"/>
  <c r="BF95" i="2"/>
  <c r="BE95" i="2"/>
  <c r="BD95" i="2"/>
  <c r="BC95" i="2"/>
  <c r="BB95" i="2"/>
  <c r="AZ95" i="2"/>
  <c r="AY95" i="2"/>
  <c r="AQ95" i="2"/>
  <c r="AP95" i="2"/>
  <c r="AK95" i="2"/>
  <c r="AI95" i="2"/>
  <c r="AG95" i="2"/>
  <c r="AF95" i="2"/>
  <c r="AA95" i="2"/>
  <c r="Z95" i="2"/>
  <c r="Y95" i="2"/>
  <c r="X95" i="2"/>
  <c r="W95" i="2"/>
  <c r="D95" i="2"/>
  <c r="F95" i="2" s="1"/>
  <c r="CK94" i="2"/>
  <c r="CJ94" i="2"/>
  <c r="CH94" i="2"/>
  <c r="CF94" i="2"/>
  <c r="CE94" i="2"/>
  <c r="CD94" i="2"/>
  <c r="CC94" i="2"/>
  <c r="BZ94" i="2"/>
  <c r="BX94" i="2"/>
  <c r="BY94" i="2" s="1"/>
  <c r="BW94" i="2"/>
  <c r="BV94" i="2"/>
  <c r="BU94" i="2"/>
  <c r="BT94" i="2"/>
  <c r="BS94" i="2"/>
  <c r="BP94" i="2"/>
  <c r="BN94" i="2"/>
  <c r="BO94" i="2" s="1"/>
  <c r="BM94" i="2"/>
  <c r="BL94" i="2"/>
  <c r="BK94" i="2"/>
  <c r="BJ94" i="2"/>
  <c r="BI94" i="2"/>
  <c r="BF94" i="2"/>
  <c r="BD94" i="2"/>
  <c r="BE94" i="2" s="1"/>
  <c r="BC94" i="2"/>
  <c r="BB94" i="2"/>
  <c r="AZ94" i="2"/>
  <c r="AY94" i="2"/>
  <c r="AQ94" i="2"/>
  <c r="AP94" i="2"/>
  <c r="AK94" i="2"/>
  <c r="AI94" i="2"/>
  <c r="AG94" i="2"/>
  <c r="AF94" i="2"/>
  <c r="AA94" i="2"/>
  <c r="Z94" i="2"/>
  <c r="Y94" i="2"/>
  <c r="X94" i="2"/>
  <c r="W94" i="2"/>
  <c r="F94" i="2"/>
  <c r="D94" i="2"/>
  <c r="CK93" i="2"/>
  <c r="CJ93" i="2"/>
  <c r="CH93" i="2"/>
  <c r="CF93" i="2"/>
  <c r="CE93" i="2"/>
  <c r="CD93" i="2"/>
  <c r="CC93" i="2"/>
  <c r="BZ93" i="2"/>
  <c r="BX93" i="2"/>
  <c r="BY93" i="2" s="1"/>
  <c r="BW93" i="2"/>
  <c r="BV93" i="2"/>
  <c r="BU93" i="2"/>
  <c r="BT93" i="2"/>
  <c r="BS93" i="2"/>
  <c r="BP93" i="2"/>
  <c r="BN93" i="2"/>
  <c r="BO93" i="2" s="1"/>
  <c r="BM93" i="2"/>
  <c r="BL93" i="2"/>
  <c r="BK93" i="2"/>
  <c r="BJ93" i="2"/>
  <c r="BI93" i="2"/>
  <c r="BF93" i="2"/>
  <c r="BD93" i="2"/>
  <c r="BC93" i="2"/>
  <c r="BB93" i="2"/>
  <c r="AZ93" i="2"/>
  <c r="AY93" i="2"/>
  <c r="AQ93" i="2"/>
  <c r="AP93" i="2"/>
  <c r="AK93" i="2"/>
  <c r="AI93" i="2"/>
  <c r="AG93" i="2"/>
  <c r="AF93" i="2"/>
  <c r="AA93" i="2"/>
  <c r="Z93" i="2"/>
  <c r="Y93" i="2"/>
  <c r="X93" i="2"/>
  <c r="W93" i="2"/>
  <c r="F93" i="2"/>
  <c r="D93" i="2"/>
  <c r="CK92" i="2"/>
  <c r="CJ92" i="2"/>
  <c r="CH92" i="2"/>
  <c r="CF92" i="2"/>
  <c r="CE92" i="2"/>
  <c r="CD92" i="2"/>
  <c r="CC92" i="2"/>
  <c r="BZ92" i="2"/>
  <c r="BX92" i="2"/>
  <c r="BW92" i="2"/>
  <c r="BV92" i="2"/>
  <c r="BY92" i="2" s="1"/>
  <c r="BU92" i="2"/>
  <c r="BT92" i="2"/>
  <c r="BS92" i="2"/>
  <c r="BP92" i="2"/>
  <c r="BN92" i="2"/>
  <c r="BO92" i="2" s="1"/>
  <c r="BM92" i="2"/>
  <c r="BL92" i="2"/>
  <c r="BK92" i="2"/>
  <c r="BJ92" i="2"/>
  <c r="BI92" i="2"/>
  <c r="BF92" i="2"/>
  <c r="BE92" i="2"/>
  <c r="BD92" i="2"/>
  <c r="BC92" i="2"/>
  <c r="BB92" i="2"/>
  <c r="AZ92" i="2"/>
  <c r="AY92" i="2"/>
  <c r="AQ92" i="2"/>
  <c r="AP92" i="2"/>
  <c r="AK92" i="2"/>
  <c r="AI92" i="2"/>
  <c r="AG92" i="2"/>
  <c r="AF92" i="2"/>
  <c r="AA92" i="2"/>
  <c r="Z92" i="2"/>
  <c r="Y92" i="2"/>
  <c r="X92" i="2"/>
  <c r="W92" i="2"/>
  <c r="F92" i="2"/>
  <c r="D92" i="2"/>
  <c r="CK91" i="2"/>
  <c r="CJ91" i="2"/>
  <c r="CH91" i="2"/>
  <c r="CF91" i="2"/>
  <c r="CE91" i="2"/>
  <c r="CD91" i="2"/>
  <c r="CC91" i="2"/>
  <c r="BZ91" i="2"/>
  <c r="BY91" i="2"/>
  <c r="BX91" i="2"/>
  <c r="BW91" i="2"/>
  <c r="BV91" i="2"/>
  <c r="BU91" i="2"/>
  <c r="BT91" i="2"/>
  <c r="BS91" i="2"/>
  <c r="BP91" i="2"/>
  <c r="BO91" i="2"/>
  <c r="BN91" i="2"/>
  <c r="BM91" i="2"/>
  <c r="BL91" i="2"/>
  <c r="BK91" i="2"/>
  <c r="BJ91" i="2"/>
  <c r="BI91" i="2"/>
  <c r="BF91" i="2"/>
  <c r="BE91" i="2"/>
  <c r="BD91" i="2"/>
  <c r="BC91" i="2"/>
  <c r="BB91" i="2"/>
  <c r="AZ91" i="2"/>
  <c r="AY91" i="2"/>
  <c r="AQ91" i="2"/>
  <c r="AP91" i="2"/>
  <c r="AK91" i="2"/>
  <c r="AI91" i="2"/>
  <c r="AG91" i="2"/>
  <c r="AF91" i="2"/>
  <c r="AA91" i="2"/>
  <c r="Z91" i="2"/>
  <c r="Y91" i="2"/>
  <c r="X91" i="2"/>
  <c r="W91" i="2"/>
  <c r="F91" i="2"/>
  <c r="D91" i="2"/>
  <c r="CK90" i="2"/>
  <c r="CJ90" i="2"/>
  <c r="CH90" i="2"/>
  <c r="CF90" i="2"/>
  <c r="CE90" i="2"/>
  <c r="CD90" i="2"/>
  <c r="CC90" i="2"/>
  <c r="BZ90" i="2"/>
  <c r="BX90" i="2"/>
  <c r="BW90" i="2"/>
  <c r="BY90" i="2" s="1"/>
  <c r="BV90" i="2"/>
  <c r="BU90" i="2"/>
  <c r="BT90" i="2"/>
  <c r="BS90" i="2"/>
  <c r="BP90" i="2"/>
  <c r="BN90" i="2"/>
  <c r="BM90" i="2"/>
  <c r="BL90" i="2"/>
  <c r="BK90" i="2"/>
  <c r="BJ90" i="2"/>
  <c r="BI90" i="2"/>
  <c r="BF90" i="2"/>
  <c r="BD90" i="2"/>
  <c r="BE90" i="2" s="1"/>
  <c r="BC90" i="2"/>
  <c r="BB90" i="2"/>
  <c r="AZ90" i="2"/>
  <c r="AY90" i="2"/>
  <c r="AQ90" i="2"/>
  <c r="AP90" i="2"/>
  <c r="AK90" i="2"/>
  <c r="AI90" i="2"/>
  <c r="AG90" i="2"/>
  <c r="AF90" i="2"/>
  <c r="AA90" i="2"/>
  <c r="Z90" i="2"/>
  <c r="Y90" i="2"/>
  <c r="X90" i="2"/>
  <c r="W90" i="2"/>
  <c r="D90" i="2"/>
  <c r="F90" i="2" s="1"/>
  <c r="CK89" i="2"/>
  <c r="CJ89" i="2"/>
  <c r="CH89" i="2"/>
  <c r="CF89" i="2"/>
  <c r="CE89" i="2"/>
  <c r="CD89" i="2"/>
  <c r="CC89" i="2"/>
  <c r="BZ89" i="2"/>
  <c r="BX89" i="2"/>
  <c r="BW89" i="2"/>
  <c r="BV89" i="2"/>
  <c r="BY89" i="2" s="1"/>
  <c r="BU89" i="2"/>
  <c r="BT89" i="2"/>
  <c r="BS89" i="2"/>
  <c r="BP89" i="2"/>
  <c r="BN89" i="2"/>
  <c r="BO89" i="2" s="1"/>
  <c r="BM89" i="2"/>
  <c r="BL89" i="2"/>
  <c r="BK89" i="2"/>
  <c r="BJ89" i="2"/>
  <c r="BI89" i="2"/>
  <c r="BF89" i="2"/>
  <c r="BE89" i="2"/>
  <c r="BD89" i="2"/>
  <c r="BC89" i="2"/>
  <c r="BB89" i="2"/>
  <c r="AZ89" i="2"/>
  <c r="AY89" i="2"/>
  <c r="AQ89" i="2"/>
  <c r="AP89" i="2"/>
  <c r="AK89" i="2"/>
  <c r="AI89" i="2"/>
  <c r="AG89" i="2"/>
  <c r="AF89" i="2"/>
  <c r="AA89" i="2"/>
  <c r="Z89" i="2"/>
  <c r="Y89" i="2"/>
  <c r="X89" i="2"/>
  <c r="W89" i="2"/>
  <c r="F89" i="2"/>
  <c r="D89" i="2"/>
  <c r="CK88" i="2"/>
  <c r="CJ88" i="2"/>
  <c r="CH88" i="2"/>
  <c r="CF88" i="2"/>
  <c r="CE88" i="2"/>
  <c r="CD88" i="2"/>
  <c r="CC88" i="2"/>
  <c r="BZ88" i="2"/>
  <c r="BX88" i="2"/>
  <c r="BY88" i="2" s="1"/>
  <c r="BW88" i="2"/>
  <c r="BV88" i="2"/>
  <c r="BU88" i="2"/>
  <c r="BT88" i="2"/>
  <c r="BS88" i="2"/>
  <c r="BP88" i="2"/>
  <c r="BN88" i="2"/>
  <c r="BM88" i="2"/>
  <c r="BO88" i="2" s="1"/>
  <c r="BL88" i="2"/>
  <c r="BK88" i="2"/>
  <c r="BJ88" i="2"/>
  <c r="BI88" i="2"/>
  <c r="BF88" i="2"/>
  <c r="BD88" i="2"/>
  <c r="BE88" i="2" s="1"/>
  <c r="BC88" i="2"/>
  <c r="BB88" i="2"/>
  <c r="AZ88" i="2"/>
  <c r="AY88" i="2"/>
  <c r="AQ88" i="2"/>
  <c r="AP88" i="2"/>
  <c r="AK88" i="2"/>
  <c r="AI88" i="2"/>
  <c r="AG88" i="2"/>
  <c r="AF88" i="2"/>
  <c r="AA88" i="2"/>
  <c r="Z88" i="2"/>
  <c r="Y88" i="2"/>
  <c r="X88" i="2"/>
  <c r="W88" i="2"/>
  <c r="D88" i="2"/>
  <c r="F88" i="2" s="1"/>
  <c r="CK87" i="2"/>
  <c r="CJ87" i="2"/>
  <c r="CH87" i="2"/>
  <c r="CF87" i="2"/>
  <c r="CE87" i="2"/>
  <c r="CD87" i="2"/>
  <c r="CC87" i="2"/>
  <c r="BZ87" i="2"/>
  <c r="BY87" i="2"/>
  <c r="BX87" i="2"/>
  <c r="BW87" i="2"/>
  <c r="BV87" i="2"/>
  <c r="BU87" i="2"/>
  <c r="BT87" i="2"/>
  <c r="BS87" i="2"/>
  <c r="BP87" i="2"/>
  <c r="BO87" i="2"/>
  <c r="BN87" i="2"/>
  <c r="BM87" i="2"/>
  <c r="BL87" i="2"/>
  <c r="BK87" i="2"/>
  <c r="BJ87" i="2"/>
  <c r="BI87" i="2"/>
  <c r="BF87" i="2"/>
  <c r="BE87" i="2"/>
  <c r="BD87" i="2"/>
  <c r="BC87" i="2"/>
  <c r="BB87" i="2"/>
  <c r="AZ87" i="2"/>
  <c r="AY87" i="2"/>
  <c r="AQ87" i="2"/>
  <c r="AP87" i="2"/>
  <c r="AK87" i="2"/>
  <c r="AI87" i="2"/>
  <c r="AG87" i="2"/>
  <c r="AF87" i="2"/>
  <c r="AA87" i="2"/>
  <c r="Z87" i="2"/>
  <c r="Y87" i="2"/>
  <c r="X87" i="2"/>
  <c r="W87" i="2"/>
  <c r="D87" i="2"/>
  <c r="F87" i="2" s="1"/>
  <c r="CK86" i="2"/>
  <c r="CJ86" i="2"/>
  <c r="CH86" i="2"/>
  <c r="CF86" i="2"/>
  <c r="CE86" i="2"/>
  <c r="CD86" i="2"/>
  <c r="CC86" i="2"/>
  <c r="BZ86" i="2"/>
  <c r="BX86" i="2"/>
  <c r="BW86" i="2"/>
  <c r="BV86" i="2"/>
  <c r="BU86" i="2"/>
  <c r="BT86" i="2"/>
  <c r="BS86" i="2"/>
  <c r="BP86" i="2"/>
  <c r="BN86" i="2"/>
  <c r="BM86" i="2"/>
  <c r="BL86" i="2"/>
  <c r="BK86" i="2"/>
  <c r="BJ86" i="2"/>
  <c r="BI86" i="2"/>
  <c r="BF86" i="2"/>
  <c r="BD86" i="2"/>
  <c r="BE86" i="2" s="1"/>
  <c r="BC86" i="2"/>
  <c r="BB86" i="2"/>
  <c r="AZ86" i="2"/>
  <c r="AY86" i="2"/>
  <c r="AQ86" i="2"/>
  <c r="AP86" i="2"/>
  <c r="AK86" i="2"/>
  <c r="AI86" i="2"/>
  <c r="AG86" i="2"/>
  <c r="AF86" i="2"/>
  <c r="AA86" i="2"/>
  <c r="Z86" i="2"/>
  <c r="Y86" i="2"/>
  <c r="X86" i="2"/>
  <c r="W86" i="2"/>
  <c r="D86" i="2"/>
  <c r="F86" i="2" s="1"/>
  <c r="CK85" i="2"/>
  <c r="CJ85" i="2"/>
  <c r="CH85" i="2"/>
  <c r="CF85" i="2"/>
  <c r="CE85" i="2"/>
  <c r="CD85" i="2"/>
  <c r="CC85" i="2"/>
  <c r="BZ85" i="2"/>
  <c r="BY85" i="2"/>
  <c r="BX85" i="2"/>
  <c r="BW85" i="2"/>
  <c r="BV85" i="2"/>
  <c r="BU85" i="2"/>
  <c r="BT85" i="2"/>
  <c r="BS85" i="2"/>
  <c r="BP85" i="2"/>
  <c r="BN85" i="2"/>
  <c r="BM85" i="2"/>
  <c r="BL85" i="2"/>
  <c r="BK85" i="2"/>
  <c r="BJ85" i="2"/>
  <c r="BI85" i="2"/>
  <c r="BF85" i="2"/>
  <c r="BE85" i="2"/>
  <c r="BD85" i="2"/>
  <c r="BC85" i="2"/>
  <c r="BB85" i="2"/>
  <c r="AZ85" i="2"/>
  <c r="AY85" i="2"/>
  <c r="AQ85" i="2"/>
  <c r="AP85" i="2"/>
  <c r="AK85" i="2"/>
  <c r="AI85" i="2"/>
  <c r="AG85" i="2"/>
  <c r="AF85" i="2"/>
  <c r="AA85" i="2"/>
  <c r="Z85" i="2"/>
  <c r="Y85" i="2"/>
  <c r="X85" i="2"/>
  <c r="W85" i="2"/>
  <c r="D85" i="2"/>
  <c r="F85" i="2" s="1"/>
  <c r="CK84" i="2"/>
  <c r="CJ84" i="2"/>
  <c r="CH84" i="2"/>
  <c r="CF84" i="2"/>
  <c r="CE84" i="2"/>
  <c r="CD84" i="2"/>
  <c r="CC84" i="2"/>
  <c r="BZ84" i="2"/>
  <c r="BX84" i="2"/>
  <c r="BY84" i="2" s="1"/>
  <c r="BW84" i="2"/>
  <c r="BV84" i="2"/>
  <c r="BU84" i="2"/>
  <c r="BT84" i="2"/>
  <c r="BS84" i="2"/>
  <c r="BP84" i="2"/>
  <c r="BN84" i="2"/>
  <c r="BM84" i="2"/>
  <c r="BL84" i="2"/>
  <c r="BO84" i="2" s="1"/>
  <c r="BK84" i="2"/>
  <c r="BJ84" i="2"/>
  <c r="BI84" i="2"/>
  <c r="BF84" i="2"/>
  <c r="BD84" i="2"/>
  <c r="BC84" i="2"/>
  <c r="BB84" i="2"/>
  <c r="AZ84" i="2"/>
  <c r="AY84" i="2"/>
  <c r="AQ84" i="2"/>
  <c r="AP84" i="2"/>
  <c r="AK84" i="2"/>
  <c r="AI84" i="2"/>
  <c r="AG84" i="2"/>
  <c r="AF84" i="2"/>
  <c r="AA84" i="2"/>
  <c r="Z84" i="2"/>
  <c r="Y84" i="2"/>
  <c r="X84" i="2"/>
  <c r="W84" i="2"/>
  <c r="F84" i="2"/>
  <c r="D84" i="2"/>
  <c r="CK83" i="2"/>
  <c r="CJ83" i="2"/>
  <c r="CH83" i="2"/>
  <c r="CF83" i="2"/>
  <c r="CE83" i="2"/>
  <c r="CD83" i="2"/>
  <c r="CC83" i="2"/>
  <c r="BZ83" i="2"/>
  <c r="BY83" i="2"/>
  <c r="BX83" i="2"/>
  <c r="BW83" i="2"/>
  <c r="BV83" i="2"/>
  <c r="BU83" i="2"/>
  <c r="BT83" i="2"/>
  <c r="BS83" i="2"/>
  <c r="BP83" i="2"/>
  <c r="BO83" i="2"/>
  <c r="BN83" i="2"/>
  <c r="BM83" i="2"/>
  <c r="BL83" i="2"/>
  <c r="BK83" i="2"/>
  <c r="BJ83" i="2"/>
  <c r="BI83" i="2"/>
  <c r="BF83" i="2"/>
  <c r="BE83" i="2"/>
  <c r="BD83" i="2"/>
  <c r="BC83" i="2"/>
  <c r="BB83" i="2"/>
  <c r="AZ83" i="2"/>
  <c r="AY83" i="2"/>
  <c r="AQ83" i="2"/>
  <c r="AP83" i="2"/>
  <c r="AK83" i="2"/>
  <c r="AI83" i="2"/>
  <c r="AG83" i="2"/>
  <c r="AF83" i="2"/>
  <c r="AA83" i="2"/>
  <c r="Z83" i="2"/>
  <c r="Y83" i="2"/>
  <c r="X83" i="2"/>
  <c r="W83" i="2"/>
  <c r="D83" i="2"/>
  <c r="F83" i="2" s="1"/>
  <c r="CK82" i="2"/>
  <c r="CJ82" i="2"/>
  <c r="CH82" i="2"/>
  <c r="CF82" i="2"/>
  <c r="CE82" i="2"/>
  <c r="CD82" i="2"/>
  <c r="CC82" i="2"/>
  <c r="BZ82" i="2"/>
  <c r="BX82" i="2"/>
  <c r="BY82" i="2" s="1"/>
  <c r="BW82" i="2"/>
  <c r="BV82" i="2"/>
  <c r="BU82" i="2"/>
  <c r="BT82" i="2"/>
  <c r="BS82" i="2"/>
  <c r="BP82" i="2"/>
  <c r="BN82" i="2"/>
  <c r="BO82" i="2" s="1"/>
  <c r="BM82" i="2"/>
  <c r="BL82" i="2"/>
  <c r="BK82" i="2"/>
  <c r="BJ82" i="2"/>
  <c r="BI82" i="2"/>
  <c r="BF82" i="2"/>
  <c r="BD82" i="2"/>
  <c r="BC82" i="2"/>
  <c r="BB82" i="2"/>
  <c r="AZ82" i="2"/>
  <c r="AY82" i="2"/>
  <c r="AQ82" i="2"/>
  <c r="AP82" i="2"/>
  <c r="AK82" i="2"/>
  <c r="AI82" i="2"/>
  <c r="AG82" i="2"/>
  <c r="AF82" i="2"/>
  <c r="AA82" i="2"/>
  <c r="Z82" i="2"/>
  <c r="Y82" i="2"/>
  <c r="X82" i="2"/>
  <c r="W82" i="2"/>
  <c r="F82" i="2"/>
  <c r="D82" i="2"/>
  <c r="CK81" i="2"/>
  <c r="CJ81" i="2"/>
  <c r="CH81" i="2"/>
  <c r="CF81" i="2"/>
  <c r="CE81" i="2"/>
  <c r="CD81" i="2"/>
  <c r="CC81" i="2"/>
  <c r="BZ81" i="2"/>
  <c r="BX81" i="2"/>
  <c r="BY81" i="2" s="1"/>
  <c r="BW81" i="2"/>
  <c r="BV81" i="2"/>
  <c r="BU81" i="2"/>
  <c r="BT81" i="2"/>
  <c r="BS81" i="2"/>
  <c r="BP81" i="2"/>
  <c r="BO81" i="2"/>
  <c r="BN81" i="2"/>
  <c r="BM81" i="2"/>
  <c r="BL81" i="2"/>
  <c r="BK81" i="2"/>
  <c r="BJ81" i="2"/>
  <c r="BI81" i="2"/>
  <c r="BF81" i="2"/>
  <c r="BD81" i="2"/>
  <c r="BE81" i="2" s="1"/>
  <c r="BC81" i="2"/>
  <c r="BB81" i="2"/>
  <c r="AZ81" i="2"/>
  <c r="AY81" i="2"/>
  <c r="AQ81" i="2"/>
  <c r="AP81" i="2"/>
  <c r="AK81" i="2"/>
  <c r="AI81" i="2"/>
  <c r="AG81" i="2"/>
  <c r="AF81" i="2"/>
  <c r="AA81" i="2"/>
  <c r="Z81" i="2"/>
  <c r="Y81" i="2"/>
  <c r="X81" i="2"/>
  <c r="W81" i="2"/>
  <c r="D81" i="2"/>
  <c r="F81" i="2" s="1"/>
  <c r="CK80" i="2"/>
  <c r="CJ80" i="2"/>
  <c r="CH80" i="2"/>
  <c r="CF80" i="2"/>
  <c r="CE80" i="2"/>
  <c r="CD80" i="2"/>
  <c r="CC80" i="2"/>
  <c r="BZ80" i="2"/>
  <c r="BX80" i="2"/>
  <c r="BW80" i="2"/>
  <c r="BY80" i="2" s="1"/>
  <c r="BV80" i="2"/>
  <c r="BU80" i="2"/>
  <c r="BT80" i="2"/>
  <c r="BS80" i="2"/>
  <c r="BP80" i="2"/>
  <c r="BN80" i="2"/>
  <c r="BO80" i="2" s="1"/>
  <c r="BM80" i="2"/>
  <c r="BL80" i="2"/>
  <c r="BK80" i="2"/>
  <c r="BJ80" i="2"/>
  <c r="BI80" i="2"/>
  <c r="BF80" i="2"/>
  <c r="BD80" i="2"/>
  <c r="BE80" i="2" s="1"/>
  <c r="BC80" i="2"/>
  <c r="BB80" i="2"/>
  <c r="AZ80" i="2"/>
  <c r="AY80" i="2"/>
  <c r="AQ80" i="2"/>
  <c r="AP80" i="2"/>
  <c r="AK80" i="2"/>
  <c r="AI80" i="2"/>
  <c r="AG80" i="2"/>
  <c r="AF80" i="2"/>
  <c r="AA80" i="2"/>
  <c r="Z80" i="2"/>
  <c r="Y80" i="2"/>
  <c r="X80" i="2"/>
  <c r="W80" i="2"/>
  <c r="F80" i="2"/>
  <c r="D80" i="2"/>
  <c r="CK79" i="2"/>
  <c r="CJ79" i="2"/>
  <c r="CH79" i="2"/>
  <c r="CF79" i="2"/>
  <c r="CE79" i="2"/>
  <c r="CD79" i="2"/>
  <c r="CC79" i="2"/>
  <c r="BZ79" i="2"/>
  <c r="BY79" i="2"/>
  <c r="BX79" i="2"/>
  <c r="BW79" i="2"/>
  <c r="BV79" i="2"/>
  <c r="BU79" i="2"/>
  <c r="BT79" i="2"/>
  <c r="BS79" i="2"/>
  <c r="BP79" i="2"/>
  <c r="BN79" i="2"/>
  <c r="BM79" i="2"/>
  <c r="BO79" i="2" s="1"/>
  <c r="BL79" i="2"/>
  <c r="BK79" i="2"/>
  <c r="BJ79" i="2"/>
  <c r="BI79" i="2"/>
  <c r="BF79" i="2"/>
  <c r="BE79" i="2"/>
  <c r="BD79" i="2"/>
  <c r="BC79" i="2"/>
  <c r="BB79" i="2"/>
  <c r="AZ79" i="2"/>
  <c r="AY79" i="2"/>
  <c r="AQ79" i="2"/>
  <c r="AP79" i="2"/>
  <c r="AK79" i="2"/>
  <c r="AI79" i="2"/>
  <c r="AG79" i="2"/>
  <c r="AF79" i="2"/>
  <c r="AA79" i="2"/>
  <c r="Z79" i="2"/>
  <c r="Y79" i="2"/>
  <c r="X79" i="2"/>
  <c r="W79" i="2"/>
  <c r="D79" i="2"/>
  <c r="F79" i="2" s="1"/>
  <c r="CK78" i="2"/>
  <c r="CJ78" i="2"/>
  <c r="CH78" i="2"/>
  <c r="CF78" i="2"/>
  <c r="CE78" i="2"/>
  <c r="CD78" i="2"/>
  <c r="CC78" i="2"/>
  <c r="BZ78" i="2"/>
  <c r="BX78" i="2"/>
  <c r="BW78" i="2"/>
  <c r="BY78" i="2" s="1"/>
  <c r="BV78" i="2"/>
  <c r="BU78" i="2"/>
  <c r="BT78" i="2"/>
  <c r="BS78" i="2"/>
  <c r="BP78" i="2"/>
  <c r="BN78" i="2"/>
  <c r="BO78" i="2" s="1"/>
  <c r="BM78" i="2"/>
  <c r="BL78" i="2"/>
  <c r="BK78" i="2"/>
  <c r="BJ78" i="2"/>
  <c r="BI78" i="2"/>
  <c r="BF78" i="2"/>
  <c r="BD78" i="2"/>
  <c r="BC78" i="2"/>
  <c r="BE78" i="2" s="1"/>
  <c r="BB78" i="2"/>
  <c r="AZ78" i="2"/>
  <c r="AY78" i="2"/>
  <c r="AQ78" i="2"/>
  <c r="AP78" i="2"/>
  <c r="AK78" i="2"/>
  <c r="AI78" i="2"/>
  <c r="AG78" i="2"/>
  <c r="AF78" i="2"/>
  <c r="AA78" i="2"/>
  <c r="Z78" i="2"/>
  <c r="Y78" i="2"/>
  <c r="X78" i="2"/>
  <c r="W78" i="2"/>
  <c r="F78" i="2"/>
  <c r="D78" i="2"/>
  <c r="CK77" i="2"/>
  <c r="CJ77" i="2"/>
  <c r="CH77" i="2"/>
  <c r="CF77" i="2"/>
  <c r="CE77" i="2"/>
  <c r="CD77" i="2"/>
  <c r="CC77" i="2"/>
  <c r="BZ77" i="2"/>
  <c r="BX77" i="2"/>
  <c r="BW77" i="2"/>
  <c r="BV77" i="2"/>
  <c r="BU77" i="2"/>
  <c r="BT77" i="2"/>
  <c r="BS77" i="2"/>
  <c r="BP77" i="2"/>
  <c r="BN77" i="2"/>
  <c r="BO77" i="2" s="1"/>
  <c r="BM77" i="2"/>
  <c r="BL77" i="2"/>
  <c r="BK77" i="2"/>
  <c r="BJ77" i="2"/>
  <c r="BI77" i="2"/>
  <c r="BF77" i="2"/>
  <c r="BD77" i="2"/>
  <c r="BC77" i="2"/>
  <c r="BB77" i="2"/>
  <c r="AZ77" i="2"/>
  <c r="AY77" i="2"/>
  <c r="AQ77" i="2"/>
  <c r="AP77" i="2"/>
  <c r="AK77" i="2"/>
  <c r="AI77" i="2"/>
  <c r="AG77" i="2"/>
  <c r="AF77" i="2"/>
  <c r="AA77" i="2"/>
  <c r="Z77" i="2"/>
  <c r="Y77" i="2"/>
  <c r="X77" i="2"/>
  <c r="W77" i="2"/>
  <c r="D77" i="2"/>
  <c r="F77" i="2" s="1"/>
  <c r="CK76" i="2"/>
  <c r="CJ76" i="2"/>
  <c r="CH76" i="2"/>
  <c r="CF76" i="2"/>
  <c r="CE76" i="2"/>
  <c r="CD76" i="2"/>
  <c r="CC76" i="2"/>
  <c r="BZ76" i="2"/>
  <c r="BX76" i="2"/>
  <c r="BW76" i="2"/>
  <c r="BV76" i="2"/>
  <c r="BU76" i="2"/>
  <c r="BT76" i="2"/>
  <c r="BS76" i="2"/>
  <c r="BP76" i="2"/>
  <c r="BO76" i="2"/>
  <c r="BN76" i="2"/>
  <c r="BM76" i="2"/>
  <c r="BL76" i="2"/>
  <c r="BK76" i="2"/>
  <c r="BJ76" i="2"/>
  <c r="BI76" i="2"/>
  <c r="BF76" i="2"/>
  <c r="BD76" i="2"/>
  <c r="BC76" i="2"/>
  <c r="BE76" i="2" s="1"/>
  <c r="BB76" i="2"/>
  <c r="AZ76" i="2"/>
  <c r="AY76" i="2"/>
  <c r="AQ76" i="2"/>
  <c r="AP76" i="2"/>
  <c r="AK76" i="2"/>
  <c r="AI76" i="2"/>
  <c r="AG76" i="2"/>
  <c r="AF76" i="2"/>
  <c r="AA76" i="2"/>
  <c r="Z76" i="2"/>
  <c r="Y76" i="2"/>
  <c r="X76" i="2"/>
  <c r="W76" i="2"/>
  <c r="D76" i="2"/>
  <c r="F76" i="2" s="1"/>
  <c r="CK75" i="2"/>
  <c r="CJ75" i="2"/>
  <c r="CH75" i="2"/>
  <c r="CF75" i="2"/>
  <c r="CE75" i="2"/>
  <c r="CD75" i="2"/>
  <c r="CC75" i="2"/>
  <c r="BZ75" i="2"/>
  <c r="BY75" i="2"/>
  <c r="BX75" i="2"/>
  <c r="BW75" i="2"/>
  <c r="BV75" i="2"/>
  <c r="BU75" i="2"/>
  <c r="BT75" i="2"/>
  <c r="BS75" i="2"/>
  <c r="BP75" i="2"/>
  <c r="BN75" i="2"/>
  <c r="BO75" i="2" s="1"/>
  <c r="BM75" i="2"/>
  <c r="BL75" i="2"/>
  <c r="BK75" i="2"/>
  <c r="BJ75" i="2"/>
  <c r="BI75" i="2"/>
  <c r="BF75" i="2"/>
  <c r="BE75" i="2"/>
  <c r="BD75" i="2"/>
  <c r="BC75" i="2"/>
  <c r="BB75" i="2"/>
  <c r="AZ75" i="2"/>
  <c r="AY75" i="2"/>
  <c r="AQ75" i="2"/>
  <c r="AP75" i="2"/>
  <c r="AK75" i="2"/>
  <c r="AI75" i="2"/>
  <c r="AG75" i="2"/>
  <c r="AF75" i="2"/>
  <c r="AA75" i="2"/>
  <c r="Z75" i="2"/>
  <c r="Y75" i="2"/>
  <c r="X75" i="2"/>
  <c r="W75" i="2"/>
  <c r="F75" i="2"/>
  <c r="D75" i="2"/>
  <c r="CK74" i="2"/>
  <c r="CJ74" i="2"/>
  <c r="CH74" i="2"/>
  <c r="CF74" i="2"/>
  <c r="CE74" i="2"/>
  <c r="CD74" i="2"/>
  <c r="CC74" i="2"/>
  <c r="BZ74" i="2"/>
  <c r="BX74" i="2"/>
  <c r="BY74" i="2" s="1"/>
  <c r="BW74" i="2"/>
  <c r="BV74" i="2"/>
  <c r="BU74" i="2"/>
  <c r="BT74" i="2"/>
  <c r="BS74" i="2"/>
  <c r="BP74" i="2"/>
  <c r="BO74" i="2"/>
  <c r="BN74" i="2"/>
  <c r="BM74" i="2"/>
  <c r="BL74" i="2"/>
  <c r="BK74" i="2"/>
  <c r="BJ74" i="2"/>
  <c r="BI74" i="2"/>
  <c r="BF74" i="2"/>
  <c r="BD74" i="2"/>
  <c r="BE74" i="2" s="1"/>
  <c r="BC74" i="2"/>
  <c r="BB74" i="2"/>
  <c r="AZ74" i="2"/>
  <c r="AY74" i="2"/>
  <c r="AQ74" i="2"/>
  <c r="AP74" i="2"/>
  <c r="AK74" i="2"/>
  <c r="AI74" i="2"/>
  <c r="AG74" i="2"/>
  <c r="AF74" i="2"/>
  <c r="AA74" i="2"/>
  <c r="Z74" i="2"/>
  <c r="Y74" i="2"/>
  <c r="X74" i="2"/>
  <c r="W74" i="2"/>
  <c r="D74" i="2"/>
  <c r="F74" i="2" s="1"/>
  <c r="C74" i="2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K73" i="2"/>
  <c r="CJ73" i="2"/>
  <c r="CH73" i="2"/>
  <c r="CF73" i="2"/>
  <c r="CE73" i="2"/>
  <c r="CD73" i="2"/>
  <c r="CC73" i="2"/>
  <c r="BZ73" i="2"/>
  <c r="BX73" i="2"/>
  <c r="BY73" i="2" s="1"/>
  <c r="BW73" i="2"/>
  <c r="BV73" i="2"/>
  <c r="BU73" i="2"/>
  <c r="BT73" i="2"/>
  <c r="BS73" i="2"/>
  <c r="BP73" i="2"/>
  <c r="BO73" i="2"/>
  <c r="BN73" i="2"/>
  <c r="BM73" i="2"/>
  <c r="BL73" i="2"/>
  <c r="BK73" i="2"/>
  <c r="BJ73" i="2"/>
  <c r="BI73" i="2"/>
  <c r="BF73" i="2"/>
  <c r="BD73" i="2"/>
  <c r="BE73" i="2" s="1"/>
  <c r="BC73" i="2"/>
  <c r="BB73" i="2"/>
  <c r="AZ73" i="2"/>
  <c r="AY73" i="2"/>
  <c r="AQ73" i="2"/>
  <c r="AP73" i="2"/>
  <c r="AK73" i="2"/>
  <c r="AI73" i="2"/>
  <c r="AG73" i="2"/>
  <c r="AF73" i="2"/>
  <c r="AA73" i="2"/>
  <c r="Z73" i="2"/>
  <c r="Y73" i="2"/>
  <c r="X73" i="2"/>
  <c r="W73" i="2"/>
  <c r="D73" i="2"/>
  <c r="C73" i="2"/>
  <c r="CK72" i="2"/>
  <c r="CJ72" i="2"/>
  <c r="CH72" i="2"/>
  <c r="CF72" i="2"/>
  <c r="CE72" i="2"/>
  <c r="CD72" i="2"/>
  <c r="CC72" i="2"/>
  <c r="BZ72" i="2"/>
  <c r="BY72" i="2"/>
  <c r="BX72" i="2"/>
  <c r="BW72" i="2"/>
  <c r="BV72" i="2"/>
  <c r="BU72" i="2"/>
  <c r="BT72" i="2"/>
  <c r="BS72" i="2"/>
  <c r="BP72" i="2"/>
  <c r="BN72" i="2"/>
  <c r="BO72" i="2" s="1"/>
  <c r="BM72" i="2"/>
  <c r="BL72" i="2"/>
  <c r="BK72" i="2"/>
  <c r="BJ72" i="2"/>
  <c r="BI72" i="2"/>
  <c r="BF72" i="2"/>
  <c r="BE72" i="2"/>
  <c r="BD72" i="2"/>
  <c r="BC72" i="2"/>
  <c r="BB72" i="2"/>
  <c r="AZ72" i="2"/>
  <c r="AY72" i="2"/>
  <c r="AQ72" i="2"/>
  <c r="AP72" i="2"/>
  <c r="AK72" i="2"/>
  <c r="AI72" i="2"/>
  <c r="AG72" i="2"/>
  <c r="AF72" i="2"/>
  <c r="AA72" i="2"/>
  <c r="Z72" i="2"/>
  <c r="Y72" i="2"/>
  <c r="X72" i="2"/>
  <c r="W72" i="2"/>
  <c r="CK71" i="2"/>
  <c r="CJ71" i="2"/>
  <c r="CH71" i="2"/>
  <c r="CF71" i="2"/>
  <c r="CE71" i="2"/>
  <c r="CD71" i="2"/>
  <c r="CC71" i="2"/>
  <c r="BZ71" i="2"/>
  <c r="BY71" i="2"/>
  <c r="BX71" i="2"/>
  <c r="BW71" i="2"/>
  <c r="BV71" i="2"/>
  <c r="BU71" i="2"/>
  <c r="BT71" i="2"/>
  <c r="BS71" i="2"/>
  <c r="BP71" i="2"/>
  <c r="BN71" i="2"/>
  <c r="BO71" i="2" s="1"/>
  <c r="BM71" i="2"/>
  <c r="BL71" i="2"/>
  <c r="BK71" i="2"/>
  <c r="BJ71" i="2"/>
  <c r="BI71" i="2"/>
  <c r="BF71" i="2"/>
  <c r="BE71" i="2"/>
  <c r="BD71" i="2"/>
  <c r="BC71" i="2"/>
  <c r="BB71" i="2"/>
  <c r="AZ71" i="2"/>
  <c r="AY71" i="2"/>
  <c r="AQ71" i="2"/>
  <c r="AP71" i="2"/>
  <c r="AK71" i="2"/>
  <c r="AI71" i="2"/>
  <c r="AG71" i="2"/>
  <c r="AF71" i="2"/>
  <c r="AA71" i="2"/>
  <c r="Z71" i="2"/>
  <c r="Y71" i="2"/>
  <c r="X71" i="2"/>
  <c r="W71" i="2"/>
  <c r="CK70" i="2"/>
  <c r="CJ70" i="2"/>
  <c r="CH70" i="2"/>
  <c r="CF70" i="2"/>
  <c r="CE70" i="2"/>
  <c r="CD70" i="2"/>
  <c r="CC70" i="2"/>
  <c r="BZ70" i="2"/>
  <c r="BX70" i="2"/>
  <c r="BW70" i="2"/>
  <c r="BV70" i="2"/>
  <c r="BU70" i="2"/>
  <c r="BT70" i="2"/>
  <c r="BS70" i="2"/>
  <c r="BP70" i="2"/>
  <c r="BN70" i="2"/>
  <c r="BM70" i="2"/>
  <c r="BL70" i="2"/>
  <c r="BK70" i="2"/>
  <c r="BJ70" i="2"/>
  <c r="BI70" i="2"/>
  <c r="BF70" i="2"/>
  <c r="BD70" i="2"/>
  <c r="BC70" i="2"/>
  <c r="BB70" i="2"/>
  <c r="AZ70" i="2"/>
  <c r="AY70" i="2"/>
  <c r="AQ70" i="2"/>
  <c r="AP70" i="2"/>
  <c r="AK70" i="2"/>
  <c r="AI70" i="2"/>
  <c r="AG70" i="2"/>
  <c r="AF70" i="2"/>
  <c r="AA70" i="2"/>
  <c r="Z70" i="2"/>
  <c r="Y70" i="2"/>
  <c r="X70" i="2"/>
  <c r="W70" i="2"/>
  <c r="CK69" i="2"/>
  <c r="CJ69" i="2"/>
  <c r="CH69" i="2"/>
  <c r="CF69" i="2"/>
  <c r="CE69" i="2"/>
  <c r="CD69" i="2"/>
  <c r="CC69" i="2"/>
  <c r="BZ69" i="2"/>
  <c r="BY69" i="2"/>
  <c r="BX69" i="2"/>
  <c r="BW69" i="2"/>
  <c r="BV69" i="2"/>
  <c r="BU69" i="2"/>
  <c r="BT69" i="2"/>
  <c r="BS69" i="2"/>
  <c r="BP69" i="2"/>
  <c r="BN69" i="2"/>
  <c r="BM69" i="2"/>
  <c r="BL69" i="2"/>
  <c r="BK69" i="2"/>
  <c r="BJ69" i="2"/>
  <c r="BI69" i="2"/>
  <c r="BF69" i="2"/>
  <c r="BD69" i="2"/>
  <c r="BE69" i="2" s="1"/>
  <c r="BC69" i="2"/>
  <c r="BB69" i="2"/>
  <c r="AZ69" i="2"/>
  <c r="AY69" i="2"/>
  <c r="AQ69" i="2"/>
  <c r="AP69" i="2"/>
  <c r="AK69" i="2"/>
  <c r="AI69" i="2"/>
  <c r="AG69" i="2"/>
  <c r="AF69" i="2"/>
  <c r="AA69" i="2"/>
  <c r="Z69" i="2"/>
  <c r="Y69" i="2"/>
  <c r="X69" i="2"/>
  <c r="W69" i="2"/>
  <c r="CK68" i="2"/>
  <c r="CJ68" i="2"/>
  <c r="CH68" i="2"/>
  <c r="CF68" i="2"/>
  <c r="CE68" i="2"/>
  <c r="CD68" i="2"/>
  <c r="CC68" i="2"/>
  <c r="BZ68" i="2"/>
  <c r="BX68" i="2"/>
  <c r="BY68" i="2" s="1"/>
  <c r="BW68" i="2"/>
  <c r="BV68" i="2"/>
  <c r="BU68" i="2"/>
  <c r="BT68" i="2"/>
  <c r="BS68" i="2"/>
  <c r="BP68" i="2"/>
  <c r="BN68" i="2"/>
  <c r="BM68" i="2"/>
  <c r="BL68" i="2"/>
  <c r="BO68" i="2" s="1"/>
  <c r="BK68" i="2"/>
  <c r="BJ68" i="2"/>
  <c r="BI68" i="2"/>
  <c r="BF68" i="2"/>
  <c r="BD68" i="2"/>
  <c r="BE68" i="2" s="1"/>
  <c r="BC68" i="2"/>
  <c r="BB68" i="2"/>
  <c r="AZ68" i="2"/>
  <c r="AY68" i="2"/>
  <c r="AQ68" i="2"/>
  <c r="AP68" i="2"/>
  <c r="AK68" i="2"/>
  <c r="AI68" i="2"/>
  <c r="AG68" i="2"/>
  <c r="AF68" i="2"/>
  <c r="AA68" i="2"/>
  <c r="Z68" i="2"/>
  <c r="Y68" i="2"/>
  <c r="X68" i="2"/>
  <c r="W68" i="2"/>
  <c r="CK67" i="2"/>
  <c r="CJ67" i="2"/>
  <c r="CH67" i="2"/>
  <c r="CF67" i="2"/>
  <c r="CE67" i="2"/>
  <c r="CD67" i="2"/>
  <c r="CC67" i="2"/>
  <c r="BZ67" i="2"/>
  <c r="BX67" i="2"/>
  <c r="BY67" i="2" s="1"/>
  <c r="BW67" i="2"/>
  <c r="BV67" i="2"/>
  <c r="BU67" i="2"/>
  <c r="BT67" i="2"/>
  <c r="BS67" i="2"/>
  <c r="BP67" i="2"/>
  <c r="BN67" i="2"/>
  <c r="BO67" i="2" s="1"/>
  <c r="BM67" i="2"/>
  <c r="BL67" i="2"/>
  <c r="BK67" i="2"/>
  <c r="BJ67" i="2"/>
  <c r="BI67" i="2"/>
  <c r="BF67" i="2"/>
  <c r="BD67" i="2"/>
  <c r="BE67" i="2" s="1"/>
  <c r="BC67" i="2"/>
  <c r="BB67" i="2"/>
  <c r="AZ67" i="2"/>
  <c r="AY67" i="2"/>
  <c r="AQ67" i="2"/>
  <c r="AP67" i="2"/>
  <c r="AK67" i="2"/>
  <c r="AI67" i="2"/>
  <c r="AG67" i="2"/>
  <c r="AF67" i="2"/>
  <c r="AA67" i="2"/>
  <c r="Z67" i="2"/>
  <c r="Y67" i="2"/>
  <c r="X67" i="2"/>
  <c r="W67" i="2"/>
  <c r="CK66" i="2"/>
  <c r="CJ66" i="2"/>
  <c r="CH66" i="2"/>
  <c r="CF66" i="2"/>
  <c r="CE66" i="2"/>
  <c r="CD66" i="2"/>
  <c r="CC66" i="2"/>
  <c r="BZ66" i="2"/>
  <c r="BX66" i="2"/>
  <c r="BY66" i="2" s="1"/>
  <c r="BW66" i="2"/>
  <c r="BV66" i="2"/>
  <c r="BU66" i="2"/>
  <c r="BT66" i="2"/>
  <c r="BS66" i="2"/>
  <c r="BP66" i="2"/>
  <c r="BN66" i="2"/>
  <c r="BO66" i="2" s="1"/>
  <c r="BM66" i="2"/>
  <c r="BL66" i="2"/>
  <c r="BK66" i="2"/>
  <c r="BJ66" i="2"/>
  <c r="BI66" i="2"/>
  <c r="BF66" i="2"/>
  <c r="BD66" i="2"/>
  <c r="BE66" i="2" s="1"/>
  <c r="BC66" i="2"/>
  <c r="BB66" i="2"/>
  <c r="AZ66" i="2"/>
  <c r="AY66" i="2"/>
  <c r="AQ66" i="2"/>
  <c r="AP66" i="2"/>
  <c r="AK66" i="2"/>
  <c r="AI66" i="2"/>
  <c r="AG66" i="2"/>
  <c r="AF66" i="2"/>
  <c r="AA66" i="2"/>
  <c r="Z66" i="2"/>
  <c r="Y66" i="2"/>
  <c r="X66" i="2"/>
  <c r="W66" i="2"/>
  <c r="CK65" i="2"/>
  <c r="CJ65" i="2"/>
  <c r="CH65" i="2"/>
  <c r="CF65" i="2"/>
  <c r="CE65" i="2"/>
  <c r="CD65" i="2"/>
  <c r="CC65" i="2"/>
  <c r="BZ65" i="2"/>
  <c r="BX65" i="2"/>
  <c r="BY65" i="2" s="1"/>
  <c r="BW65" i="2"/>
  <c r="BV65" i="2"/>
  <c r="BU65" i="2"/>
  <c r="BT65" i="2"/>
  <c r="BS65" i="2"/>
  <c r="BP65" i="2"/>
  <c r="BO65" i="2"/>
  <c r="BN65" i="2"/>
  <c r="BM65" i="2"/>
  <c r="BL65" i="2"/>
  <c r="BK65" i="2"/>
  <c r="BJ65" i="2"/>
  <c r="BI65" i="2"/>
  <c r="BF65" i="2"/>
  <c r="BD65" i="2"/>
  <c r="BE65" i="2" s="1"/>
  <c r="BC65" i="2"/>
  <c r="BB65" i="2"/>
  <c r="AZ65" i="2"/>
  <c r="AY65" i="2"/>
  <c r="AQ65" i="2"/>
  <c r="AP65" i="2"/>
  <c r="AK65" i="2"/>
  <c r="AI65" i="2"/>
  <c r="AG65" i="2"/>
  <c r="AF65" i="2"/>
  <c r="AA65" i="2"/>
  <c r="Z65" i="2"/>
  <c r="Y65" i="2"/>
  <c r="X65" i="2"/>
  <c r="W65" i="2"/>
  <c r="CK64" i="2"/>
  <c r="CJ64" i="2"/>
  <c r="CH64" i="2"/>
  <c r="CF64" i="2"/>
  <c r="CE64" i="2"/>
  <c r="CD64" i="2"/>
  <c r="CC64" i="2"/>
  <c r="BZ64" i="2"/>
  <c r="BX64" i="2"/>
  <c r="BW64" i="2"/>
  <c r="BV64" i="2"/>
  <c r="BU64" i="2"/>
  <c r="BT64" i="2"/>
  <c r="BS64" i="2"/>
  <c r="BP64" i="2"/>
  <c r="BO64" i="2"/>
  <c r="BN64" i="2"/>
  <c r="BM64" i="2"/>
  <c r="BL64" i="2"/>
  <c r="BK64" i="2"/>
  <c r="BJ64" i="2"/>
  <c r="BI64" i="2"/>
  <c r="BF64" i="2"/>
  <c r="BD64" i="2"/>
  <c r="BC64" i="2"/>
  <c r="BB64" i="2"/>
  <c r="AZ64" i="2"/>
  <c r="AY64" i="2"/>
  <c r="AQ64" i="2"/>
  <c r="AP64" i="2"/>
  <c r="AK64" i="2"/>
  <c r="AI64" i="2"/>
  <c r="AG64" i="2"/>
  <c r="AF64" i="2"/>
  <c r="AA64" i="2"/>
  <c r="Z64" i="2"/>
  <c r="Y64" i="2"/>
  <c r="X64" i="2"/>
  <c r="W64" i="2"/>
  <c r="CK63" i="2"/>
  <c r="CJ63" i="2"/>
  <c r="CH63" i="2"/>
  <c r="CF63" i="2"/>
  <c r="CE63" i="2"/>
  <c r="CD63" i="2"/>
  <c r="CC63" i="2"/>
  <c r="BZ63" i="2"/>
  <c r="BX63" i="2"/>
  <c r="BW63" i="2"/>
  <c r="BV63" i="2"/>
  <c r="BU63" i="2"/>
  <c r="BT63" i="2"/>
  <c r="BS63" i="2"/>
  <c r="BP63" i="2"/>
  <c r="BN63" i="2"/>
  <c r="BM63" i="2"/>
  <c r="BO63" i="2" s="1"/>
  <c r="BL63" i="2"/>
  <c r="BK63" i="2"/>
  <c r="BJ63" i="2"/>
  <c r="BI63" i="2"/>
  <c r="BF63" i="2"/>
  <c r="BD63" i="2"/>
  <c r="BE63" i="2" s="1"/>
  <c r="BC63" i="2"/>
  <c r="BB63" i="2"/>
  <c r="AZ63" i="2"/>
  <c r="AY63" i="2"/>
  <c r="AQ63" i="2"/>
  <c r="AP63" i="2"/>
  <c r="AK63" i="2"/>
  <c r="AI63" i="2"/>
  <c r="AG63" i="2"/>
  <c r="AF63" i="2"/>
  <c r="AA63" i="2"/>
  <c r="Z63" i="2"/>
  <c r="Y63" i="2"/>
  <c r="X63" i="2"/>
  <c r="W63" i="2"/>
  <c r="CK62" i="2"/>
  <c r="CJ62" i="2"/>
  <c r="CH62" i="2"/>
  <c r="CF62" i="2"/>
  <c r="CE62" i="2"/>
  <c r="CD62" i="2"/>
  <c r="CC62" i="2"/>
  <c r="BZ62" i="2"/>
  <c r="BX62" i="2"/>
  <c r="BW62" i="2"/>
  <c r="BV62" i="2"/>
  <c r="BU62" i="2"/>
  <c r="BT62" i="2"/>
  <c r="BS62" i="2"/>
  <c r="BP62" i="2"/>
  <c r="BN62" i="2"/>
  <c r="BM62" i="2"/>
  <c r="BO62" i="2" s="1"/>
  <c r="BL62" i="2"/>
  <c r="BK62" i="2"/>
  <c r="BJ62" i="2"/>
  <c r="BI62" i="2"/>
  <c r="BF62" i="2"/>
  <c r="BD62" i="2"/>
  <c r="BC62" i="2"/>
  <c r="BB62" i="2"/>
  <c r="AZ62" i="2"/>
  <c r="AY62" i="2"/>
  <c r="AQ62" i="2"/>
  <c r="AP62" i="2"/>
  <c r="AK62" i="2"/>
  <c r="AI62" i="2"/>
  <c r="AG62" i="2"/>
  <c r="AF62" i="2"/>
  <c r="AA62" i="2"/>
  <c r="Z62" i="2"/>
  <c r="Y62" i="2"/>
  <c r="X62" i="2"/>
  <c r="W62" i="2"/>
  <c r="CK61" i="2"/>
  <c r="CJ61" i="2"/>
  <c r="CH61" i="2"/>
  <c r="CF61" i="2"/>
  <c r="CE61" i="2"/>
  <c r="CD61" i="2"/>
  <c r="CC61" i="2"/>
  <c r="BZ61" i="2"/>
  <c r="BX61" i="2"/>
  <c r="BW61" i="2"/>
  <c r="BV61" i="2"/>
  <c r="BU61" i="2"/>
  <c r="BT61" i="2"/>
  <c r="BS61" i="2"/>
  <c r="BP61" i="2"/>
  <c r="BO61" i="2"/>
  <c r="BN61" i="2"/>
  <c r="BM61" i="2"/>
  <c r="BL61" i="2"/>
  <c r="BK61" i="2"/>
  <c r="BJ61" i="2"/>
  <c r="BI61" i="2"/>
  <c r="BF61" i="2"/>
  <c r="BD61" i="2"/>
  <c r="BE61" i="2" s="1"/>
  <c r="BC61" i="2"/>
  <c r="BB61" i="2"/>
  <c r="AZ61" i="2"/>
  <c r="AY61" i="2"/>
  <c r="AQ61" i="2"/>
  <c r="AP61" i="2"/>
  <c r="AK61" i="2"/>
  <c r="AI61" i="2"/>
  <c r="AG61" i="2"/>
  <c r="AF61" i="2"/>
  <c r="AA61" i="2"/>
  <c r="Z61" i="2"/>
  <c r="Y61" i="2"/>
  <c r="X61" i="2"/>
  <c r="W61" i="2"/>
  <c r="CK60" i="2"/>
  <c r="CJ60" i="2"/>
  <c r="CH60" i="2"/>
  <c r="CF60" i="2"/>
  <c r="CE60" i="2"/>
  <c r="CD60" i="2"/>
  <c r="CC60" i="2"/>
  <c r="BZ60" i="2"/>
  <c r="BX60" i="2"/>
  <c r="BW60" i="2"/>
  <c r="BV60" i="2"/>
  <c r="BU60" i="2"/>
  <c r="BT60" i="2"/>
  <c r="BS60" i="2"/>
  <c r="BP60" i="2"/>
  <c r="BN60" i="2"/>
  <c r="BO60" i="2" s="1"/>
  <c r="BM60" i="2"/>
  <c r="BL60" i="2"/>
  <c r="BK60" i="2"/>
  <c r="BJ60" i="2"/>
  <c r="BI60" i="2"/>
  <c r="BF60" i="2"/>
  <c r="BD60" i="2"/>
  <c r="BE60" i="2" s="1"/>
  <c r="BC60" i="2"/>
  <c r="BB60" i="2"/>
  <c r="AZ60" i="2"/>
  <c r="AY60" i="2"/>
  <c r="AQ60" i="2"/>
  <c r="AP60" i="2"/>
  <c r="AK60" i="2"/>
  <c r="AI60" i="2"/>
  <c r="AG60" i="2"/>
  <c r="AF60" i="2"/>
  <c r="AA60" i="2"/>
  <c r="Z60" i="2"/>
  <c r="Y60" i="2"/>
  <c r="X60" i="2"/>
  <c r="W60" i="2"/>
  <c r="CK59" i="2"/>
  <c r="CJ59" i="2"/>
  <c r="CH59" i="2"/>
  <c r="CF59" i="2"/>
  <c r="CE59" i="2"/>
  <c r="CD59" i="2"/>
  <c r="CC59" i="2"/>
  <c r="BZ59" i="2"/>
  <c r="BX59" i="2"/>
  <c r="BW59" i="2"/>
  <c r="BV59" i="2"/>
  <c r="BU59" i="2"/>
  <c r="BT59" i="2"/>
  <c r="BS59" i="2"/>
  <c r="BP59" i="2"/>
  <c r="BO59" i="2"/>
  <c r="BN59" i="2"/>
  <c r="BM59" i="2"/>
  <c r="BL59" i="2"/>
  <c r="BK59" i="2"/>
  <c r="BJ59" i="2"/>
  <c r="BI59" i="2"/>
  <c r="BF59" i="2"/>
  <c r="BD59" i="2"/>
  <c r="BC59" i="2"/>
  <c r="BB59" i="2"/>
  <c r="AZ59" i="2"/>
  <c r="AY59" i="2"/>
  <c r="AQ59" i="2"/>
  <c r="AP59" i="2"/>
  <c r="AK59" i="2"/>
  <c r="AI59" i="2"/>
  <c r="AG59" i="2"/>
  <c r="AF59" i="2"/>
  <c r="AA59" i="2"/>
  <c r="Z59" i="2"/>
  <c r="Y59" i="2"/>
  <c r="X59" i="2"/>
  <c r="W59" i="2"/>
  <c r="CK58" i="2"/>
  <c r="CJ58" i="2"/>
  <c r="CH58" i="2"/>
  <c r="CF58" i="2"/>
  <c r="CE58" i="2"/>
  <c r="CD58" i="2"/>
  <c r="CC58" i="2"/>
  <c r="BZ58" i="2"/>
  <c r="BX58" i="2"/>
  <c r="BW58" i="2"/>
  <c r="BV58" i="2"/>
  <c r="BU58" i="2"/>
  <c r="BT58" i="2"/>
  <c r="BS58" i="2"/>
  <c r="BP58" i="2"/>
  <c r="BN58" i="2"/>
  <c r="BO58" i="2" s="1"/>
  <c r="BM58" i="2"/>
  <c r="BL58" i="2"/>
  <c r="BK58" i="2"/>
  <c r="BJ58" i="2"/>
  <c r="BI58" i="2"/>
  <c r="BF58" i="2"/>
  <c r="BD58" i="2"/>
  <c r="BC58" i="2"/>
  <c r="BB58" i="2"/>
  <c r="AZ58" i="2"/>
  <c r="AY58" i="2"/>
  <c r="AQ58" i="2"/>
  <c r="AP58" i="2"/>
  <c r="AK58" i="2"/>
  <c r="AI58" i="2"/>
  <c r="AG58" i="2"/>
  <c r="AF58" i="2"/>
  <c r="AA58" i="2"/>
  <c r="Z58" i="2"/>
  <c r="Y58" i="2"/>
  <c r="X58" i="2"/>
  <c r="W58" i="2"/>
  <c r="CK57" i="2"/>
  <c r="CJ57" i="2"/>
  <c r="CH57" i="2"/>
  <c r="CF57" i="2"/>
  <c r="CE57" i="2"/>
  <c r="CD57" i="2"/>
  <c r="CC57" i="2"/>
  <c r="BZ57" i="2"/>
  <c r="BX57" i="2"/>
  <c r="BY57" i="2" s="1"/>
  <c r="BW57" i="2"/>
  <c r="BV57" i="2"/>
  <c r="BU57" i="2"/>
  <c r="BT57" i="2"/>
  <c r="BS57" i="2"/>
  <c r="BP57" i="2"/>
  <c r="BO57" i="2"/>
  <c r="BN57" i="2"/>
  <c r="BM57" i="2"/>
  <c r="BL57" i="2"/>
  <c r="BK57" i="2"/>
  <c r="BJ57" i="2"/>
  <c r="BI57" i="2"/>
  <c r="BF57" i="2"/>
  <c r="BD57" i="2"/>
  <c r="BE57" i="2" s="1"/>
  <c r="BC57" i="2"/>
  <c r="BB57" i="2"/>
  <c r="AZ57" i="2"/>
  <c r="AY57" i="2"/>
  <c r="AQ57" i="2"/>
  <c r="AP57" i="2"/>
  <c r="AK57" i="2"/>
  <c r="AI57" i="2"/>
  <c r="AG57" i="2"/>
  <c r="AF57" i="2"/>
  <c r="AA57" i="2"/>
  <c r="Z57" i="2"/>
  <c r="Y57" i="2"/>
  <c r="X57" i="2"/>
  <c r="W57" i="2"/>
  <c r="CK56" i="2"/>
  <c r="CJ56" i="2"/>
  <c r="CH56" i="2"/>
  <c r="CF56" i="2"/>
  <c r="CE56" i="2"/>
  <c r="CD56" i="2"/>
  <c r="CC56" i="2"/>
  <c r="BZ56" i="2"/>
  <c r="BX56" i="2"/>
  <c r="BW56" i="2"/>
  <c r="BV56" i="2"/>
  <c r="BU56" i="2"/>
  <c r="BT56" i="2"/>
  <c r="BS56" i="2"/>
  <c r="BP56" i="2"/>
  <c r="BO56" i="2"/>
  <c r="BN56" i="2"/>
  <c r="BM56" i="2"/>
  <c r="BL56" i="2"/>
  <c r="BK56" i="2"/>
  <c r="BJ56" i="2"/>
  <c r="BI56" i="2"/>
  <c r="BF56" i="2"/>
  <c r="BD56" i="2"/>
  <c r="BC56" i="2"/>
  <c r="BB56" i="2"/>
  <c r="AZ56" i="2"/>
  <c r="AY56" i="2"/>
  <c r="AQ56" i="2"/>
  <c r="AP56" i="2"/>
  <c r="AK56" i="2"/>
  <c r="AI56" i="2"/>
  <c r="AG56" i="2"/>
  <c r="AF56" i="2"/>
  <c r="AA56" i="2"/>
  <c r="Z56" i="2"/>
  <c r="Y56" i="2"/>
  <c r="X56" i="2"/>
  <c r="W56" i="2"/>
  <c r="CK55" i="2"/>
  <c r="CJ55" i="2"/>
  <c r="CH55" i="2"/>
  <c r="CF55" i="2"/>
  <c r="CE55" i="2"/>
  <c r="CD55" i="2"/>
  <c r="CC55" i="2"/>
  <c r="BZ55" i="2"/>
  <c r="BX55" i="2"/>
  <c r="BW55" i="2"/>
  <c r="BV55" i="2"/>
  <c r="BU55" i="2"/>
  <c r="BT55" i="2"/>
  <c r="BS55" i="2"/>
  <c r="BP55" i="2"/>
  <c r="BN55" i="2"/>
  <c r="BM55" i="2"/>
  <c r="BO55" i="2" s="1"/>
  <c r="BL55" i="2"/>
  <c r="BK55" i="2"/>
  <c r="BJ55" i="2"/>
  <c r="BI55" i="2"/>
  <c r="BF55" i="2"/>
  <c r="BD55" i="2"/>
  <c r="BE55" i="2" s="1"/>
  <c r="BC55" i="2"/>
  <c r="BB55" i="2"/>
  <c r="AZ55" i="2"/>
  <c r="AY55" i="2"/>
  <c r="AQ55" i="2"/>
  <c r="AP55" i="2"/>
  <c r="AK55" i="2"/>
  <c r="AI55" i="2"/>
  <c r="AG55" i="2"/>
  <c r="AF55" i="2"/>
  <c r="AA55" i="2"/>
  <c r="Z55" i="2"/>
  <c r="Y55" i="2"/>
  <c r="X55" i="2"/>
  <c r="W55" i="2"/>
  <c r="CK54" i="2"/>
  <c r="CJ54" i="2"/>
  <c r="CH54" i="2"/>
  <c r="CF54" i="2"/>
  <c r="CE54" i="2"/>
  <c r="CD54" i="2"/>
  <c r="CC54" i="2"/>
  <c r="BZ54" i="2"/>
  <c r="BX54" i="2"/>
  <c r="BW54" i="2"/>
  <c r="BV54" i="2"/>
  <c r="BU54" i="2"/>
  <c r="BT54" i="2"/>
  <c r="BS54" i="2"/>
  <c r="BP54" i="2"/>
  <c r="BN54" i="2"/>
  <c r="BM54" i="2"/>
  <c r="BO54" i="2" s="1"/>
  <c r="BL54" i="2"/>
  <c r="BK54" i="2"/>
  <c r="BJ54" i="2"/>
  <c r="BI54" i="2"/>
  <c r="BF54" i="2"/>
  <c r="BD54" i="2"/>
  <c r="BC54" i="2"/>
  <c r="BB54" i="2"/>
  <c r="AZ54" i="2"/>
  <c r="AY54" i="2"/>
  <c r="AQ54" i="2"/>
  <c r="AP54" i="2"/>
  <c r="AK54" i="2"/>
  <c r="AI54" i="2"/>
  <c r="AG54" i="2"/>
  <c r="AF54" i="2"/>
  <c r="AA54" i="2"/>
  <c r="Z54" i="2"/>
  <c r="Y54" i="2"/>
  <c r="X54" i="2"/>
  <c r="W54" i="2"/>
  <c r="CK53" i="2"/>
  <c r="CJ53" i="2"/>
  <c r="CH53" i="2"/>
  <c r="CF53" i="2"/>
  <c r="CE53" i="2"/>
  <c r="CD53" i="2"/>
  <c r="CC53" i="2"/>
  <c r="BZ53" i="2"/>
  <c r="BX53" i="2"/>
  <c r="BW53" i="2"/>
  <c r="BV53" i="2"/>
  <c r="BU53" i="2"/>
  <c r="BT53" i="2"/>
  <c r="BS53" i="2"/>
  <c r="BP53" i="2"/>
  <c r="BO53" i="2"/>
  <c r="BN53" i="2"/>
  <c r="BM53" i="2"/>
  <c r="BL53" i="2"/>
  <c r="BK53" i="2"/>
  <c r="BJ53" i="2"/>
  <c r="BI53" i="2"/>
  <c r="BF53" i="2"/>
  <c r="BD53" i="2"/>
  <c r="BE53" i="2" s="1"/>
  <c r="BC53" i="2"/>
  <c r="BB53" i="2"/>
  <c r="AZ53" i="2"/>
  <c r="AY53" i="2"/>
  <c r="AQ53" i="2"/>
  <c r="AP53" i="2"/>
  <c r="AK53" i="2"/>
  <c r="AI53" i="2"/>
  <c r="AG53" i="2"/>
  <c r="AF53" i="2"/>
  <c r="AA53" i="2"/>
  <c r="Z53" i="2"/>
  <c r="Y53" i="2"/>
  <c r="X53" i="2"/>
  <c r="W53" i="2"/>
  <c r="CK52" i="2"/>
  <c r="CJ52" i="2"/>
  <c r="CH52" i="2"/>
  <c r="CF52" i="2"/>
  <c r="CE52" i="2"/>
  <c r="CD52" i="2"/>
  <c r="CC52" i="2"/>
  <c r="BZ52" i="2"/>
  <c r="BX52" i="2"/>
  <c r="BW52" i="2"/>
  <c r="BV52" i="2"/>
  <c r="BU52" i="2"/>
  <c r="BT52" i="2"/>
  <c r="BS52" i="2"/>
  <c r="BP52" i="2"/>
  <c r="BN52" i="2"/>
  <c r="BO52" i="2" s="1"/>
  <c r="BM52" i="2"/>
  <c r="BL52" i="2"/>
  <c r="BK52" i="2"/>
  <c r="BJ52" i="2"/>
  <c r="BI52" i="2"/>
  <c r="BF52" i="2"/>
  <c r="BD52" i="2"/>
  <c r="BE52" i="2" s="1"/>
  <c r="BC52" i="2"/>
  <c r="BB52" i="2"/>
  <c r="AZ52" i="2"/>
  <c r="AY52" i="2"/>
  <c r="AQ52" i="2"/>
  <c r="AP52" i="2"/>
  <c r="AK52" i="2"/>
  <c r="AI52" i="2"/>
  <c r="AG52" i="2"/>
  <c r="AF52" i="2"/>
  <c r="AA52" i="2"/>
  <c r="Z52" i="2"/>
  <c r="Y52" i="2"/>
  <c r="X52" i="2"/>
  <c r="W52" i="2"/>
  <c r="CK51" i="2"/>
  <c r="CJ51" i="2"/>
  <c r="CH51" i="2"/>
  <c r="CF51" i="2"/>
  <c r="CE51" i="2"/>
  <c r="CD51" i="2"/>
  <c r="CC51" i="2"/>
  <c r="BZ51" i="2"/>
  <c r="BX51" i="2"/>
  <c r="BW51" i="2"/>
  <c r="BV51" i="2"/>
  <c r="BU51" i="2"/>
  <c r="BT51" i="2"/>
  <c r="BS51" i="2"/>
  <c r="BP51" i="2"/>
  <c r="BO51" i="2"/>
  <c r="BN51" i="2"/>
  <c r="BM51" i="2"/>
  <c r="BL51" i="2"/>
  <c r="BK51" i="2"/>
  <c r="BJ51" i="2"/>
  <c r="BI51" i="2"/>
  <c r="BF51" i="2"/>
  <c r="BD51" i="2"/>
  <c r="BC51" i="2"/>
  <c r="BB51" i="2"/>
  <c r="AZ51" i="2"/>
  <c r="AY51" i="2"/>
  <c r="AQ51" i="2"/>
  <c r="AP51" i="2"/>
  <c r="AK51" i="2"/>
  <c r="AI51" i="2"/>
  <c r="AG51" i="2"/>
  <c r="AF51" i="2"/>
  <c r="AA51" i="2"/>
  <c r="Z51" i="2"/>
  <c r="Y51" i="2"/>
  <c r="X51" i="2"/>
  <c r="W51" i="2"/>
  <c r="CK50" i="2"/>
  <c r="CJ50" i="2"/>
  <c r="CH50" i="2"/>
  <c r="CF50" i="2"/>
  <c r="CE50" i="2"/>
  <c r="CD50" i="2"/>
  <c r="CC50" i="2"/>
  <c r="BZ50" i="2"/>
  <c r="BX50" i="2"/>
  <c r="BW50" i="2"/>
  <c r="BV50" i="2"/>
  <c r="BU50" i="2"/>
  <c r="BT50" i="2"/>
  <c r="BS50" i="2"/>
  <c r="BP50" i="2"/>
  <c r="BN50" i="2"/>
  <c r="BO50" i="2" s="1"/>
  <c r="BM50" i="2"/>
  <c r="BL50" i="2"/>
  <c r="BK50" i="2"/>
  <c r="BJ50" i="2"/>
  <c r="BI50" i="2"/>
  <c r="BF50" i="2"/>
  <c r="BD50" i="2"/>
  <c r="BC50" i="2"/>
  <c r="BB50" i="2"/>
  <c r="AZ50" i="2"/>
  <c r="AY50" i="2"/>
  <c r="AQ50" i="2"/>
  <c r="AP50" i="2"/>
  <c r="AK50" i="2"/>
  <c r="AI50" i="2"/>
  <c r="AG50" i="2"/>
  <c r="AF50" i="2"/>
  <c r="AA50" i="2"/>
  <c r="Z50" i="2"/>
  <c r="Y50" i="2"/>
  <c r="X50" i="2"/>
  <c r="W50" i="2"/>
  <c r="C50" i="2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K49" i="2"/>
  <c r="CJ49" i="2"/>
  <c r="CH49" i="2"/>
  <c r="CF49" i="2"/>
  <c r="CE49" i="2"/>
  <c r="CD49" i="2"/>
  <c r="CC49" i="2"/>
  <c r="BZ49" i="2"/>
  <c r="BX49" i="2"/>
  <c r="BY49" i="2" s="1"/>
  <c r="BW49" i="2"/>
  <c r="BV49" i="2"/>
  <c r="BU49" i="2"/>
  <c r="BT49" i="2"/>
  <c r="BS49" i="2"/>
  <c r="BP49" i="2"/>
  <c r="BO49" i="2"/>
  <c r="BN49" i="2"/>
  <c r="BM49" i="2"/>
  <c r="BL49" i="2"/>
  <c r="BK49" i="2"/>
  <c r="BJ49" i="2"/>
  <c r="BI49" i="2"/>
  <c r="BF49" i="2"/>
  <c r="BD49" i="2"/>
  <c r="BE49" i="2" s="1"/>
  <c r="BC49" i="2"/>
  <c r="BB49" i="2"/>
  <c r="AZ49" i="2"/>
  <c r="AY49" i="2"/>
  <c r="AQ49" i="2"/>
  <c r="AP49" i="2"/>
  <c r="AK49" i="2"/>
  <c r="AI49" i="2"/>
  <c r="AG49" i="2"/>
  <c r="AF49" i="2"/>
  <c r="AA49" i="2"/>
  <c r="Z49" i="2"/>
  <c r="Y49" i="2"/>
  <c r="X49" i="2"/>
  <c r="W49" i="2"/>
  <c r="D49" i="2"/>
  <c r="CK48" i="2"/>
  <c r="CJ48" i="2"/>
  <c r="CH48" i="2"/>
  <c r="CF48" i="2"/>
  <c r="CE48" i="2"/>
  <c r="CD48" i="2"/>
  <c r="CC48" i="2"/>
  <c r="BZ48" i="2"/>
  <c r="BX48" i="2"/>
  <c r="BW48" i="2"/>
  <c r="BV48" i="2"/>
  <c r="BU48" i="2"/>
  <c r="BT48" i="2"/>
  <c r="BS48" i="2"/>
  <c r="BP48" i="2"/>
  <c r="BN48" i="2"/>
  <c r="BM48" i="2"/>
  <c r="BO48" i="2" s="1"/>
  <c r="BL48" i="2"/>
  <c r="BK48" i="2"/>
  <c r="BJ48" i="2"/>
  <c r="BI48" i="2"/>
  <c r="BF48" i="2"/>
  <c r="BD48" i="2"/>
  <c r="BC48" i="2"/>
  <c r="BB48" i="2"/>
  <c r="AZ48" i="2"/>
  <c r="AY48" i="2"/>
  <c r="AQ48" i="2"/>
  <c r="AP48" i="2"/>
  <c r="AK48" i="2"/>
  <c r="AI48" i="2"/>
  <c r="AG48" i="2"/>
  <c r="AF48" i="2"/>
  <c r="AA48" i="2"/>
  <c r="Z48" i="2"/>
  <c r="Y48" i="2"/>
  <c r="X48" i="2"/>
  <c r="W48" i="2"/>
  <c r="D48" i="2"/>
  <c r="CK47" i="2"/>
  <c r="CJ47" i="2"/>
  <c r="CH47" i="2"/>
  <c r="CF47" i="2"/>
  <c r="CE47" i="2"/>
  <c r="CD47" i="2"/>
  <c r="CC47" i="2"/>
  <c r="BZ47" i="2"/>
  <c r="BX47" i="2"/>
  <c r="BW47" i="2"/>
  <c r="BV47" i="2"/>
  <c r="BU47" i="2"/>
  <c r="BT47" i="2"/>
  <c r="BS47" i="2"/>
  <c r="BP47" i="2"/>
  <c r="BN47" i="2"/>
  <c r="BM47" i="2"/>
  <c r="BO47" i="2" s="1"/>
  <c r="BL47" i="2"/>
  <c r="BK47" i="2"/>
  <c r="BJ47" i="2"/>
  <c r="BI47" i="2"/>
  <c r="BF47" i="2"/>
  <c r="BE47" i="2"/>
  <c r="BD47" i="2"/>
  <c r="BC47" i="2"/>
  <c r="BB47" i="2"/>
  <c r="AZ47" i="2"/>
  <c r="AY47" i="2"/>
  <c r="AQ47" i="2"/>
  <c r="AP47" i="2"/>
  <c r="AK47" i="2"/>
  <c r="AI47" i="2"/>
  <c r="AG47" i="2"/>
  <c r="AF47" i="2"/>
  <c r="AA47" i="2"/>
  <c r="Z47" i="2"/>
  <c r="Y47" i="2"/>
  <c r="X47" i="2"/>
  <c r="W47" i="2"/>
  <c r="D47" i="2"/>
  <c r="CK46" i="2"/>
  <c r="CJ46" i="2"/>
  <c r="CH46" i="2"/>
  <c r="CF46" i="2"/>
  <c r="CE46" i="2"/>
  <c r="CD46" i="2"/>
  <c r="CC46" i="2"/>
  <c r="BZ46" i="2"/>
  <c r="BY46" i="2"/>
  <c r="BX46" i="2"/>
  <c r="BW46" i="2"/>
  <c r="BV46" i="2"/>
  <c r="BU46" i="2"/>
  <c r="BT46" i="2"/>
  <c r="BS46" i="2"/>
  <c r="BP46" i="2"/>
  <c r="BN46" i="2"/>
  <c r="BM46" i="2"/>
  <c r="BO46" i="2" s="1"/>
  <c r="BL46" i="2"/>
  <c r="BK46" i="2"/>
  <c r="BJ46" i="2"/>
  <c r="BI46" i="2"/>
  <c r="BF46" i="2"/>
  <c r="BE46" i="2"/>
  <c r="BD46" i="2"/>
  <c r="BC46" i="2"/>
  <c r="BB46" i="2"/>
  <c r="AZ46" i="2"/>
  <c r="AY46" i="2"/>
  <c r="AQ46" i="2"/>
  <c r="AP46" i="2"/>
  <c r="AK46" i="2"/>
  <c r="AI46" i="2"/>
  <c r="AG46" i="2"/>
  <c r="AF46" i="2"/>
  <c r="AA46" i="2"/>
  <c r="Z46" i="2"/>
  <c r="Y46" i="2"/>
  <c r="X46" i="2"/>
  <c r="W46" i="2"/>
  <c r="D46" i="2"/>
  <c r="CK45" i="2"/>
  <c r="CJ45" i="2"/>
  <c r="CH45" i="2"/>
  <c r="CF45" i="2"/>
  <c r="CE45" i="2"/>
  <c r="CD45" i="2"/>
  <c r="CC45" i="2"/>
  <c r="BZ45" i="2"/>
  <c r="BY45" i="2"/>
  <c r="BX45" i="2"/>
  <c r="BW45" i="2"/>
  <c r="BV45" i="2"/>
  <c r="BU45" i="2"/>
  <c r="BT45" i="2"/>
  <c r="BS45" i="2"/>
  <c r="BP45" i="2"/>
  <c r="BN45" i="2"/>
  <c r="BM45" i="2"/>
  <c r="BO45" i="2" s="1"/>
  <c r="BL45" i="2"/>
  <c r="BK45" i="2"/>
  <c r="BJ45" i="2"/>
  <c r="BI45" i="2"/>
  <c r="BF45" i="2"/>
  <c r="BE45" i="2"/>
  <c r="BD45" i="2"/>
  <c r="BC45" i="2"/>
  <c r="BB45" i="2"/>
  <c r="AZ45" i="2"/>
  <c r="AY45" i="2"/>
  <c r="AQ45" i="2"/>
  <c r="AP45" i="2"/>
  <c r="AK45" i="2"/>
  <c r="AI45" i="2"/>
  <c r="AG45" i="2"/>
  <c r="AF45" i="2"/>
  <c r="AA45" i="2"/>
  <c r="Z45" i="2"/>
  <c r="Y45" i="2"/>
  <c r="X45" i="2"/>
  <c r="W45" i="2"/>
  <c r="D45" i="2"/>
  <c r="CK44" i="2"/>
  <c r="CJ44" i="2"/>
  <c r="CH44" i="2"/>
  <c r="CF44" i="2"/>
  <c r="CE44" i="2"/>
  <c r="CD44" i="2"/>
  <c r="CC44" i="2"/>
  <c r="BZ44" i="2"/>
  <c r="BY44" i="2"/>
  <c r="BX44" i="2"/>
  <c r="BW44" i="2"/>
  <c r="BV44" i="2"/>
  <c r="BU44" i="2"/>
  <c r="BT44" i="2"/>
  <c r="BS44" i="2"/>
  <c r="BP44" i="2"/>
  <c r="BN44" i="2"/>
  <c r="BM44" i="2"/>
  <c r="BO44" i="2" s="1"/>
  <c r="BL44" i="2"/>
  <c r="BK44" i="2"/>
  <c r="BJ44" i="2"/>
  <c r="BI44" i="2"/>
  <c r="BF44" i="2"/>
  <c r="BE44" i="2"/>
  <c r="BD44" i="2"/>
  <c r="BC44" i="2"/>
  <c r="BB44" i="2"/>
  <c r="AZ44" i="2"/>
  <c r="AY44" i="2"/>
  <c r="AQ44" i="2"/>
  <c r="AP44" i="2"/>
  <c r="AK44" i="2"/>
  <c r="AI44" i="2"/>
  <c r="AG44" i="2"/>
  <c r="AF44" i="2"/>
  <c r="AA44" i="2"/>
  <c r="Z44" i="2"/>
  <c r="Y44" i="2"/>
  <c r="X44" i="2"/>
  <c r="W44" i="2"/>
  <c r="D44" i="2"/>
  <c r="CK43" i="2"/>
  <c r="CJ43" i="2"/>
  <c r="CH43" i="2"/>
  <c r="CF43" i="2"/>
  <c r="CE43" i="2"/>
  <c r="CD43" i="2"/>
  <c r="CC43" i="2"/>
  <c r="BZ43" i="2"/>
  <c r="BY43" i="2"/>
  <c r="BX43" i="2"/>
  <c r="BW43" i="2"/>
  <c r="BV43" i="2"/>
  <c r="BU43" i="2"/>
  <c r="BT43" i="2"/>
  <c r="BS43" i="2"/>
  <c r="BP43" i="2"/>
  <c r="BN43" i="2"/>
  <c r="BM43" i="2"/>
  <c r="BO43" i="2" s="1"/>
  <c r="BL43" i="2"/>
  <c r="BK43" i="2"/>
  <c r="BJ43" i="2"/>
  <c r="BI43" i="2"/>
  <c r="BF43" i="2"/>
  <c r="BE43" i="2"/>
  <c r="BD43" i="2"/>
  <c r="BC43" i="2"/>
  <c r="BB43" i="2"/>
  <c r="AZ43" i="2"/>
  <c r="AY43" i="2"/>
  <c r="AQ43" i="2"/>
  <c r="AP43" i="2"/>
  <c r="AK43" i="2"/>
  <c r="AI43" i="2"/>
  <c r="AG43" i="2"/>
  <c r="AF43" i="2"/>
  <c r="AA43" i="2"/>
  <c r="Z43" i="2"/>
  <c r="Y43" i="2"/>
  <c r="X43" i="2"/>
  <c r="W43" i="2"/>
  <c r="D43" i="2"/>
  <c r="CK42" i="2"/>
  <c r="CJ42" i="2"/>
  <c r="CH42" i="2"/>
  <c r="CF42" i="2"/>
  <c r="CE42" i="2"/>
  <c r="CD42" i="2"/>
  <c r="CC42" i="2"/>
  <c r="BZ42" i="2"/>
  <c r="BY42" i="2"/>
  <c r="BX42" i="2"/>
  <c r="BW42" i="2"/>
  <c r="BV42" i="2"/>
  <c r="BU42" i="2"/>
  <c r="BT42" i="2"/>
  <c r="BS42" i="2"/>
  <c r="BP42" i="2"/>
  <c r="BN42" i="2"/>
  <c r="BM42" i="2"/>
  <c r="BO42" i="2" s="1"/>
  <c r="BL42" i="2"/>
  <c r="BK42" i="2"/>
  <c r="BJ42" i="2"/>
  <c r="BI42" i="2"/>
  <c r="BF42" i="2"/>
  <c r="BE42" i="2"/>
  <c r="BD42" i="2"/>
  <c r="BC42" i="2"/>
  <c r="BB42" i="2"/>
  <c r="AZ42" i="2"/>
  <c r="AY42" i="2"/>
  <c r="AQ42" i="2"/>
  <c r="AP42" i="2"/>
  <c r="AK42" i="2"/>
  <c r="AI42" i="2"/>
  <c r="AG42" i="2"/>
  <c r="AF42" i="2"/>
  <c r="AA42" i="2"/>
  <c r="Z42" i="2"/>
  <c r="Y42" i="2"/>
  <c r="X42" i="2"/>
  <c r="W42" i="2"/>
  <c r="D42" i="2"/>
  <c r="CK41" i="2"/>
  <c r="CJ41" i="2"/>
  <c r="CH41" i="2"/>
  <c r="CF41" i="2"/>
  <c r="CE41" i="2"/>
  <c r="CD41" i="2"/>
  <c r="CC41" i="2"/>
  <c r="BZ41" i="2"/>
  <c r="BY41" i="2"/>
  <c r="BX41" i="2"/>
  <c r="BW41" i="2"/>
  <c r="BV41" i="2"/>
  <c r="BU41" i="2"/>
  <c r="BT41" i="2"/>
  <c r="BS41" i="2"/>
  <c r="BP41" i="2"/>
  <c r="BN41" i="2"/>
  <c r="BM41" i="2"/>
  <c r="BO41" i="2" s="1"/>
  <c r="BL41" i="2"/>
  <c r="BK41" i="2"/>
  <c r="BJ41" i="2"/>
  <c r="BI41" i="2"/>
  <c r="BF41" i="2"/>
  <c r="BE41" i="2"/>
  <c r="BD41" i="2"/>
  <c r="BC41" i="2"/>
  <c r="BB41" i="2"/>
  <c r="AZ41" i="2"/>
  <c r="AY41" i="2"/>
  <c r="AQ41" i="2"/>
  <c r="AP41" i="2"/>
  <c r="AK41" i="2"/>
  <c r="AI41" i="2"/>
  <c r="AG41" i="2"/>
  <c r="AF41" i="2"/>
  <c r="AA41" i="2"/>
  <c r="Z41" i="2"/>
  <c r="Y41" i="2"/>
  <c r="X41" i="2"/>
  <c r="W41" i="2"/>
  <c r="D41" i="2"/>
  <c r="CK40" i="2"/>
  <c r="CJ40" i="2"/>
  <c r="CH40" i="2"/>
  <c r="CF40" i="2"/>
  <c r="CE40" i="2"/>
  <c r="CD40" i="2"/>
  <c r="CC40" i="2"/>
  <c r="BZ40" i="2"/>
  <c r="BY40" i="2"/>
  <c r="BX40" i="2"/>
  <c r="BW40" i="2"/>
  <c r="BV40" i="2"/>
  <c r="BU40" i="2"/>
  <c r="BT40" i="2"/>
  <c r="BS40" i="2"/>
  <c r="BP40" i="2"/>
  <c r="BN40" i="2"/>
  <c r="BM40" i="2"/>
  <c r="BO40" i="2" s="1"/>
  <c r="BL40" i="2"/>
  <c r="BK40" i="2"/>
  <c r="BJ40" i="2"/>
  <c r="BI40" i="2"/>
  <c r="BF40" i="2"/>
  <c r="BE40" i="2"/>
  <c r="BD40" i="2"/>
  <c r="BC40" i="2"/>
  <c r="BB40" i="2"/>
  <c r="AZ40" i="2"/>
  <c r="AY40" i="2"/>
  <c r="AQ40" i="2"/>
  <c r="AP40" i="2"/>
  <c r="AK40" i="2"/>
  <c r="AI40" i="2"/>
  <c r="AG40" i="2"/>
  <c r="AF40" i="2"/>
  <c r="AA40" i="2"/>
  <c r="Z40" i="2"/>
  <c r="Y40" i="2"/>
  <c r="X40" i="2"/>
  <c r="W40" i="2"/>
  <c r="D40" i="2"/>
  <c r="CK39" i="2"/>
  <c r="CJ39" i="2"/>
  <c r="CH39" i="2"/>
  <c r="CF39" i="2"/>
  <c r="CE39" i="2"/>
  <c r="CD39" i="2"/>
  <c r="CC39" i="2"/>
  <c r="BZ39" i="2"/>
  <c r="BY39" i="2"/>
  <c r="BX39" i="2"/>
  <c r="BW39" i="2"/>
  <c r="BV39" i="2"/>
  <c r="BU39" i="2"/>
  <c r="BT39" i="2"/>
  <c r="BS39" i="2"/>
  <c r="BP39" i="2"/>
  <c r="BN39" i="2"/>
  <c r="BM39" i="2"/>
  <c r="BO39" i="2" s="1"/>
  <c r="BL39" i="2"/>
  <c r="BK39" i="2"/>
  <c r="BJ39" i="2"/>
  <c r="BI39" i="2"/>
  <c r="BF39" i="2"/>
  <c r="BE39" i="2"/>
  <c r="BD39" i="2"/>
  <c r="BC39" i="2"/>
  <c r="BB39" i="2"/>
  <c r="AZ39" i="2"/>
  <c r="AY39" i="2"/>
  <c r="AQ39" i="2"/>
  <c r="AP39" i="2"/>
  <c r="AK39" i="2"/>
  <c r="AI39" i="2"/>
  <c r="AG39" i="2"/>
  <c r="AF39" i="2"/>
  <c r="AA39" i="2"/>
  <c r="Z39" i="2"/>
  <c r="Y39" i="2"/>
  <c r="X39" i="2"/>
  <c r="W39" i="2"/>
  <c r="D39" i="2"/>
  <c r="CK38" i="2"/>
  <c r="CJ38" i="2"/>
  <c r="CH38" i="2"/>
  <c r="CF38" i="2"/>
  <c r="CE38" i="2"/>
  <c r="CD38" i="2"/>
  <c r="CC38" i="2"/>
  <c r="BZ38" i="2"/>
  <c r="BX38" i="2"/>
  <c r="BW38" i="2"/>
  <c r="BV38" i="2"/>
  <c r="BY38" i="2" s="1"/>
  <c r="BU38" i="2"/>
  <c r="BT38" i="2"/>
  <c r="BS38" i="2"/>
  <c r="BP38" i="2"/>
  <c r="BN38" i="2"/>
  <c r="BM38" i="2"/>
  <c r="BO38" i="2" s="1"/>
  <c r="BL38" i="2"/>
  <c r="BK38" i="2"/>
  <c r="BJ38" i="2"/>
  <c r="BI38" i="2"/>
  <c r="BF38" i="2"/>
  <c r="BD38" i="2"/>
  <c r="BC38" i="2"/>
  <c r="BB38" i="2"/>
  <c r="BE38" i="2" s="1"/>
  <c r="AZ38" i="2"/>
  <c r="AY38" i="2"/>
  <c r="AQ38" i="2"/>
  <c r="AP38" i="2"/>
  <c r="AK38" i="2"/>
  <c r="AI38" i="2"/>
  <c r="AG38" i="2"/>
  <c r="AF38" i="2"/>
  <c r="AA38" i="2"/>
  <c r="Z38" i="2"/>
  <c r="Y38" i="2"/>
  <c r="X38" i="2"/>
  <c r="W38" i="2"/>
  <c r="D38" i="2"/>
  <c r="CK37" i="2"/>
  <c r="CJ37" i="2"/>
  <c r="CH37" i="2"/>
  <c r="CF37" i="2"/>
  <c r="CE37" i="2"/>
  <c r="CD37" i="2"/>
  <c r="CC37" i="2"/>
  <c r="BZ37" i="2"/>
  <c r="BX37" i="2"/>
  <c r="BW37" i="2"/>
  <c r="BV37" i="2"/>
  <c r="BY37" i="2" s="1"/>
  <c r="BU37" i="2"/>
  <c r="BT37" i="2"/>
  <c r="BS37" i="2"/>
  <c r="BP37" i="2"/>
  <c r="BN37" i="2"/>
  <c r="BM37" i="2"/>
  <c r="BO37" i="2" s="1"/>
  <c r="BL37" i="2"/>
  <c r="BK37" i="2"/>
  <c r="BJ37" i="2"/>
  <c r="BI37" i="2"/>
  <c r="BF37" i="2"/>
  <c r="BD37" i="2"/>
  <c r="BC37" i="2"/>
  <c r="BB37" i="2"/>
  <c r="BE37" i="2" s="1"/>
  <c r="AZ37" i="2"/>
  <c r="AY37" i="2"/>
  <c r="AQ37" i="2"/>
  <c r="AP37" i="2"/>
  <c r="AK37" i="2"/>
  <c r="AI37" i="2"/>
  <c r="AG37" i="2"/>
  <c r="AF37" i="2"/>
  <c r="AA37" i="2"/>
  <c r="Z37" i="2"/>
  <c r="Y37" i="2"/>
  <c r="X37" i="2"/>
  <c r="W37" i="2"/>
  <c r="D37" i="2"/>
  <c r="CK36" i="2"/>
  <c r="CJ36" i="2"/>
  <c r="CH36" i="2"/>
  <c r="CF36" i="2"/>
  <c r="CE36" i="2"/>
  <c r="CD36" i="2"/>
  <c r="CC36" i="2"/>
  <c r="BZ36" i="2"/>
  <c r="BX36" i="2"/>
  <c r="BW36" i="2"/>
  <c r="BV36" i="2"/>
  <c r="BY36" i="2" s="1"/>
  <c r="BU36" i="2"/>
  <c r="BT36" i="2"/>
  <c r="BS36" i="2"/>
  <c r="BP36" i="2"/>
  <c r="BN36" i="2"/>
  <c r="BM36" i="2"/>
  <c r="BO36" i="2" s="1"/>
  <c r="BL36" i="2"/>
  <c r="BK36" i="2"/>
  <c r="BJ36" i="2"/>
  <c r="BI36" i="2"/>
  <c r="BF36" i="2"/>
  <c r="BD36" i="2"/>
  <c r="BC36" i="2"/>
  <c r="BB36" i="2"/>
  <c r="BE36" i="2" s="1"/>
  <c r="AZ36" i="2"/>
  <c r="AY36" i="2"/>
  <c r="AQ36" i="2"/>
  <c r="AP36" i="2"/>
  <c r="AK36" i="2"/>
  <c r="AI36" i="2"/>
  <c r="AG36" i="2"/>
  <c r="AF36" i="2"/>
  <c r="AA36" i="2"/>
  <c r="Z36" i="2"/>
  <c r="Y36" i="2"/>
  <c r="X36" i="2"/>
  <c r="W36" i="2"/>
  <c r="D36" i="2"/>
  <c r="C36" i="2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K35" i="2"/>
  <c r="CJ35" i="2"/>
  <c r="CH35" i="2"/>
  <c r="CF35" i="2"/>
  <c r="CE35" i="2"/>
  <c r="CD35" i="2"/>
  <c r="CC35" i="2"/>
  <c r="BZ35" i="2"/>
  <c r="BX35" i="2"/>
  <c r="BW35" i="2"/>
  <c r="BV35" i="2"/>
  <c r="BY35" i="2" s="1"/>
  <c r="BU35" i="2"/>
  <c r="BT35" i="2"/>
  <c r="BS35" i="2"/>
  <c r="BP35" i="2"/>
  <c r="BN35" i="2"/>
  <c r="BM35" i="2"/>
  <c r="BO35" i="2" s="1"/>
  <c r="BL35" i="2"/>
  <c r="BK35" i="2"/>
  <c r="BJ35" i="2"/>
  <c r="BI35" i="2"/>
  <c r="BF35" i="2"/>
  <c r="BD35" i="2"/>
  <c r="BC35" i="2"/>
  <c r="BB35" i="2"/>
  <c r="BE35" i="2" s="1"/>
  <c r="AZ35" i="2"/>
  <c r="AY35" i="2"/>
  <c r="AQ35" i="2"/>
  <c r="AP35" i="2"/>
  <c r="AI35" i="2"/>
  <c r="AG35" i="2"/>
  <c r="AF35" i="2"/>
  <c r="Z35" i="2"/>
  <c r="Y35" i="2"/>
  <c r="X35" i="2"/>
  <c r="W35" i="2"/>
  <c r="CK34" i="2"/>
  <c r="CJ34" i="2"/>
  <c r="CH34" i="2"/>
  <c r="CF34" i="2"/>
  <c r="CE34" i="2"/>
  <c r="CD34" i="2"/>
  <c r="CC34" i="2"/>
  <c r="BZ34" i="2"/>
  <c r="BX34" i="2"/>
  <c r="BW34" i="2"/>
  <c r="BV34" i="2"/>
  <c r="BY34" i="2" s="1"/>
  <c r="BU34" i="2"/>
  <c r="BT34" i="2"/>
  <c r="BS34" i="2"/>
  <c r="BP34" i="2"/>
  <c r="BN34" i="2"/>
  <c r="BM34" i="2"/>
  <c r="BO34" i="2" s="1"/>
  <c r="BL34" i="2"/>
  <c r="BK34" i="2"/>
  <c r="BJ34" i="2"/>
  <c r="BI34" i="2"/>
  <c r="BF34" i="2"/>
  <c r="BD34" i="2"/>
  <c r="BC34" i="2"/>
  <c r="BB34" i="2"/>
  <c r="BE34" i="2" s="1"/>
  <c r="AZ34" i="2"/>
  <c r="AY34" i="2"/>
  <c r="AQ34" i="2"/>
  <c r="AP34" i="2"/>
  <c r="AI34" i="2"/>
  <c r="AG34" i="2"/>
  <c r="AF34" i="2"/>
  <c r="Z34" i="2"/>
  <c r="Y34" i="2"/>
  <c r="X34" i="2"/>
  <c r="W34" i="2"/>
  <c r="CK33" i="2"/>
  <c r="CJ33" i="2"/>
  <c r="CH33" i="2"/>
  <c r="CF33" i="2"/>
  <c r="CE33" i="2"/>
  <c r="CD33" i="2"/>
  <c r="CC33" i="2"/>
  <c r="BZ33" i="2"/>
  <c r="BX33" i="2"/>
  <c r="BW33" i="2"/>
  <c r="BV33" i="2"/>
  <c r="BY33" i="2" s="1"/>
  <c r="BU33" i="2"/>
  <c r="BT33" i="2"/>
  <c r="BS33" i="2"/>
  <c r="BP33" i="2"/>
  <c r="BN33" i="2"/>
  <c r="BM33" i="2"/>
  <c r="BO33" i="2" s="1"/>
  <c r="BL33" i="2"/>
  <c r="BK33" i="2"/>
  <c r="BJ33" i="2"/>
  <c r="BI33" i="2"/>
  <c r="BF33" i="2"/>
  <c r="BD33" i="2"/>
  <c r="BC33" i="2"/>
  <c r="BB33" i="2"/>
  <c r="BE33" i="2" s="1"/>
  <c r="AZ33" i="2"/>
  <c r="AY33" i="2"/>
  <c r="AQ33" i="2"/>
  <c r="AP33" i="2"/>
  <c r="AI33" i="2"/>
  <c r="AG33" i="2"/>
  <c r="AF33" i="2"/>
  <c r="Z33" i="2"/>
  <c r="Y33" i="2"/>
  <c r="X33" i="2"/>
  <c r="W33" i="2"/>
  <c r="CK32" i="2"/>
  <c r="CJ32" i="2"/>
  <c r="CH32" i="2"/>
  <c r="CF32" i="2"/>
  <c r="CE32" i="2"/>
  <c r="CD32" i="2"/>
  <c r="CC32" i="2"/>
  <c r="BZ32" i="2"/>
  <c r="BX32" i="2"/>
  <c r="BW32" i="2"/>
  <c r="BV32" i="2"/>
  <c r="BY32" i="2" s="1"/>
  <c r="BU32" i="2"/>
  <c r="BT32" i="2"/>
  <c r="BS32" i="2"/>
  <c r="BP32" i="2"/>
  <c r="BN32" i="2"/>
  <c r="BM32" i="2"/>
  <c r="BO32" i="2" s="1"/>
  <c r="BL32" i="2"/>
  <c r="BK32" i="2"/>
  <c r="BJ32" i="2"/>
  <c r="BI32" i="2"/>
  <c r="BF32" i="2"/>
  <c r="BD32" i="2"/>
  <c r="BC32" i="2"/>
  <c r="BB32" i="2"/>
  <c r="BE32" i="2" s="1"/>
  <c r="AZ32" i="2"/>
  <c r="AY32" i="2"/>
  <c r="AQ32" i="2"/>
  <c r="AP32" i="2"/>
  <c r="AI32" i="2"/>
  <c r="AG32" i="2"/>
  <c r="AF32" i="2"/>
  <c r="Z32" i="2"/>
  <c r="Y32" i="2"/>
  <c r="X32" i="2"/>
  <c r="W32" i="2"/>
  <c r="CK31" i="2"/>
  <c r="CJ31" i="2"/>
  <c r="CH31" i="2"/>
  <c r="CF31" i="2"/>
  <c r="CE31" i="2"/>
  <c r="CD31" i="2"/>
  <c r="CC31" i="2"/>
  <c r="BZ31" i="2"/>
  <c r="BX31" i="2"/>
  <c r="BW31" i="2"/>
  <c r="BV31" i="2"/>
  <c r="BY31" i="2" s="1"/>
  <c r="BU31" i="2"/>
  <c r="BT31" i="2"/>
  <c r="BS31" i="2"/>
  <c r="BP31" i="2"/>
  <c r="BN31" i="2"/>
  <c r="BM31" i="2"/>
  <c r="BO31" i="2" s="1"/>
  <c r="BL31" i="2"/>
  <c r="BK31" i="2"/>
  <c r="BJ31" i="2"/>
  <c r="BI31" i="2"/>
  <c r="BF31" i="2"/>
  <c r="BD31" i="2"/>
  <c r="BC31" i="2"/>
  <c r="BB31" i="2"/>
  <c r="BE31" i="2" s="1"/>
  <c r="AZ31" i="2"/>
  <c r="AY31" i="2"/>
  <c r="AQ31" i="2"/>
  <c r="AP31" i="2"/>
  <c r="AI31" i="2"/>
  <c r="AG31" i="2"/>
  <c r="AF31" i="2"/>
  <c r="Z31" i="2"/>
  <c r="Y31" i="2"/>
  <c r="X31" i="2"/>
  <c r="W31" i="2"/>
  <c r="CK30" i="2"/>
  <c r="CJ30" i="2"/>
  <c r="CH30" i="2"/>
  <c r="CF30" i="2"/>
  <c r="CE30" i="2"/>
  <c r="CD30" i="2"/>
  <c r="CC30" i="2"/>
  <c r="BZ30" i="2"/>
  <c r="BX30" i="2"/>
  <c r="BW30" i="2"/>
  <c r="BV30" i="2"/>
  <c r="BY30" i="2" s="1"/>
  <c r="BU30" i="2"/>
  <c r="BT30" i="2"/>
  <c r="BS30" i="2"/>
  <c r="BP30" i="2"/>
  <c r="BN30" i="2"/>
  <c r="BM30" i="2"/>
  <c r="BO30" i="2" s="1"/>
  <c r="BL30" i="2"/>
  <c r="BK30" i="2"/>
  <c r="BJ30" i="2"/>
  <c r="BI30" i="2"/>
  <c r="BF30" i="2"/>
  <c r="BD30" i="2"/>
  <c r="BC30" i="2"/>
  <c r="BB30" i="2"/>
  <c r="BE30" i="2" s="1"/>
  <c r="AZ30" i="2"/>
  <c r="AY30" i="2"/>
  <c r="AQ30" i="2"/>
  <c r="AP30" i="2"/>
  <c r="AI30" i="2"/>
  <c r="AG30" i="2"/>
  <c r="AF30" i="2"/>
  <c r="Z30" i="2"/>
  <c r="Y30" i="2"/>
  <c r="X30" i="2"/>
  <c r="W30" i="2"/>
  <c r="CK29" i="2"/>
  <c r="CJ29" i="2"/>
  <c r="CH29" i="2"/>
  <c r="CF29" i="2"/>
  <c r="CE29" i="2"/>
  <c r="CD29" i="2"/>
  <c r="CC29" i="2"/>
  <c r="BZ29" i="2"/>
  <c r="BX29" i="2"/>
  <c r="BW29" i="2"/>
  <c r="BV29" i="2"/>
  <c r="BY29" i="2" s="1"/>
  <c r="BU29" i="2"/>
  <c r="BT29" i="2"/>
  <c r="BS29" i="2"/>
  <c r="BP29" i="2"/>
  <c r="BN29" i="2"/>
  <c r="BM29" i="2"/>
  <c r="BO29" i="2" s="1"/>
  <c r="BL29" i="2"/>
  <c r="BK29" i="2"/>
  <c r="BJ29" i="2"/>
  <c r="BI29" i="2"/>
  <c r="BF29" i="2"/>
  <c r="BD29" i="2"/>
  <c r="BC29" i="2"/>
  <c r="BB29" i="2"/>
  <c r="BE29" i="2" s="1"/>
  <c r="AZ29" i="2"/>
  <c r="AY29" i="2"/>
  <c r="AQ29" i="2"/>
  <c r="AP29" i="2"/>
  <c r="AI29" i="2"/>
  <c r="AG29" i="2"/>
  <c r="AF29" i="2"/>
  <c r="Z29" i="2"/>
  <c r="Y29" i="2"/>
  <c r="X29" i="2"/>
  <c r="W29" i="2"/>
  <c r="CK28" i="2"/>
  <c r="CJ28" i="2"/>
  <c r="CH28" i="2"/>
  <c r="CF28" i="2"/>
  <c r="CE28" i="2"/>
  <c r="CD28" i="2"/>
  <c r="CC28" i="2"/>
  <c r="BZ28" i="2"/>
  <c r="BX28" i="2"/>
  <c r="BW28" i="2"/>
  <c r="BV28" i="2"/>
  <c r="BY28" i="2" s="1"/>
  <c r="BU28" i="2"/>
  <c r="BT28" i="2"/>
  <c r="BS28" i="2"/>
  <c r="BP28" i="2"/>
  <c r="BN28" i="2"/>
  <c r="BM28" i="2"/>
  <c r="BO28" i="2" s="1"/>
  <c r="BL28" i="2"/>
  <c r="BK28" i="2"/>
  <c r="BJ28" i="2"/>
  <c r="BI28" i="2"/>
  <c r="BF28" i="2"/>
  <c r="BD28" i="2"/>
  <c r="BC28" i="2"/>
  <c r="BB28" i="2"/>
  <c r="BE28" i="2" s="1"/>
  <c r="AZ28" i="2"/>
  <c r="AY28" i="2"/>
  <c r="AQ28" i="2"/>
  <c r="AP28" i="2"/>
  <c r="AI28" i="2"/>
  <c r="AG28" i="2"/>
  <c r="AF28" i="2"/>
  <c r="Z28" i="2"/>
  <c r="Y28" i="2"/>
  <c r="X28" i="2"/>
  <c r="W28" i="2"/>
  <c r="CK27" i="2"/>
  <c r="CJ27" i="2"/>
  <c r="CH27" i="2"/>
  <c r="CF27" i="2"/>
  <c r="CE27" i="2"/>
  <c r="CD27" i="2"/>
  <c r="CC27" i="2"/>
  <c r="BZ27" i="2"/>
  <c r="BX27" i="2"/>
  <c r="BW27" i="2"/>
  <c r="BV27" i="2"/>
  <c r="BY27" i="2" s="1"/>
  <c r="BU27" i="2"/>
  <c r="BT27" i="2"/>
  <c r="BS27" i="2"/>
  <c r="BP27" i="2"/>
  <c r="BN27" i="2"/>
  <c r="BM27" i="2"/>
  <c r="BO27" i="2" s="1"/>
  <c r="BL27" i="2"/>
  <c r="BK27" i="2"/>
  <c r="BJ27" i="2"/>
  <c r="BI27" i="2"/>
  <c r="BF27" i="2"/>
  <c r="BD27" i="2"/>
  <c r="BC27" i="2"/>
  <c r="BB27" i="2"/>
  <c r="BE27" i="2" s="1"/>
  <c r="AZ27" i="2"/>
  <c r="AY27" i="2"/>
  <c r="AQ27" i="2"/>
  <c r="AP27" i="2"/>
  <c r="AI27" i="2"/>
  <c r="AG27" i="2"/>
  <c r="AF27" i="2"/>
  <c r="Z27" i="2"/>
  <c r="Y27" i="2"/>
  <c r="X27" i="2"/>
  <c r="W27" i="2"/>
  <c r="CK26" i="2"/>
  <c r="CJ26" i="2"/>
  <c r="CH26" i="2"/>
  <c r="CF26" i="2"/>
  <c r="CE26" i="2"/>
  <c r="CD26" i="2"/>
  <c r="CC26" i="2"/>
  <c r="BZ26" i="2"/>
  <c r="BX26" i="2"/>
  <c r="BW26" i="2"/>
  <c r="BV26" i="2"/>
  <c r="BY26" i="2" s="1"/>
  <c r="BU26" i="2"/>
  <c r="BT26" i="2"/>
  <c r="BS26" i="2"/>
  <c r="BP26" i="2"/>
  <c r="BN26" i="2"/>
  <c r="BM26" i="2"/>
  <c r="BO26" i="2" s="1"/>
  <c r="BL26" i="2"/>
  <c r="BK26" i="2"/>
  <c r="BJ26" i="2"/>
  <c r="BI26" i="2"/>
  <c r="BF26" i="2"/>
  <c r="BD26" i="2"/>
  <c r="BC26" i="2"/>
  <c r="BB26" i="2"/>
  <c r="BE26" i="2" s="1"/>
  <c r="AZ26" i="2"/>
  <c r="AY26" i="2"/>
  <c r="AQ26" i="2"/>
  <c r="AP26" i="2"/>
  <c r="AI26" i="2"/>
  <c r="AG26" i="2"/>
  <c r="AF26" i="2"/>
  <c r="Z26" i="2"/>
  <c r="Y26" i="2"/>
  <c r="X26" i="2"/>
  <c r="W26" i="2"/>
  <c r="CK25" i="2"/>
  <c r="CJ25" i="2"/>
  <c r="CH25" i="2"/>
  <c r="CF25" i="2"/>
  <c r="CE25" i="2"/>
  <c r="CD25" i="2"/>
  <c r="CC25" i="2"/>
  <c r="BZ25" i="2"/>
  <c r="BX25" i="2"/>
  <c r="BW25" i="2"/>
  <c r="BV25" i="2"/>
  <c r="BY25" i="2" s="1"/>
  <c r="BU25" i="2"/>
  <c r="BT25" i="2"/>
  <c r="BS25" i="2"/>
  <c r="BP25" i="2"/>
  <c r="BN25" i="2"/>
  <c r="BM25" i="2"/>
  <c r="BO25" i="2" s="1"/>
  <c r="BL25" i="2"/>
  <c r="BK25" i="2"/>
  <c r="BJ25" i="2"/>
  <c r="BI25" i="2"/>
  <c r="BF25" i="2"/>
  <c r="BD25" i="2"/>
  <c r="BC25" i="2"/>
  <c r="BB25" i="2"/>
  <c r="BE25" i="2" s="1"/>
  <c r="AZ25" i="2"/>
  <c r="AY25" i="2"/>
  <c r="AQ25" i="2"/>
  <c r="AP25" i="2"/>
  <c r="AI25" i="2"/>
  <c r="AG25" i="2"/>
  <c r="AF25" i="2"/>
  <c r="Z25" i="2"/>
  <c r="Y25" i="2"/>
  <c r="X25" i="2"/>
  <c r="W25" i="2"/>
  <c r="CK24" i="2"/>
  <c r="CJ24" i="2"/>
  <c r="CH24" i="2"/>
  <c r="CF24" i="2"/>
  <c r="CE24" i="2"/>
  <c r="CD24" i="2"/>
  <c r="CC24" i="2"/>
  <c r="BZ24" i="2"/>
  <c r="BX24" i="2"/>
  <c r="BW24" i="2"/>
  <c r="BV24" i="2"/>
  <c r="BY24" i="2" s="1"/>
  <c r="BU24" i="2"/>
  <c r="BT24" i="2"/>
  <c r="BS24" i="2"/>
  <c r="BP24" i="2"/>
  <c r="BN24" i="2"/>
  <c r="BM24" i="2"/>
  <c r="BO24" i="2" s="1"/>
  <c r="BL24" i="2"/>
  <c r="BK24" i="2"/>
  <c r="BJ24" i="2"/>
  <c r="BI24" i="2"/>
  <c r="BF24" i="2"/>
  <c r="BD24" i="2"/>
  <c r="BC24" i="2"/>
  <c r="BB24" i="2"/>
  <c r="BE24" i="2" s="1"/>
  <c r="AZ24" i="2"/>
  <c r="AY24" i="2"/>
  <c r="AQ24" i="2"/>
  <c r="AP24" i="2"/>
  <c r="AI24" i="2"/>
  <c r="AG24" i="2"/>
  <c r="AF24" i="2"/>
  <c r="Z24" i="2"/>
  <c r="Y24" i="2"/>
  <c r="X24" i="2"/>
  <c r="W24" i="2"/>
  <c r="CK23" i="2"/>
  <c r="CJ23" i="2"/>
  <c r="CH23" i="2"/>
  <c r="CF23" i="2"/>
  <c r="CE23" i="2"/>
  <c r="CD23" i="2"/>
  <c r="CC23" i="2"/>
  <c r="BZ23" i="2"/>
  <c r="BX23" i="2"/>
  <c r="BW23" i="2"/>
  <c r="BV23" i="2"/>
  <c r="BY23" i="2" s="1"/>
  <c r="BU23" i="2"/>
  <c r="BT23" i="2"/>
  <c r="BS23" i="2"/>
  <c r="BP23" i="2"/>
  <c r="BN23" i="2"/>
  <c r="BM23" i="2"/>
  <c r="BO23" i="2" s="1"/>
  <c r="BL23" i="2"/>
  <c r="BK23" i="2"/>
  <c r="BJ23" i="2"/>
  <c r="BI23" i="2"/>
  <c r="BF23" i="2"/>
  <c r="BD23" i="2"/>
  <c r="BC23" i="2"/>
  <c r="BB23" i="2"/>
  <c r="BE23" i="2" s="1"/>
  <c r="AZ23" i="2"/>
  <c r="AY23" i="2"/>
  <c r="AQ23" i="2"/>
  <c r="AP23" i="2"/>
  <c r="AI23" i="2"/>
  <c r="AG23" i="2"/>
  <c r="AF23" i="2"/>
  <c r="Z23" i="2"/>
  <c r="Y23" i="2"/>
  <c r="X23" i="2"/>
  <c r="W23" i="2"/>
  <c r="CK22" i="2"/>
  <c r="CJ22" i="2"/>
  <c r="CH22" i="2"/>
  <c r="CF22" i="2"/>
  <c r="CE22" i="2"/>
  <c r="CD22" i="2"/>
  <c r="CC22" i="2"/>
  <c r="BZ22" i="2"/>
  <c r="BX22" i="2"/>
  <c r="BW22" i="2"/>
  <c r="BV22" i="2"/>
  <c r="BY22" i="2" s="1"/>
  <c r="BU22" i="2"/>
  <c r="BT22" i="2"/>
  <c r="BS22" i="2"/>
  <c r="BP22" i="2"/>
  <c r="BN22" i="2"/>
  <c r="BM22" i="2"/>
  <c r="BO22" i="2" s="1"/>
  <c r="BL22" i="2"/>
  <c r="BK22" i="2"/>
  <c r="BJ22" i="2"/>
  <c r="BI22" i="2"/>
  <c r="BF22" i="2"/>
  <c r="BD22" i="2"/>
  <c r="BC22" i="2"/>
  <c r="BB22" i="2"/>
  <c r="BE22" i="2" s="1"/>
  <c r="AZ22" i="2"/>
  <c r="AY22" i="2"/>
  <c r="AQ22" i="2"/>
  <c r="AP22" i="2"/>
  <c r="AI22" i="2"/>
  <c r="AG22" i="2"/>
  <c r="AF22" i="2"/>
  <c r="Z22" i="2"/>
  <c r="Y22" i="2"/>
  <c r="X22" i="2"/>
  <c r="W22" i="2"/>
  <c r="CK21" i="2"/>
  <c r="CJ21" i="2"/>
  <c r="CH21" i="2"/>
  <c r="CF21" i="2"/>
  <c r="CE21" i="2"/>
  <c r="CD21" i="2"/>
  <c r="CC21" i="2"/>
  <c r="BZ21" i="2"/>
  <c r="BX21" i="2"/>
  <c r="BW21" i="2"/>
  <c r="BV21" i="2"/>
  <c r="BY21" i="2" s="1"/>
  <c r="BU21" i="2"/>
  <c r="BT21" i="2"/>
  <c r="BS21" i="2"/>
  <c r="BP21" i="2"/>
  <c r="BN21" i="2"/>
  <c r="BM21" i="2"/>
  <c r="BO21" i="2" s="1"/>
  <c r="BL21" i="2"/>
  <c r="BK21" i="2"/>
  <c r="BJ21" i="2"/>
  <c r="BI21" i="2"/>
  <c r="BF21" i="2"/>
  <c r="BD21" i="2"/>
  <c r="BC21" i="2"/>
  <c r="BB21" i="2"/>
  <c r="BE21" i="2" s="1"/>
  <c r="AZ21" i="2"/>
  <c r="AY21" i="2"/>
  <c r="AQ21" i="2"/>
  <c r="AP21" i="2"/>
  <c r="AI21" i="2"/>
  <c r="AG21" i="2"/>
  <c r="AF21" i="2"/>
  <c r="Z21" i="2"/>
  <c r="Y21" i="2"/>
  <c r="X21" i="2"/>
  <c r="W21" i="2"/>
  <c r="CK20" i="2"/>
  <c r="CJ20" i="2"/>
  <c r="CH20" i="2"/>
  <c r="CF20" i="2"/>
  <c r="CE20" i="2"/>
  <c r="CD20" i="2"/>
  <c r="CC20" i="2"/>
  <c r="BZ20" i="2"/>
  <c r="BX20" i="2"/>
  <c r="BW20" i="2"/>
  <c r="BV20" i="2"/>
  <c r="BY20" i="2" s="1"/>
  <c r="BU20" i="2"/>
  <c r="BT20" i="2"/>
  <c r="BS20" i="2"/>
  <c r="BP20" i="2"/>
  <c r="BN20" i="2"/>
  <c r="BM20" i="2"/>
  <c r="BO20" i="2" s="1"/>
  <c r="BL20" i="2"/>
  <c r="BK20" i="2"/>
  <c r="BJ20" i="2"/>
  <c r="BI20" i="2"/>
  <c r="BF20" i="2"/>
  <c r="BD20" i="2"/>
  <c r="BC20" i="2"/>
  <c r="BB20" i="2"/>
  <c r="BE20" i="2" s="1"/>
  <c r="AZ20" i="2"/>
  <c r="AY20" i="2"/>
  <c r="AQ20" i="2"/>
  <c r="AP20" i="2"/>
  <c r="AI20" i="2"/>
  <c r="AG20" i="2"/>
  <c r="AF20" i="2"/>
  <c r="Z20" i="2"/>
  <c r="Y20" i="2"/>
  <c r="X20" i="2"/>
  <c r="W20" i="2"/>
  <c r="CK19" i="2"/>
  <c r="CJ19" i="2"/>
  <c r="CH19" i="2"/>
  <c r="CF19" i="2"/>
  <c r="CE19" i="2"/>
  <c r="CD19" i="2"/>
  <c r="CC19" i="2"/>
  <c r="BZ19" i="2"/>
  <c r="BX19" i="2"/>
  <c r="BW19" i="2"/>
  <c r="BV19" i="2"/>
  <c r="BY19" i="2" s="1"/>
  <c r="BU19" i="2"/>
  <c r="BT19" i="2"/>
  <c r="BS19" i="2"/>
  <c r="BP19" i="2"/>
  <c r="BN19" i="2"/>
  <c r="BM19" i="2"/>
  <c r="BO19" i="2" s="1"/>
  <c r="BL19" i="2"/>
  <c r="BK19" i="2"/>
  <c r="BJ19" i="2"/>
  <c r="BI19" i="2"/>
  <c r="BF19" i="2"/>
  <c r="BD19" i="2"/>
  <c r="BC19" i="2"/>
  <c r="BB19" i="2"/>
  <c r="BE19" i="2" s="1"/>
  <c r="AZ19" i="2"/>
  <c r="AY19" i="2"/>
  <c r="AQ19" i="2"/>
  <c r="AP19" i="2"/>
  <c r="AI19" i="2"/>
  <c r="AG19" i="2"/>
  <c r="AF19" i="2"/>
  <c r="Z19" i="2"/>
  <c r="Y19" i="2"/>
  <c r="X19" i="2"/>
  <c r="W19" i="2"/>
  <c r="CK18" i="2"/>
  <c r="CJ18" i="2"/>
  <c r="CH18" i="2"/>
  <c r="CF18" i="2"/>
  <c r="CE18" i="2"/>
  <c r="CD18" i="2"/>
  <c r="CC18" i="2"/>
  <c r="BZ18" i="2"/>
  <c r="BX18" i="2"/>
  <c r="BW18" i="2"/>
  <c r="BV18" i="2"/>
  <c r="BY18" i="2" s="1"/>
  <c r="BU18" i="2"/>
  <c r="BT18" i="2"/>
  <c r="BS18" i="2"/>
  <c r="BP18" i="2"/>
  <c r="BN18" i="2"/>
  <c r="BM18" i="2"/>
  <c r="BO18" i="2" s="1"/>
  <c r="BL18" i="2"/>
  <c r="BK18" i="2"/>
  <c r="BJ18" i="2"/>
  <c r="BI18" i="2"/>
  <c r="BF18" i="2"/>
  <c r="BD18" i="2"/>
  <c r="BC18" i="2"/>
  <c r="BB18" i="2"/>
  <c r="BE18" i="2" s="1"/>
  <c r="AZ18" i="2"/>
  <c r="AY18" i="2"/>
  <c r="AQ18" i="2"/>
  <c r="AP18" i="2"/>
  <c r="AI18" i="2"/>
  <c r="AG18" i="2"/>
  <c r="AF18" i="2"/>
  <c r="Z18" i="2"/>
  <c r="Y18" i="2"/>
  <c r="X18" i="2"/>
  <c r="W18" i="2"/>
  <c r="CK17" i="2"/>
  <c r="CJ17" i="2"/>
  <c r="CH17" i="2"/>
  <c r="CF17" i="2"/>
  <c r="CE17" i="2"/>
  <c r="CD17" i="2"/>
  <c r="CC17" i="2"/>
  <c r="BZ17" i="2"/>
  <c r="BX17" i="2"/>
  <c r="BW17" i="2"/>
  <c r="BV17" i="2"/>
  <c r="BY17" i="2" s="1"/>
  <c r="BU17" i="2"/>
  <c r="BT17" i="2"/>
  <c r="BS17" i="2"/>
  <c r="BP17" i="2"/>
  <c r="BN17" i="2"/>
  <c r="BM17" i="2"/>
  <c r="BO17" i="2" s="1"/>
  <c r="BL17" i="2"/>
  <c r="BK17" i="2"/>
  <c r="BJ17" i="2"/>
  <c r="BI17" i="2"/>
  <c r="BF17" i="2"/>
  <c r="BD17" i="2"/>
  <c r="BC17" i="2"/>
  <c r="BB17" i="2"/>
  <c r="BE17" i="2" s="1"/>
  <c r="AZ17" i="2"/>
  <c r="AY17" i="2"/>
  <c r="AQ17" i="2"/>
  <c r="AP17" i="2"/>
  <c r="AI17" i="2"/>
  <c r="AG17" i="2"/>
  <c r="AF17" i="2"/>
  <c r="Z17" i="2"/>
  <c r="Y17" i="2"/>
  <c r="X17" i="2"/>
  <c r="W17" i="2"/>
  <c r="CK16" i="2"/>
  <c r="CJ16" i="2"/>
  <c r="CH16" i="2"/>
  <c r="CF16" i="2"/>
  <c r="CE16" i="2"/>
  <c r="CD16" i="2"/>
  <c r="CC16" i="2"/>
  <c r="BZ16" i="2"/>
  <c r="BX16" i="2"/>
  <c r="BW16" i="2"/>
  <c r="BV16" i="2"/>
  <c r="BY16" i="2" s="1"/>
  <c r="BU16" i="2"/>
  <c r="BT16" i="2"/>
  <c r="BS16" i="2"/>
  <c r="BP16" i="2"/>
  <c r="BN16" i="2"/>
  <c r="BM16" i="2"/>
  <c r="BO16" i="2" s="1"/>
  <c r="BL16" i="2"/>
  <c r="BK16" i="2"/>
  <c r="BJ16" i="2"/>
  <c r="BI16" i="2"/>
  <c r="BF16" i="2"/>
  <c r="BD16" i="2"/>
  <c r="BC16" i="2"/>
  <c r="BB16" i="2"/>
  <c r="BE16" i="2" s="1"/>
  <c r="AZ16" i="2"/>
  <c r="AY16" i="2"/>
  <c r="AQ16" i="2"/>
  <c r="AP16" i="2"/>
  <c r="AI16" i="2"/>
  <c r="AG16" i="2"/>
  <c r="AF16" i="2"/>
  <c r="Z16" i="2"/>
  <c r="Y16" i="2"/>
  <c r="X16" i="2"/>
  <c r="W16" i="2"/>
  <c r="CK15" i="2"/>
  <c r="CJ15" i="2"/>
  <c r="CH15" i="2"/>
  <c r="CF15" i="2"/>
  <c r="CE15" i="2"/>
  <c r="CD15" i="2"/>
  <c r="CC15" i="2"/>
  <c r="BZ15" i="2"/>
  <c r="BX15" i="2"/>
  <c r="BW15" i="2"/>
  <c r="BV15" i="2"/>
  <c r="BY15" i="2" s="1"/>
  <c r="BU15" i="2"/>
  <c r="BT15" i="2"/>
  <c r="BS15" i="2"/>
  <c r="BP15" i="2"/>
  <c r="BN15" i="2"/>
  <c r="BM15" i="2"/>
  <c r="BO15" i="2" s="1"/>
  <c r="BL15" i="2"/>
  <c r="BK15" i="2"/>
  <c r="BJ15" i="2"/>
  <c r="BI15" i="2"/>
  <c r="BF15" i="2"/>
  <c r="BD15" i="2"/>
  <c r="BC15" i="2"/>
  <c r="BB15" i="2"/>
  <c r="BE15" i="2" s="1"/>
  <c r="AZ15" i="2"/>
  <c r="AY15" i="2"/>
  <c r="AQ15" i="2"/>
  <c r="AP15" i="2"/>
  <c r="AI15" i="2"/>
  <c r="AG15" i="2"/>
  <c r="AF15" i="2"/>
  <c r="Z15" i="2"/>
  <c r="Y15" i="2"/>
  <c r="X15" i="2"/>
  <c r="W15" i="2"/>
  <c r="CK14" i="2"/>
  <c r="CJ14" i="2"/>
  <c r="CH14" i="2"/>
  <c r="CF14" i="2"/>
  <c r="CE14" i="2"/>
  <c r="CD14" i="2"/>
  <c r="CC14" i="2"/>
  <c r="BZ14" i="2"/>
  <c r="BX14" i="2"/>
  <c r="BW14" i="2"/>
  <c r="BV14" i="2"/>
  <c r="BY14" i="2" s="1"/>
  <c r="BU14" i="2"/>
  <c r="BT14" i="2"/>
  <c r="BS14" i="2"/>
  <c r="BP14" i="2"/>
  <c r="BN14" i="2"/>
  <c r="BM14" i="2"/>
  <c r="BO14" i="2" s="1"/>
  <c r="BL14" i="2"/>
  <c r="BK14" i="2"/>
  <c r="BJ14" i="2"/>
  <c r="BI14" i="2"/>
  <c r="BF14" i="2"/>
  <c r="BD14" i="2"/>
  <c r="BC14" i="2"/>
  <c r="BB14" i="2"/>
  <c r="BE14" i="2" s="1"/>
  <c r="AZ14" i="2"/>
  <c r="AY14" i="2"/>
  <c r="AQ14" i="2"/>
  <c r="AP14" i="2"/>
  <c r="AI14" i="2"/>
  <c r="AG14" i="2"/>
  <c r="AF14" i="2"/>
  <c r="Z14" i="2"/>
  <c r="Y14" i="2"/>
  <c r="X14" i="2"/>
  <c r="W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K13" i="2"/>
  <c r="CJ13" i="2"/>
  <c r="CH13" i="2"/>
  <c r="CF13" i="2"/>
  <c r="CE13" i="2"/>
  <c r="CD13" i="2"/>
  <c r="CC13" i="2"/>
  <c r="BZ13" i="2"/>
  <c r="BX13" i="2"/>
  <c r="BW13" i="2"/>
  <c r="BV13" i="2"/>
  <c r="BY13" i="2" s="1"/>
  <c r="BU13" i="2"/>
  <c r="BT13" i="2"/>
  <c r="BS13" i="2"/>
  <c r="BP13" i="2"/>
  <c r="BN13" i="2"/>
  <c r="BM13" i="2"/>
  <c r="BO13" i="2" s="1"/>
  <c r="BL13" i="2"/>
  <c r="BK13" i="2"/>
  <c r="BJ13" i="2"/>
  <c r="BI13" i="2"/>
  <c r="BF13" i="2"/>
  <c r="BD13" i="2"/>
  <c r="BC13" i="2"/>
  <c r="BB13" i="2"/>
  <c r="BE13" i="2" s="1"/>
  <c r="AZ13" i="2"/>
  <c r="AY13" i="2"/>
  <c r="AQ13" i="2"/>
  <c r="AP13" i="2"/>
  <c r="AI13" i="2"/>
  <c r="AG13" i="2"/>
  <c r="AF13" i="2"/>
  <c r="Z13" i="2"/>
  <c r="Y13" i="2"/>
  <c r="X13" i="2"/>
  <c r="W13" i="2"/>
  <c r="C13" i="2"/>
  <c r="CK12" i="2"/>
  <c r="CJ12" i="2"/>
  <c r="CH12" i="2"/>
  <c r="CF12" i="2"/>
  <c r="CE12" i="2"/>
  <c r="CD12" i="2"/>
  <c r="CC12" i="2"/>
  <c r="BZ12" i="2"/>
  <c r="BX12" i="2"/>
  <c r="BW12" i="2"/>
  <c r="BV12" i="2"/>
  <c r="BY12" i="2" s="1"/>
  <c r="BU12" i="2"/>
  <c r="BT12" i="2"/>
  <c r="BS12" i="2"/>
  <c r="BP12" i="2"/>
  <c r="BN12" i="2"/>
  <c r="BM12" i="2"/>
  <c r="BO12" i="2" s="1"/>
  <c r="BL12" i="2"/>
  <c r="BK12" i="2"/>
  <c r="BJ12" i="2"/>
  <c r="BI12" i="2"/>
  <c r="BF12" i="2"/>
  <c r="BC12" i="2"/>
  <c r="BB12" i="2"/>
  <c r="AZ12" i="2"/>
  <c r="AY12" i="2"/>
  <c r="AQ12" i="2"/>
  <c r="AP12" i="2"/>
  <c r="AK12" i="2"/>
  <c r="AI12" i="2"/>
  <c r="AG12" i="2"/>
  <c r="AF12" i="2"/>
  <c r="AA12" i="2"/>
  <c r="Z12" i="2"/>
  <c r="Y12" i="2"/>
  <c r="X12" i="2"/>
  <c r="W12" i="2"/>
  <c r="CK11" i="2"/>
  <c r="CJ11" i="2"/>
  <c r="CH11" i="2"/>
  <c r="CF11" i="2"/>
  <c r="CE11" i="2"/>
  <c r="CD11" i="2"/>
  <c r="CC11" i="2"/>
  <c r="BZ11" i="2"/>
  <c r="BX11" i="2"/>
  <c r="BW11" i="2"/>
  <c r="BV11" i="2"/>
  <c r="BY11" i="2" s="1"/>
  <c r="BU11" i="2"/>
  <c r="BT11" i="2"/>
  <c r="BS11" i="2"/>
  <c r="BP11" i="2"/>
  <c r="BN11" i="2"/>
  <c r="BM11" i="2"/>
  <c r="BO11" i="2" s="1"/>
  <c r="BL11" i="2"/>
  <c r="BK11" i="2"/>
  <c r="BJ11" i="2"/>
  <c r="BI11" i="2"/>
  <c r="BF11" i="2"/>
  <c r="BC11" i="2"/>
  <c r="BB11" i="2"/>
  <c r="AZ11" i="2"/>
  <c r="AY11" i="2"/>
  <c r="AQ11" i="2"/>
  <c r="AP11" i="2"/>
  <c r="AK11" i="2"/>
  <c r="AI11" i="2"/>
  <c r="AG11" i="2"/>
  <c r="AF11" i="2"/>
  <c r="AA11" i="2"/>
  <c r="Z11" i="2"/>
  <c r="Y11" i="2"/>
  <c r="X11" i="2"/>
  <c r="W11" i="2"/>
  <c r="C11" i="2"/>
  <c r="C12" i="2" s="1"/>
  <c r="CK10" i="2"/>
  <c r="CJ10" i="2"/>
  <c r="CH10" i="2"/>
  <c r="CF10" i="2"/>
  <c r="CE10" i="2"/>
  <c r="CD10" i="2"/>
  <c r="CC10" i="2"/>
  <c r="BZ10" i="2"/>
  <c r="BW10" i="2"/>
  <c r="BV10" i="2"/>
  <c r="BU10" i="2"/>
  <c r="BT10" i="2"/>
  <c r="BS10" i="2"/>
  <c r="BP10" i="2"/>
  <c r="BN10" i="2"/>
  <c r="BM10" i="2"/>
  <c r="BO10" i="2" s="1"/>
  <c r="BL10" i="2"/>
  <c r="BK10" i="2"/>
  <c r="BJ10" i="2"/>
  <c r="BI10" i="2"/>
  <c r="BF10" i="2"/>
  <c r="BD10" i="2"/>
  <c r="BC10" i="2"/>
  <c r="BB10" i="2"/>
  <c r="BE10" i="2" s="1"/>
  <c r="AZ10" i="2"/>
  <c r="AY10" i="2"/>
  <c r="AQ10" i="2"/>
  <c r="AP10" i="2"/>
  <c r="AK10" i="2"/>
  <c r="AI10" i="2"/>
  <c r="AG10" i="2"/>
  <c r="AF10" i="2"/>
  <c r="AA10" i="2"/>
  <c r="Z10" i="2"/>
  <c r="Y10" i="2"/>
  <c r="X10" i="2"/>
  <c r="W10" i="2"/>
  <c r="C10" i="2"/>
  <c r="CK9" i="2"/>
  <c r="CJ9" i="2"/>
  <c r="CH9" i="2"/>
  <c r="CF9" i="2"/>
  <c r="CE9" i="2"/>
  <c r="CD9" i="2"/>
  <c r="CC9" i="2"/>
  <c r="BZ9" i="2"/>
  <c r="BX9" i="2"/>
  <c r="BW9" i="2"/>
  <c r="BV9" i="2"/>
  <c r="BY9" i="2" s="1"/>
  <c r="BU9" i="2"/>
  <c r="BT9" i="2"/>
  <c r="BS9" i="2"/>
  <c r="BP9" i="2"/>
  <c r="BN9" i="2"/>
  <c r="BM9" i="2"/>
  <c r="BO9" i="2" s="1"/>
  <c r="BL9" i="2"/>
  <c r="BK9" i="2"/>
  <c r="BJ9" i="2"/>
  <c r="BI9" i="2"/>
  <c r="BF9" i="2"/>
  <c r="BD9" i="2"/>
  <c r="BC9" i="2"/>
  <c r="BB9" i="2"/>
  <c r="BE9" i="2" s="1"/>
  <c r="AZ9" i="2"/>
  <c r="AY9" i="2"/>
  <c r="AQ9" i="2"/>
  <c r="AP9" i="2"/>
  <c r="AK9" i="2"/>
  <c r="AI9" i="2"/>
  <c r="AG9" i="2"/>
  <c r="AF9" i="2"/>
  <c r="AA9" i="2"/>
  <c r="Z9" i="2"/>
  <c r="Y9" i="2"/>
  <c r="X9" i="2"/>
  <c r="W9" i="2"/>
  <c r="R9" i="2" a="1"/>
  <c r="R9" i="2" s="1"/>
  <c r="D9" i="2"/>
  <c r="C9" i="2"/>
  <c r="B9" i="2"/>
  <c r="B10" i="2" s="1"/>
  <c r="BO70" i="27" l="1"/>
  <c r="BO59" i="27"/>
  <c r="BY76" i="27"/>
  <c r="BE78" i="27"/>
  <c r="BY74" i="27"/>
  <c r="BE76" i="27"/>
  <c r="BY78" i="27"/>
  <c r="BO68" i="27"/>
  <c r="BO64" i="27"/>
  <c r="BE74" i="27"/>
  <c r="BO55" i="27"/>
  <c r="BO78" i="27"/>
  <c r="BO62" i="27"/>
  <c r="BO67" i="27"/>
  <c r="BE52" i="27"/>
  <c r="BE60" i="27"/>
  <c r="BE72" i="27"/>
  <c r="BY63" i="27"/>
  <c r="BY67" i="27"/>
  <c r="BE55" i="27"/>
  <c r="BY69" i="27"/>
  <c r="BO58" i="27"/>
  <c r="BE59" i="27"/>
  <c r="BE67" i="27"/>
  <c r="BE51" i="27"/>
  <c r="BO52" i="27"/>
  <c r="BE61" i="27"/>
  <c r="BE63" i="27"/>
  <c r="BE57" i="27"/>
  <c r="BE65" i="27"/>
  <c r="BE71" i="27"/>
  <c r="BO74" i="27"/>
  <c r="BY75" i="27"/>
  <c r="BO72" i="27"/>
  <c r="BE75" i="27"/>
  <c r="BO76" i="27"/>
  <c r="BY77" i="27"/>
  <c r="BE77" i="27"/>
  <c r="BY79" i="27"/>
  <c r="BY50" i="27"/>
  <c r="BY64" i="27"/>
  <c r="BE79" i="27"/>
  <c r="BO53" i="27"/>
  <c r="BY56" i="27"/>
  <c r="BO57" i="27"/>
  <c r="BO61" i="27"/>
  <c r="BE62" i="27"/>
  <c r="BE64" i="27"/>
  <c r="BY68" i="27"/>
  <c r="BO51" i="27"/>
  <c r="BE54" i="27"/>
  <c r="BE58" i="27"/>
  <c r="BO65" i="27"/>
  <c r="BE66" i="27"/>
  <c r="BE68" i="27"/>
  <c r="BO69" i="27"/>
  <c r="BE70" i="27"/>
  <c r="BO73" i="27"/>
  <c r="B11" i="3"/>
  <c r="D10" i="3"/>
  <c r="R10" i="3" a="1"/>
  <c r="R10" i="3" s="1"/>
  <c r="D10" i="2"/>
  <c r="B11" i="2"/>
  <c r="R10" i="2" a="1"/>
  <c r="R10" i="2" s="1"/>
  <c r="BY51" i="2"/>
  <c r="BY59" i="2"/>
  <c r="BE84" i="2"/>
  <c r="BO85" i="2"/>
  <c r="BE83" i="3"/>
  <c r="BE93" i="3"/>
  <c r="BE51" i="2"/>
  <c r="BO70" i="2"/>
  <c r="BY50" i="2"/>
  <c r="BY58" i="2"/>
  <c r="BY101" i="2"/>
  <c r="BE59" i="2"/>
  <c r="BE50" i="2"/>
  <c r="BE58" i="2"/>
  <c r="BO106" i="2"/>
  <c r="R10" i="4" a="1"/>
  <c r="R10" i="4" s="1"/>
  <c r="R11" i="4" a="1"/>
  <c r="R11" i="4" s="1"/>
  <c r="D11" i="4"/>
  <c r="B12" i="4"/>
  <c r="BY48" i="2"/>
  <c r="BE56" i="2"/>
  <c r="BE64" i="2"/>
  <c r="BY103" i="2"/>
  <c r="BO105" i="2"/>
  <c r="BO11" i="3"/>
  <c r="BY56" i="2"/>
  <c r="BY64" i="2"/>
  <c r="BE93" i="2"/>
  <c r="BE48" i="2"/>
  <c r="BY47" i="2"/>
  <c r="BY55" i="2"/>
  <c r="BY63" i="2"/>
  <c r="BY70" i="2"/>
  <c r="BE82" i="2"/>
  <c r="BE103" i="2"/>
  <c r="BY84" i="3"/>
  <c r="BY63" i="3"/>
  <c r="BE62" i="2"/>
  <c r="BY96" i="2"/>
  <c r="BO101" i="2"/>
  <c r="BE63" i="3"/>
  <c r="BY54" i="2"/>
  <c r="BY62" i="2"/>
  <c r="BE70" i="2"/>
  <c r="BO86" i="2"/>
  <c r="BE54" i="2"/>
  <c r="BY53" i="2"/>
  <c r="BY61" i="2"/>
  <c r="BY77" i="2"/>
  <c r="BY102" i="2"/>
  <c r="BY108" i="2"/>
  <c r="BO23" i="4"/>
  <c r="BY52" i="2"/>
  <c r="BY60" i="2"/>
  <c r="BO100" i="2"/>
  <c r="BY78" i="3"/>
  <c r="BY88" i="3"/>
  <c r="BO101" i="3"/>
  <c r="BE14" i="4"/>
  <c r="BY21" i="4"/>
  <c r="BY25" i="4"/>
  <c r="BO61" i="4"/>
  <c r="BO40" i="5"/>
  <c r="BO56" i="5"/>
  <c r="BE77" i="2"/>
  <c r="BE96" i="2"/>
  <c r="BE17" i="4"/>
  <c r="BO26" i="4"/>
  <c r="BE65" i="4"/>
  <c r="BO71" i="4"/>
  <c r="BO100" i="4"/>
  <c r="BY16" i="5"/>
  <c r="BY48" i="5"/>
  <c r="BY76" i="2"/>
  <c r="BY109" i="2"/>
  <c r="BO96" i="3"/>
  <c r="BY72" i="4"/>
  <c r="BE90" i="4"/>
  <c r="BO64" i="5"/>
  <c r="D11" i="6"/>
  <c r="B12" i="6"/>
  <c r="BE98" i="3"/>
  <c r="BE51" i="4"/>
  <c r="D10" i="5"/>
  <c r="B11" i="5"/>
  <c r="BE108" i="2"/>
  <c r="BO84" i="3"/>
  <c r="BY101" i="3"/>
  <c r="BE82" i="3"/>
  <c r="BO104" i="3"/>
  <c r="BY15" i="4"/>
  <c r="BY34" i="4"/>
  <c r="BE67" i="4"/>
  <c r="BO75" i="4"/>
  <c r="BE23" i="5"/>
  <c r="BE32" i="5"/>
  <c r="BY40" i="5"/>
  <c r="BY56" i="5"/>
  <c r="BY17" i="5"/>
  <c r="BO90" i="2"/>
  <c r="BY71" i="4"/>
  <c r="BE98" i="4"/>
  <c r="BY86" i="2"/>
  <c r="BY80" i="3"/>
  <c r="BE85" i="3"/>
  <c r="BY57" i="4"/>
  <c r="BO90" i="4"/>
  <c r="BE105" i="4"/>
  <c r="BY15" i="5"/>
  <c r="BE17" i="5"/>
  <c r="BY47" i="5"/>
  <c r="BO48" i="5"/>
  <c r="BO69" i="2"/>
  <c r="BO98" i="3"/>
  <c r="BO55" i="4"/>
  <c r="BE63" i="4"/>
  <c r="BY73" i="4"/>
  <c r="BE91" i="4"/>
  <c r="BE24" i="5"/>
  <c r="BO82" i="3"/>
  <c r="BY14" i="4"/>
  <c r="BY49" i="4"/>
  <c r="BO67" i="4"/>
  <c r="BO69" i="4"/>
  <c r="BE73" i="4"/>
  <c r="BY75" i="4"/>
  <c r="BO84" i="4"/>
  <c r="BY85" i="4"/>
  <c r="BY31" i="5"/>
  <c r="BO32" i="5"/>
  <c r="BE82" i="4"/>
  <c r="BE88" i="4"/>
  <c r="BO76" i="5"/>
  <c r="BO95" i="5"/>
  <c r="BE108" i="5"/>
  <c r="BO15" i="6"/>
  <c r="BO18" i="6"/>
  <c r="BY21" i="6"/>
  <c r="BO27" i="6"/>
  <c r="BO34" i="6"/>
  <c r="BE91" i="6"/>
  <c r="BY74" i="3"/>
  <c r="BY106" i="3"/>
  <c r="BO98" i="4"/>
  <c r="BO9" i="6"/>
  <c r="BE16" i="6"/>
  <c r="BY29" i="6"/>
  <c r="BY20" i="7"/>
  <c r="BO104" i="4"/>
  <c r="BE60" i="6"/>
  <c r="BO87" i="6"/>
  <c r="BE102" i="6"/>
  <c r="B12" i="7"/>
  <c r="BY54" i="6"/>
  <c r="BE72" i="6"/>
  <c r="BY80" i="6"/>
  <c r="BE44" i="6"/>
  <c r="BO52" i="6"/>
  <c r="BY69" i="6"/>
  <c r="R10" i="6" a="1"/>
  <c r="R10" i="6" s="1"/>
  <c r="BY37" i="7"/>
  <c r="BY39" i="7"/>
  <c r="BY41" i="7"/>
  <c r="BY43" i="7"/>
  <c r="BE99" i="4"/>
  <c r="BO33" i="6"/>
  <c r="BY47" i="6"/>
  <c r="BO48" i="6"/>
  <c r="BY104" i="6"/>
  <c r="R11" i="6" a="1"/>
  <c r="R11" i="6" s="1"/>
  <c r="R10" i="9" a="1"/>
  <c r="R10" i="9" s="1"/>
  <c r="R11" i="9" a="1"/>
  <c r="R11" i="9" s="1"/>
  <c r="BO16" i="6"/>
  <c r="BO75" i="6"/>
  <c r="BE104" i="6"/>
  <c r="BE85" i="5"/>
  <c r="BY90" i="3"/>
  <c r="BE76" i="5"/>
  <c r="BE95" i="5"/>
  <c r="BE23" i="6"/>
  <c r="BE34" i="6"/>
  <c r="BO36" i="6"/>
  <c r="BE39" i="6"/>
  <c r="BY49" i="6"/>
  <c r="BE56" i="6"/>
  <c r="BE71" i="6"/>
  <c r="D10" i="8"/>
  <c r="B11" i="8"/>
  <c r="BY79" i="4"/>
  <c r="BY79" i="5"/>
  <c r="BO20" i="6"/>
  <c r="BY31" i="6"/>
  <c r="BY61" i="6"/>
  <c r="BY84" i="6"/>
  <c r="BE106" i="6"/>
  <c r="BO12" i="7"/>
  <c r="BO86" i="5"/>
  <c r="BO101" i="5"/>
  <c r="BO11" i="6"/>
  <c r="BO32" i="6"/>
  <c r="BY103" i="6"/>
  <c r="BO107" i="6"/>
  <c r="R10" i="5" a="1"/>
  <c r="R10" i="5" s="1"/>
  <c r="BE79" i="5"/>
  <c r="BE14" i="6"/>
  <c r="BY22" i="6"/>
  <c r="BO24" i="6"/>
  <c r="BY38" i="6"/>
  <c r="BE46" i="6"/>
  <c r="BO54" i="6"/>
  <c r="BE84" i="6"/>
  <c r="BO96" i="6"/>
  <c r="BE103" i="6"/>
  <c r="BY15" i="7"/>
  <c r="BY36" i="7"/>
  <c r="R10" i="8" a="1"/>
  <c r="R10" i="8" s="1"/>
  <c r="R11" i="8" a="1"/>
  <c r="R11" i="8" s="1"/>
  <c r="BE33" i="4"/>
  <c r="BY102" i="5"/>
  <c r="BO19" i="6"/>
  <c r="BY33" i="6"/>
  <c r="BO35" i="6"/>
  <c r="BO40" i="6"/>
  <c r="BO50" i="6"/>
  <c r="BY55" i="6"/>
  <c r="BY38" i="7"/>
  <c r="BY40" i="7"/>
  <c r="BY42" i="7"/>
  <c r="BY44" i="7"/>
  <c r="BO64" i="6"/>
  <c r="BY65" i="6"/>
  <c r="BY70" i="6"/>
  <c r="BY81" i="6"/>
  <c r="BO90" i="6"/>
  <c r="BO23" i="7"/>
  <c r="BE44" i="7"/>
  <c r="BY86" i="7"/>
  <c r="BY95" i="7"/>
  <c r="BO12" i="8"/>
  <c r="BO28" i="8"/>
  <c r="BO40" i="8"/>
  <c r="BO56" i="8"/>
  <c r="BO72" i="8"/>
  <c r="D11" i="9"/>
  <c r="BY18" i="9"/>
  <c r="D21" i="9"/>
  <c r="BO26" i="9"/>
  <c r="BE28" i="9"/>
  <c r="BY34" i="9"/>
  <c r="BE38" i="9"/>
  <c r="BE42" i="9"/>
  <c r="BE46" i="9"/>
  <c r="BY103" i="4"/>
  <c r="BY100" i="5"/>
  <c r="BO21" i="6"/>
  <c r="BO37" i="6"/>
  <c r="BO53" i="6"/>
  <c r="BO69" i="6"/>
  <c r="BE95" i="7"/>
  <c r="BE107" i="7"/>
  <c r="BO11" i="8"/>
  <c r="BO27" i="8"/>
  <c r="BO45" i="8"/>
  <c r="BO61" i="8"/>
  <c r="BY98" i="8"/>
  <c r="BE104" i="8"/>
  <c r="BO13" i="9"/>
  <c r="D24" i="9"/>
  <c r="D27" i="9"/>
  <c r="BO47" i="9"/>
  <c r="BO55" i="9"/>
  <c r="BO51" i="6"/>
  <c r="BO67" i="6"/>
  <c r="BO9" i="8"/>
  <c r="BO25" i="8"/>
  <c r="BO39" i="8"/>
  <c r="BO55" i="8"/>
  <c r="BO71" i="8"/>
  <c r="BE81" i="8"/>
  <c r="BY84" i="8"/>
  <c r="D14" i="9"/>
  <c r="BO19" i="9"/>
  <c r="D30" i="9"/>
  <c r="BO35" i="9"/>
  <c r="BO66" i="6"/>
  <c r="BY74" i="7"/>
  <c r="BE94" i="7"/>
  <c r="BY106" i="7"/>
  <c r="BO24" i="8"/>
  <c r="BO44" i="8"/>
  <c r="BO60" i="8"/>
  <c r="BE84" i="8"/>
  <c r="BO105" i="8"/>
  <c r="D10" i="9"/>
  <c r="BY14" i="9"/>
  <c r="D17" i="9"/>
  <c r="BO22" i="9"/>
  <c r="BE24" i="9"/>
  <c r="BY30" i="9"/>
  <c r="D33" i="9"/>
  <c r="BE37" i="9"/>
  <c r="BE41" i="9"/>
  <c r="D20" i="9"/>
  <c r="D36" i="9"/>
  <c r="B52" i="9"/>
  <c r="D51" i="9"/>
  <c r="D23" i="9"/>
  <c r="BO42" i="9"/>
  <c r="BO46" i="9"/>
  <c r="BO63" i="6"/>
  <c r="BE81" i="6"/>
  <c r="BO21" i="8"/>
  <c r="BO43" i="8"/>
  <c r="BO59" i="8"/>
  <c r="BY86" i="8"/>
  <c r="BO15" i="9"/>
  <c r="BE17" i="9"/>
  <c r="BY23" i="9"/>
  <c r="D26" i="9"/>
  <c r="BO31" i="9"/>
  <c r="BE33" i="9"/>
  <c r="BO95" i="4"/>
  <c r="BO92" i="5"/>
  <c r="BO14" i="6"/>
  <c r="BO30" i="6"/>
  <c r="BO46" i="6"/>
  <c r="BO62" i="6"/>
  <c r="R12" i="7" a="1"/>
  <c r="R12" i="7" s="1"/>
  <c r="BO76" i="7"/>
  <c r="BO81" i="7"/>
  <c r="BO91" i="7"/>
  <c r="BO20" i="8"/>
  <c r="BO32" i="8"/>
  <c r="BO48" i="8"/>
  <c r="BO64" i="8"/>
  <c r="BE10" i="9"/>
  <c r="D13" i="9"/>
  <c r="BO18" i="9"/>
  <c r="BE20" i="9"/>
  <c r="BY26" i="9"/>
  <c r="D29" i="9"/>
  <c r="BO34" i="9"/>
  <c r="BE36" i="9"/>
  <c r="BE40" i="9"/>
  <c r="BY84" i="5"/>
  <c r="BO13" i="6"/>
  <c r="BO29" i="6"/>
  <c r="BO45" i="6"/>
  <c r="BO61" i="6"/>
  <c r="R11" i="7" a="1"/>
  <c r="R11" i="7" s="1"/>
  <c r="BY78" i="7"/>
  <c r="BO86" i="7"/>
  <c r="BO19" i="8"/>
  <c r="BO37" i="8"/>
  <c r="BO53" i="8"/>
  <c r="BO69" i="8"/>
  <c r="BE86" i="8"/>
  <c r="BY92" i="8"/>
  <c r="BY13" i="9"/>
  <c r="D16" i="9"/>
  <c r="BO21" i="9"/>
  <c r="BE23" i="9"/>
  <c r="BY29" i="9"/>
  <c r="D32" i="9"/>
  <c r="R10" i="7" a="1"/>
  <c r="R10" i="7" s="1"/>
  <c r="D19" i="9"/>
  <c r="D35" i="9"/>
  <c r="D50" i="9"/>
  <c r="BO43" i="6"/>
  <c r="BO59" i="6"/>
  <c r="BY82" i="7"/>
  <c r="BO17" i="8"/>
  <c r="BO31" i="8"/>
  <c r="BO47" i="8"/>
  <c r="BO63" i="8"/>
  <c r="BY75" i="8"/>
  <c r="BO101" i="8"/>
  <c r="BY19" i="9"/>
  <c r="D22" i="9"/>
  <c r="BO27" i="9"/>
  <c r="BY35" i="9"/>
  <c r="BE50" i="9"/>
  <c r="BO58" i="6"/>
  <c r="BY69" i="7"/>
  <c r="BE82" i="7"/>
  <c r="BY87" i="7"/>
  <c r="BO90" i="7"/>
  <c r="BE92" i="7"/>
  <c r="BY97" i="7"/>
  <c r="BO16" i="8"/>
  <c r="BO36" i="8"/>
  <c r="BO52" i="8"/>
  <c r="BO68" i="8"/>
  <c r="BE75" i="8"/>
  <c r="BE9" i="9"/>
  <c r="D12" i="9"/>
  <c r="BE16" i="9"/>
  <c r="BY22" i="9"/>
  <c r="D25" i="9"/>
  <c r="BE32" i="9"/>
  <c r="BE39" i="9"/>
  <c r="BE43" i="9"/>
  <c r="BO41" i="6"/>
  <c r="BO57" i="6"/>
  <c r="BO73" i="6"/>
  <c r="BO105" i="6"/>
  <c r="BE69" i="7"/>
  <c r="BE87" i="7"/>
  <c r="BE97" i="7"/>
  <c r="BO15" i="8"/>
  <c r="BO41" i="8"/>
  <c r="BO57" i="8"/>
  <c r="BO73" i="8"/>
  <c r="BO17" i="9"/>
  <c r="D28" i="9"/>
  <c r="BO33" i="9"/>
  <c r="D15" i="9"/>
  <c r="D31" i="9"/>
  <c r="BY46" i="9"/>
  <c r="BO23" i="6"/>
  <c r="BO39" i="6"/>
  <c r="BO55" i="6"/>
  <c r="BO71" i="6"/>
  <c r="BE97" i="6"/>
  <c r="BO13" i="8"/>
  <c r="BO29" i="8"/>
  <c r="BO35" i="8"/>
  <c r="BO51" i="8"/>
  <c r="BO67" i="8"/>
  <c r="BY77" i="8"/>
  <c r="BY15" i="9"/>
  <c r="D18" i="9"/>
  <c r="BO23" i="9"/>
  <c r="BE25" i="9"/>
  <c r="BY31" i="9"/>
  <c r="D34" i="9"/>
  <c r="BO53" i="9"/>
  <c r="BY97" i="8"/>
  <c r="BE70" i="9"/>
  <c r="BE86" i="9"/>
  <c r="BO88" i="9"/>
  <c r="BE10" i="10"/>
  <c r="R10" i="10" a="1"/>
  <c r="R10" i="10" s="1"/>
  <c r="R11" i="10" a="1"/>
  <c r="R11" i="10" s="1"/>
  <c r="BY41" i="10"/>
  <c r="BO91" i="9"/>
  <c r="BY94" i="9"/>
  <c r="BE104" i="9"/>
  <c r="BY13" i="10"/>
  <c r="BE44" i="10"/>
  <c r="BE94" i="9"/>
  <c r="BO96" i="9"/>
  <c r="BO32" i="10"/>
  <c r="BO77" i="8"/>
  <c r="BE93" i="8"/>
  <c r="B11" i="10"/>
  <c r="BY12" i="10"/>
  <c r="BY43" i="10"/>
  <c r="BO102" i="7"/>
  <c r="BY85" i="8"/>
  <c r="BY107" i="8"/>
  <c r="BE78" i="9"/>
  <c r="BO80" i="9"/>
  <c r="BO22" i="10"/>
  <c r="BY23" i="10"/>
  <c r="BY25" i="10"/>
  <c r="BY36" i="10"/>
  <c r="BE43" i="10"/>
  <c r="BE85" i="8"/>
  <c r="BE107" i="8"/>
  <c r="BO99" i="9"/>
  <c r="BY102" i="9"/>
  <c r="BE18" i="10"/>
  <c r="BE23" i="10"/>
  <c r="BO24" i="10"/>
  <c r="BE25" i="10"/>
  <c r="BE36" i="10"/>
  <c r="BY39" i="10"/>
  <c r="BY42" i="10"/>
  <c r="BO33" i="10"/>
  <c r="BO81" i="8"/>
  <c r="BO109" i="8"/>
  <c r="BY70" i="9"/>
  <c r="BO83" i="9"/>
  <c r="BY86" i="9"/>
  <c r="BE96" i="9"/>
  <c r="BE42" i="10"/>
  <c r="BE75" i="10"/>
  <c r="BO82" i="10"/>
  <c r="D11" i="11"/>
  <c r="BY61" i="10"/>
  <c r="BY88" i="10"/>
  <c r="BY99" i="10"/>
  <c r="BO22" i="11"/>
  <c r="BY35" i="10"/>
  <c r="BO56" i="10"/>
  <c r="BO70" i="10"/>
  <c r="BY71" i="10"/>
  <c r="BE88" i="10"/>
  <c r="BO92" i="10"/>
  <c r="BE99" i="10"/>
  <c r="BY19" i="11"/>
  <c r="BY29" i="10"/>
  <c r="BE35" i="10"/>
  <c r="BE80" i="10"/>
  <c r="D10" i="11"/>
  <c r="BY57" i="10"/>
  <c r="BO59" i="10"/>
  <c r="BO62" i="10"/>
  <c r="B13" i="11"/>
  <c r="D12" i="11"/>
  <c r="R10" i="11" a="1"/>
  <c r="R10" i="11" s="1"/>
  <c r="BY30" i="11"/>
  <c r="BY52" i="10"/>
  <c r="BY21" i="10"/>
  <c r="BE52" i="10"/>
  <c r="BE57" i="10"/>
  <c r="BY60" i="10"/>
  <c r="BY63" i="10"/>
  <c r="BO108" i="10"/>
  <c r="BY76" i="10"/>
  <c r="BY84" i="10"/>
  <c r="BO41" i="11"/>
  <c r="BY56" i="10"/>
  <c r="BY68" i="10"/>
  <c r="BY70" i="10"/>
  <c r="BY78" i="10"/>
  <c r="BE84" i="10"/>
  <c r="BY92" i="10"/>
  <c r="BY98" i="10"/>
  <c r="BO13" i="11"/>
  <c r="BO61" i="10"/>
  <c r="BY65" i="10"/>
  <c r="BO91" i="10"/>
  <c r="BY50" i="10"/>
  <c r="BO69" i="10"/>
  <c r="BE70" i="10"/>
  <c r="BO71" i="10"/>
  <c r="BO96" i="10"/>
  <c r="BO29" i="10"/>
  <c r="BO66" i="10"/>
  <c r="BE50" i="10"/>
  <c r="BO57" i="10"/>
  <c r="R10" i="12" a="1"/>
  <c r="R10" i="12" s="1"/>
  <c r="BO47" i="11"/>
  <c r="BO62" i="11"/>
  <c r="BE93" i="11"/>
  <c r="BE101" i="11"/>
  <c r="BY13" i="12"/>
  <c r="D16" i="12"/>
  <c r="BE20" i="12"/>
  <c r="BY26" i="12"/>
  <c r="D32" i="12"/>
  <c r="BE36" i="12"/>
  <c r="BY39" i="12"/>
  <c r="BE49" i="12"/>
  <c r="D54" i="12"/>
  <c r="D62" i="12"/>
  <c r="D70" i="12"/>
  <c r="BO80" i="10"/>
  <c r="BY82" i="10"/>
  <c r="BO107" i="10"/>
  <c r="BO18" i="11"/>
  <c r="BO52" i="11"/>
  <c r="BO66" i="11"/>
  <c r="BO70" i="11"/>
  <c r="D19" i="12"/>
  <c r="D35" i="12"/>
  <c r="D22" i="12"/>
  <c r="D51" i="12"/>
  <c r="D59" i="12"/>
  <c r="D67" i="12"/>
  <c r="D10" i="13"/>
  <c r="B11" i="13"/>
  <c r="BY87" i="10"/>
  <c r="BY97" i="10"/>
  <c r="BO46" i="11"/>
  <c r="D12" i="12"/>
  <c r="D25" i="12"/>
  <c r="BY35" i="12"/>
  <c r="BY48" i="12"/>
  <c r="BY51" i="12"/>
  <c r="BE54" i="12"/>
  <c r="BY59" i="12"/>
  <c r="BE62" i="12"/>
  <c r="BY67" i="12"/>
  <c r="BE70" i="12"/>
  <c r="D72" i="12"/>
  <c r="BO99" i="12"/>
  <c r="BO73" i="11"/>
  <c r="BY98" i="11"/>
  <c r="BY9" i="12"/>
  <c r="BY12" i="12"/>
  <c r="BE16" i="12"/>
  <c r="BY22" i="12"/>
  <c r="D28" i="12"/>
  <c r="BE32" i="12"/>
  <c r="D56" i="12"/>
  <c r="D64" i="12"/>
  <c r="BY74" i="12"/>
  <c r="BY24" i="13"/>
  <c r="BE60" i="10"/>
  <c r="BY96" i="10"/>
  <c r="BO40" i="11"/>
  <c r="BO56" i="11"/>
  <c r="BO65" i="11"/>
  <c r="BO69" i="11"/>
  <c r="BE98" i="11"/>
  <c r="BO99" i="11"/>
  <c r="BO105" i="11"/>
  <c r="D15" i="12"/>
  <c r="BE19" i="12"/>
  <c r="BY25" i="12"/>
  <c r="D31" i="12"/>
  <c r="BE35" i="12"/>
  <c r="BY38" i="12"/>
  <c r="BE48" i="12"/>
  <c r="BE51" i="12"/>
  <c r="BY56" i="12"/>
  <c r="BE59" i="12"/>
  <c r="BY64" i="12"/>
  <c r="BE67" i="12"/>
  <c r="R11" i="13" a="1"/>
  <c r="R11" i="13" s="1"/>
  <c r="BY69" i="10"/>
  <c r="BY26" i="11"/>
  <c r="BO45" i="11"/>
  <c r="BO88" i="11"/>
  <c r="BY89" i="11"/>
  <c r="D18" i="12"/>
  <c r="D34" i="12"/>
  <c r="BY41" i="12"/>
  <c r="D53" i="12"/>
  <c r="D61" i="12"/>
  <c r="D69" i="12"/>
  <c r="D21" i="12"/>
  <c r="D37" i="12"/>
  <c r="D24" i="12"/>
  <c r="D50" i="12"/>
  <c r="D58" i="12"/>
  <c r="D66" i="12"/>
  <c r="BE19" i="13"/>
  <c r="BO98" i="10"/>
  <c r="BO27" i="11"/>
  <c r="BO44" i="11"/>
  <c r="BO64" i="11"/>
  <c r="BO68" i="11"/>
  <c r="BO72" i="11"/>
  <c r="BE109" i="11"/>
  <c r="D11" i="12"/>
  <c r="D14" i="12"/>
  <c r="BE15" i="12"/>
  <c r="BY21" i="12"/>
  <c r="D27" i="12"/>
  <c r="BE31" i="12"/>
  <c r="BY37" i="12"/>
  <c r="BE44" i="12"/>
  <c r="BY50" i="12"/>
  <c r="BE53" i="12"/>
  <c r="BY58" i="12"/>
  <c r="BE61" i="12"/>
  <c r="BY66" i="12"/>
  <c r="BE69" i="12"/>
  <c r="BY28" i="11"/>
  <c r="BO49" i="11"/>
  <c r="BY85" i="11"/>
  <c r="BY11" i="12"/>
  <c r="BE18" i="12"/>
  <c r="BY24" i="12"/>
  <c r="D30" i="12"/>
  <c r="BE34" i="12"/>
  <c r="D55" i="12"/>
  <c r="D63" i="12"/>
  <c r="D71" i="12"/>
  <c r="BE94" i="10"/>
  <c r="BY106" i="10"/>
  <c r="D17" i="12"/>
  <c r="D33" i="12"/>
  <c r="BY40" i="12"/>
  <c r="BE50" i="12"/>
  <c r="BY55" i="12"/>
  <c r="BE58" i="12"/>
  <c r="BY63" i="12"/>
  <c r="BE66" i="12"/>
  <c r="D20" i="12"/>
  <c r="D36" i="12"/>
  <c r="D52" i="12"/>
  <c r="D60" i="12"/>
  <c r="D68" i="12"/>
  <c r="D73" i="12"/>
  <c r="BO76" i="10"/>
  <c r="BO103" i="10"/>
  <c r="BO34" i="11"/>
  <c r="BY35" i="11"/>
  <c r="BO48" i="11"/>
  <c r="BO67" i="11"/>
  <c r="BO71" i="11"/>
  <c r="BY105" i="11"/>
  <c r="BY17" i="12"/>
  <c r="D23" i="12"/>
  <c r="BY33" i="12"/>
  <c r="BY46" i="12"/>
  <c r="BY52" i="12"/>
  <c r="BE55" i="12"/>
  <c r="BY60" i="12"/>
  <c r="BE63" i="12"/>
  <c r="BY68" i="12"/>
  <c r="D57" i="12"/>
  <c r="D65" i="12"/>
  <c r="BE78" i="10"/>
  <c r="BO81" i="10"/>
  <c r="BO86" i="10"/>
  <c r="BO42" i="11"/>
  <c r="BO58" i="11"/>
  <c r="BY101" i="11"/>
  <c r="BE17" i="12"/>
  <c r="BY23" i="12"/>
  <c r="D29" i="12"/>
  <c r="BE33" i="12"/>
  <c r="BE46" i="12"/>
  <c r="BE52" i="12"/>
  <c r="BY57" i="12"/>
  <c r="BE60" i="12"/>
  <c r="BY65" i="12"/>
  <c r="BE68" i="12"/>
  <c r="BO12" i="13"/>
  <c r="BO18" i="13"/>
  <c r="BO34" i="13"/>
  <c r="BE101" i="13"/>
  <c r="BE102" i="12"/>
  <c r="BO106" i="12"/>
  <c r="BO28" i="13"/>
  <c r="BO39" i="13"/>
  <c r="R10" i="14" a="1"/>
  <c r="R10" i="14" s="1"/>
  <c r="BO27" i="14"/>
  <c r="BO22" i="13"/>
  <c r="BO38" i="13"/>
  <c r="BO97" i="13"/>
  <c r="BY9" i="14"/>
  <c r="BY26" i="14"/>
  <c r="BY92" i="12"/>
  <c r="BO10" i="13"/>
  <c r="BO27" i="13"/>
  <c r="BO73" i="13"/>
  <c r="BE79" i="13"/>
  <c r="BE9" i="14"/>
  <c r="BO13" i="14"/>
  <c r="BY14" i="14"/>
  <c r="BO21" i="14"/>
  <c r="BE26" i="14"/>
  <c r="BE92" i="12"/>
  <c r="BO16" i="13"/>
  <c r="BO32" i="13"/>
  <c r="BO51" i="13"/>
  <c r="BO80" i="13"/>
  <c r="BY89" i="13"/>
  <c r="BE103" i="13"/>
  <c r="BO23" i="14"/>
  <c r="BO21" i="13"/>
  <c r="BO37" i="13"/>
  <c r="D11" i="14"/>
  <c r="B12" i="14"/>
  <c r="BY91" i="11"/>
  <c r="BO76" i="12"/>
  <c r="BO96" i="12"/>
  <c r="BO26" i="13"/>
  <c r="BY86" i="13"/>
  <c r="BE89" i="13"/>
  <c r="BE91" i="11"/>
  <c r="BY90" i="12"/>
  <c r="BO15" i="13"/>
  <c r="BO31" i="13"/>
  <c r="BY44" i="13"/>
  <c r="BO72" i="13"/>
  <c r="BE86" i="13"/>
  <c r="BO93" i="13"/>
  <c r="BY108" i="13"/>
  <c r="BO20" i="13"/>
  <c r="BO36" i="13"/>
  <c r="BY55" i="13"/>
  <c r="BY94" i="13"/>
  <c r="BE75" i="11"/>
  <c r="BE107" i="11"/>
  <c r="BO14" i="13"/>
  <c r="BO25" i="13"/>
  <c r="BE55" i="13"/>
  <c r="BO87" i="13"/>
  <c r="BE102" i="13"/>
  <c r="BO12" i="14"/>
  <c r="BO79" i="13"/>
  <c r="BY105" i="13"/>
  <c r="BO80" i="12"/>
  <c r="BY104" i="12"/>
  <c r="BO19" i="13"/>
  <c r="BO35" i="13"/>
  <c r="BE47" i="13"/>
  <c r="BY69" i="13"/>
  <c r="BY19" i="14"/>
  <c r="BO22" i="14"/>
  <c r="BO74" i="12"/>
  <c r="BO86" i="12"/>
  <c r="BE104" i="12"/>
  <c r="BO13" i="13"/>
  <c r="BO24" i="13"/>
  <c r="BO77" i="11"/>
  <c r="BE105" i="11"/>
  <c r="BO109" i="11"/>
  <c r="BE88" i="12"/>
  <c r="BO29" i="13"/>
  <c r="BO40" i="13"/>
  <c r="BE54" i="13"/>
  <c r="BE90" i="13"/>
  <c r="BY101" i="13"/>
  <c r="BY11" i="14"/>
  <c r="BO65" i="14"/>
  <c r="BY31" i="14"/>
  <c r="BY54" i="14"/>
  <c r="BY58" i="14"/>
  <c r="BY15" i="15"/>
  <c r="BE15" i="15"/>
  <c r="BE54" i="14"/>
  <c r="BE34" i="14"/>
  <c r="D13" i="15"/>
  <c r="B14" i="15"/>
  <c r="BE25" i="14"/>
  <c r="BO32" i="14"/>
  <c r="BE63" i="14"/>
  <c r="BY79" i="14"/>
  <c r="BO55" i="14"/>
  <c r="BO64" i="14"/>
  <c r="BY20" i="14"/>
  <c r="BE79" i="14"/>
  <c r="BO31" i="14"/>
  <c r="BY70" i="14"/>
  <c r="BE70" i="14"/>
  <c r="BO34" i="14"/>
  <c r="BE14" i="15"/>
  <c r="BO50" i="14"/>
  <c r="R10" i="15" a="1"/>
  <c r="R10" i="15" s="1"/>
  <c r="BE29" i="15"/>
  <c r="BO16" i="14"/>
  <c r="BY51" i="14"/>
  <c r="BO76" i="14"/>
  <c r="BE24" i="14"/>
  <c r="BY73" i="14"/>
  <c r="BY78" i="14"/>
  <c r="BY34" i="15"/>
  <c r="BY69" i="14"/>
  <c r="BE78" i="14"/>
  <c r="BY92" i="14"/>
  <c r="BO71" i="14"/>
  <c r="BE73" i="14"/>
  <c r="BY107" i="14"/>
  <c r="D11" i="15"/>
  <c r="BY11" i="16"/>
  <c r="BE51" i="14"/>
  <c r="BY26" i="15"/>
  <c r="BY28" i="15"/>
  <c r="BY22" i="15"/>
  <c r="BY24" i="15"/>
  <c r="BE26" i="15"/>
  <c r="BY79" i="13"/>
  <c r="BY67" i="14"/>
  <c r="BO90" i="14"/>
  <c r="D11" i="17"/>
  <c r="B12" i="17"/>
  <c r="BY91" i="14"/>
  <c r="BO73" i="14"/>
  <c r="BY75" i="14"/>
  <c r="BE10" i="15"/>
  <c r="BE18" i="15"/>
  <c r="BE20" i="15"/>
  <c r="BY90" i="14"/>
  <c r="BY84" i="14"/>
  <c r="BE94" i="14"/>
  <c r="BE75" i="15"/>
  <c r="BE97" i="15"/>
  <c r="BY104" i="15"/>
  <c r="BO9" i="16"/>
  <c r="BO18" i="16"/>
  <c r="BE20" i="16"/>
  <c r="BY26" i="16"/>
  <c r="BO34" i="16"/>
  <c r="BO44" i="16"/>
  <c r="BO48" i="16"/>
  <c r="BE50" i="16"/>
  <c r="BY56" i="16"/>
  <c r="BO61" i="16"/>
  <c r="BY72" i="16"/>
  <c r="BE77" i="16"/>
  <c r="BO78" i="16"/>
  <c r="BO84" i="16"/>
  <c r="BO99" i="16"/>
  <c r="D10" i="17"/>
  <c r="BY12" i="17"/>
  <c r="BY13" i="16"/>
  <c r="BO21" i="16"/>
  <c r="BE23" i="16"/>
  <c r="BY29" i="16"/>
  <c r="BO37" i="16"/>
  <c r="BY96" i="15"/>
  <c r="BE104" i="15"/>
  <c r="BY16" i="16"/>
  <c r="BO24" i="16"/>
  <c r="BE26" i="16"/>
  <c r="BY32" i="16"/>
  <c r="BO40" i="16"/>
  <c r="BO51" i="16"/>
  <c r="BY62" i="16"/>
  <c r="BO67" i="16"/>
  <c r="BO99" i="14"/>
  <c r="BE93" i="15"/>
  <c r="R10" i="16" a="1"/>
  <c r="R10" i="16" s="1"/>
  <c r="BE13" i="16"/>
  <c r="BY19" i="16"/>
  <c r="BO27" i="16"/>
  <c r="BE29" i="16"/>
  <c r="BY35" i="16"/>
  <c r="BY38" i="16"/>
  <c r="BY45" i="16"/>
  <c r="BY49" i="16"/>
  <c r="BO54" i="16"/>
  <c r="BY65" i="16"/>
  <c r="BO70" i="16"/>
  <c r="BO92" i="16"/>
  <c r="BE108" i="16"/>
  <c r="BE81" i="15"/>
  <c r="BY88" i="15"/>
  <c r="BE10" i="16"/>
  <c r="BO17" i="16"/>
  <c r="BE19" i="16"/>
  <c r="BY25" i="16"/>
  <c r="BO33" i="16"/>
  <c r="BE35" i="16"/>
  <c r="BE38" i="16"/>
  <c r="BE45" i="16"/>
  <c r="BY55" i="16"/>
  <c r="BO60" i="16"/>
  <c r="BY71" i="16"/>
  <c r="BY77" i="15"/>
  <c r="BE107" i="15"/>
  <c r="BY12" i="16"/>
  <c r="BO20" i="16"/>
  <c r="BE22" i="16"/>
  <c r="BY28" i="16"/>
  <c r="BO36" i="16"/>
  <c r="BE41" i="16"/>
  <c r="BY58" i="16"/>
  <c r="BO63" i="16"/>
  <c r="BO94" i="16"/>
  <c r="BO98" i="16"/>
  <c r="BY9" i="17"/>
  <c r="BE91" i="14"/>
  <c r="BE96" i="14"/>
  <c r="BY100" i="14"/>
  <c r="BY15" i="16"/>
  <c r="BE25" i="16"/>
  <c r="BY31" i="16"/>
  <c r="R10" i="17" a="1"/>
  <c r="R10" i="17" s="1"/>
  <c r="BE77" i="15"/>
  <c r="BY9" i="16"/>
  <c r="BY18" i="16"/>
  <c r="BO26" i="16"/>
  <c r="BE28" i="16"/>
  <c r="BY34" i="16"/>
  <c r="BY37" i="16"/>
  <c r="BO42" i="16"/>
  <c r="BO46" i="16"/>
  <c r="BO53" i="16"/>
  <c r="BE58" i="16"/>
  <c r="BY64" i="16"/>
  <c r="BO69" i="16"/>
  <c r="BY78" i="16"/>
  <c r="BO83" i="16"/>
  <c r="BY84" i="16"/>
  <c r="BE9" i="17"/>
  <c r="BE80" i="15"/>
  <c r="BY91" i="15"/>
  <c r="BO104" i="15"/>
  <c r="BO13" i="16"/>
  <c r="BE15" i="16"/>
  <c r="BY21" i="16"/>
  <c r="BO29" i="16"/>
  <c r="BE31" i="16"/>
  <c r="BY40" i="16"/>
  <c r="BE44" i="16"/>
  <c r="BO100" i="16"/>
  <c r="BO83" i="14"/>
  <c r="BE91" i="15"/>
  <c r="BO10" i="16"/>
  <c r="B11" i="16"/>
  <c r="BO19" i="16"/>
  <c r="BE21" i="16"/>
  <c r="BY27" i="16"/>
  <c r="BO35" i="16"/>
  <c r="BE40" i="16"/>
  <c r="BY43" i="16"/>
  <c r="BY47" i="16"/>
  <c r="BE51" i="16"/>
  <c r="BY57" i="16"/>
  <c r="BO62" i="16"/>
  <c r="BE67" i="16"/>
  <c r="BY73" i="16"/>
  <c r="BY14" i="16"/>
  <c r="BE24" i="16"/>
  <c r="BY30" i="16"/>
  <c r="BO49" i="16"/>
  <c r="BY60" i="16"/>
  <c r="BO65" i="16"/>
  <c r="BE87" i="16"/>
  <c r="BE92" i="16"/>
  <c r="BO93" i="16"/>
  <c r="BE109" i="16"/>
  <c r="R11" i="16" a="1"/>
  <c r="R11" i="16" s="1"/>
  <c r="BY17" i="16"/>
  <c r="BO25" i="16"/>
  <c r="BE27" i="16"/>
  <c r="BY33" i="16"/>
  <c r="BY36" i="16"/>
  <c r="BO41" i="16"/>
  <c r="BE43" i="16"/>
  <c r="BE47" i="16"/>
  <c r="BO52" i="16"/>
  <c r="BY63" i="16"/>
  <c r="BO68" i="16"/>
  <c r="BY75" i="15"/>
  <c r="BO88" i="15"/>
  <c r="BY97" i="15"/>
  <c r="BE109" i="15"/>
  <c r="BO12" i="16"/>
  <c r="BE14" i="16"/>
  <c r="BY20" i="16"/>
  <c r="BO28" i="16"/>
  <c r="BE30" i="16"/>
  <c r="BY39" i="16"/>
  <c r="BY50" i="16"/>
  <c r="BO55" i="16"/>
  <c r="BE60" i="16"/>
  <c r="BY66" i="16"/>
  <c r="BO71" i="16"/>
  <c r="BY77" i="16"/>
  <c r="BO82" i="16"/>
  <c r="BO90" i="16"/>
  <c r="BY32" i="17"/>
  <c r="BO86" i="14"/>
  <c r="BO102" i="14"/>
  <c r="BO83" i="15"/>
  <c r="BO99" i="15"/>
  <c r="BE106" i="16"/>
  <c r="BE32" i="17"/>
  <c r="BE36" i="17"/>
  <c r="BY88" i="14"/>
  <c r="BY104" i="14"/>
  <c r="BY85" i="15"/>
  <c r="BY101" i="15"/>
  <c r="BE52" i="17"/>
  <c r="BE27" i="17"/>
  <c r="BY35" i="17"/>
  <c r="BY46" i="17"/>
  <c r="BO66" i="17"/>
  <c r="BO81" i="17"/>
  <c r="BE35" i="17"/>
  <c r="BE41" i="17"/>
  <c r="BE46" i="17"/>
  <c r="BY51" i="17"/>
  <c r="BO91" i="17"/>
  <c r="BE98" i="16"/>
  <c r="BE31" i="17"/>
  <c r="BE40" i="17"/>
  <c r="BE56" i="17"/>
  <c r="BO58" i="17"/>
  <c r="BY94" i="17"/>
  <c r="BY59" i="17"/>
  <c r="BO106" i="16"/>
  <c r="BY39" i="17"/>
  <c r="R11" i="18" a="1"/>
  <c r="R11" i="18" s="1"/>
  <c r="BE90" i="16"/>
  <c r="BE96" i="16"/>
  <c r="BY30" i="17"/>
  <c r="BY34" i="17"/>
  <c r="BE39" i="17"/>
  <c r="BY55" i="17"/>
  <c r="BO108" i="17"/>
  <c r="BE30" i="17"/>
  <c r="BE34" i="17"/>
  <c r="BY43" i="17"/>
  <c r="BE55" i="17"/>
  <c r="BO60" i="17"/>
  <c r="BE66" i="17"/>
  <c r="BO80" i="14"/>
  <c r="BO96" i="14"/>
  <c r="BO77" i="15"/>
  <c r="BO93" i="15"/>
  <c r="BO109" i="15"/>
  <c r="BE82" i="16"/>
  <c r="BE29" i="17"/>
  <c r="BE38" i="17"/>
  <c r="BE48" i="17"/>
  <c r="BE63" i="17"/>
  <c r="BE33" i="17"/>
  <c r="BY42" i="17"/>
  <c r="BY47" i="17"/>
  <c r="BO94" i="17"/>
  <c r="BO15" i="18"/>
  <c r="BE27" i="18"/>
  <c r="BO45" i="18"/>
  <c r="BE54" i="17"/>
  <c r="BE60" i="17"/>
  <c r="BO89" i="17"/>
  <c r="BE103" i="17"/>
  <c r="BY106" i="17"/>
  <c r="BY35" i="18"/>
  <c r="BY29" i="17"/>
  <c r="BY37" i="17"/>
  <c r="BY45" i="17"/>
  <c r="BY53" i="17"/>
  <c r="BO62" i="17"/>
  <c r="BE71" i="17"/>
  <c r="BY74" i="17"/>
  <c r="BE87" i="17"/>
  <c r="BO100" i="17"/>
  <c r="BE106" i="17"/>
  <c r="BY24" i="18"/>
  <c r="BO30" i="18"/>
  <c r="BO42" i="18"/>
  <c r="BY28" i="17"/>
  <c r="BY36" i="17"/>
  <c r="BY44" i="17"/>
  <c r="BY52" i="17"/>
  <c r="BO61" i="17"/>
  <c r="BY70" i="17"/>
  <c r="BO75" i="17"/>
  <c r="BO25" i="18"/>
  <c r="BE53" i="18"/>
  <c r="BO54" i="18"/>
  <c r="BE73" i="17"/>
  <c r="BE81" i="17"/>
  <c r="BO83" i="17"/>
  <c r="BY92" i="17"/>
  <c r="BE105" i="17"/>
  <c r="BE18" i="18"/>
  <c r="BY23" i="18"/>
  <c r="BE40" i="18"/>
  <c r="BO19" i="18"/>
  <c r="BE58" i="17"/>
  <c r="BO65" i="17"/>
  <c r="BY107" i="17"/>
  <c r="BO9" i="18"/>
  <c r="BY11" i="18"/>
  <c r="BE23" i="18"/>
  <c r="BY33" i="17"/>
  <c r="BY41" i="17"/>
  <c r="BY49" i="17"/>
  <c r="BY57" i="17"/>
  <c r="BO64" i="17"/>
  <c r="BY75" i="17"/>
  <c r="BO87" i="17"/>
  <c r="D10" i="18"/>
  <c r="B11" i="18"/>
  <c r="BE11" i="18"/>
  <c r="BO33" i="18"/>
  <c r="BY39" i="18"/>
  <c r="BE57" i="17"/>
  <c r="D10" i="19"/>
  <c r="B11" i="19"/>
  <c r="BY72" i="17"/>
  <c r="BE75" i="17"/>
  <c r="BE84" i="17"/>
  <c r="BO16" i="18"/>
  <c r="BE17" i="18"/>
  <c r="BE36" i="18"/>
  <c r="BE39" i="18"/>
  <c r="BY66" i="17"/>
  <c r="BO76" i="17"/>
  <c r="BE94" i="17"/>
  <c r="BE99" i="17"/>
  <c r="BY103" i="17"/>
  <c r="BY27" i="18"/>
  <c r="BY38" i="18"/>
  <c r="BE43" i="18"/>
  <c r="BY65" i="18"/>
  <c r="BO90" i="18"/>
  <c r="BE92" i="18"/>
  <c r="BY106" i="18"/>
  <c r="BE27" i="19"/>
  <c r="BY42" i="18"/>
  <c r="BE65" i="18"/>
  <c r="BY17" i="19"/>
  <c r="BY20" i="19"/>
  <c r="BO60" i="19"/>
  <c r="BO62" i="19"/>
  <c r="BY49" i="18"/>
  <c r="BY82" i="18"/>
  <c r="BE23" i="19"/>
  <c r="BO71" i="17"/>
  <c r="BE97" i="17"/>
  <c r="BE49" i="18"/>
  <c r="BY73" i="18"/>
  <c r="BE82" i="18"/>
  <c r="BO98" i="18"/>
  <c r="BE29" i="19"/>
  <c r="BO70" i="17"/>
  <c r="BY48" i="18"/>
  <c r="BO67" i="18"/>
  <c r="BO11" i="19"/>
  <c r="BE48" i="18"/>
  <c r="BO53" i="18"/>
  <c r="BE35" i="19"/>
  <c r="BY44" i="19"/>
  <c r="BE22" i="19"/>
  <c r="BO67" i="17"/>
  <c r="BY33" i="18"/>
  <c r="BE47" i="18"/>
  <c r="BE61" i="18"/>
  <c r="BO83" i="18"/>
  <c r="BE99" i="18"/>
  <c r="BY104" i="18"/>
  <c r="BO10" i="19"/>
  <c r="BE12" i="19"/>
  <c r="BY19" i="19"/>
  <c r="BY25" i="19"/>
  <c r="BY28" i="19"/>
  <c r="BO45" i="19"/>
  <c r="BE33" i="18"/>
  <c r="BY46" i="18"/>
  <c r="BE49" i="19"/>
  <c r="BE46" i="18"/>
  <c r="BY94" i="18"/>
  <c r="BY81" i="17"/>
  <c r="BY45" i="18"/>
  <c r="BE94" i="18"/>
  <c r="BO9" i="19"/>
  <c r="BE34" i="19"/>
  <c r="BY43" i="19"/>
  <c r="BY71" i="18"/>
  <c r="BE80" i="18"/>
  <c r="R11" i="19" a="1"/>
  <c r="R11" i="19" s="1"/>
  <c r="BE15" i="19"/>
  <c r="BO47" i="19"/>
  <c r="BO59" i="19"/>
  <c r="BY44" i="18"/>
  <c r="BY59" i="18"/>
  <c r="BE71" i="18"/>
  <c r="BO73" i="18"/>
  <c r="BY102" i="18"/>
  <c r="D10" i="20"/>
  <c r="B11" i="20"/>
  <c r="R10" i="19" a="1"/>
  <c r="R10" i="19" s="1"/>
  <c r="BY27" i="19"/>
  <c r="BE36" i="19"/>
  <c r="BE39" i="19"/>
  <c r="BE38" i="19"/>
  <c r="BE46" i="19"/>
  <c r="BE50" i="19"/>
  <c r="BY70" i="19"/>
  <c r="BE102" i="19"/>
  <c r="BY88" i="18"/>
  <c r="BY13" i="19"/>
  <c r="BY21" i="19"/>
  <c r="BY29" i="19"/>
  <c r="BY37" i="19"/>
  <c r="BY45" i="19"/>
  <c r="BY55" i="19"/>
  <c r="BY67" i="19"/>
  <c r="BE70" i="19"/>
  <c r="R11" i="20" a="1"/>
  <c r="R11" i="20" s="1"/>
  <c r="BO19" i="20"/>
  <c r="BY20" i="20"/>
  <c r="BO43" i="20"/>
  <c r="BE22" i="20"/>
  <c r="BE44" i="19"/>
  <c r="BY49" i="19"/>
  <c r="BE52" i="19"/>
  <c r="BE61" i="19"/>
  <c r="BE64" i="19"/>
  <c r="BY72" i="19"/>
  <c r="BE75" i="19"/>
  <c r="BY78" i="19"/>
  <c r="BY93" i="19"/>
  <c r="R10" i="20" a="1"/>
  <c r="R10" i="20" s="1"/>
  <c r="BE43" i="19"/>
  <c r="BE10" i="20"/>
  <c r="BY34" i="20"/>
  <c r="BY18" i="19"/>
  <c r="BY26" i="19"/>
  <c r="BY34" i="19"/>
  <c r="BY42" i="19"/>
  <c r="BY54" i="19"/>
  <c r="BY57" i="19"/>
  <c r="BY66" i="19"/>
  <c r="BE69" i="19"/>
  <c r="BO90" i="19"/>
  <c r="BO95" i="19"/>
  <c r="BE97" i="19"/>
  <c r="BY109" i="19"/>
  <c r="BE32" i="20"/>
  <c r="BE54" i="19"/>
  <c r="BE57" i="19"/>
  <c r="BY60" i="19"/>
  <c r="BE66" i="19"/>
  <c r="BE109" i="19"/>
  <c r="BO12" i="20"/>
  <c r="BE33" i="19"/>
  <c r="BE41" i="19"/>
  <c r="BE48" i="19"/>
  <c r="BE51" i="19"/>
  <c r="BE63" i="19"/>
  <c r="BY71" i="19"/>
  <c r="BE80" i="19"/>
  <c r="BY91" i="19"/>
  <c r="BO94" i="19"/>
  <c r="BO106" i="19"/>
  <c r="BE21" i="20"/>
  <c r="BY26" i="20"/>
  <c r="BO42" i="20"/>
  <c r="BY16" i="19"/>
  <c r="BY24" i="19"/>
  <c r="BY32" i="19"/>
  <c r="BY40" i="19"/>
  <c r="BY68" i="19"/>
  <c r="BE71" i="19"/>
  <c r="BE91" i="19"/>
  <c r="BE68" i="19"/>
  <c r="BO75" i="19"/>
  <c r="BY86" i="19"/>
  <c r="BY99" i="19"/>
  <c r="BY15" i="19"/>
  <c r="BY23" i="19"/>
  <c r="BY31" i="19"/>
  <c r="BY39" i="19"/>
  <c r="BY47" i="19"/>
  <c r="BY53" i="19"/>
  <c r="BE56" i="19"/>
  <c r="BY59" i="19"/>
  <c r="BY65" i="19"/>
  <c r="BO78" i="19"/>
  <c r="BO81" i="19"/>
  <c r="BE86" i="19"/>
  <c r="BY107" i="19"/>
  <c r="BY14" i="19"/>
  <c r="BY22" i="19"/>
  <c r="BY30" i="19"/>
  <c r="BY38" i="19"/>
  <c r="BY82" i="19"/>
  <c r="BY102" i="19"/>
  <c r="BO91" i="20"/>
  <c r="BY92" i="20"/>
  <c r="BE53" i="20"/>
  <c r="BE58" i="20"/>
  <c r="BY69" i="20"/>
  <c r="BY81" i="20"/>
  <c r="BY49" i="20"/>
  <c r="BE52" i="20"/>
  <c r="BY54" i="20"/>
  <c r="R10" i="21" a="1"/>
  <c r="R10" i="21" s="1"/>
  <c r="BE79" i="19"/>
  <c r="BO89" i="19"/>
  <c r="BO105" i="19"/>
  <c r="BO50" i="20"/>
  <c r="BE54" i="20"/>
  <c r="BO60" i="20"/>
  <c r="BO62" i="20"/>
  <c r="BY68" i="20"/>
  <c r="BY48" i="20"/>
  <c r="BE68" i="20"/>
  <c r="BO104" i="20"/>
  <c r="BO10" i="21"/>
  <c r="BO84" i="20"/>
  <c r="BO96" i="20"/>
  <c r="BE48" i="20"/>
  <c r="BE65" i="20"/>
  <c r="BO108" i="20"/>
  <c r="BE9" i="21"/>
  <c r="BE40" i="21"/>
  <c r="BO92" i="20"/>
  <c r="BY87" i="20"/>
  <c r="BO99" i="20"/>
  <c r="BY39" i="21"/>
  <c r="BE61" i="21"/>
  <c r="BE87" i="20"/>
  <c r="BE107" i="20"/>
  <c r="BY86" i="20"/>
  <c r="B11" i="21"/>
  <c r="BE18" i="21"/>
  <c r="BO20" i="21"/>
  <c r="BO37" i="21"/>
  <c r="BY38" i="21"/>
  <c r="BO103" i="20"/>
  <c r="BY21" i="21"/>
  <c r="BY29" i="21"/>
  <c r="BE35" i="21"/>
  <c r="BE44" i="21"/>
  <c r="BY77" i="20"/>
  <c r="BY11" i="21"/>
  <c r="BE21" i="21"/>
  <c r="BE29" i="21"/>
  <c r="BO22" i="21"/>
  <c r="BO81" i="20"/>
  <c r="BY91" i="20"/>
  <c r="BY9" i="21"/>
  <c r="BY43" i="21"/>
  <c r="BY47" i="21"/>
  <c r="BY53" i="21"/>
  <c r="BE56" i="21"/>
  <c r="BO36" i="21"/>
  <c r="BO41" i="21"/>
  <c r="BO45" i="21"/>
  <c r="BO49" i="21"/>
  <c r="BO57" i="21"/>
  <c r="BE102" i="21"/>
  <c r="BE39" i="21"/>
  <c r="BE43" i="21"/>
  <c r="BE47" i="21"/>
  <c r="BY50" i="21"/>
  <c r="BO73" i="21"/>
  <c r="BO80" i="21"/>
  <c r="BY84" i="21"/>
  <c r="BY42" i="21"/>
  <c r="BY46" i="21"/>
  <c r="BE50" i="21"/>
  <c r="BY55" i="21"/>
  <c r="BE58" i="21"/>
  <c r="D10" i="22"/>
  <c r="BO13" i="22"/>
  <c r="BO40" i="21"/>
  <c r="BO44" i="21"/>
  <c r="BO48" i="21"/>
  <c r="BO51" i="21"/>
  <c r="BO59" i="21"/>
  <c r="BE63" i="21"/>
  <c r="BY19" i="21"/>
  <c r="BO27" i="21"/>
  <c r="BE42" i="21"/>
  <c r="BE46" i="21"/>
  <c r="BY52" i="21"/>
  <c r="B12" i="22"/>
  <c r="BY49" i="21"/>
  <c r="BE52" i="21"/>
  <c r="BY57" i="21"/>
  <c r="BO102" i="21"/>
  <c r="BY108" i="20"/>
  <c r="BE28" i="21"/>
  <c r="BO39" i="21"/>
  <c r="BO43" i="21"/>
  <c r="BO47" i="21"/>
  <c r="BY68" i="21"/>
  <c r="BY73" i="21"/>
  <c r="BO75" i="21"/>
  <c r="BY15" i="22"/>
  <c r="BO50" i="21"/>
  <c r="BE68" i="21"/>
  <c r="BE73" i="21"/>
  <c r="BY48" i="21"/>
  <c r="BY51" i="21"/>
  <c r="BE54" i="21"/>
  <c r="BY59" i="21"/>
  <c r="BO63" i="21"/>
  <c r="BY64" i="21"/>
  <c r="BO104" i="21"/>
  <c r="R11" i="23" a="1"/>
  <c r="R11" i="23" s="1"/>
  <c r="R10" i="23" a="1"/>
  <c r="R10" i="23" s="1"/>
  <c r="BY67" i="22"/>
  <c r="BE50" i="22"/>
  <c r="BE15" i="22"/>
  <c r="BY23" i="22"/>
  <c r="BY106" i="22"/>
  <c r="BY81" i="21"/>
  <c r="BY91" i="21"/>
  <c r="BO95" i="21"/>
  <c r="BE106" i="21"/>
  <c r="BY19" i="22"/>
  <c r="BE23" i="22"/>
  <c r="BE40" i="22"/>
  <c r="BO79" i="21"/>
  <c r="BE81" i="21"/>
  <c r="BO88" i="21"/>
  <c r="BE91" i="21"/>
  <c r="BE10" i="22"/>
  <c r="BE19" i="22"/>
  <c r="BY27" i="22"/>
  <c r="BE31" i="22"/>
  <c r="BO51" i="22"/>
  <c r="BE97" i="22"/>
  <c r="BE14" i="22"/>
  <c r="BY49" i="22"/>
  <c r="BE9" i="22"/>
  <c r="BE22" i="22"/>
  <c r="BE35" i="22"/>
  <c r="BY39" i="22"/>
  <c r="BE53" i="22"/>
  <c r="D12" i="23"/>
  <c r="B13" i="23"/>
  <c r="BE30" i="22"/>
  <c r="BE48" i="22"/>
  <c r="BE104" i="21"/>
  <c r="BO106" i="21"/>
  <c r="BE108" i="21"/>
  <c r="BE13" i="22"/>
  <c r="BE17" i="22"/>
  <c r="BY21" i="22"/>
  <c r="BY25" i="22"/>
  <c r="BE38" i="22"/>
  <c r="BY88" i="21"/>
  <c r="BY95" i="21"/>
  <c r="BE21" i="22"/>
  <c r="BE25" i="22"/>
  <c r="BE44" i="22"/>
  <c r="BY55" i="22"/>
  <c r="BO64" i="22"/>
  <c r="R12" i="22" a="1"/>
  <c r="R12" i="22" s="1"/>
  <c r="BY12" i="22"/>
  <c r="BE29" i="22"/>
  <c r="BE33" i="22"/>
  <c r="BY43" i="22"/>
  <c r="BO109" i="22"/>
  <c r="BE79" i="21"/>
  <c r="BO85" i="21"/>
  <c r="BE20" i="22"/>
  <c r="BE24" i="22"/>
  <c r="BY28" i="22"/>
  <c r="BO15" i="23"/>
  <c r="BO19" i="23"/>
  <c r="BE88" i="21"/>
  <c r="BY14" i="22"/>
  <c r="BY22" i="22"/>
  <c r="BY30" i="22"/>
  <c r="BY38" i="22"/>
  <c r="BO43" i="22"/>
  <c r="BO49" i="22"/>
  <c r="BO14" i="23"/>
  <c r="BO18" i="23"/>
  <c r="BO58" i="22"/>
  <c r="BO82" i="22"/>
  <c r="BY96" i="22"/>
  <c r="BE65" i="22"/>
  <c r="BE77" i="22"/>
  <c r="BO78" i="22"/>
  <c r="BO88" i="22"/>
  <c r="BO13" i="23"/>
  <c r="BO17" i="23"/>
  <c r="BY18" i="22"/>
  <c r="BY26" i="22"/>
  <c r="BY34" i="22"/>
  <c r="BO46" i="22"/>
  <c r="BO57" i="22"/>
  <c r="BY68" i="22"/>
  <c r="BO12" i="23"/>
  <c r="BO16" i="23"/>
  <c r="BO20" i="23"/>
  <c r="BY64" i="22"/>
  <c r="BY108" i="21"/>
  <c r="BY16" i="22"/>
  <c r="BY24" i="22"/>
  <c r="BY32" i="22"/>
  <c r="BY40" i="22"/>
  <c r="BO45" i="22"/>
  <c r="BO50" i="22"/>
  <c r="BE54" i="22"/>
  <c r="BO56" i="22"/>
  <c r="BO44" i="22"/>
  <c r="BY75" i="22"/>
  <c r="BY89" i="22"/>
  <c r="BE100" i="22"/>
  <c r="BO30" i="23"/>
  <c r="BY56" i="23"/>
  <c r="BY47" i="22"/>
  <c r="BO54" i="22"/>
  <c r="BO42" i="23"/>
  <c r="BY95" i="23"/>
  <c r="BY63" i="22"/>
  <c r="BO73" i="22"/>
  <c r="BE94" i="22"/>
  <c r="BY109" i="22"/>
  <c r="BE62" i="23"/>
  <c r="BE76" i="23"/>
  <c r="BO60" i="22"/>
  <c r="BO67" i="22"/>
  <c r="BO85" i="22"/>
  <c r="BO40" i="23"/>
  <c r="BO47" i="22"/>
  <c r="BY73" i="22"/>
  <c r="BE80" i="22"/>
  <c r="BO76" i="23"/>
  <c r="R12" i="25" a="1"/>
  <c r="R12" i="25" s="1"/>
  <c r="R13" i="25" a="1"/>
  <c r="R13" i="25" s="1"/>
  <c r="BY100" i="22"/>
  <c r="BO39" i="23"/>
  <c r="BO43" i="23"/>
  <c r="BO47" i="23"/>
  <c r="BE63" i="23"/>
  <c r="BO68" i="22"/>
  <c r="BY58" i="23"/>
  <c r="BE106" i="23"/>
  <c r="BO18" i="25"/>
  <c r="BY20" i="25"/>
  <c r="BY70" i="23"/>
  <c r="BO72" i="23"/>
  <c r="BE20" i="25"/>
  <c r="BE89" i="22"/>
  <c r="BY105" i="22"/>
  <c r="BY57" i="23"/>
  <c r="BY64" i="23"/>
  <c r="BE74" i="23"/>
  <c r="BO79" i="23"/>
  <c r="BO83" i="23"/>
  <c r="BE85" i="23"/>
  <c r="BE70" i="23"/>
  <c r="B12" i="25"/>
  <c r="BE69" i="23"/>
  <c r="BO75" i="23"/>
  <c r="BY55" i="23"/>
  <c r="BY62" i="23"/>
  <c r="BY54" i="23"/>
  <c r="BY61" i="23"/>
  <c r="BY67" i="23"/>
  <c r="BY90" i="23"/>
  <c r="BE94" i="23"/>
  <c r="BY26" i="25"/>
  <c r="BE54" i="23"/>
  <c r="BE61" i="23"/>
  <c r="BE67" i="23"/>
  <c r="BE90" i="23"/>
  <c r="BE26" i="25"/>
  <c r="BY32" i="25"/>
  <c r="BY66" i="23"/>
  <c r="BO55" i="22"/>
  <c r="BO71" i="22"/>
  <c r="BO97" i="22"/>
  <c r="BY59" i="23"/>
  <c r="BY71" i="23"/>
  <c r="BO109" i="23"/>
  <c r="D10" i="25"/>
  <c r="BY28" i="25"/>
  <c r="BE32" i="25"/>
  <c r="BY45" i="25"/>
  <c r="BO70" i="22"/>
  <c r="BE52" i="23"/>
  <c r="BE59" i="23"/>
  <c r="BY89" i="23"/>
  <c r="BE96" i="23"/>
  <c r="BE14" i="25"/>
  <c r="BY36" i="25"/>
  <c r="BE79" i="25"/>
  <c r="BO72" i="25"/>
  <c r="BY52" i="23"/>
  <c r="BY60" i="23"/>
  <c r="BY68" i="23"/>
  <c r="BY78" i="23"/>
  <c r="BO80" i="23"/>
  <c r="BO93" i="23"/>
  <c r="BO96" i="23"/>
  <c r="BE30" i="25"/>
  <c r="BE42" i="25"/>
  <c r="BE105" i="25"/>
  <c r="BY24" i="25"/>
  <c r="BY34" i="25"/>
  <c r="C22" i="26"/>
  <c r="C23" i="26" s="1"/>
  <c r="C24" i="26" s="1"/>
  <c r="C25" i="26" s="1"/>
  <c r="C26" i="26" s="1"/>
  <c r="C27" i="26" s="1"/>
  <c r="C28" i="26" s="1"/>
  <c r="C29" i="26" s="1"/>
  <c r="C30" i="26" s="1"/>
  <c r="C31" i="26" s="1"/>
  <c r="C32" i="26" s="1"/>
  <c r="C33" i="26" s="1"/>
  <c r="C34" i="26" s="1"/>
  <c r="C35" i="26" s="1"/>
  <c r="C36" i="26" s="1"/>
  <c r="D21" i="26"/>
  <c r="BE66" i="23"/>
  <c r="BE101" i="23"/>
  <c r="R11" i="25" a="1"/>
  <c r="R11" i="25" s="1"/>
  <c r="BE10" i="25"/>
  <c r="BE24" i="25"/>
  <c r="BE44" i="25"/>
  <c r="BO22" i="25"/>
  <c r="BE36" i="25"/>
  <c r="BE55" i="25"/>
  <c r="BE71" i="25"/>
  <c r="BO74" i="25"/>
  <c r="BY75" i="25"/>
  <c r="BE78" i="23"/>
  <c r="BE109" i="23"/>
  <c r="BE18" i="25"/>
  <c r="BO48" i="25"/>
  <c r="BE75" i="25"/>
  <c r="BO92" i="25"/>
  <c r="BO103" i="25"/>
  <c r="BY87" i="23"/>
  <c r="BO28" i="25"/>
  <c r="BY30" i="25"/>
  <c r="BE34" i="25"/>
  <c r="BE41" i="25"/>
  <c r="BO47" i="25"/>
  <c r="BY79" i="25"/>
  <c r="BO10" i="26"/>
  <c r="D13" i="26"/>
  <c r="C14" i="26"/>
  <c r="D14" i="26" s="1"/>
  <c r="BO46" i="25"/>
  <c r="BY76" i="25"/>
  <c r="BO38" i="25"/>
  <c r="BY83" i="25"/>
  <c r="BE89" i="25"/>
  <c r="R11" i="26" a="1"/>
  <c r="R11" i="26" s="1"/>
  <c r="BY9" i="25"/>
  <c r="BY14" i="25"/>
  <c r="BY42" i="25"/>
  <c r="BE78" i="25"/>
  <c r="BO15" i="26"/>
  <c r="BY89" i="25"/>
  <c r="BY94" i="25"/>
  <c r="BY105" i="25"/>
  <c r="B23" i="26"/>
  <c r="D22" i="26"/>
  <c r="D10" i="26"/>
  <c r="B11" i="27"/>
  <c r="D10" i="27"/>
  <c r="BO76" i="25"/>
  <c r="BE83" i="25"/>
  <c r="BE99" i="25"/>
  <c r="BO35" i="26"/>
  <c r="BE41" i="27"/>
  <c r="BO91" i="25"/>
  <c r="BO102" i="25"/>
  <c r="D20" i="26"/>
  <c r="R10" i="27" a="1"/>
  <c r="R10" i="27" s="1"/>
  <c r="BO107" i="25"/>
  <c r="BO95" i="25"/>
  <c r="D19" i="26"/>
  <c r="BO30" i="26"/>
  <c r="BY92" i="25"/>
  <c r="BO21" i="26"/>
  <c r="BE86" i="25"/>
  <c r="D18" i="26"/>
  <c r="BY80" i="25"/>
  <c r="BO47" i="26"/>
  <c r="BO39" i="26"/>
  <c r="BO34" i="26"/>
  <c r="BE80" i="25"/>
  <c r="BO56" i="26"/>
  <c r="BO63" i="26"/>
  <c r="BO55" i="26"/>
  <c r="BO106" i="26"/>
  <c r="BO44" i="27"/>
  <c r="BO100" i="26"/>
  <c r="BE56" i="27"/>
  <c r="BY40" i="27"/>
  <c r="BY44" i="27"/>
  <c r="BE48" i="27"/>
  <c r="BE44" i="27"/>
  <c r="BO56" i="27"/>
  <c r="BY43" i="27"/>
  <c r="BO49" i="27"/>
  <c r="BE50" i="27"/>
  <c r="BY53" i="27"/>
  <c r="BY61" i="27"/>
  <c r="BY66" i="27"/>
  <c r="BO79" i="27"/>
  <c r="BE89" i="27"/>
  <c r="BY55" i="27"/>
  <c r="BY71" i="27"/>
  <c r="BY97" i="27"/>
  <c r="BY60" i="27"/>
  <c r="BO87" i="27"/>
  <c r="BY49" i="27"/>
  <c r="BY65" i="27"/>
  <c r="BO95" i="27"/>
  <c r="BE105" i="27"/>
  <c r="BY54" i="27"/>
  <c r="BY70" i="27"/>
  <c r="BY59" i="27"/>
  <c r="BY42" i="27"/>
  <c r="BE53" i="27"/>
  <c r="BY58" i="27"/>
  <c r="BE69" i="27"/>
  <c r="BO77" i="27"/>
  <c r="BY83" i="27"/>
  <c r="BY52" i="27"/>
  <c r="BO85" i="27"/>
  <c r="BE91" i="27"/>
  <c r="BY57" i="27"/>
  <c r="BY73" i="27"/>
  <c r="BY107" i="27"/>
  <c r="BY46" i="27"/>
  <c r="BY62" i="27"/>
  <c r="BE73" i="27"/>
  <c r="BO93" i="27"/>
  <c r="BY99" i="27"/>
  <c r="BE107" i="27"/>
  <c r="BY51" i="27"/>
  <c r="BY72" i="27"/>
  <c r="BE81" i="27"/>
  <c r="BO101" i="27"/>
  <c r="R12" i="26" l="1" a="1"/>
  <c r="R12" i="26" s="1"/>
  <c r="R11" i="17" a="1"/>
  <c r="R11" i="17" s="1"/>
  <c r="D11" i="16"/>
  <c r="B12" i="16"/>
  <c r="R12" i="13" a="1"/>
  <c r="R12" i="13" s="1"/>
  <c r="B53" i="9"/>
  <c r="D52" i="9"/>
  <c r="D12" i="7"/>
  <c r="B13" i="7"/>
  <c r="R13" i="26" a="1"/>
  <c r="R13" i="26" s="1"/>
  <c r="R11" i="27" a="1"/>
  <c r="R11" i="27" s="1"/>
  <c r="D11" i="10"/>
  <c r="B12" i="10"/>
  <c r="D11" i="8"/>
  <c r="B12" i="8"/>
  <c r="D12" i="4"/>
  <c r="B13" i="4"/>
  <c r="R14" i="26" a="1"/>
  <c r="R14" i="26" s="1"/>
  <c r="D13" i="23"/>
  <c r="B14" i="23"/>
  <c r="R11" i="21" a="1"/>
  <c r="R11" i="21" s="1"/>
  <c r="R12" i="20" a="1"/>
  <c r="R12" i="20" s="1"/>
  <c r="R12" i="18" a="1"/>
  <c r="R12" i="18" s="1"/>
  <c r="R13" i="18" s="1" a="1"/>
  <c r="R13" i="18" s="1"/>
  <c r="B13" i="17"/>
  <c r="D12" i="17"/>
  <c r="B12" i="27"/>
  <c r="D11" i="27"/>
  <c r="R13" i="22" a="1"/>
  <c r="R13" i="22" s="1"/>
  <c r="B13" i="25"/>
  <c r="D12" i="25"/>
  <c r="D11" i="18"/>
  <c r="B12" i="18"/>
  <c r="D12" i="22"/>
  <c r="B13" i="22"/>
  <c r="R13" i="20" a="1"/>
  <c r="R13" i="20" s="1"/>
  <c r="D14" i="15"/>
  <c r="B15" i="15"/>
  <c r="D11" i="13"/>
  <c r="B12" i="13"/>
  <c r="R11" i="12" a="1"/>
  <c r="R11" i="12" s="1"/>
  <c r="R13" i="7" a="1"/>
  <c r="R13" i="7" s="1"/>
  <c r="D11" i="5"/>
  <c r="B12" i="5"/>
  <c r="R11" i="14" a="1"/>
  <c r="R11" i="14" s="1"/>
  <c r="R12" i="8" a="1"/>
  <c r="R12" i="8" s="1"/>
  <c r="R12" i="19" a="1"/>
  <c r="R12" i="19" s="1"/>
  <c r="R11" i="5" a="1"/>
  <c r="R11" i="5" s="1"/>
  <c r="R12" i="6" a="1"/>
  <c r="R12" i="6" s="1"/>
  <c r="D11" i="2"/>
  <c r="B12" i="2"/>
  <c r="R12" i="21" a="1"/>
  <c r="R12" i="21" s="1"/>
  <c r="R13" i="21" s="1" a="1"/>
  <c r="R13" i="21" s="1"/>
  <c r="R12" i="16" a="1"/>
  <c r="R12" i="16" s="1"/>
  <c r="R11" i="15" a="1"/>
  <c r="R11" i="15" s="1"/>
  <c r="R14" i="25" a="1"/>
  <c r="R14" i="25" s="1"/>
  <c r="D11" i="21"/>
  <c r="B12" i="21"/>
  <c r="R13" i="6" a="1"/>
  <c r="R13" i="6" s="1"/>
  <c r="B24" i="26"/>
  <c r="D23" i="26"/>
  <c r="D11" i="19"/>
  <c r="B12" i="19"/>
  <c r="R12" i="10" a="1"/>
  <c r="R12" i="10" s="1"/>
  <c r="R12" i="9" a="1"/>
  <c r="R12" i="9" s="1"/>
  <c r="D11" i="20"/>
  <c r="B12" i="20"/>
  <c r="R11" i="11" a="1"/>
  <c r="R11" i="11" s="1"/>
  <c r="D12" i="14"/>
  <c r="B13" i="14"/>
  <c r="D12" i="6"/>
  <c r="B13" i="6"/>
  <c r="R12" i="4" a="1"/>
  <c r="R12" i="4" s="1"/>
  <c r="R11" i="2" a="1"/>
  <c r="R11" i="2" s="1"/>
  <c r="R11" i="3" a="1"/>
  <c r="R11" i="3" s="1"/>
  <c r="R12" i="23" a="1"/>
  <c r="R12" i="23" s="1"/>
  <c r="B14" i="11"/>
  <c r="D13" i="11"/>
  <c r="D11" i="3"/>
  <c r="B12" i="3"/>
  <c r="R14" i="18" l="1" a="1"/>
  <c r="R14" i="18" s="1"/>
  <c r="R12" i="2" a="1"/>
  <c r="R12" i="2" s="1"/>
  <c r="D12" i="5"/>
  <c r="B13" i="5"/>
  <c r="R13" i="10" a="1"/>
  <c r="R13" i="10" s="1"/>
  <c r="R13" i="9" a="1"/>
  <c r="R13" i="9" s="1"/>
  <c r="R12" i="14" a="1"/>
  <c r="R12" i="14" s="1"/>
  <c r="R12" i="11" a="1"/>
  <c r="R12" i="11" s="1"/>
  <c r="D12" i="21"/>
  <c r="B13" i="21"/>
  <c r="R13" i="11" a="1"/>
  <c r="R13" i="11" s="1"/>
  <c r="R12" i="15" a="1"/>
  <c r="R12" i="15" s="1"/>
  <c r="R13" i="19" a="1"/>
  <c r="R13" i="19" s="1"/>
  <c r="R13" i="8" a="1"/>
  <c r="R13" i="8" s="1"/>
  <c r="B14" i="4"/>
  <c r="D13" i="4"/>
  <c r="R13" i="2" a="1"/>
  <c r="R13" i="2" s="1"/>
  <c r="R14" i="23" a="1"/>
  <c r="R14" i="23" s="1"/>
  <c r="R15" i="23" a="1"/>
  <c r="R15" i="23" s="1"/>
  <c r="R13" i="23" a="1"/>
  <c r="R13" i="23" s="1"/>
  <c r="D12" i="19"/>
  <c r="B13" i="19"/>
  <c r="R15" i="6" a="1"/>
  <c r="R15" i="6" s="1"/>
  <c r="R14" i="6" a="1"/>
  <c r="R14" i="6" s="1"/>
  <c r="B16" i="15"/>
  <c r="D15" i="15"/>
  <c r="R13" i="16" a="1"/>
  <c r="R13" i="16" s="1"/>
  <c r="B13" i="27"/>
  <c r="D12" i="27"/>
  <c r="D13" i="17"/>
  <c r="B14" i="17"/>
  <c r="R14" i="10" a="1"/>
  <c r="R14" i="10" s="1"/>
  <c r="D13" i="25"/>
  <c r="B14" i="25"/>
  <c r="R14" i="11" a="1"/>
  <c r="R14" i="11" s="1"/>
  <c r="R14" i="20" a="1"/>
  <c r="R14" i="20" s="1"/>
  <c r="R15" i="25" a="1"/>
  <c r="R15" i="25" s="1"/>
  <c r="R16" i="25" s="1" a="1"/>
  <c r="R16" i="25" s="1"/>
  <c r="D12" i="10"/>
  <c r="B13" i="10"/>
  <c r="D14" i="11"/>
  <c r="B15" i="11"/>
  <c r="R14" i="2" a="1"/>
  <c r="R14" i="2" s="1"/>
  <c r="R15" i="10" a="1"/>
  <c r="R15" i="10" s="1"/>
  <c r="R13" i="15" a="1"/>
  <c r="R13" i="15" s="1"/>
  <c r="R12" i="3" a="1"/>
  <c r="R12" i="3" s="1"/>
  <c r="R12" i="27" a="1"/>
  <c r="R12" i="27" s="1"/>
  <c r="D13" i="7"/>
  <c r="B14" i="7"/>
  <c r="B13" i="3"/>
  <c r="D12" i="3"/>
  <c r="B54" i="9"/>
  <c r="D53" i="9"/>
  <c r="R13" i="13" a="1"/>
  <c r="R13" i="13" s="1"/>
  <c r="D12" i="16"/>
  <c r="B13" i="16"/>
  <c r="D13" i="14"/>
  <c r="B14" i="14"/>
  <c r="R12" i="5" a="1"/>
  <c r="R12" i="5" s="1"/>
  <c r="D12" i="13"/>
  <c r="B13" i="13"/>
  <c r="R14" i="15" a="1"/>
  <c r="R14" i="15" s="1"/>
  <c r="D12" i="18"/>
  <c r="B13" i="18"/>
  <c r="R14" i="21" a="1"/>
  <c r="R14" i="21" s="1"/>
  <c r="R14" i="7" a="1"/>
  <c r="R14" i="7" s="1"/>
  <c r="R13" i="27" a="1"/>
  <c r="R13" i="27" s="1"/>
  <c r="R15" i="11" a="1"/>
  <c r="R15" i="11" s="1"/>
  <c r="D12" i="2"/>
  <c r="B13" i="2"/>
  <c r="R14" i="9" a="1"/>
  <c r="R14" i="9" s="1"/>
  <c r="R14" i="22" a="1"/>
  <c r="R14" i="22" s="1"/>
  <c r="R15" i="26" a="1"/>
  <c r="R15" i="26" s="1"/>
  <c r="R12" i="17" a="1"/>
  <c r="R12" i="17" s="1"/>
  <c r="D14" i="23"/>
  <c r="B15" i="23"/>
  <c r="D12" i="8"/>
  <c r="B13" i="8"/>
  <c r="D13" i="6"/>
  <c r="B14" i="6"/>
  <c r="B25" i="26"/>
  <c r="D24" i="26"/>
  <c r="R13" i="4" a="1"/>
  <c r="R13" i="4" s="1"/>
  <c r="R16" i="6" a="1"/>
  <c r="R16" i="6" s="1"/>
  <c r="R15" i="2" a="1"/>
  <c r="R15" i="2" s="1"/>
  <c r="D12" i="20"/>
  <c r="B13" i="20"/>
  <c r="D13" i="22"/>
  <c r="B14" i="22"/>
  <c r="R12" i="12" a="1"/>
  <c r="R12" i="12" s="1"/>
  <c r="D13" i="8" l="1"/>
  <c r="B14" i="8"/>
  <c r="R16" i="23" a="1"/>
  <c r="R16" i="23" s="1"/>
  <c r="R15" i="15" a="1"/>
  <c r="R15" i="15" s="1"/>
  <c r="B15" i="22"/>
  <c r="D14" i="22"/>
  <c r="R16" i="2" a="1"/>
  <c r="R16" i="2" s="1"/>
  <c r="R16" i="15" a="1"/>
  <c r="R16" i="15" s="1"/>
  <c r="D13" i="18"/>
  <c r="B14" i="18"/>
  <c r="D13" i="16"/>
  <c r="B14" i="16"/>
  <c r="D13" i="10"/>
  <c r="B14" i="10"/>
  <c r="R14" i="19" a="1"/>
  <c r="R14" i="19" s="1"/>
  <c r="R15" i="19" a="1"/>
  <c r="R15" i="19" s="1"/>
  <c r="B17" i="15"/>
  <c r="D16" i="15"/>
  <c r="R15" i="22" a="1"/>
  <c r="R15" i="22" s="1"/>
  <c r="D14" i="7"/>
  <c r="B15" i="7"/>
  <c r="R14" i="16" a="1"/>
  <c r="R14" i="16" s="1"/>
  <c r="B14" i="27"/>
  <c r="D13" i="27"/>
  <c r="B14" i="19"/>
  <c r="D13" i="19"/>
  <c r="D25" i="26"/>
  <c r="B26" i="26"/>
  <c r="R14" i="8" a="1"/>
  <c r="R14" i="8" s="1"/>
  <c r="R17" i="15" a="1"/>
  <c r="R17" i="15" s="1"/>
  <c r="D13" i="5"/>
  <c r="B14" i="5"/>
  <c r="R15" i="27" a="1"/>
  <c r="R15" i="27" s="1"/>
  <c r="R14" i="27" a="1"/>
  <c r="R14" i="27" s="1"/>
  <c r="R14" i="4" a="1"/>
  <c r="R14" i="4" s="1"/>
  <c r="B14" i="13"/>
  <c r="D13" i="13"/>
  <c r="R13" i="5" a="1"/>
  <c r="R13" i="5" s="1"/>
  <c r="R16" i="26" a="1"/>
  <c r="R16" i="26" s="1"/>
  <c r="D14" i="14"/>
  <c r="B15" i="14"/>
  <c r="B55" i="9"/>
  <c r="D54" i="9"/>
  <c r="R15" i="9" a="1"/>
  <c r="R15" i="9" s="1"/>
  <c r="R17" i="23" a="1"/>
  <c r="R17" i="23" s="1"/>
  <c r="R13" i="3" a="1"/>
  <c r="R13" i="3" s="1"/>
  <c r="R15" i="3" s="1" a="1"/>
  <c r="R15" i="3" s="1"/>
  <c r="D14" i="4"/>
  <c r="B15" i="4"/>
  <c r="R15" i="7" a="1"/>
  <c r="R15" i="7" s="1"/>
  <c r="R13" i="14" a="1"/>
  <c r="R13" i="14" s="1"/>
  <c r="D13" i="2"/>
  <c r="B14" i="2"/>
  <c r="R17" i="25" a="1"/>
  <c r="R17" i="25" s="1"/>
  <c r="R16" i="11" a="1"/>
  <c r="R16" i="11" s="1"/>
  <c r="R17" i="26" a="1"/>
  <c r="R17" i="26" s="1"/>
  <c r="R14" i="13" a="1"/>
  <c r="R14" i="13" s="1"/>
  <c r="R14" i="5" a="1"/>
  <c r="R14" i="5" s="1"/>
  <c r="R18" i="15" a="1"/>
  <c r="R18" i="15" s="1"/>
  <c r="R15" i="21" a="1"/>
  <c r="R15" i="21" s="1"/>
  <c r="R14" i="17" a="1"/>
  <c r="R14" i="17" s="1"/>
  <c r="R13" i="17" a="1"/>
  <c r="R13" i="17" s="1"/>
  <c r="B15" i="6"/>
  <c r="D14" i="6"/>
  <c r="R18" i="25" a="1"/>
  <c r="R18" i="25" s="1"/>
  <c r="R15" i="20" a="1"/>
  <c r="R15" i="20" s="1"/>
  <c r="R16" i="10" a="1"/>
  <c r="R16" i="10" s="1"/>
  <c r="R15" i="18" a="1"/>
  <c r="R15" i="18" s="1"/>
  <c r="R17" i="6" a="1"/>
  <c r="R17" i="6" s="1"/>
  <c r="D15" i="23"/>
  <c r="B16" i="23"/>
  <c r="D15" i="11"/>
  <c r="B16" i="11"/>
  <c r="D13" i="20"/>
  <c r="B14" i="20"/>
  <c r="D13" i="3"/>
  <c r="B14" i="3"/>
  <c r="R13" i="12" a="1"/>
  <c r="R13" i="12" s="1"/>
  <c r="D14" i="25"/>
  <c r="B15" i="25"/>
  <c r="D14" i="17"/>
  <c r="B15" i="17"/>
  <c r="B14" i="21"/>
  <c r="D13" i="21"/>
  <c r="R14" i="3" a="1"/>
  <c r="R14" i="3" s="1"/>
  <c r="R16" i="18" l="1" a="1"/>
  <c r="R16" i="18" s="1"/>
  <c r="B15" i="8"/>
  <c r="D14" i="8"/>
  <c r="B17" i="11"/>
  <c r="D16" i="11"/>
  <c r="D16" i="23"/>
  <c r="B17" i="23"/>
  <c r="D14" i="2"/>
  <c r="B15" i="2"/>
  <c r="R14" i="12" a="1"/>
  <c r="R14" i="12" s="1"/>
  <c r="R15" i="16" a="1"/>
  <c r="R15" i="16" s="1"/>
  <c r="R16" i="16" a="1"/>
  <c r="R16" i="16" s="1"/>
  <c r="D14" i="16"/>
  <c r="B15" i="16"/>
  <c r="D14" i="3"/>
  <c r="B15" i="3"/>
  <c r="R18" i="26" a="1"/>
  <c r="R18" i="26" s="1"/>
  <c r="R16" i="21" a="1"/>
  <c r="R16" i="21" s="1"/>
  <c r="R16" i="9" a="1"/>
  <c r="R16" i="9" s="1"/>
  <c r="R18" i="23" a="1"/>
  <c r="R18" i="23" s="1"/>
  <c r="D14" i="10"/>
  <c r="B15" i="10"/>
  <c r="D14" i="13"/>
  <c r="B15" i="13"/>
  <c r="R17" i="11" a="1"/>
  <c r="R17" i="11" s="1"/>
  <c r="D14" i="18"/>
  <c r="B15" i="18"/>
  <c r="R17" i="18" a="1"/>
  <c r="R17" i="18" s="1"/>
  <c r="R14" i="14" a="1"/>
  <c r="R14" i="14" s="1"/>
  <c r="R15" i="8" a="1"/>
  <c r="R15" i="8" s="1"/>
  <c r="R16" i="22" a="1"/>
  <c r="R16" i="22" s="1"/>
  <c r="R15" i="5" a="1"/>
  <c r="R15" i="5" s="1"/>
  <c r="B27" i="26"/>
  <c r="D26" i="26"/>
  <c r="R17" i="21" a="1"/>
  <c r="R17" i="21" s="1"/>
  <c r="R15" i="4" a="1"/>
  <c r="R15" i="4" s="1"/>
  <c r="B16" i="17"/>
  <c r="D15" i="17"/>
  <c r="R15" i="17" a="1"/>
  <c r="R15" i="17" s="1"/>
  <c r="B56" i="9"/>
  <c r="D55" i="9"/>
  <c r="R17" i="9" a="1"/>
  <c r="R17" i="9" s="1"/>
  <c r="R19" i="15" a="1"/>
  <c r="R19" i="15" s="1"/>
  <c r="R19" i="25" a="1"/>
  <c r="R19" i="25" s="1"/>
  <c r="D15" i="14"/>
  <c r="B16" i="14"/>
  <c r="R16" i="27" a="1"/>
  <c r="R16" i="27" s="1"/>
  <c r="D14" i="19"/>
  <c r="B15" i="19"/>
  <c r="R18" i="11" a="1"/>
  <c r="R18" i="11" s="1"/>
  <c r="R18" i="6" a="1"/>
  <c r="R18" i="6" s="1"/>
  <c r="R15" i="13" a="1"/>
  <c r="R15" i="13" s="1"/>
  <c r="B15" i="5"/>
  <c r="D14" i="5"/>
  <c r="R16" i="8" a="1"/>
  <c r="R16" i="8" s="1"/>
  <c r="B18" i="15"/>
  <c r="D17" i="15"/>
  <c r="R16" i="4" a="1"/>
  <c r="R16" i="4" s="1"/>
  <c r="R17" i="10" a="1"/>
  <c r="R17" i="10" s="1"/>
  <c r="R19" i="10" a="1"/>
  <c r="R19" i="10" s="1"/>
  <c r="R20" i="10" s="1" a="1"/>
  <c r="R20" i="10" s="1"/>
  <c r="R18" i="10" a="1"/>
  <c r="R18" i="10" s="1"/>
  <c r="R16" i="19" a="1"/>
  <c r="R16" i="19" s="1"/>
  <c r="R17" i="19" a="1"/>
  <c r="R17" i="19" s="1"/>
  <c r="R17" i="2" a="1"/>
  <c r="R17" i="2" s="1"/>
  <c r="R15" i="14" a="1"/>
  <c r="R15" i="14" s="1"/>
  <c r="R16" i="7" a="1"/>
  <c r="R16" i="7" s="1"/>
  <c r="R15" i="12" a="1"/>
  <c r="R15" i="12" s="1"/>
  <c r="R16" i="12" s="1" a="1"/>
  <c r="R16" i="12" s="1"/>
  <c r="D14" i="20"/>
  <c r="B15" i="20"/>
  <c r="D14" i="21"/>
  <c r="B15" i="21"/>
  <c r="D15" i="25"/>
  <c r="B16" i="25"/>
  <c r="B16" i="6"/>
  <c r="D15" i="6"/>
  <c r="R16" i="13" a="1"/>
  <c r="R16" i="13" s="1"/>
  <c r="R16" i="20" a="1"/>
  <c r="R16" i="20" s="1"/>
  <c r="B15" i="27"/>
  <c r="D14" i="27"/>
  <c r="R16" i="3" a="1"/>
  <c r="R16" i="3" s="1"/>
  <c r="B16" i="22"/>
  <c r="D15" i="22"/>
  <c r="D15" i="4"/>
  <c r="B16" i="4"/>
  <c r="D15" i="7"/>
  <c r="B16" i="7"/>
  <c r="R17" i="12" l="1" a="1"/>
  <c r="R17" i="12" s="1"/>
  <c r="R18" i="12" s="1" a="1"/>
  <c r="R18" i="12" s="1"/>
  <c r="D15" i="5"/>
  <c r="B16" i="5"/>
  <c r="R17" i="13" a="1"/>
  <c r="R17" i="13" s="1"/>
  <c r="D15" i="13"/>
  <c r="B16" i="13"/>
  <c r="R20" i="25" a="1"/>
  <c r="R20" i="25" s="1"/>
  <c r="R20" i="26" a="1"/>
  <c r="R20" i="26" s="1"/>
  <c r="R19" i="26" a="1"/>
  <c r="R19" i="26" s="1"/>
  <c r="R17" i="16" a="1"/>
  <c r="R17" i="16" s="1"/>
  <c r="B16" i="8"/>
  <c r="D15" i="8"/>
  <c r="D16" i="25"/>
  <c r="B17" i="25"/>
  <c r="R17" i="7" a="1"/>
  <c r="R17" i="7" s="1"/>
  <c r="R17" i="4" a="1"/>
  <c r="R17" i="4" s="1"/>
  <c r="R18" i="4" s="1" a="1"/>
  <c r="R18" i="4" s="1"/>
  <c r="R17" i="27" a="1"/>
  <c r="R17" i="27" s="1"/>
  <c r="R18" i="27" a="1"/>
  <c r="R18" i="27" s="1"/>
  <c r="R20" i="15" a="1"/>
  <c r="R20" i="15" s="1"/>
  <c r="R19" i="6" a="1"/>
  <c r="R19" i="6" s="1"/>
  <c r="D15" i="2"/>
  <c r="B16" i="2"/>
  <c r="R16" i="17" a="1"/>
  <c r="R16" i="17" s="1"/>
  <c r="D17" i="23"/>
  <c r="B18" i="23"/>
  <c r="D16" i="22"/>
  <c r="B17" i="22"/>
  <c r="B17" i="6"/>
  <c r="D16" i="6"/>
  <c r="R17" i="3" a="1"/>
  <c r="R17" i="3" s="1"/>
  <c r="R18" i="3" s="1" a="1"/>
  <c r="R18" i="3" s="1"/>
  <c r="R19" i="3" s="1" a="1"/>
  <c r="R19" i="3" s="1"/>
  <c r="R17" i="14" a="1"/>
  <c r="R17" i="14" s="1"/>
  <c r="B17" i="4"/>
  <c r="D16" i="4"/>
  <c r="D16" i="7"/>
  <c r="B17" i="7"/>
  <c r="R16" i="14" a="1"/>
  <c r="R16" i="14" s="1"/>
  <c r="R18" i="9" a="1"/>
  <c r="R18" i="9" s="1"/>
  <c r="R18" i="21" a="1"/>
  <c r="R18" i="21" s="1"/>
  <c r="R19" i="21" s="1" a="1"/>
  <c r="R19" i="21" s="1"/>
  <c r="B57" i="9"/>
  <c r="D56" i="9"/>
  <c r="D15" i="18"/>
  <c r="B16" i="18"/>
  <c r="D15" i="10"/>
  <c r="B16" i="10"/>
  <c r="D15" i="16"/>
  <c r="B16" i="16"/>
  <c r="D15" i="20"/>
  <c r="B16" i="20"/>
  <c r="R18" i="19" a="1"/>
  <c r="R18" i="19" s="1"/>
  <c r="R17" i="8" a="1"/>
  <c r="R17" i="8" s="1"/>
  <c r="R22" i="15" a="1"/>
  <c r="R22" i="15" s="1"/>
  <c r="R23" i="15" s="1" a="1"/>
  <c r="R23" i="15" s="1"/>
  <c r="R17" i="22" a="1"/>
  <c r="R17" i="22" s="1"/>
  <c r="R21" i="15" a="1"/>
  <c r="R21" i="15" s="1"/>
  <c r="D15" i="21"/>
  <c r="B16" i="21"/>
  <c r="R21" i="19" a="1"/>
  <c r="R21" i="19" s="1"/>
  <c r="B19" i="15"/>
  <c r="D18" i="15"/>
  <c r="R16" i="5" a="1"/>
  <c r="R16" i="5" s="1"/>
  <c r="R20" i="19" a="1"/>
  <c r="R20" i="19" s="1"/>
  <c r="R19" i="19" a="1"/>
  <c r="R19" i="19" s="1"/>
  <c r="D15" i="19"/>
  <c r="B16" i="19"/>
  <c r="D27" i="26"/>
  <c r="B28" i="26"/>
  <c r="R18" i="18" a="1"/>
  <c r="R18" i="18" s="1"/>
  <c r="D15" i="3"/>
  <c r="B16" i="3"/>
  <c r="R17" i="20" a="1"/>
  <c r="R17" i="20" s="1"/>
  <c r="R18" i="20" a="1"/>
  <c r="R18" i="20" s="1"/>
  <c r="R21" i="10" a="1"/>
  <c r="R21" i="10" s="1"/>
  <c r="D16" i="17"/>
  <c r="B17" i="17"/>
  <c r="R19" i="23" a="1"/>
  <c r="R19" i="23" s="1"/>
  <c r="R20" i="3" a="1"/>
  <c r="R20" i="3" s="1"/>
  <c r="R21" i="3" s="1" a="1"/>
  <c r="R21" i="3" s="1"/>
  <c r="R22" i="3" s="1" a="1"/>
  <c r="R22" i="3" s="1"/>
  <c r="R23" i="3" s="1" a="1"/>
  <c r="R23" i="3" s="1"/>
  <c r="R24" i="3" s="1" a="1"/>
  <c r="R24" i="3" s="1"/>
  <c r="R25" i="3" s="1" a="1"/>
  <c r="R25" i="3" s="1"/>
  <c r="R26" i="3" s="1" a="1"/>
  <c r="R26" i="3" s="1"/>
  <c r="R27" i="3" s="1" a="1"/>
  <c r="R27" i="3" s="1"/>
  <c r="R28" i="3" s="1" a="1"/>
  <c r="R28" i="3" s="1"/>
  <c r="R29" i="3" s="1" a="1"/>
  <c r="R29" i="3" s="1"/>
  <c r="R30" i="3" s="1" a="1"/>
  <c r="R30" i="3" s="1"/>
  <c r="R31" i="3" s="1" a="1"/>
  <c r="R31" i="3" s="1"/>
  <c r="R32" i="3" s="1" a="1"/>
  <c r="R32" i="3" s="1"/>
  <c r="R33" i="3" s="1" a="1"/>
  <c r="R33" i="3" s="1"/>
  <c r="R34" i="3" s="1" a="1"/>
  <c r="R34" i="3" s="1"/>
  <c r="R35" i="3" s="1" a="1"/>
  <c r="R35" i="3" s="1"/>
  <c r="R36" i="3" s="1" a="1"/>
  <c r="R36" i="3" s="1"/>
  <c r="R37" i="3" s="1" a="1"/>
  <c r="R37" i="3" s="1"/>
  <c r="R38" i="3" s="1" a="1"/>
  <c r="R38" i="3" s="1"/>
  <c r="R39" i="3" s="1" a="1"/>
  <c r="R39" i="3" s="1"/>
  <c r="R40" i="3" s="1" a="1"/>
  <c r="R40" i="3" s="1"/>
  <c r="R41" i="3" s="1" a="1"/>
  <c r="R41" i="3" s="1"/>
  <c r="R42" i="3" s="1" a="1"/>
  <c r="R42" i="3" s="1"/>
  <c r="R43" i="3" s="1" a="1"/>
  <c r="R43" i="3" s="1"/>
  <c r="R44" i="3" s="1" a="1"/>
  <c r="R44" i="3" s="1"/>
  <c r="R45" i="3" s="1" a="1"/>
  <c r="R45" i="3" s="1"/>
  <c r="R46" i="3" s="1" a="1"/>
  <c r="R46" i="3" s="1"/>
  <c r="R47" i="3" s="1" a="1"/>
  <c r="R47" i="3" s="1"/>
  <c r="R48" i="3" s="1" a="1"/>
  <c r="R48" i="3" s="1"/>
  <c r="R49" i="3" s="1" a="1"/>
  <c r="R49" i="3" s="1"/>
  <c r="R50" i="3" s="1" a="1"/>
  <c r="R50" i="3" s="1"/>
  <c r="R51" i="3" s="1" a="1"/>
  <c r="R51" i="3" s="1"/>
  <c r="R52" i="3" s="1" a="1"/>
  <c r="R52" i="3" s="1"/>
  <c r="R53" i="3" s="1" a="1"/>
  <c r="R53" i="3" s="1"/>
  <c r="R54" i="3" s="1" a="1"/>
  <c r="R54" i="3" s="1"/>
  <c r="R55" i="3" s="1" a="1"/>
  <c r="R55" i="3" s="1"/>
  <c r="R56" i="3" s="1" a="1"/>
  <c r="R56" i="3" s="1"/>
  <c r="R57" i="3" s="1" a="1"/>
  <c r="R57" i="3" s="1"/>
  <c r="R58" i="3" s="1" a="1"/>
  <c r="R58" i="3" s="1"/>
  <c r="R59" i="3" s="1" a="1"/>
  <c r="R59" i="3" s="1"/>
  <c r="R60" i="3" s="1" a="1"/>
  <c r="R60" i="3" s="1"/>
  <c r="R61" i="3" s="1" a="1"/>
  <c r="R61" i="3" s="1"/>
  <c r="R62" i="3" s="1" a="1"/>
  <c r="R62" i="3" s="1"/>
  <c r="R63" i="3" s="1" a="1"/>
  <c r="R63" i="3" s="1"/>
  <c r="R64" i="3" s="1" a="1"/>
  <c r="R64" i="3" s="1"/>
  <c r="R65" i="3" s="1" a="1"/>
  <c r="R65" i="3" s="1"/>
  <c r="R66" i="3" s="1" a="1"/>
  <c r="R66" i="3" s="1"/>
  <c r="R67" i="3" s="1" a="1"/>
  <c r="R67" i="3" s="1"/>
  <c r="R68" i="3" s="1" a="1"/>
  <c r="R68" i="3" s="1"/>
  <c r="R69" i="3" s="1" a="1"/>
  <c r="R69" i="3" s="1"/>
  <c r="R70" i="3" s="1" a="1"/>
  <c r="R70" i="3" s="1"/>
  <c r="R71" i="3" s="1" a="1"/>
  <c r="R71" i="3" s="1"/>
  <c r="R72" i="3" s="1" a="1"/>
  <c r="R72" i="3" s="1"/>
  <c r="R73" i="3" s="1" a="1"/>
  <c r="R73" i="3" s="1"/>
  <c r="N6" i="3" s="1"/>
  <c r="D17" i="11"/>
  <c r="B18" i="11"/>
  <c r="D16" i="14"/>
  <c r="B17" i="14"/>
  <c r="R19" i="9" a="1"/>
  <c r="R19" i="9" s="1"/>
  <c r="B16" i="27"/>
  <c r="D15" i="27"/>
  <c r="R18" i="2" a="1"/>
  <c r="R18" i="2" s="1"/>
  <c r="R19" i="11" a="1"/>
  <c r="R19" i="11" s="1"/>
  <c r="R19" i="4" l="1" a="1"/>
  <c r="R19" i="4" s="1"/>
  <c r="R20" i="4" s="1" a="1"/>
  <c r="R20" i="4" s="1"/>
  <c r="R21" i="4" s="1" a="1"/>
  <c r="R21" i="4" s="1"/>
  <c r="R22" i="4" s="1" a="1"/>
  <c r="R22" i="4" s="1"/>
  <c r="R23" i="4" s="1" a="1"/>
  <c r="R23" i="4" s="1"/>
  <c r="R24" i="4" s="1" a="1"/>
  <c r="R24" i="4" s="1"/>
  <c r="R25" i="4" s="1" a="1"/>
  <c r="R25" i="4" s="1"/>
  <c r="R26" i="4" s="1" a="1"/>
  <c r="R26" i="4" s="1"/>
  <c r="R27" i="4" s="1" a="1"/>
  <c r="R27" i="4" s="1"/>
  <c r="R28" i="4" s="1" a="1"/>
  <c r="R28" i="4" s="1"/>
  <c r="R29" i="4" s="1" a="1"/>
  <c r="R29" i="4" s="1"/>
  <c r="R30" i="4" s="1" a="1"/>
  <c r="R30" i="4" s="1"/>
  <c r="R31" i="4" s="1" a="1"/>
  <c r="R31" i="4" s="1"/>
  <c r="R32" i="4" s="1" a="1"/>
  <c r="R32" i="4" s="1"/>
  <c r="R33" i="4" s="1" a="1"/>
  <c r="R33" i="4" s="1"/>
  <c r="R34" i="4" s="1" a="1"/>
  <c r="R34" i="4" s="1"/>
  <c r="R35" i="4" s="1" a="1"/>
  <c r="R35" i="4" s="1"/>
  <c r="R36" i="4" s="1" a="1"/>
  <c r="R36" i="4" s="1"/>
  <c r="R37" i="4" s="1" a="1"/>
  <c r="R37" i="4" s="1"/>
  <c r="R38" i="4" s="1" a="1"/>
  <c r="R38" i="4" s="1"/>
  <c r="R39" i="4" s="1" a="1"/>
  <c r="R39" i="4" s="1"/>
  <c r="R40" i="4" s="1" a="1"/>
  <c r="R40" i="4" s="1"/>
  <c r="R41" i="4" s="1" a="1"/>
  <c r="R41" i="4" s="1"/>
  <c r="R42" i="4" s="1" a="1"/>
  <c r="R42" i="4" s="1"/>
  <c r="R43" i="4" s="1" a="1"/>
  <c r="R43" i="4" s="1"/>
  <c r="R44" i="4" s="1" a="1"/>
  <c r="R44" i="4" s="1"/>
  <c r="R45" i="4" s="1" a="1"/>
  <c r="R45" i="4" s="1"/>
  <c r="R46" i="4" s="1" a="1"/>
  <c r="R46" i="4" s="1"/>
  <c r="R47" i="4" s="1" a="1"/>
  <c r="R47" i="4" s="1"/>
  <c r="R48" i="4" s="1" a="1"/>
  <c r="R48" i="4" s="1"/>
  <c r="R49" i="4" s="1" a="1"/>
  <c r="R49" i="4" s="1"/>
  <c r="R50" i="4" s="1" a="1"/>
  <c r="R50" i="4" s="1"/>
  <c r="R51" i="4" s="1" a="1"/>
  <c r="R51" i="4" s="1"/>
  <c r="R52" i="4" s="1" a="1"/>
  <c r="R52" i="4" s="1"/>
  <c r="R53" i="4" s="1" a="1"/>
  <c r="R53" i="4" s="1"/>
  <c r="R54" i="4" s="1" a="1"/>
  <c r="R54" i="4" s="1"/>
  <c r="R55" i="4" s="1" a="1"/>
  <c r="R55" i="4" s="1"/>
  <c r="R56" i="4" s="1" a="1"/>
  <c r="R56" i="4" s="1"/>
  <c r="R57" i="4" s="1" a="1"/>
  <c r="R57" i="4" s="1"/>
  <c r="R58" i="4" s="1" a="1"/>
  <c r="R58" i="4" s="1"/>
  <c r="R59" i="4" s="1" a="1"/>
  <c r="R59" i="4" s="1"/>
  <c r="R60" i="4" s="1" a="1"/>
  <c r="R60" i="4" s="1"/>
  <c r="R61" i="4" s="1" a="1"/>
  <c r="R61" i="4" s="1"/>
  <c r="R62" i="4" s="1" a="1"/>
  <c r="R62" i="4" s="1"/>
  <c r="R63" i="4" s="1" a="1"/>
  <c r="R63" i="4" s="1"/>
  <c r="R64" i="4" s="1" a="1"/>
  <c r="R64" i="4" s="1"/>
  <c r="R65" i="4" s="1" a="1"/>
  <c r="R65" i="4" s="1"/>
  <c r="R66" i="4" s="1" a="1"/>
  <c r="R66" i="4" s="1"/>
  <c r="R67" i="4" s="1" a="1"/>
  <c r="R67" i="4" s="1"/>
  <c r="R68" i="4" s="1" a="1"/>
  <c r="R68" i="4" s="1"/>
  <c r="R69" i="4" s="1" a="1"/>
  <c r="R69" i="4" s="1"/>
  <c r="R70" i="4" s="1" a="1"/>
  <c r="R70" i="4" s="1"/>
  <c r="R71" i="4" s="1" a="1"/>
  <c r="R71" i="4" s="1"/>
  <c r="R72" i="4" s="1" a="1"/>
  <c r="R72" i="4" s="1"/>
  <c r="R73" i="4" s="1" a="1"/>
  <c r="R73" i="4" s="1"/>
  <c r="N6" i="4" s="1"/>
  <c r="BD12" i="3"/>
  <c r="BE12" i="3" s="1"/>
  <c r="BD11" i="3"/>
  <c r="BE11" i="3" s="1"/>
  <c r="BX10" i="3"/>
  <c r="BY10" i="3" s="1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K29" i="3"/>
  <c r="AK21" i="3"/>
  <c r="AK13" i="3"/>
  <c r="AK33" i="3"/>
  <c r="AK25" i="3"/>
  <c r="AK17" i="3"/>
  <c r="AK14" i="3"/>
  <c r="AK22" i="3"/>
  <c r="AK34" i="3"/>
  <c r="AK30" i="3"/>
  <c r="AK18" i="3"/>
  <c r="AK26" i="3"/>
  <c r="AK35" i="3"/>
  <c r="AK31" i="3"/>
  <c r="AK27" i="3"/>
  <c r="AK23" i="3"/>
  <c r="AK19" i="3"/>
  <c r="AK15" i="3"/>
  <c r="AK28" i="3"/>
  <c r="AK20" i="3"/>
  <c r="AK32" i="3"/>
  <c r="AK24" i="3"/>
  <c r="AK16" i="3"/>
  <c r="R20" i="21" a="1"/>
  <c r="R20" i="21" s="1"/>
  <c r="R19" i="12" a="1"/>
  <c r="R19" i="12" s="1"/>
  <c r="R20" i="12" s="1" a="1"/>
  <c r="R20" i="12" s="1"/>
  <c r="R21" i="12" s="1" a="1"/>
  <c r="R21" i="12" s="1"/>
  <c r="R22" i="12" s="1" a="1"/>
  <c r="R22" i="12" s="1"/>
  <c r="R23" i="12" s="1" a="1"/>
  <c r="R23" i="12" s="1"/>
  <c r="R24" i="12" s="1" a="1"/>
  <c r="R24" i="12" s="1"/>
  <c r="R25" i="12" s="1" a="1"/>
  <c r="R25" i="12" s="1"/>
  <c r="R26" i="12" s="1" a="1"/>
  <c r="R26" i="12" s="1"/>
  <c r="R27" i="12" s="1" a="1"/>
  <c r="R27" i="12" s="1"/>
  <c r="R28" i="12" s="1" a="1"/>
  <c r="R28" i="12" s="1"/>
  <c r="R29" i="12" s="1" a="1"/>
  <c r="R29" i="12" s="1"/>
  <c r="R30" i="12" s="1" a="1"/>
  <c r="R30" i="12" s="1"/>
  <c r="R31" i="12" s="1" a="1"/>
  <c r="R31" i="12" s="1"/>
  <c r="R32" i="12" s="1" a="1"/>
  <c r="R32" i="12" s="1"/>
  <c r="R33" i="12" s="1" a="1"/>
  <c r="R33" i="12" s="1"/>
  <c r="R34" i="12" s="1" a="1"/>
  <c r="R34" i="12" s="1"/>
  <c r="R35" i="12" s="1" a="1"/>
  <c r="R35" i="12" s="1"/>
  <c r="R36" i="12" s="1" a="1"/>
  <c r="R36" i="12" s="1"/>
  <c r="R37" i="12" s="1" a="1"/>
  <c r="R37" i="12" s="1"/>
  <c r="R38" i="12" s="1" a="1"/>
  <c r="R38" i="12" s="1"/>
  <c r="R39" i="12" s="1" a="1"/>
  <c r="R39" i="12" s="1"/>
  <c r="R40" i="12" s="1" a="1"/>
  <c r="R40" i="12" s="1"/>
  <c r="R41" i="12" s="1" a="1"/>
  <c r="R41" i="12" s="1"/>
  <c r="R42" i="12" s="1" a="1"/>
  <c r="R42" i="12" s="1"/>
  <c r="R43" i="12" s="1" a="1"/>
  <c r="R43" i="12" s="1"/>
  <c r="R44" i="12" s="1" a="1"/>
  <c r="R44" i="12" s="1"/>
  <c r="R45" i="12" s="1" a="1"/>
  <c r="R45" i="12" s="1"/>
  <c r="R46" i="12" s="1" a="1"/>
  <c r="R46" i="12" s="1"/>
  <c r="R47" i="12" s="1" a="1"/>
  <c r="R47" i="12" s="1"/>
  <c r="R48" i="12" s="1" a="1"/>
  <c r="R48" i="12" s="1"/>
  <c r="R49" i="12" s="1" a="1"/>
  <c r="R49" i="12" s="1"/>
  <c r="R50" i="12" s="1" a="1"/>
  <c r="R50" i="12" s="1"/>
  <c r="R51" i="12" s="1" a="1"/>
  <c r="R51" i="12" s="1"/>
  <c r="R52" i="12" s="1" a="1"/>
  <c r="R52" i="12" s="1"/>
  <c r="R53" i="12" s="1" a="1"/>
  <c r="R53" i="12" s="1"/>
  <c r="R54" i="12" s="1" a="1"/>
  <c r="R54" i="12" s="1"/>
  <c r="R55" i="12" s="1" a="1"/>
  <c r="R55" i="12" s="1"/>
  <c r="R56" i="12" s="1" a="1"/>
  <c r="R56" i="12" s="1"/>
  <c r="R57" i="12" s="1" a="1"/>
  <c r="R57" i="12" s="1"/>
  <c r="R58" i="12" s="1" a="1"/>
  <c r="R58" i="12" s="1"/>
  <c r="R59" i="12" s="1" a="1"/>
  <c r="R59" i="12" s="1"/>
  <c r="R60" i="12" s="1" a="1"/>
  <c r="R60" i="12" s="1"/>
  <c r="R61" i="12" s="1" a="1"/>
  <c r="R61" i="12" s="1"/>
  <c r="R62" i="12" s="1" a="1"/>
  <c r="R62" i="12" s="1"/>
  <c r="R63" i="12" s="1" a="1"/>
  <c r="R63" i="12" s="1"/>
  <c r="R64" i="12" s="1" a="1"/>
  <c r="R64" i="12" s="1"/>
  <c r="R65" i="12" s="1" a="1"/>
  <c r="R65" i="12" s="1"/>
  <c r="R66" i="12" s="1" a="1"/>
  <c r="R66" i="12" s="1"/>
  <c r="R67" i="12" s="1" a="1"/>
  <c r="R67" i="12" s="1"/>
  <c r="R68" i="12" s="1" a="1"/>
  <c r="R68" i="12" s="1"/>
  <c r="R69" i="12" s="1" a="1"/>
  <c r="R69" i="12" s="1"/>
  <c r="R70" i="12" s="1" a="1"/>
  <c r="R70" i="12" s="1"/>
  <c r="R71" i="12" s="1" a="1"/>
  <c r="R71" i="12" s="1"/>
  <c r="R72" i="12" s="1" a="1"/>
  <c r="R72" i="12" s="1"/>
  <c r="R73" i="12" s="1" a="1"/>
  <c r="R73" i="12" s="1"/>
  <c r="N6" i="12" s="1"/>
  <c r="R20" i="23" a="1"/>
  <c r="R20" i="23" s="1"/>
  <c r="D16" i="3"/>
  <c r="B17" i="3"/>
  <c r="R18" i="8" a="1"/>
  <c r="R18" i="8" s="1"/>
  <c r="R19" i="8" s="1" a="1"/>
  <c r="R19" i="8" s="1"/>
  <c r="R20" i="8" s="1" a="1"/>
  <c r="R20" i="8" s="1"/>
  <c r="R21" i="8" s="1" a="1"/>
  <c r="R21" i="8" s="1"/>
  <c r="R22" i="8" s="1" a="1"/>
  <c r="R22" i="8" s="1"/>
  <c r="R23" i="8" s="1" a="1"/>
  <c r="R23" i="8" s="1"/>
  <c r="R24" i="8" s="1" a="1"/>
  <c r="R24" i="8" s="1"/>
  <c r="R25" i="8" s="1" a="1"/>
  <c r="R25" i="8" s="1"/>
  <c r="R26" i="8" s="1" a="1"/>
  <c r="R26" i="8" s="1"/>
  <c r="R27" i="8" s="1" a="1"/>
  <c r="R27" i="8" s="1"/>
  <c r="R28" i="8" s="1" a="1"/>
  <c r="R28" i="8" s="1"/>
  <c r="R29" i="8" s="1" a="1"/>
  <c r="R29" i="8" s="1"/>
  <c r="R30" i="8" s="1" a="1"/>
  <c r="R30" i="8" s="1"/>
  <c r="R31" i="8" s="1" a="1"/>
  <c r="R31" i="8" s="1"/>
  <c r="R32" i="8" s="1" a="1"/>
  <c r="R32" i="8" s="1"/>
  <c r="R33" i="8" s="1" a="1"/>
  <c r="R33" i="8" s="1"/>
  <c r="R34" i="8" s="1" a="1"/>
  <c r="R34" i="8" s="1"/>
  <c r="R35" i="8" s="1" a="1"/>
  <c r="R35" i="8" s="1"/>
  <c r="R36" i="8" s="1" a="1"/>
  <c r="R36" i="8" s="1"/>
  <c r="R37" i="8" s="1" a="1"/>
  <c r="R37" i="8" s="1"/>
  <c r="R38" i="8" s="1" a="1"/>
  <c r="R38" i="8" s="1"/>
  <c r="R39" i="8" s="1" a="1"/>
  <c r="R39" i="8" s="1"/>
  <c r="R40" i="8" s="1" a="1"/>
  <c r="R40" i="8" s="1"/>
  <c r="R41" i="8" s="1" a="1"/>
  <c r="R41" i="8" s="1"/>
  <c r="R42" i="8" s="1" a="1"/>
  <c r="R42" i="8" s="1"/>
  <c r="R43" i="8" s="1" a="1"/>
  <c r="R43" i="8" s="1"/>
  <c r="R44" i="8" s="1" a="1"/>
  <c r="R44" i="8" s="1"/>
  <c r="R45" i="8" s="1" a="1"/>
  <c r="R45" i="8" s="1"/>
  <c r="R46" i="8" s="1" a="1"/>
  <c r="R46" i="8" s="1"/>
  <c r="R47" i="8" s="1" a="1"/>
  <c r="R47" i="8" s="1"/>
  <c r="R48" i="8" s="1" a="1"/>
  <c r="R48" i="8" s="1"/>
  <c r="R49" i="8" s="1" a="1"/>
  <c r="R49" i="8" s="1"/>
  <c r="R50" i="8" s="1" a="1"/>
  <c r="R50" i="8" s="1"/>
  <c r="R51" i="8" s="1" a="1"/>
  <c r="R51" i="8" s="1"/>
  <c r="R52" i="8" s="1" a="1"/>
  <c r="R52" i="8" s="1"/>
  <c r="R53" i="8" s="1" a="1"/>
  <c r="R53" i="8" s="1"/>
  <c r="R54" i="8" s="1" a="1"/>
  <c r="R54" i="8" s="1"/>
  <c r="R55" i="8" s="1" a="1"/>
  <c r="R55" i="8" s="1"/>
  <c r="R56" i="8" s="1" a="1"/>
  <c r="R56" i="8" s="1"/>
  <c r="R57" i="8" s="1" a="1"/>
  <c r="R57" i="8" s="1"/>
  <c r="R58" i="8" s="1" a="1"/>
  <c r="R58" i="8" s="1"/>
  <c r="R59" i="8" s="1" a="1"/>
  <c r="R59" i="8" s="1"/>
  <c r="R60" i="8" s="1" a="1"/>
  <c r="R60" i="8" s="1"/>
  <c r="R61" i="8" s="1" a="1"/>
  <c r="R61" i="8" s="1"/>
  <c r="R62" i="8" s="1" a="1"/>
  <c r="R62" i="8" s="1"/>
  <c r="R63" i="8" s="1" a="1"/>
  <c r="R63" i="8" s="1"/>
  <c r="R64" i="8" s="1" a="1"/>
  <c r="R64" i="8" s="1"/>
  <c r="R65" i="8" s="1" a="1"/>
  <c r="R65" i="8" s="1"/>
  <c r="R66" i="8" s="1" a="1"/>
  <c r="R66" i="8" s="1"/>
  <c r="R67" i="8" s="1" a="1"/>
  <c r="R67" i="8" s="1"/>
  <c r="R68" i="8" s="1" a="1"/>
  <c r="R68" i="8" s="1"/>
  <c r="R69" i="8" s="1" a="1"/>
  <c r="R69" i="8" s="1"/>
  <c r="R70" i="8" s="1" a="1"/>
  <c r="R70" i="8" s="1"/>
  <c r="R71" i="8" s="1" a="1"/>
  <c r="R71" i="8" s="1"/>
  <c r="R72" i="8" s="1" a="1"/>
  <c r="R72" i="8" s="1"/>
  <c r="R73" i="8" s="1" a="1"/>
  <c r="R73" i="8" s="1"/>
  <c r="N6" i="8" s="1"/>
  <c r="R18" i="16" a="1"/>
  <c r="R18" i="16" s="1"/>
  <c r="D17" i="14"/>
  <c r="B18" i="14"/>
  <c r="D17" i="17"/>
  <c r="B18" i="17"/>
  <c r="R19" i="2" a="1"/>
  <c r="R19" i="2" s="1"/>
  <c r="R20" i="6" a="1"/>
  <c r="R20" i="6" s="1"/>
  <c r="R21" i="6" s="1" a="1"/>
  <c r="R21" i="6" s="1"/>
  <c r="R22" i="6" s="1" a="1"/>
  <c r="R22" i="6" s="1"/>
  <c r="R23" i="6" s="1" a="1"/>
  <c r="R23" i="6" s="1"/>
  <c r="R24" i="6" s="1" a="1"/>
  <c r="R24" i="6" s="1"/>
  <c r="R25" i="6" s="1" a="1"/>
  <c r="R25" i="6" s="1"/>
  <c r="R26" i="6" s="1" a="1"/>
  <c r="R26" i="6" s="1"/>
  <c r="R27" i="6" s="1" a="1"/>
  <c r="R27" i="6" s="1"/>
  <c r="R28" i="6" s="1" a="1"/>
  <c r="R28" i="6" s="1"/>
  <c r="R29" i="6" s="1" a="1"/>
  <c r="R29" i="6" s="1"/>
  <c r="R30" i="6" s="1" a="1"/>
  <c r="R30" i="6" s="1"/>
  <c r="R31" i="6" s="1" a="1"/>
  <c r="R31" i="6" s="1"/>
  <c r="R32" i="6" s="1" a="1"/>
  <c r="R32" i="6" s="1"/>
  <c r="R33" i="6" s="1" a="1"/>
  <c r="R33" i="6" s="1"/>
  <c r="R34" i="6" s="1" a="1"/>
  <c r="R34" i="6" s="1"/>
  <c r="R35" i="6" s="1" a="1"/>
  <c r="R35" i="6" s="1"/>
  <c r="R36" i="6" s="1" a="1"/>
  <c r="R36" i="6" s="1"/>
  <c r="R37" i="6" s="1" a="1"/>
  <c r="R37" i="6" s="1"/>
  <c r="R38" i="6" s="1" a="1"/>
  <c r="R38" i="6" s="1"/>
  <c r="R39" i="6" s="1" a="1"/>
  <c r="R39" i="6" s="1"/>
  <c r="R40" i="6" s="1" a="1"/>
  <c r="R40" i="6" s="1"/>
  <c r="R41" i="6" s="1" a="1"/>
  <c r="R41" i="6" s="1"/>
  <c r="R42" i="6" s="1" a="1"/>
  <c r="R42" i="6" s="1"/>
  <c r="R43" i="6" s="1" a="1"/>
  <c r="R43" i="6" s="1"/>
  <c r="R44" i="6" s="1" a="1"/>
  <c r="R44" i="6" s="1"/>
  <c r="R45" i="6" s="1" a="1"/>
  <c r="R45" i="6" s="1"/>
  <c r="R46" i="6" s="1" a="1"/>
  <c r="R46" i="6" s="1"/>
  <c r="R47" i="6" s="1" a="1"/>
  <c r="R47" i="6" s="1"/>
  <c r="R48" i="6" s="1" a="1"/>
  <c r="R48" i="6" s="1"/>
  <c r="R49" i="6" s="1" a="1"/>
  <c r="R49" i="6" s="1"/>
  <c r="R50" i="6" s="1" a="1"/>
  <c r="R50" i="6" s="1"/>
  <c r="R51" i="6" s="1" a="1"/>
  <c r="R51" i="6" s="1"/>
  <c r="R52" i="6" s="1" a="1"/>
  <c r="R52" i="6" s="1"/>
  <c r="R53" i="6" s="1" a="1"/>
  <c r="R53" i="6" s="1"/>
  <c r="R54" i="6" s="1" a="1"/>
  <c r="R54" i="6" s="1"/>
  <c r="R55" i="6" s="1" a="1"/>
  <c r="R55" i="6" s="1"/>
  <c r="R56" i="6" s="1" a="1"/>
  <c r="R56" i="6" s="1"/>
  <c r="R57" i="6" s="1" a="1"/>
  <c r="R57" i="6" s="1"/>
  <c r="R58" i="6" s="1" a="1"/>
  <c r="R58" i="6" s="1"/>
  <c r="R59" i="6" s="1" a="1"/>
  <c r="R59" i="6" s="1"/>
  <c r="R60" i="6" s="1" a="1"/>
  <c r="R60" i="6" s="1"/>
  <c r="R61" i="6" s="1" a="1"/>
  <c r="R61" i="6" s="1"/>
  <c r="R62" i="6" s="1" a="1"/>
  <c r="R62" i="6" s="1"/>
  <c r="R63" i="6" s="1" a="1"/>
  <c r="R63" i="6" s="1"/>
  <c r="R64" i="6" s="1" a="1"/>
  <c r="R64" i="6" s="1"/>
  <c r="R65" i="6" s="1" a="1"/>
  <c r="R65" i="6" s="1"/>
  <c r="R66" i="6" s="1" a="1"/>
  <c r="R66" i="6" s="1"/>
  <c r="R67" i="6" s="1" a="1"/>
  <c r="R67" i="6" s="1"/>
  <c r="R68" i="6" s="1" a="1"/>
  <c r="R68" i="6" s="1"/>
  <c r="R69" i="6" s="1" a="1"/>
  <c r="R69" i="6" s="1"/>
  <c r="R70" i="6" s="1" a="1"/>
  <c r="R70" i="6" s="1"/>
  <c r="R71" i="6" s="1" a="1"/>
  <c r="R71" i="6" s="1"/>
  <c r="R72" i="6" s="1" a="1"/>
  <c r="R72" i="6" s="1"/>
  <c r="R73" i="6" s="1" a="1"/>
  <c r="R73" i="6" s="1"/>
  <c r="N6" i="6" s="1"/>
  <c r="R18" i="22" a="1"/>
  <c r="R18" i="22" s="1"/>
  <c r="B19" i="11"/>
  <c r="D18" i="11"/>
  <c r="B17" i="8"/>
  <c r="D16" i="8"/>
  <c r="R21" i="25" a="1"/>
  <c r="R21" i="25" s="1"/>
  <c r="R22" i="25" s="1" a="1"/>
  <c r="R22" i="25" s="1"/>
  <c r="R23" i="25" s="1" a="1"/>
  <c r="R23" i="25" s="1"/>
  <c r="R24" i="25" s="1" a="1"/>
  <c r="R24" i="25" s="1"/>
  <c r="R25" i="25" s="1" a="1"/>
  <c r="R25" i="25" s="1"/>
  <c r="R26" i="25" s="1" a="1"/>
  <c r="R26" i="25" s="1"/>
  <c r="R27" i="25" s="1" a="1"/>
  <c r="R27" i="25" s="1"/>
  <c r="R28" i="25" s="1" a="1"/>
  <c r="R28" i="25" s="1"/>
  <c r="R29" i="25" s="1" a="1"/>
  <c r="R29" i="25" s="1"/>
  <c r="R30" i="25" s="1" a="1"/>
  <c r="R30" i="25" s="1"/>
  <c r="R31" i="25" s="1" a="1"/>
  <c r="R31" i="25" s="1"/>
  <c r="R32" i="25" s="1" a="1"/>
  <c r="R32" i="25" s="1"/>
  <c r="R33" i="25" s="1" a="1"/>
  <c r="R33" i="25" s="1"/>
  <c r="D16" i="16"/>
  <c r="B17" i="16"/>
  <c r="R22" i="21" a="1"/>
  <c r="R22" i="21" s="1"/>
  <c r="R23" i="21" s="1" a="1"/>
  <c r="R23" i="21" s="1"/>
  <c r="R24" i="21" s="1" a="1"/>
  <c r="R24" i="21" s="1"/>
  <c r="R25" i="21" s="1" a="1"/>
  <c r="R25" i="21" s="1"/>
  <c r="R26" i="21" s="1" a="1"/>
  <c r="R26" i="21" s="1"/>
  <c r="R27" i="21" s="1" a="1"/>
  <c r="R27" i="21" s="1"/>
  <c r="R28" i="21" s="1" a="1"/>
  <c r="R28" i="21" s="1"/>
  <c r="R29" i="21" s="1" a="1"/>
  <c r="R29" i="21" s="1"/>
  <c r="R30" i="21" s="1" a="1"/>
  <c r="R30" i="21" s="1"/>
  <c r="R31" i="21" s="1" a="1"/>
  <c r="R31" i="21" s="1"/>
  <c r="R32" i="21" s="1" a="1"/>
  <c r="R32" i="21" s="1"/>
  <c r="R33" i="21" s="1" a="1"/>
  <c r="R33" i="21" s="1"/>
  <c r="R34" i="21" s="1" a="1"/>
  <c r="R34" i="21" s="1"/>
  <c r="R35" i="21" s="1" a="1"/>
  <c r="R35" i="21" s="1"/>
  <c r="R36" i="21" s="1" a="1"/>
  <c r="R36" i="21" s="1"/>
  <c r="R37" i="21" s="1" a="1"/>
  <c r="R37" i="21" s="1"/>
  <c r="R38" i="21" s="1" a="1"/>
  <c r="R38" i="21" s="1"/>
  <c r="R39" i="21" s="1" a="1"/>
  <c r="R39" i="21" s="1"/>
  <c r="R40" i="21" s="1" a="1"/>
  <c r="R40" i="21" s="1"/>
  <c r="R41" i="21" s="1" a="1"/>
  <c r="R41" i="21" s="1"/>
  <c r="R42" i="21" s="1" a="1"/>
  <c r="R42" i="21" s="1"/>
  <c r="R43" i="21" s="1" a="1"/>
  <c r="R43" i="21" s="1"/>
  <c r="R44" i="21" s="1" a="1"/>
  <c r="R44" i="21" s="1"/>
  <c r="R45" i="21" s="1" a="1"/>
  <c r="R45" i="21" s="1"/>
  <c r="R46" i="21" s="1" a="1"/>
  <c r="R46" i="21" s="1"/>
  <c r="R47" i="21" s="1" a="1"/>
  <c r="R47" i="21" s="1"/>
  <c r="R48" i="21" s="1" a="1"/>
  <c r="R48" i="21" s="1"/>
  <c r="R49" i="21" s="1" a="1"/>
  <c r="R49" i="21" s="1"/>
  <c r="R50" i="21" s="1" a="1"/>
  <c r="R50" i="21" s="1"/>
  <c r="R51" i="21" s="1" a="1"/>
  <c r="R51" i="21" s="1"/>
  <c r="R52" i="21" s="1" a="1"/>
  <c r="R52" i="21" s="1"/>
  <c r="R53" i="21" s="1" a="1"/>
  <c r="R53" i="21" s="1"/>
  <c r="R54" i="21" s="1" a="1"/>
  <c r="R54" i="21" s="1"/>
  <c r="R55" i="21" s="1" a="1"/>
  <c r="R55" i="21" s="1"/>
  <c r="R56" i="21" s="1" a="1"/>
  <c r="R56" i="21" s="1"/>
  <c r="R57" i="21" s="1" a="1"/>
  <c r="R57" i="21" s="1"/>
  <c r="R58" i="21" s="1" a="1"/>
  <c r="R58" i="21" s="1"/>
  <c r="R59" i="21" s="1" a="1"/>
  <c r="R59" i="21" s="1"/>
  <c r="R60" i="21" s="1" a="1"/>
  <c r="R60" i="21" s="1"/>
  <c r="R61" i="21" s="1" a="1"/>
  <c r="R61" i="21" s="1"/>
  <c r="R62" i="21" s="1" a="1"/>
  <c r="R62" i="21" s="1"/>
  <c r="R63" i="21" s="1" a="1"/>
  <c r="R63" i="21" s="1"/>
  <c r="R64" i="21" s="1" a="1"/>
  <c r="R64" i="21" s="1"/>
  <c r="R65" i="21" s="1" a="1"/>
  <c r="R65" i="21" s="1"/>
  <c r="R66" i="21" s="1" a="1"/>
  <c r="R66" i="21" s="1"/>
  <c r="R67" i="21" s="1" a="1"/>
  <c r="R67" i="21" s="1"/>
  <c r="R68" i="21" s="1" a="1"/>
  <c r="R68" i="21" s="1"/>
  <c r="R69" i="21" s="1" a="1"/>
  <c r="R69" i="21" s="1"/>
  <c r="R70" i="21" s="1" a="1"/>
  <c r="R70" i="21" s="1"/>
  <c r="R71" i="21" s="1" a="1"/>
  <c r="R71" i="21" s="1"/>
  <c r="R72" i="21" s="1" a="1"/>
  <c r="R72" i="21" s="1"/>
  <c r="R73" i="21" s="1" a="1"/>
  <c r="R73" i="21" s="1"/>
  <c r="N6" i="21" s="1"/>
  <c r="R21" i="21" a="1"/>
  <c r="R21" i="21" s="1"/>
  <c r="D16" i="13"/>
  <c r="B17" i="13"/>
  <c r="R19" i="20" a="1"/>
  <c r="R19" i="20" s="1"/>
  <c r="R34" i="25" a="1"/>
  <c r="R34" i="25" s="1"/>
  <c r="R35" i="25" s="1" a="1"/>
  <c r="R35" i="25" s="1"/>
  <c r="R36" i="25" s="1" a="1"/>
  <c r="R36" i="25" s="1"/>
  <c r="R37" i="25" s="1" a="1"/>
  <c r="R37" i="25" s="1"/>
  <c r="R38" i="25" s="1" a="1"/>
  <c r="R38" i="25" s="1"/>
  <c r="R39" i="25" s="1" a="1"/>
  <c r="R39" i="25" s="1"/>
  <c r="R40" i="25" s="1" a="1"/>
  <c r="R40" i="25" s="1"/>
  <c r="R41" i="25" s="1" a="1"/>
  <c r="R41" i="25" s="1"/>
  <c r="R42" i="25" s="1" a="1"/>
  <c r="R42" i="25" s="1"/>
  <c r="R43" i="25" s="1" a="1"/>
  <c r="R43" i="25" s="1"/>
  <c r="R44" i="25" s="1" a="1"/>
  <c r="R44" i="25" s="1"/>
  <c r="R45" i="25" s="1" a="1"/>
  <c r="R45" i="25" s="1"/>
  <c r="R46" i="25" s="1" a="1"/>
  <c r="R46" i="25" s="1"/>
  <c r="R47" i="25" s="1" a="1"/>
  <c r="R47" i="25" s="1"/>
  <c r="R48" i="25" s="1" a="1"/>
  <c r="R48" i="25" s="1"/>
  <c r="R49" i="25" s="1" a="1"/>
  <c r="R49" i="25" s="1"/>
  <c r="R50" i="25" s="1" a="1"/>
  <c r="R50" i="25" s="1"/>
  <c r="R51" i="25" s="1" a="1"/>
  <c r="R51" i="25" s="1"/>
  <c r="R52" i="25" s="1" a="1"/>
  <c r="R52" i="25" s="1"/>
  <c r="R53" i="25" s="1" a="1"/>
  <c r="R53" i="25" s="1"/>
  <c r="R54" i="25" s="1" a="1"/>
  <c r="R54" i="25" s="1"/>
  <c r="R55" i="25" s="1" a="1"/>
  <c r="R55" i="25" s="1"/>
  <c r="R56" i="25" s="1" a="1"/>
  <c r="R56" i="25" s="1"/>
  <c r="R57" i="25" s="1" a="1"/>
  <c r="R57" i="25" s="1"/>
  <c r="R58" i="25" s="1" a="1"/>
  <c r="R58" i="25" s="1"/>
  <c r="R59" i="25" s="1" a="1"/>
  <c r="R59" i="25" s="1"/>
  <c r="R60" i="25" s="1" a="1"/>
  <c r="R60" i="25" s="1"/>
  <c r="R61" i="25" s="1" a="1"/>
  <c r="R61" i="25" s="1"/>
  <c r="R62" i="25" s="1" a="1"/>
  <c r="R62" i="25" s="1"/>
  <c r="R63" i="25" s="1" a="1"/>
  <c r="R63" i="25" s="1"/>
  <c r="R64" i="25" s="1" a="1"/>
  <c r="R64" i="25" s="1"/>
  <c r="R65" i="25" s="1" a="1"/>
  <c r="R65" i="25" s="1"/>
  <c r="R66" i="25" s="1" a="1"/>
  <c r="R66" i="25" s="1"/>
  <c r="R67" i="25" s="1" a="1"/>
  <c r="R67" i="25" s="1"/>
  <c r="R68" i="25" s="1" a="1"/>
  <c r="R68" i="25" s="1"/>
  <c r="R69" i="25" s="1" a="1"/>
  <c r="R69" i="25" s="1"/>
  <c r="R70" i="25" s="1" a="1"/>
  <c r="R70" i="25" s="1"/>
  <c r="R71" i="25" s="1" a="1"/>
  <c r="R71" i="25" s="1"/>
  <c r="R72" i="25" s="1" a="1"/>
  <c r="R72" i="25" s="1"/>
  <c r="R73" i="25" s="1" a="1"/>
  <c r="R73" i="25" s="1"/>
  <c r="N6" i="25" s="1"/>
  <c r="D17" i="7"/>
  <c r="B18" i="7"/>
  <c r="R18" i="13" a="1"/>
  <c r="R18" i="13" s="1"/>
  <c r="D16" i="21"/>
  <c r="B17" i="21"/>
  <c r="R20" i="9" a="1"/>
  <c r="R20" i="9" s="1"/>
  <c r="R25" i="9" s="1" a="1"/>
  <c r="R25" i="9" s="1"/>
  <c r="R21" i="9" a="1"/>
  <c r="R21" i="9" s="1"/>
  <c r="R22" i="9" s="1" a="1"/>
  <c r="R22" i="9" s="1"/>
  <c r="R23" i="9" s="1" a="1"/>
  <c r="R23" i="9" s="1"/>
  <c r="R24" i="9" s="1" a="1"/>
  <c r="R24" i="9" s="1"/>
  <c r="D17" i="6"/>
  <c r="B18" i="6"/>
  <c r="R22" i="10" a="1"/>
  <c r="R22" i="10" s="1"/>
  <c r="R23" i="10" s="1" a="1"/>
  <c r="R23" i="10" s="1"/>
  <c r="R24" i="10" s="1" a="1"/>
  <c r="R24" i="10" s="1"/>
  <c r="R25" i="10" s="1" a="1"/>
  <c r="R25" i="10" s="1"/>
  <c r="R26" i="10" s="1" a="1"/>
  <c r="R26" i="10" s="1"/>
  <c r="R27" i="10" s="1" a="1"/>
  <c r="R27" i="10" s="1"/>
  <c r="R28" i="10" s="1" a="1"/>
  <c r="R28" i="10" s="1"/>
  <c r="R29" i="10" s="1" a="1"/>
  <c r="R29" i="10" s="1"/>
  <c r="R30" i="10" s="1" a="1"/>
  <c r="R30" i="10" s="1"/>
  <c r="R31" i="10" s="1" a="1"/>
  <c r="R31" i="10" s="1"/>
  <c r="R32" i="10" s="1" a="1"/>
  <c r="R32" i="10" s="1"/>
  <c r="R33" i="10" s="1" a="1"/>
  <c r="R33" i="10" s="1"/>
  <c r="R34" i="10" s="1" a="1"/>
  <c r="R34" i="10" s="1"/>
  <c r="R35" i="10" s="1" a="1"/>
  <c r="R35" i="10" s="1"/>
  <c r="R36" i="10" s="1" a="1"/>
  <c r="R36" i="10" s="1"/>
  <c r="R37" i="10" s="1" a="1"/>
  <c r="R37" i="10" s="1"/>
  <c r="R38" i="10" s="1" a="1"/>
  <c r="R38" i="10" s="1"/>
  <c r="R39" i="10" s="1" a="1"/>
  <c r="R39" i="10" s="1"/>
  <c r="R40" i="10" s="1" a="1"/>
  <c r="R40" i="10" s="1"/>
  <c r="R41" i="10" s="1" a="1"/>
  <c r="R41" i="10" s="1"/>
  <c r="R42" i="10" s="1" a="1"/>
  <c r="R42" i="10" s="1"/>
  <c r="R43" i="10" s="1" a="1"/>
  <c r="R43" i="10" s="1"/>
  <c r="R44" i="10" s="1" a="1"/>
  <c r="R44" i="10" s="1"/>
  <c r="R45" i="10" s="1" a="1"/>
  <c r="R45" i="10" s="1"/>
  <c r="R46" i="10" s="1" a="1"/>
  <c r="R46" i="10" s="1"/>
  <c r="R47" i="10" s="1" a="1"/>
  <c r="R47" i="10" s="1"/>
  <c r="R48" i="10" s="1" a="1"/>
  <c r="R48" i="10" s="1"/>
  <c r="R49" i="10" s="1" a="1"/>
  <c r="R49" i="10" s="1"/>
  <c r="R50" i="10" s="1" a="1"/>
  <c r="R50" i="10" s="1"/>
  <c r="R51" i="10" s="1" a="1"/>
  <c r="R51" i="10" s="1"/>
  <c r="R52" i="10" s="1" a="1"/>
  <c r="R52" i="10" s="1"/>
  <c r="R53" i="10" s="1" a="1"/>
  <c r="R53" i="10" s="1"/>
  <c r="R54" i="10" s="1" a="1"/>
  <c r="R54" i="10" s="1"/>
  <c r="R55" i="10" s="1" a="1"/>
  <c r="R55" i="10" s="1"/>
  <c r="R56" i="10" s="1" a="1"/>
  <c r="R56" i="10" s="1"/>
  <c r="R57" i="10" s="1" a="1"/>
  <c r="R57" i="10" s="1"/>
  <c r="R58" i="10" s="1" a="1"/>
  <c r="R58" i="10" s="1"/>
  <c r="R59" i="10" s="1" a="1"/>
  <c r="R59" i="10" s="1"/>
  <c r="R60" i="10" s="1" a="1"/>
  <c r="R60" i="10" s="1"/>
  <c r="R61" i="10" s="1" a="1"/>
  <c r="R61" i="10" s="1"/>
  <c r="R62" i="10" s="1" a="1"/>
  <c r="R62" i="10" s="1"/>
  <c r="R63" i="10" s="1" a="1"/>
  <c r="R63" i="10" s="1"/>
  <c r="R64" i="10" s="1" a="1"/>
  <c r="R64" i="10" s="1"/>
  <c r="R65" i="10" s="1" a="1"/>
  <c r="R65" i="10" s="1"/>
  <c r="R66" i="10" s="1" a="1"/>
  <c r="R66" i="10" s="1"/>
  <c r="R67" i="10" s="1" a="1"/>
  <c r="R67" i="10" s="1"/>
  <c r="R68" i="10" s="1" a="1"/>
  <c r="R68" i="10" s="1"/>
  <c r="R69" i="10" s="1" a="1"/>
  <c r="R69" i="10" s="1"/>
  <c r="R70" i="10" s="1" a="1"/>
  <c r="R70" i="10" s="1"/>
  <c r="R71" i="10" s="1" a="1"/>
  <c r="R71" i="10" s="1"/>
  <c r="R72" i="10" s="1" a="1"/>
  <c r="R72" i="10" s="1"/>
  <c r="R73" i="10" s="1" a="1"/>
  <c r="R73" i="10" s="1"/>
  <c r="N6" i="10" s="1"/>
  <c r="B17" i="5"/>
  <c r="D16" i="5"/>
  <c r="B58" i="9"/>
  <c r="D57" i="9"/>
  <c r="D17" i="22"/>
  <c r="B18" i="22"/>
  <c r="B18" i="4"/>
  <c r="D17" i="4"/>
  <c r="R17" i="17" a="1"/>
  <c r="R17" i="17" s="1"/>
  <c r="R19" i="27" a="1"/>
  <c r="R19" i="27" s="1"/>
  <c r="D28" i="26"/>
  <c r="B29" i="26"/>
  <c r="D16" i="10"/>
  <c r="B17" i="10"/>
  <c r="R17" i="5" a="1"/>
  <c r="R17" i="5" s="1"/>
  <c r="D18" i="23"/>
  <c r="B19" i="23"/>
  <c r="R18" i="14" a="1"/>
  <c r="R18" i="14" s="1"/>
  <c r="R20" i="11" a="1"/>
  <c r="R20" i="11" s="1"/>
  <c r="D16" i="20"/>
  <c r="B17" i="20"/>
  <c r="R22" i="19" a="1"/>
  <c r="R22" i="19" s="1"/>
  <c r="R18" i="7" a="1"/>
  <c r="R18" i="7" s="1"/>
  <c r="B17" i="27"/>
  <c r="D16" i="27"/>
  <c r="B20" i="15"/>
  <c r="D19" i="15"/>
  <c r="D16" i="18"/>
  <c r="B17" i="18"/>
  <c r="R21" i="26" a="1"/>
  <c r="R21" i="26" s="1"/>
  <c r="B17" i="19"/>
  <c r="D16" i="19"/>
  <c r="R19" i="22" a="1"/>
  <c r="R19" i="22" s="1"/>
  <c r="R20" i="22" s="1" a="1"/>
  <c r="R20" i="22" s="1"/>
  <c r="R21" i="22" s="1" a="1"/>
  <c r="R21" i="22" s="1"/>
  <c r="R22" i="22" s="1" a="1"/>
  <c r="R22" i="22" s="1"/>
  <c r="R23" i="22" s="1" a="1"/>
  <c r="R23" i="22" s="1"/>
  <c r="R24" i="22" s="1" a="1"/>
  <c r="R24" i="22" s="1"/>
  <c r="R25" i="22" s="1" a="1"/>
  <c r="R25" i="22" s="1"/>
  <c r="R26" i="22" s="1" a="1"/>
  <c r="R26" i="22" s="1"/>
  <c r="R27" i="22" s="1" a="1"/>
  <c r="R27" i="22" s="1"/>
  <c r="R28" i="22" s="1" a="1"/>
  <c r="R28" i="22" s="1"/>
  <c r="R29" i="22" s="1" a="1"/>
  <c r="R29" i="22" s="1"/>
  <c r="R30" i="22" s="1" a="1"/>
  <c r="R30" i="22" s="1"/>
  <c r="R31" i="22" s="1" a="1"/>
  <c r="R31" i="22" s="1"/>
  <c r="R32" i="22" s="1" a="1"/>
  <c r="R32" i="22" s="1"/>
  <c r="R33" i="22" s="1" a="1"/>
  <c r="R33" i="22" s="1"/>
  <c r="R34" i="22" s="1" a="1"/>
  <c r="R34" i="22" s="1"/>
  <c r="R18" i="17" a="1"/>
  <c r="R18" i="17" s="1"/>
  <c r="R19" i="17" s="1" a="1"/>
  <c r="R19" i="17" s="1"/>
  <c r="R20" i="17" s="1" a="1"/>
  <c r="R20" i="17" s="1"/>
  <c r="R21" i="17" s="1" a="1"/>
  <c r="R21" i="17" s="1"/>
  <c r="R22" i="17" s="1" a="1"/>
  <c r="R22" i="17" s="1"/>
  <c r="R23" i="17" s="1" a="1"/>
  <c r="R23" i="17" s="1"/>
  <c r="R24" i="17" s="1" a="1"/>
  <c r="R24" i="17" s="1"/>
  <c r="B18" i="25"/>
  <c r="D17" i="25"/>
  <c r="R19" i="18" a="1"/>
  <c r="R19" i="18" s="1"/>
  <c r="R24" i="15" a="1"/>
  <c r="R24" i="15" s="1"/>
  <c r="D16" i="2"/>
  <c r="B17" i="2"/>
  <c r="AK35" i="10" l="1"/>
  <c r="AA31" i="10"/>
  <c r="AK19" i="10"/>
  <c r="AA15" i="10"/>
  <c r="BD12" i="10"/>
  <c r="BE12" i="10" s="1"/>
  <c r="AK27" i="10"/>
  <c r="AA23" i="10"/>
  <c r="AK28" i="10"/>
  <c r="AK34" i="10"/>
  <c r="AA32" i="10"/>
  <c r="AK29" i="10"/>
  <c r="AA26" i="10"/>
  <c r="AA20" i="10"/>
  <c r="AA27" i="10"/>
  <c r="AA28" i="10"/>
  <c r="AK36" i="10"/>
  <c r="AA35" i="10"/>
  <c r="AK23" i="10"/>
  <c r="AA22" i="10"/>
  <c r="AK17" i="10"/>
  <c r="AK31" i="10"/>
  <c r="AA30" i="10"/>
  <c r="AA36" i="10"/>
  <c r="AK25" i="10"/>
  <c r="AA17" i="10"/>
  <c r="AK32" i="10"/>
  <c r="AK26" i="10"/>
  <c r="AA24" i="10"/>
  <c r="AK20" i="10"/>
  <c r="AK33" i="10"/>
  <c r="AA29" i="10"/>
  <c r="AA21" i="10"/>
  <c r="BX10" i="10"/>
  <c r="BY10" i="10" s="1"/>
  <c r="AA18" i="10"/>
  <c r="AK13" i="10"/>
  <c r="BD11" i="10"/>
  <c r="BE11" i="10" s="1"/>
  <c r="AA33" i="10"/>
  <c r="AK30" i="10"/>
  <c r="AK24" i="10"/>
  <c r="AK16" i="10"/>
  <c r="AK22" i="10"/>
  <c r="AA13" i="10"/>
  <c r="AA19" i="10"/>
  <c r="AK14" i="10"/>
  <c r="AA16" i="10"/>
  <c r="AA14" i="10"/>
  <c r="AA34" i="10"/>
  <c r="AK21" i="10"/>
  <c r="AK18" i="10"/>
  <c r="AA25" i="10"/>
  <c r="AK15" i="10"/>
  <c r="BD12" i="12"/>
  <c r="BE12" i="12" s="1"/>
  <c r="BD11" i="12"/>
  <c r="BE11" i="12" s="1"/>
  <c r="BX10" i="12"/>
  <c r="BY10" i="12" s="1"/>
  <c r="AK28" i="12"/>
  <c r="AA24" i="12"/>
  <c r="AA37" i="12"/>
  <c r="AK25" i="12"/>
  <c r="AA21" i="12"/>
  <c r="AA34" i="12"/>
  <c r="AK22" i="12"/>
  <c r="AA18" i="12"/>
  <c r="AK35" i="12"/>
  <c r="AA31" i="12"/>
  <c r="AK19" i="12"/>
  <c r="AA15" i="12"/>
  <c r="AK32" i="12"/>
  <c r="AA28" i="12"/>
  <c r="AK16" i="12"/>
  <c r="AK29" i="12"/>
  <c r="AA25" i="12"/>
  <c r="AK26" i="12"/>
  <c r="AA22" i="12"/>
  <c r="AK13" i="12"/>
  <c r="AA35" i="12"/>
  <c r="AK23" i="12"/>
  <c r="AA19" i="12"/>
  <c r="AK36" i="12"/>
  <c r="AA32" i="12"/>
  <c r="AK20" i="12"/>
  <c r="AA16" i="12"/>
  <c r="AK33" i="12"/>
  <c r="AA29" i="12"/>
  <c r="AK17" i="12"/>
  <c r="AK30" i="12"/>
  <c r="AA26" i="12"/>
  <c r="AA13" i="12"/>
  <c r="AK27" i="12"/>
  <c r="AA23" i="12"/>
  <c r="AK14" i="12"/>
  <c r="AA36" i="12"/>
  <c r="AK24" i="12"/>
  <c r="AA20" i="12"/>
  <c r="AK37" i="12"/>
  <c r="AA33" i="12"/>
  <c r="AK21" i="12"/>
  <c r="AA17" i="12"/>
  <c r="AK34" i="12"/>
  <c r="AA30" i="12"/>
  <c r="AK18" i="12"/>
  <c r="AK31" i="12"/>
  <c r="AA27" i="12"/>
  <c r="AK15" i="12"/>
  <c r="AA14" i="12"/>
  <c r="AK36" i="21"/>
  <c r="AK35" i="21"/>
  <c r="AK34" i="21"/>
  <c r="AK33" i="21"/>
  <c r="AK32" i="21"/>
  <c r="AK31" i="21"/>
  <c r="AK30" i="21"/>
  <c r="AK29" i="21"/>
  <c r="AK28" i="21"/>
  <c r="AK27" i="21"/>
  <c r="AK26" i="21"/>
  <c r="AK25" i="21"/>
  <c r="AK24" i="21"/>
  <c r="AK23" i="21"/>
  <c r="AK22" i="21"/>
  <c r="AK21" i="21"/>
  <c r="AK20" i="21"/>
  <c r="AK19" i="21"/>
  <c r="AK18" i="21"/>
  <c r="AK17" i="21"/>
  <c r="AK16" i="21"/>
  <c r="AK15" i="21"/>
  <c r="AK14" i="21"/>
  <c r="AK13" i="21"/>
  <c r="AA28" i="21"/>
  <c r="AA30" i="21"/>
  <c r="AA31" i="21"/>
  <c r="AA15" i="21"/>
  <c r="AA32" i="21"/>
  <c r="AA35" i="21"/>
  <c r="AA22" i="21"/>
  <c r="AA29" i="21"/>
  <c r="AA25" i="21"/>
  <c r="AA34" i="21"/>
  <c r="AA21" i="21"/>
  <c r="AA14" i="21"/>
  <c r="BD12" i="21"/>
  <c r="BE12" i="21" s="1"/>
  <c r="AA27" i="21"/>
  <c r="AA24" i="21"/>
  <c r="AA17" i="21"/>
  <c r="BX10" i="21"/>
  <c r="BY10" i="21" s="1"/>
  <c r="AA18" i="21"/>
  <c r="BD11" i="21"/>
  <c r="BE11" i="21" s="1"/>
  <c r="AA13" i="21"/>
  <c r="AA33" i="21"/>
  <c r="AA36" i="21"/>
  <c r="AA19" i="21"/>
  <c r="AA20" i="21"/>
  <c r="AA16" i="21"/>
  <c r="AA26" i="21"/>
  <c r="AA23" i="21"/>
  <c r="AK35" i="8"/>
  <c r="AK28" i="8"/>
  <c r="AA24" i="8"/>
  <c r="AA34" i="8"/>
  <c r="AK29" i="8"/>
  <c r="AA25" i="8"/>
  <c r="CH12" i="8"/>
  <c r="AK30" i="8"/>
  <c r="AA26" i="8"/>
  <c r="AK36" i="8"/>
  <c r="AA27" i="8"/>
  <c r="AK15" i="8"/>
  <c r="AA35" i="8"/>
  <c r="AK31" i="8"/>
  <c r="AA28" i="8"/>
  <c r="AK16" i="8"/>
  <c r="AA29" i="8"/>
  <c r="AK17" i="8"/>
  <c r="AK37" i="8"/>
  <c r="AA30" i="8"/>
  <c r="AK18" i="8"/>
  <c r="AA36" i="8"/>
  <c r="AK32" i="8"/>
  <c r="AK19" i="8"/>
  <c r="AA15" i="8"/>
  <c r="BX11" i="8"/>
  <c r="BY11" i="8" s="1"/>
  <c r="AA31" i="8"/>
  <c r="AK20" i="8"/>
  <c r="AA16" i="8"/>
  <c r="BD13" i="8"/>
  <c r="BE13" i="8" s="1"/>
  <c r="AK38" i="8"/>
  <c r="AK21" i="8"/>
  <c r="AA17" i="8"/>
  <c r="BD14" i="8"/>
  <c r="BE14" i="8" s="1"/>
  <c r="AA37" i="8"/>
  <c r="AK33" i="8"/>
  <c r="AK22" i="8"/>
  <c r="AA18" i="8"/>
  <c r="AA32" i="8"/>
  <c r="AK23" i="8"/>
  <c r="AA19" i="8"/>
  <c r="AK24" i="8"/>
  <c r="AA20" i="8"/>
  <c r="AA38" i="8"/>
  <c r="AK34" i="8"/>
  <c r="AK25" i="8"/>
  <c r="AA21" i="8"/>
  <c r="BN10" i="8"/>
  <c r="BO10" i="8" s="1"/>
  <c r="AA33" i="8"/>
  <c r="AK26" i="8"/>
  <c r="AA22" i="8"/>
  <c r="AK27" i="8"/>
  <c r="AA23" i="8"/>
  <c r="AA34" i="6"/>
  <c r="AK22" i="6"/>
  <c r="AA18" i="6"/>
  <c r="AK28" i="6"/>
  <c r="AA24" i="6"/>
  <c r="AK29" i="6"/>
  <c r="AA25" i="6"/>
  <c r="AK13" i="6"/>
  <c r="AA32" i="6"/>
  <c r="AK20" i="6"/>
  <c r="AA16" i="6"/>
  <c r="AA31" i="6"/>
  <c r="AK27" i="6"/>
  <c r="AA26" i="6"/>
  <c r="AK18" i="6"/>
  <c r="AA14" i="6"/>
  <c r="AK32" i="6"/>
  <c r="AA23" i="6"/>
  <c r="AK35" i="6"/>
  <c r="AK24" i="6"/>
  <c r="AK19" i="6"/>
  <c r="AA15" i="6"/>
  <c r="AA27" i="6"/>
  <c r="AK16" i="6"/>
  <c r="AA28" i="6"/>
  <c r="AA35" i="6"/>
  <c r="AK21" i="6"/>
  <c r="AA19" i="6"/>
  <c r="AK30" i="6"/>
  <c r="AK25" i="6"/>
  <c r="AK33" i="6"/>
  <c r="AA29" i="6"/>
  <c r="AA20" i="6"/>
  <c r="BX10" i="6"/>
  <c r="BY10" i="6" s="1"/>
  <c r="AA21" i="6"/>
  <c r="AK17" i="6"/>
  <c r="AK31" i="6"/>
  <c r="AA30" i="6"/>
  <c r="AK26" i="6"/>
  <c r="AK14" i="6"/>
  <c r="BD11" i="6"/>
  <c r="BE11" i="6" s="1"/>
  <c r="AA33" i="6"/>
  <c r="AA22" i="6"/>
  <c r="AA13" i="6"/>
  <c r="AK23" i="6"/>
  <c r="BD12" i="6"/>
  <c r="BE12" i="6" s="1"/>
  <c r="AK34" i="6"/>
  <c r="AA17" i="6"/>
  <c r="AK15" i="6"/>
  <c r="BN12" i="25"/>
  <c r="BO12" i="25" s="1"/>
  <c r="BN11" i="25"/>
  <c r="BO11" i="25" s="1"/>
  <c r="BN10" i="25"/>
  <c r="BO10" i="25" s="1"/>
  <c r="AA44" i="25"/>
  <c r="AA43" i="25"/>
  <c r="AA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25" i="25"/>
  <c r="AA24" i="25"/>
  <c r="AA23" i="25"/>
  <c r="AA22" i="25"/>
  <c r="AA21" i="25"/>
  <c r="AA20" i="25"/>
  <c r="AA19" i="25"/>
  <c r="AA18" i="25"/>
  <c r="AA17" i="25"/>
  <c r="AA16" i="25"/>
  <c r="AA15" i="25"/>
  <c r="AA14" i="25"/>
  <c r="AK30" i="25"/>
  <c r="AK32" i="25"/>
  <c r="AK16" i="25"/>
  <c r="AK36" i="25"/>
  <c r="AK20" i="25"/>
  <c r="BX13" i="25"/>
  <c r="BY13" i="25" s="1"/>
  <c r="AK38" i="25"/>
  <c r="AK40" i="25"/>
  <c r="AK24" i="25"/>
  <c r="AK42" i="25"/>
  <c r="AK26" i="25"/>
  <c r="AK37" i="25"/>
  <c r="AK21" i="25"/>
  <c r="AK31" i="25"/>
  <c r="AK27" i="25"/>
  <c r="AK35" i="25"/>
  <c r="AK28" i="25"/>
  <c r="AK19" i="25"/>
  <c r="AK29" i="25"/>
  <c r="AK25" i="25"/>
  <c r="AK15" i="25"/>
  <c r="AK33" i="25"/>
  <c r="AK22" i="25"/>
  <c r="AK44" i="25"/>
  <c r="AK23" i="25"/>
  <c r="AK17" i="25"/>
  <c r="AK34" i="25"/>
  <c r="AK41" i="25"/>
  <c r="AK43" i="25"/>
  <c r="AK39" i="25"/>
  <c r="AK18" i="25"/>
  <c r="AK14" i="25"/>
  <c r="R26" i="9" a="1"/>
  <c r="R26" i="9" s="1"/>
  <c r="R27" i="9" s="1" a="1"/>
  <c r="R27" i="9" s="1"/>
  <c r="R28" i="9" s="1" a="1"/>
  <c r="R28" i="9" s="1"/>
  <c r="R29" i="9" s="1" a="1"/>
  <c r="R29" i="9" s="1"/>
  <c r="R30" i="9" s="1" a="1"/>
  <c r="R30" i="9" s="1"/>
  <c r="R31" i="9" s="1" a="1"/>
  <c r="R31" i="9" s="1"/>
  <c r="R32" i="9" s="1" a="1"/>
  <c r="R32" i="9" s="1"/>
  <c r="R33" i="9" s="1" a="1"/>
  <c r="R33" i="9" s="1"/>
  <c r="R34" i="9" s="1" a="1"/>
  <c r="R34" i="9" s="1"/>
  <c r="R35" i="9" s="1" a="1"/>
  <c r="R35" i="9" s="1"/>
  <c r="R36" i="9" s="1" a="1"/>
  <c r="R36" i="9" s="1"/>
  <c r="R37" i="9" s="1" a="1"/>
  <c r="R37" i="9" s="1"/>
  <c r="R38" i="9" s="1" a="1"/>
  <c r="R38" i="9" s="1"/>
  <c r="R39" i="9" s="1" a="1"/>
  <c r="R39" i="9" s="1"/>
  <c r="R40" i="9" s="1" a="1"/>
  <c r="R40" i="9" s="1"/>
  <c r="R41" i="9" s="1" a="1"/>
  <c r="R41" i="9" s="1"/>
  <c r="R42" i="9" s="1" a="1"/>
  <c r="R42" i="9" s="1"/>
  <c r="R43" i="9" s="1" a="1"/>
  <c r="R43" i="9" s="1"/>
  <c r="R44" i="9" s="1" a="1"/>
  <c r="R44" i="9" s="1"/>
  <c r="R45" i="9" s="1" a="1"/>
  <c r="R45" i="9" s="1"/>
  <c r="R46" i="9" s="1" a="1"/>
  <c r="R46" i="9" s="1"/>
  <c r="R47" i="9" s="1" a="1"/>
  <c r="R47" i="9" s="1"/>
  <c r="R48" i="9" s="1" a="1"/>
  <c r="R48" i="9" s="1"/>
  <c r="R49" i="9" s="1" a="1"/>
  <c r="R49" i="9" s="1"/>
  <c r="R50" i="9" s="1" a="1"/>
  <c r="R50" i="9" s="1"/>
  <c r="R51" i="9" s="1" a="1"/>
  <c r="R51" i="9" s="1"/>
  <c r="R52" i="9" s="1" a="1"/>
  <c r="R52" i="9" s="1"/>
  <c r="R53" i="9" s="1" a="1"/>
  <c r="R53" i="9" s="1"/>
  <c r="R54" i="9" s="1" a="1"/>
  <c r="R54" i="9" s="1"/>
  <c r="R55" i="9" s="1" a="1"/>
  <c r="R55" i="9" s="1"/>
  <c r="R56" i="9" s="1" a="1"/>
  <c r="R56" i="9" s="1"/>
  <c r="R57" i="9" s="1" a="1"/>
  <c r="R57" i="9" s="1"/>
  <c r="R58" i="9" s="1" a="1"/>
  <c r="R58" i="9" s="1"/>
  <c r="R59" i="9" s="1" a="1"/>
  <c r="R59" i="9" s="1"/>
  <c r="R60" i="9" s="1" a="1"/>
  <c r="R60" i="9" s="1"/>
  <c r="R61" i="9" s="1" a="1"/>
  <c r="R61" i="9" s="1"/>
  <c r="R62" i="9" s="1" a="1"/>
  <c r="R62" i="9" s="1"/>
  <c r="R63" i="9" s="1" a="1"/>
  <c r="R63" i="9" s="1"/>
  <c r="R64" i="9" s="1" a="1"/>
  <c r="R64" i="9" s="1"/>
  <c r="R65" i="9" s="1" a="1"/>
  <c r="R65" i="9" s="1"/>
  <c r="R66" i="9" s="1" a="1"/>
  <c r="R66" i="9" s="1"/>
  <c r="R67" i="9" s="1" a="1"/>
  <c r="R67" i="9" s="1"/>
  <c r="R68" i="9" s="1" a="1"/>
  <c r="R68" i="9" s="1"/>
  <c r="R69" i="9" s="1" a="1"/>
  <c r="R69" i="9" s="1"/>
  <c r="R70" i="9" s="1" a="1"/>
  <c r="R70" i="9" s="1"/>
  <c r="R71" i="9" s="1" a="1"/>
  <c r="R71" i="9" s="1"/>
  <c r="R72" i="9" s="1" a="1"/>
  <c r="R72" i="9" s="1"/>
  <c r="R73" i="9" s="1" a="1"/>
  <c r="R73" i="9" s="1"/>
  <c r="N6" i="9" s="1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K23" i="4"/>
  <c r="AK19" i="4"/>
  <c r="AK21" i="4"/>
  <c r="AK14" i="4"/>
  <c r="AK34" i="4"/>
  <c r="AK15" i="4"/>
  <c r="AK31" i="4"/>
  <c r="AK35" i="4"/>
  <c r="AK16" i="4"/>
  <c r="AK24" i="4"/>
  <c r="AK17" i="4"/>
  <c r="AK13" i="4"/>
  <c r="BX10" i="4"/>
  <c r="BY10" i="4" s="1"/>
  <c r="AK32" i="4"/>
  <c r="AK28" i="4"/>
  <c r="BD11" i="4"/>
  <c r="BE11" i="4" s="1"/>
  <c r="AK25" i="4"/>
  <c r="AK33" i="4"/>
  <c r="AK29" i="4"/>
  <c r="BD12" i="4"/>
  <c r="BE12" i="4" s="1"/>
  <c r="AK18" i="4"/>
  <c r="AK26" i="4"/>
  <c r="AK22" i="4"/>
  <c r="AK30" i="4"/>
  <c r="AK20" i="4"/>
  <c r="AK27" i="4"/>
  <c r="D29" i="26"/>
  <c r="B30" i="26"/>
  <c r="D17" i="21"/>
  <c r="B18" i="21"/>
  <c r="B20" i="11"/>
  <c r="D19" i="11"/>
  <c r="D18" i="17"/>
  <c r="B19" i="17"/>
  <c r="D17" i="3"/>
  <c r="B18" i="3"/>
  <c r="R35" i="22" a="1"/>
  <c r="R35" i="22" s="1"/>
  <c r="R36" i="22" s="1" a="1"/>
  <c r="R36" i="22" s="1"/>
  <c r="R37" i="22" s="1" a="1"/>
  <c r="R37" i="22" s="1"/>
  <c r="R38" i="22" s="1" a="1"/>
  <c r="R38" i="22" s="1"/>
  <c r="R39" i="22" s="1" a="1"/>
  <c r="R39" i="22" s="1"/>
  <c r="R40" i="22" s="1" a="1"/>
  <c r="R40" i="22" s="1"/>
  <c r="R41" i="22" s="1" a="1"/>
  <c r="R41" i="22" s="1"/>
  <c r="R42" i="22" s="1" a="1"/>
  <c r="R42" i="22" s="1"/>
  <c r="R43" i="22" s="1" a="1"/>
  <c r="R43" i="22" s="1"/>
  <c r="R44" i="22" s="1" a="1"/>
  <c r="R44" i="22" s="1"/>
  <c r="R45" i="22" s="1" a="1"/>
  <c r="R45" i="22" s="1"/>
  <c r="R46" i="22" s="1" a="1"/>
  <c r="R46" i="22" s="1"/>
  <c r="R47" i="22" s="1" a="1"/>
  <c r="R47" i="22" s="1"/>
  <c r="R48" i="22" s="1" a="1"/>
  <c r="R48" i="22" s="1"/>
  <c r="R49" i="22" s="1" a="1"/>
  <c r="R49" i="22" s="1"/>
  <c r="R50" i="22" s="1" a="1"/>
  <c r="R50" i="22" s="1"/>
  <c r="R51" i="22" s="1" a="1"/>
  <c r="R51" i="22" s="1"/>
  <c r="R52" i="22" s="1" a="1"/>
  <c r="R52" i="22" s="1"/>
  <c r="R53" i="22" s="1" a="1"/>
  <c r="R53" i="22" s="1"/>
  <c r="R54" i="22" s="1" a="1"/>
  <c r="R54" i="22" s="1"/>
  <c r="R55" i="22" s="1" a="1"/>
  <c r="R55" i="22" s="1"/>
  <c r="R56" i="22" s="1" a="1"/>
  <c r="R56" i="22" s="1"/>
  <c r="R57" i="22" s="1" a="1"/>
  <c r="R57" i="22" s="1"/>
  <c r="R58" i="22" s="1" a="1"/>
  <c r="R58" i="22" s="1"/>
  <c r="R59" i="22" s="1" a="1"/>
  <c r="R59" i="22" s="1"/>
  <c r="R60" i="22" s="1" a="1"/>
  <c r="R60" i="22" s="1"/>
  <c r="R61" i="22" s="1" a="1"/>
  <c r="R61" i="22" s="1"/>
  <c r="R62" i="22" s="1" a="1"/>
  <c r="R62" i="22" s="1"/>
  <c r="R63" i="22" s="1" a="1"/>
  <c r="R63" i="22" s="1"/>
  <c r="R64" i="22" s="1" a="1"/>
  <c r="R64" i="22" s="1"/>
  <c r="R65" i="22" s="1" a="1"/>
  <c r="R65" i="22" s="1"/>
  <c r="R66" i="22" s="1" a="1"/>
  <c r="R66" i="22" s="1"/>
  <c r="R67" i="22" s="1" a="1"/>
  <c r="R67" i="22" s="1"/>
  <c r="R68" i="22" s="1" a="1"/>
  <c r="R68" i="22" s="1"/>
  <c r="R69" i="22" s="1" a="1"/>
  <c r="R69" i="22" s="1"/>
  <c r="R70" i="22" s="1" a="1"/>
  <c r="R70" i="22" s="1"/>
  <c r="R71" i="22" s="1" a="1"/>
  <c r="R71" i="22" s="1"/>
  <c r="R72" i="22" s="1" a="1"/>
  <c r="R72" i="22" s="1"/>
  <c r="R73" i="22" s="1" a="1"/>
  <c r="R73" i="22" s="1"/>
  <c r="N6" i="22" s="1"/>
  <c r="R19" i="16" a="1"/>
  <c r="R19" i="16" s="1"/>
  <c r="R20" i="16" s="1" a="1"/>
  <c r="R20" i="16" s="1"/>
  <c r="B21" i="15"/>
  <c r="D20" i="15"/>
  <c r="D18" i="14"/>
  <c r="B19" i="14"/>
  <c r="R18" i="5" a="1"/>
  <c r="R18" i="5" s="1"/>
  <c r="R19" i="14" a="1"/>
  <c r="R19" i="14" s="1"/>
  <c r="R20" i="14" s="1" a="1"/>
  <c r="R20" i="14" s="1"/>
  <c r="R21" i="14" s="1" a="1"/>
  <c r="R21" i="14" s="1"/>
  <c r="R22" i="14" s="1" a="1"/>
  <c r="R22" i="14" s="1"/>
  <c r="R23" i="14" s="1" a="1"/>
  <c r="R23" i="14" s="1"/>
  <c r="R24" i="14" s="1" a="1"/>
  <c r="R24" i="14" s="1"/>
  <c r="R25" i="14" s="1" a="1"/>
  <c r="R25" i="14" s="1"/>
  <c r="R26" i="14" s="1" a="1"/>
  <c r="R26" i="14" s="1"/>
  <c r="R27" i="14" s="1" a="1"/>
  <c r="R27" i="14" s="1"/>
  <c r="R28" i="14" s="1" a="1"/>
  <c r="R28" i="14" s="1"/>
  <c r="R29" i="14" s="1" a="1"/>
  <c r="R29" i="14" s="1"/>
  <c r="R30" i="14" s="1" a="1"/>
  <c r="R30" i="14" s="1"/>
  <c r="R31" i="14" s="1" a="1"/>
  <c r="R31" i="14" s="1"/>
  <c r="R32" i="14" s="1" a="1"/>
  <c r="R32" i="14" s="1"/>
  <c r="R33" i="14" s="1" a="1"/>
  <c r="R33" i="14" s="1"/>
  <c r="R34" i="14" s="1" a="1"/>
  <c r="R34" i="14" s="1"/>
  <c r="R35" i="14" s="1" a="1"/>
  <c r="R35" i="14" s="1"/>
  <c r="R36" i="14" s="1" a="1"/>
  <c r="R36" i="14" s="1"/>
  <c r="R37" i="14" s="1" a="1"/>
  <c r="R37" i="14" s="1"/>
  <c r="R38" i="14" s="1" a="1"/>
  <c r="R38" i="14" s="1"/>
  <c r="R39" i="14" s="1" a="1"/>
  <c r="R39" i="14" s="1"/>
  <c r="R40" i="14" s="1" a="1"/>
  <c r="R40" i="14" s="1"/>
  <c r="R41" i="14" s="1" a="1"/>
  <c r="R41" i="14" s="1"/>
  <c r="R42" i="14" s="1" a="1"/>
  <c r="R42" i="14" s="1"/>
  <c r="R43" i="14" s="1" a="1"/>
  <c r="R43" i="14" s="1"/>
  <c r="R44" i="14" s="1" a="1"/>
  <c r="R44" i="14" s="1"/>
  <c r="R45" i="14" s="1" a="1"/>
  <c r="R45" i="14" s="1"/>
  <c r="R46" i="14" s="1" a="1"/>
  <c r="R46" i="14" s="1"/>
  <c r="R47" i="14" s="1" a="1"/>
  <c r="R47" i="14" s="1"/>
  <c r="R48" i="14" s="1" a="1"/>
  <c r="R48" i="14" s="1"/>
  <c r="R49" i="14" s="1" a="1"/>
  <c r="R49" i="14" s="1"/>
  <c r="R50" i="14" s="1" a="1"/>
  <c r="R50" i="14" s="1"/>
  <c r="R51" i="14" s="1" a="1"/>
  <c r="R51" i="14" s="1"/>
  <c r="R52" i="14" s="1" a="1"/>
  <c r="R52" i="14" s="1"/>
  <c r="R53" i="14" s="1" a="1"/>
  <c r="R53" i="14" s="1"/>
  <c r="R54" i="14" s="1" a="1"/>
  <c r="R54" i="14" s="1"/>
  <c r="R55" i="14" s="1" a="1"/>
  <c r="R55" i="14" s="1"/>
  <c r="R56" i="14" s="1" a="1"/>
  <c r="R56" i="14" s="1"/>
  <c r="R57" i="14" s="1" a="1"/>
  <c r="R57" i="14" s="1"/>
  <c r="R58" i="14" s="1" a="1"/>
  <c r="R58" i="14" s="1"/>
  <c r="R59" i="14" s="1" a="1"/>
  <c r="R59" i="14" s="1"/>
  <c r="R60" i="14" s="1" a="1"/>
  <c r="R60" i="14" s="1"/>
  <c r="R61" i="14" s="1" a="1"/>
  <c r="R61" i="14" s="1"/>
  <c r="R62" i="14" s="1" a="1"/>
  <c r="R62" i="14" s="1"/>
  <c r="R63" i="14" s="1" a="1"/>
  <c r="R63" i="14" s="1"/>
  <c r="R64" i="14" s="1" a="1"/>
  <c r="R64" i="14" s="1"/>
  <c r="R65" i="14" s="1" a="1"/>
  <c r="R65" i="14" s="1"/>
  <c r="R66" i="14" s="1" a="1"/>
  <c r="R66" i="14" s="1"/>
  <c r="R67" i="14" s="1" a="1"/>
  <c r="R67" i="14" s="1"/>
  <c r="R68" i="14" s="1" a="1"/>
  <c r="R68" i="14" s="1"/>
  <c r="R69" i="14" s="1" a="1"/>
  <c r="R69" i="14" s="1"/>
  <c r="R70" i="14" s="1" a="1"/>
  <c r="R70" i="14" s="1"/>
  <c r="R71" i="14" s="1" a="1"/>
  <c r="R71" i="14" s="1"/>
  <c r="R72" i="14" s="1" a="1"/>
  <c r="R72" i="14" s="1"/>
  <c r="R73" i="14" s="1" a="1"/>
  <c r="R73" i="14" s="1"/>
  <c r="N6" i="14" s="1"/>
  <c r="B19" i="22"/>
  <c r="D18" i="22"/>
  <c r="R19" i="13" a="1"/>
  <c r="R19" i="13" s="1"/>
  <c r="R20" i="13" s="1" a="1"/>
  <c r="R20" i="13" s="1"/>
  <c r="R21" i="13" s="1" a="1"/>
  <c r="R21" i="13" s="1"/>
  <c r="R22" i="13" s="1" a="1"/>
  <c r="R22" i="13" s="1"/>
  <c r="R23" i="13" s="1" a="1"/>
  <c r="R23" i="13" s="1"/>
  <c r="R24" i="13" s="1" a="1"/>
  <c r="R24" i="13" s="1"/>
  <c r="R25" i="13" s="1" a="1"/>
  <c r="R25" i="13" s="1"/>
  <c r="R26" i="13" s="1" a="1"/>
  <c r="R26" i="13" s="1"/>
  <c r="R27" i="13" s="1" a="1"/>
  <c r="R27" i="13" s="1"/>
  <c r="R28" i="13" s="1" a="1"/>
  <c r="R28" i="13" s="1"/>
  <c r="R29" i="13" s="1" a="1"/>
  <c r="R29" i="13" s="1"/>
  <c r="R30" i="13" s="1" a="1"/>
  <c r="R30" i="13" s="1"/>
  <c r="R31" i="13" s="1" a="1"/>
  <c r="R31" i="13" s="1"/>
  <c r="R32" i="13" s="1" a="1"/>
  <c r="R32" i="13" s="1"/>
  <c r="R33" i="13" s="1" a="1"/>
  <c r="R33" i="13" s="1"/>
  <c r="R34" i="13" s="1" a="1"/>
  <c r="R34" i="13" s="1"/>
  <c r="R35" i="13" s="1" a="1"/>
  <c r="R35" i="13" s="1"/>
  <c r="R36" i="13" s="1" a="1"/>
  <c r="R36" i="13" s="1"/>
  <c r="R37" i="13" s="1" a="1"/>
  <c r="R37" i="13" s="1"/>
  <c r="R38" i="13" s="1" a="1"/>
  <c r="R38" i="13" s="1"/>
  <c r="R39" i="13" s="1" a="1"/>
  <c r="R39" i="13" s="1"/>
  <c r="R40" i="13" s="1" a="1"/>
  <c r="R40" i="13" s="1"/>
  <c r="R41" i="13" s="1" a="1"/>
  <c r="R41" i="13" s="1"/>
  <c r="R42" i="13" s="1" a="1"/>
  <c r="R42" i="13" s="1"/>
  <c r="R43" i="13" s="1" a="1"/>
  <c r="R43" i="13" s="1"/>
  <c r="R44" i="13" s="1" a="1"/>
  <c r="R44" i="13" s="1"/>
  <c r="R45" i="13" s="1" a="1"/>
  <c r="R45" i="13" s="1"/>
  <c r="R46" i="13" s="1" a="1"/>
  <c r="R46" i="13" s="1"/>
  <c r="R47" i="13" s="1" a="1"/>
  <c r="R47" i="13" s="1"/>
  <c r="R48" i="13" s="1" a="1"/>
  <c r="R48" i="13" s="1"/>
  <c r="R49" i="13" s="1" a="1"/>
  <c r="R49" i="13" s="1"/>
  <c r="R50" i="13" s="1" a="1"/>
  <c r="R50" i="13" s="1"/>
  <c r="R51" i="13" s="1" a="1"/>
  <c r="R51" i="13" s="1"/>
  <c r="R52" i="13" s="1" a="1"/>
  <c r="R52" i="13" s="1"/>
  <c r="R53" i="13" s="1" a="1"/>
  <c r="R53" i="13" s="1"/>
  <c r="R54" i="13" s="1" a="1"/>
  <c r="R54" i="13" s="1"/>
  <c r="R55" i="13" s="1" a="1"/>
  <c r="R55" i="13" s="1"/>
  <c r="R56" i="13" s="1" a="1"/>
  <c r="R56" i="13" s="1"/>
  <c r="R57" i="13" s="1" a="1"/>
  <c r="R57" i="13" s="1"/>
  <c r="R58" i="13" s="1" a="1"/>
  <c r="R58" i="13" s="1"/>
  <c r="R59" i="13" s="1" a="1"/>
  <c r="R59" i="13" s="1"/>
  <c r="R60" i="13" s="1" a="1"/>
  <c r="R60" i="13" s="1"/>
  <c r="R61" i="13" s="1" a="1"/>
  <c r="R61" i="13" s="1"/>
  <c r="R62" i="13" s="1" a="1"/>
  <c r="R62" i="13" s="1"/>
  <c r="R63" i="13" s="1" a="1"/>
  <c r="R63" i="13" s="1"/>
  <c r="R64" i="13" s="1" a="1"/>
  <c r="R64" i="13" s="1"/>
  <c r="R65" i="13" s="1" a="1"/>
  <c r="R65" i="13" s="1"/>
  <c r="R66" i="13" s="1" a="1"/>
  <c r="R66" i="13" s="1"/>
  <c r="R67" i="13" s="1" a="1"/>
  <c r="R67" i="13" s="1"/>
  <c r="R68" i="13" s="1" a="1"/>
  <c r="R68" i="13" s="1"/>
  <c r="R69" i="13" s="1" a="1"/>
  <c r="R69" i="13" s="1"/>
  <c r="R70" i="13" s="1" a="1"/>
  <c r="R70" i="13" s="1"/>
  <c r="R71" i="13" s="1" a="1"/>
  <c r="R71" i="13" s="1"/>
  <c r="R72" i="13" s="1" a="1"/>
  <c r="R72" i="13" s="1"/>
  <c r="R73" i="13" s="1" a="1"/>
  <c r="R73" i="13" s="1"/>
  <c r="N6" i="13" s="1"/>
  <c r="R25" i="15" a="1"/>
  <c r="R25" i="15" s="1"/>
  <c r="R26" i="15" s="1" a="1"/>
  <c r="R26" i="15" s="1"/>
  <c r="R27" i="15" s="1" a="1"/>
  <c r="R27" i="15" s="1"/>
  <c r="R28" i="15" s="1" a="1"/>
  <c r="R28" i="15" s="1"/>
  <c r="R29" i="15" s="1" a="1"/>
  <c r="R29" i="15" s="1"/>
  <c r="R30" i="15" s="1" a="1"/>
  <c r="R30" i="15" s="1"/>
  <c r="R31" i="15" s="1" a="1"/>
  <c r="R31" i="15" s="1"/>
  <c r="R32" i="15" s="1" a="1"/>
  <c r="R32" i="15" s="1"/>
  <c r="R33" i="15" s="1" a="1"/>
  <c r="R33" i="15" s="1"/>
  <c r="R34" i="15" s="1" a="1"/>
  <c r="R34" i="15" s="1"/>
  <c r="R35" i="15" s="1" a="1"/>
  <c r="R35" i="15" s="1"/>
  <c r="R36" i="15" s="1" a="1"/>
  <c r="R36" i="15" s="1"/>
  <c r="R37" i="15" s="1" a="1"/>
  <c r="R37" i="15" s="1"/>
  <c r="R38" i="15" s="1" a="1"/>
  <c r="R38" i="15" s="1"/>
  <c r="R39" i="15" s="1" a="1"/>
  <c r="R39" i="15" s="1"/>
  <c r="R40" i="15" s="1" a="1"/>
  <c r="R40" i="15" s="1"/>
  <c r="R41" i="15" s="1" a="1"/>
  <c r="R41" i="15" s="1"/>
  <c r="R42" i="15" s="1" a="1"/>
  <c r="R42" i="15" s="1"/>
  <c r="R43" i="15" s="1" a="1"/>
  <c r="R43" i="15" s="1"/>
  <c r="R44" i="15" s="1" a="1"/>
  <c r="R44" i="15" s="1"/>
  <c r="R45" i="15" s="1" a="1"/>
  <c r="R45" i="15" s="1"/>
  <c r="R46" i="15" s="1" a="1"/>
  <c r="R46" i="15" s="1"/>
  <c r="R47" i="15" s="1" a="1"/>
  <c r="R47" i="15" s="1"/>
  <c r="R48" i="15" s="1" a="1"/>
  <c r="R48" i="15" s="1"/>
  <c r="R49" i="15" s="1" a="1"/>
  <c r="R49" i="15" s="1"/>
  <c r="R50" i="15" s="1" a="1"/>
  <c r="R50" i="15" s="1"/>
  <c r="R51" i="15" s="1" a="1"/>
  <c r="R51" i="15" s="1"/>
  <c r="R52" i="15" s="1" a="1"/>
  <c r="R52" i="15" s="1"/>
  <c r="R53" i="15" s="1" a="1"/>
  <c r="R53" i="15" s="1"/>
  <c r="R54" i="15" s="1" a="1"/>
  <c r="R54" i="15" s="1"/>
  <c r="R55" i="15" s="1" a="1"/>
  <c r="R55" i="15" s="1"/>
  <c r="R56" i="15" s="1" a="1"/>
  <c r="R56" i="15" s="1"/>
  <c r="R57" i="15" s="1" a="1"/>
  <c r="R57" i="15" s="1"/>
  <c r="R58" i="15" s="1" a="1"/>
  <c r="R58" i="15" s="1"/>
  <c r="R59" i="15" s="1" a="1"/>
  <c r="R59" i="15" s="1"/>
  <c r="R60" i="15" s="1" a="1"/>
  <c r="R60" i="15" s="1"/>
  <c r="R61" i="15" s="1" a="1"/>
  <c r="R61" i="15" s="1"/>
  <c r="R62" i="15" s="1" a="1"/>
  <c r="R62" i="15" s="1"/>
  <c r="R63" i="15" s="1" a="1"/>
  <c r="R63" i="15" s="1"/>
  <c r="R64" i="15" s="1" a="1"/>
  <c r="R64" i="15" s="1"/>
  <c r="R65" i="15" s="1" a="1"/>
  <c r="R65" i="15" s="1"/>
  <c r="R66" i="15" s="1" a="1"/>
  <c r="R66" i="15" s="1"/>
  <c r="R67" i="15" s="1" a="1"/>
  <c r="R67" i="15" s="1"/>
  <c r="R68" i="15" s="1" a="1"/>
  <c r="R68" i="15" s="1"/>
  <c r="R69" i="15" s="1" a="1"/>
  <c r="R69" i="15" s="1"/>
  <c r="R70" i="15" s="1" a="1"/>
  <c r="R70" i="15" s="1"/>
  <c r="R71" i="15" s="1" a="1"/>
  <c r="R71" i="15" s="1"/>
  <c r="R72" i="15" s="1" a="1"/>
  <c r="R72" i="15" s="1"/>
  <c r="R73" i="15" s="1" a="1"/>
  <c r="R73" i="15" s="1"/>
  <c r="N6" i="15" s="1"/>
  <c r="R20" i="18" a="1"/>
  <c r="R20" i="18" s="1"/>
  <c r="R21" i="18" s="1" a="1"/>
  <c r="R21" i="18" s="1"/>
  <c r="R22" i="18" s="1" a="1"/>
  <c r="R22" i="18" s="1"/>
  <c r="R23" i="18" s="1" a="1"/>
  <c r="R23" i="18" s="1"/>
  <c r="R24" i="18" s="1" a="1"/>
  <c r="R24" i="18" s="1"/>
  <c r="R25" i="18" s="1" a="1"/>
  <c r="R25" i="18" s="1"/>
  <c r="R26" i="18" s="1" a="1"/>
  <c r="R26" i="18" s="1"/>
  <c r="R27" i="18" s="1" a="1"/>
  <c r="R27" i="18" s="1"/>
  <c r="R28" i="18" s="1" a="1"/>
  <c r="R28" i="18" s="1"/>
  <c r="R29" i="18" s="1" a="1"/>
  <c r="R29" i="18" s="1"/>
  <c r="R30" i="18" s="1" a="1"/>
  <c r="R30" i="18" s="1"/>
  <c r="R31" i="18" s="1" a="1"/>
  <c r="R31" i="18" s="1"/>
  <c r="R32" i="18" s="1" a="1"/>
  <c r="R32" i="18" s="1"/>
  <c r="R33" i="18" s="1" a="1"/>
  <c r="R33" i="18" s="1"/>
  <c r="R34" i="18" s="1" a="1"/>
  <c r="R34" i="18" s="1"/>
  <c r="R35" i="18" s="1" a="1"/>
  <c r="R35" i="18" s="1"/>
  <c r="R36" i="18" s="1" a="1"/>
  <c r="R36" i="18" s="1"/>
  <c r="R37" i="18" s="1" a="1"/>
  <c r="R37" i="18" s="1"/>
  <c r="R38" i="18" s="1" a="1"/>
  <c r="R38" i="18" s="1"/>
  <c r="R39" i="18" s="1" a="1"/>
  <c r="R39" i="18" s="1"/>
  <c r="R40" i="18" s="1" a="1"/>
  <c r="R40" i="18" s="1"/>
  <c r="R41" i="18" s="1" a="1"/>
  <c r="R41" i="18" s="1"/>
  <c r="R42" i="18" s="1" a="1"/>
  <c r="R42" i="18" s="1"/>
  <c r="R43" i="18" s="1" a="1"/>
  <c r="R43" i="18" s="1"/>
  <c r="R44" i="18" s="1" a="1"/>
  <c r="R44" i="18" s="1"/>
  <c r="R45" i="18" s="1" a="1"/>
  <c r="R45" i="18" s="1"/>
  <c r="R46" i="18" s="1" a="1"/>
  <c r="R46" i="18" s="1"/>
  <c r="R47" i="18" s="1" a="1"/>
  <c r="R47" i="18" s="1"/>
  <c r="R48" i="18" s="1" a="1"/>
  <c r="R48" i="18" s="1"/>
  <c r="R49" i="18" s="1" a="1"/>
  <c r="R49" i="18" s="1"/>
  <c r="R50" i="18" s="1" a="1"/>
  <c r="R50" i="18" s="1"/>
  <c r="R51" i="18" s="1" a="1"/>
  <c r="R51" i="18" s="1"/>
  <c r="R52" i="18" s="1" a="1"/>
  <c r="R52" i="18" s="1"/>
  <c r="R53" i="18" s="1" a="1"/>
  <c r="R53" i="18" s="1"/>
  <c r="R54" i="18" s="1" a="1"/>
  <c r="R54" i="18" s="1"/>
  <c r="R55" i="18" s="1" a="1"/>
  <c r="R55" i="18" s="1"/>
  <c r="R56" i="18" s="1" a="1"/>
  <c r="R56" i="18" s="1"/>
  <c r="R57" i="18" s="1" a="1"/>
  <c r="R57" i="18" s="1"/>
  <c r="R58" i="18" s="1" a="1"/>
  <c r="R58" i="18" s="1"/>
  <c r="R59" i="18" s="1" a="1"/>
  <c r="R59" i="18" s="1"/>
  <c r="R60" i="18" s="1" a="1"/>
  <c r="R60" i="18" s="1"/>
  <c r="R61" i="18" s="1" a="1"/>
  <c r="R61" i="18" s="1"/>
  <c r="R62" i="18" s="1" a="1"/>
  <c r="R62" i="18" s="1"/>
  <c r="R63" i="18" s="1" a="1"/>
  <c r="R63" i="18" s="1"/>
  <c r="R64" i="18" s="1" a="1"/>
  <c r="R64" i="18" s="1"/>
  <c r="R65" i="18" s="1" a="1"/>
  <c r="R65" i="18" s="1"/>
  <c r="R66" i="18" s="1" a="1"/>
  <c r="R66" i="18" s="1"/>
  <c r="R67" i="18" s="1" a="1"/>
  <c r="R67" i="18" s="1"/>
  <c r="R68" i="18" s="1" a="1"/>
  <c r="R68" i="18" s="1"/>
  <c r="R69" i="18" s="1" a="1"/>
  <c r="R69" i="18" s="1"/>
  <c r="R70" i="18" s="1" a="1"/>
  <c r="R70" i="18" s="1"/>
  <c r="R71" i="18" s="1" a="1"/>
  <c r="R71" i="18" s="1"/>
  <c r="R72" i="18" s="1" a="1"/>
  <c r="R72" i="18" s="1"/>
  <c r="R73" i="18" s="1" a="1"/>
  <c r="R73" i="18" s="1"/>
  <c r="N6" i="18" s="1"/>
  <c r="D17" i="8"/>
  <c r="B18" i="8"/>
  <c r="D18" i="25"/>
  <c r="B19" i="25"/>
  <c r="B18" i="19"/>
  <c r="D17" i="19"/>
  <c r="B18" i="27"/>
  <c r="D17" i="27"/>
  <c r="R20" i="27" a="1"/>
  <c r="R20" i="27" s="1"/>
  <c r="R21" i="27" s="1" a="1"/>
  <c r="R21" i="27" s="1"/>
  <c r="R22" i="27" s="1" a="1"/>
  <c r="R22" i="27" s="1"/>
  <c r="R23" i="27" s="1" a="1"/>
  <c r="R23" i="27" s="1"/>
  <c r="R24" i="27" s="1" a="1"/>
  <c r="R24" i="27" s="1"/>
  <c r="R25" i="27" s="1" a="1"/>
  <c r="R25" i="27" s="1"/>
  <c r="R26" i="27" s="1" a="1"/>
  <c r="R26" i="27" s="1"/>
  <c r="R27" i="27" s="1" a="1"/>
  <c r="R27" i="27" s="1"/>
  <c r="R28" i="27" s="1" a="1"/>
  <c r="R28" i="27" s="1"/>
  <c r="R29" i="27" s="1" a="1"/>
  <c r="R29" i="27" s="1"/>
  <c r="R30" i="27" s="1" a="1"/>
  <c r="R30" i="27" s="1"/>
  <c r="R31" i="27" s="1" a="1"/>
  <c r="R31" i="27" s="1"/>
  <c r="R32" i="27" s="1" a="1"/>
  <c r="R32" i="27" s="1"/>
  <c r="R33" i="27" s="1" a="1"/>
  <c r="R33" i="27" s="1"/>
  <c r="R34" i="27" s="1" a="1"/>
  <c r="R34" i="27" s="1"/>
  <c r="R35" i="27" s="1" a="1"/>
  <c r="R35" i="27" s="1"/>
  <c r="R36" i="27" s="1" a="1"/>
  <c r="R36" i="27" s="1"/>
  <c r="R37" i="27" s="1" a="1"/>
  <c r="R37" i="27" s="1"/>
  <c r="R38" i="27" s="1" a="1"/>
  <c r="R38" i="27" s="1"/>
  <c r="R39" i="27" s="1" a="1"/>
  <c r="R39" i="27" s="1"/>
  <c r="R40" i="27" s="1" a="1"/>
  <c r="R40" i="27" s="1"/>
  <c r="R41" i="27" s="1" a="1"/>
  <c r="R41" i="27" s="1"/>
  <c r="R42" i="27" s="1" a="1"/>
  <c r="R42" i="27" s="1"/>
  <c r="R43" i="27" s="1" a="1"/>
  <c r="R43" i="27" s="1"/>
  <c r="R44" i="27" s="1" a="1"/>
  <c r="R44" i="27" s="1"/>
  <c r="R45" i="27" s="1" a="1"/>
  <c r="R45" i="27" s="1"/>
  <c r="R46" i="27" s="1" a="1"/>
  <c r="R46" i="27" s="1"/>
  <c r="R47" i="27" s="1" a="1"/>
  <c r="R47" i="27" s="1"/>
  <c r="R48" i="27" s="1" a="1"/>
  <c r="R48" i="27" s="1"/>
  <c r="R49" i="27" s="1" a="1"/>
  <c r="R49" i="27" s="1"/>
  <c r="R50" i="27" s="1" a="1"/>
  <c r="R50" i="27" s="1"/>
  <c r="R51" i="27" s="1" a="1"/>
  <c r="R51" i="27" s="1"/>
  <c r="R52" i="27" s="1" a="1"/>
  <c r="R52" i="27" s="1"/>
  <c r="R53" i="27" s="1" a="1"/>
  <c r="R53" i="27" s="1"/>
  <c r="R54" i="27" s="1" a="1"/>
  <c r="R54" i="27" s="1"/>
  <c r="R55" i="27" s="1" a="1"/>
  <c r="R55" i="27" s="1"/>
  <c r="R56" i="27" s="1" a="1"/>
  <c r="R56" i="27" s="1"/>
  <c r="R57" i="27" s="1" a="1"/>
  <c r="R57" i="27" s="1"/>
  <c r="R58" i="27" s="1" a="1"/>
  <c r="R58" i="27" s="1"/>
  <c r="R59" i="27" s="1" a="1"/>
  <c r="R59" i="27" s="1"/>
  <c r="R60" i="27" s="1" a="1"/>
  <c r="R60" i="27" s="1"/>
  <c r="R61" i="27" s="1" a="1"/>
  <c r="R61" i="27" s="1"/>
  <c r="R62" i="27" s="1" a="1"/>
  <c r="R62" i="27" s="1"/>
  <c r="R63" i="27" s="1" a="1"/>
  <c r="R63" i="27" s="1"/>
  <c r="R64" i="27" s="1" a="1"/>
  <c r="R64" i="27" s="1"/>
  <c r="R65" i="27" s="1" a="1"/>
  <c r="R65" i="27" s="1"/>
  <c r="R66" i="27" s="1" a="1"/>
  <c r="R66" i="27" s="1"/>
  <c r="R67" i="27" s="1" a="1"/>
  <c r="R67" i="27" s="1"/>
  <c r="R68" i="27" s="1" a="1"/>
  <c r="R68" i="27" s="1"/>
  <c r="R69" i="27" s="1" a="1"/>
  <c r="R69" i="27" s="1"/>
  <c r="R70" i="27" s="1" a="1"/>
  <c r="R70" i="27" s="1"/>
  <c r="R71" i="27" s="1" a="1"/>
  <c r="R71" i="27" s="1"/>
  <c r="R72" i="27" s="1" a="1"/>
  <c r="R72" i="27" s="1"/>
  <c r="R73" i="27" s="1" a="1"/>
  <c r="R73" i="27" s="1"/>
  <c r="N6" i="27" s="1"/>
  <c r="D17" i="2"/>
  <c r="B18" i="2"/>
  <c r="R21" i="11" a="1"/>
  <c r="R21" i="11" s="1"/>
  <c r="R22" i="11" s="1" a="1"/>
  <c r="R22" i="11" s="1"/>
  <c r="R23" i="11" s="1" a="1"/>
  <c r="R23" i="11" s="1"/>
  <c r="R24" i="11" s="1" a="1"/>
  <c r="R24" i="11" s="1"/>
  <c r="R25" i="11" s="1" a="1"/>
  <c r="R25" i="11" s="1"/>
  <c r="R26" i="11" s="1" a="1"/>
  <c r="R26" i="11" s="1"/>
  <c r="R27" i="11" s="1" a="1"/>
  <c r="R27" i="11" s="1"/>
  <c r="R28" i="11" s="1" a="1"/>
  <c r="R28" i="11" s="1"/>
  <c r="R29" i="11" s="1" a="1"/>
  <c r="R29" i="11" s="1"/>
  <c r="R30" i="11" s="1" a="1"/>
  <c r="R30" i="11" s="1"/>
  <c r="R31" i="11" s="1" a="1"/>
  <c r="R31" i="11" s="1"/>
  <c r="R32" i="11" s="1" a="1"/>
  <c r="R32" i="11" s="1"/>
  <c r="R33" i="11" s="1" a="1"/>
  <c r="R33" i="11" s="1"/>
  <c r="R34" i="11" s="1" a="1"/>
  <c r="R34" i="11" s="1"/>
  <c r="R35" i="11" s="1" a="1"/>
  <c r="R35" i="11" s="1"/>
  <c r="R36" i="11" s="1" a="1"/>
  <c r="R36" i="11" s="1"/>
  <c r="R37" i="11" s="1" a="1"/>
  <c r="R37" i="11" s="1"/>
  <c r="R38" i="11" s="1" a="1"/>
  <c r="R38" i="11" s="1"/>
  <c r="R39" i="11" s="1" a="1"/>
  <c r="R39" i="11" s="1"/>
  <c r="R40" i="11" s="1" a="1"/>
  <c r="R40" i="11" s="1"/>
  <c r="R41" i="11" s="1" a="1"/>
  <c r="R41" i="11" s="1"/>
  <c r="R42" i="11" s="1" a="1"/>
  <c r="R42" i="11" s="1"/>
  <c r="R43" i="11" s="1" a="1"/>
  <c r="R43" i="11" s="1"/>
  <c r="R44" i="11" s="1" a="1"/>
  <c r="R44" i="11" s="1"/>
  <c r="R45" i="11" s="1" a="1"/>
  <c r="R45" i="11" s="1"/>
  <c r="R46" i="11" s="1" a="1"/>
  <c r="R46" i="11" s="1"/>
  <c r="R47" i="11" s="1" a="1"/>
  <c r="R47" i="11" s="1"/>
  <c r="R48" i="11" s="1" a="1"/>
  <c r="R48" i="11" s="1"/>
  <c r="R49" i="11" s="1" a="1"/>
  <c r="R49" i="11" s="1"/>
  <c r="R50" i="11" s="1" a="1"/>
  <c r="R50" i="11" s="1"/>
  <c r="R51" i="11" s="1" a="1"/>
  <c r="R51" i="11" s="1"/>
  <c r="R52" i="11" s="1" a="1"/>
  <c r="R52" i="11" s="1"/>
  <c r="R53" i="11" s="1" a="1"/>
  <c r="R53" i="11" s="1"/>
  <c r="R54" i="11" s="1" a="1"/>
  <c r="R54" i="11" s="1"/>
  <c r="R55" i="11" s="1" a="1"/>
  <c r="R55" i="11" s="1"/>
  <c r="R56" i="11" s="1" a="1"/>
  <c r="R56" i="11" s="1"/>
  <c r="R57" i="11" s="1" a="1"/>
  <c r="R57" i="11" s="1"/>
  <c r="R58" i="11" s="1" a="1"/>
  <c r="R58" i="11" s="1"/>
  <c r="R59" i="11" s="1" a="1"/>
  <c r="R59" i="11" s="1"/>
  <c r="R60" i="11" s="1" a="1"/>
  <c r="R60" i="11" s="1"/>
  <c r="R61" i="11" s="1" a="1"/>
  <c r="R61" i="11" s="1"/>
  <c r="R62" i="11" s="1" a="1"/>
  <c r="R62" i="11" s="1"/>
  <c r="R63" i="11" s="1" a="1"/>
  <c r="R63" i="11" s="1"/>
  <c r="R64" i="11" s="1" a="1"/>
  <c r="R64" i="11" s="1"/>
  <c r="R65" i="11" s="1" a="1"/>
  <c r="R65" i="11" s="1"/>
  <c r="R66" i="11" s="1" a="1"/>
  <c r="R66" i="11" s="1"/>
  <c r="R67" i="11" s="1" a="1"/>
  <c r="R67" i="11" s="1"/>
  <c r="R68" i="11" s="1" a="1"/>
  <c r="R68" i="11" s="1"/>
  <c r="R69" i="11" s="1" a="1"/>
  <c r="R69" i="11" s="1"/>
  <c r="R70" i="11" s="1" a="1"/>
  <c r="R70" i="11" s="1"/>
  <c r="R71" i="11" s="1" a="1"/>
  <c r="R71" i="11" s="1"/>
  <c r="R72" i="11" s="1" a="1"/>
  <c r="R72" i="11" s="1"/>
  <c r="R73" i="11" s="1" a="1"/>
  <c r="R73" i="11" s="1"/>
  <c r="N6" i="11" s="1"/>
  <c r="D19" i="23"/>
  <c r="B20" i="23"/>
  <c r="R25" i="17" a="1"/>
  <c r="R25" i="17" s="1"/>
  <c r="R26" i="17" s="1" a="1"/>
  <c r="R26" i="17" s="1"/>
  <c r="R27" i="17" s="1" a="1"/>
  <c r="R27" i="17" s="1"/>
  <c r="R28" i="17" s="1" a="1"/>
  <c r="R28" i="17" s="1"/>
  <c r="R29" i="17" s="1" a="1"/>
  <c r="R29" i="17" s="1"/>
  <c r="R30" i="17" s="1" a="1"/>
  <c r="R30" i="17" s="1"/>
  <c r="R31" i="17" s="1" a="1"/>
  <c r="R31" i="17" s="1"/>
  <c r="R32" i="17" s="1" a="1"/>
  <c r="R32" i="17" s="1"/>
  <c r="R33" i="17" s="1" a="1"/>
  <c r="R33" i="17" s="1"/>
  <c r="R34" i="17" s="1" a="1"/>
  <c r="R34" i="17" s="1"/>
  <c r="R35" i="17" s="1" a="1"/>
  <c r="R35" i="17" s="1"/>
  <c r="R36" i="17" s="1" a="1"/>
  <c r="R36" i="17" s="1"/>
  <c r="R37" i="17" s="1" a="1"/>
  <c r="R37" i="17" s="1"/>
  <c r="R38" i="17" s="1" a="1"/>
  <c r="R38" i="17" s="1"/>
  <c r="R39" i="17" s="1" a="1"/>
  <c r="R39" i="17" s="1"/>
  <c r="R40" i="17" s="1" a="1"/>
  <c r="R40" i="17" s="1"/>
  <c r="R41" i="17" s="1" a="1"/>
  <c r="R41" i="17" s="1"/>
  <c r="R42" i="17" s="1" a="1"/>
  <c r="R42" i="17" s="1"/>
  <c r="R43" i="17" s="1" a="1"/>
  <c r="R43" i="17" s="1"/>
  <c r="R44" i="17" s="1" a="1"/>
  <c r="R44" i="17" s="1"/>
  <c r="R45" i="17" s="1" a="1"/>
  <c r="R45" i="17" s="1"/>
  <c r="R46" i="17" s="1" a="1"/>
  <c r="R46" i="17" s="1"/>
  <c r="R47" i="17" s="1" a="1"/>
  <c r="R47" i="17" s="1"/>
  <c r="R48" i="17" s="1" a="1"/>
  <c r="R48" i="17" s="1"/>
  <c r="R49" i="17" s="1" a="1"/>
  <c r="R49" i="17" s="1"/>
  <c r="R50" i="17" s="1" a="1"/>
  <c r="R50" i="17" s="1"/>
  <c r="R51" i="17" s="1" a="1"/>
  <c r="R51" i="17" s="1"/>
  <c r="R52" i="17" s="1" a="1"/>
  <c r="R52" i="17" s="1"/>
  <c r="R53" i="17" s="1" a="1"/>
  <c r="R53" i="17" s="1"/>
  <c r="R54" i="17" s="1" a="1"/>
  <c r="R54" i="17" s="1"/>
  <c r="R55" i="17" s="1" a="1"/>
  <c r="R55" i="17" s="1"/>
  <c r="R56" i="17" s="1" a="1"/>
  <c r="R56" i="17" s="1"/>
  <c r="R57" i="17" s="1" a="1"/>
  <c r="R57" i="17" s="1"/>
  <c r="R58" i="17" s="1" a="1"/>
  <c r="R58" i="17" s="1"/>
  <c r="R59" i="17" s="1" a="1"/>
  <c r="R59" i="17" s="1"/>
  <c r="R60" i="17" s="1" a="1"/>
  <c r="R60" i="17" s="1"/>
  <c r="R61" i="17" s="1" a="1"/>
  <c r="R61" i="17" s="1"/>
  <c r="R62" i="17" s="1" a="1"/>
  <c r="R62" i="17" s="1"/>
  <c r="R63" i="17" s="1" a="1"/>
  <c r="R63" i="17" s="1"/>
  <c r="R64" i="17" s="1" a="1"/>
  <c r="R64" i="17" s="1"/>
  <c r="R65" i="17" s="1" a="1"/>
  <c r="R65" i="17" s="1"/>
  <c r="R66" i="17" s="1" a="1"/>
  <c r="R66" i="17" s="1"/>
  <c r="R67" i="17" s="1" a="1"/>
  <c r="R67" i="17" s="1"/>
  <c r="R68" i="17" s="1" a="1"/>
  <c r="R68" i="17" s="1"/>
  <c r="R69" i="17" s="1" a="1"/>
  <c r="R69" i="17" s="1"/>
  <c r="R70" i="17" s="1" a="1"/>
  <c r="R70" i="17" s="1"/>
  <c r="R71" i="17" s="1" a="1"/>
  <c r="R71" i="17" s="1"/>
  <c r="R72" i="17" s="1" a="1"/>
  <c r="R72" i="17" s="1"/>
  <c r="R73" i="17" s="1" a="1"/>
  <c r="R73" i="17" s="1"/>
  <c r="N6" i="17" s="1"/>
  <c r="B59" i="9"/>
  <c r="D58" i="9"/>
  <c r="R21" i="23" a="1"/>
  <c r="R21" i="23" s="1"/>
  <c r="R22" i="23" s="1" a="1"/>
  <c r="R22" i="23" s="1"/>
  <c r="R23" i="23" s="1" a="1"/>
  <c r="R23" i="23" s="1"/>
  <c r="R24" i="23" s="1" a="1"/>
  <c r="R24" i="23" s="1"/>
  <c r="R25" i="23" s="1" a="1"/>
  <c r="R25" i="23" s="1"/>
  <c r="R26" i="23" s="1" a="1"/>
  <c r="R26" i="23" s="1"/>
  <c r="R27" i="23" s="1" a="1"/>
  <c r="R27" i="23" s="1"/>
  <c r="R28" i="23" s="1" a="1"/>
  <c r="R28" i="23" s="1"/>
  <c r="R29" i="23" s="1" a="1"/>
  <c r="R29" i="23" s="1"/>
  <c r="R30" i="23" s="1" a="1"/>
  <c r="R30" i="23" s="1"/>
  <c r="R31" i="23" s="1" a="1"/>
  <c r="R31" i="23" s="1"/>
  <c r="R32" i="23" s="1" a="1"/>
  <c r="R32" i="23" s="1"/>
  <c r="R33" i="23" s="1" a="1"/>
  <c r="R33" i="23" s="1"/>
  <c r="R34" i="23" s="1" a="1"/>
  <c r="R34" i="23" s="1"/>
  <c r="R35" i="23" s="1" a="1"/>
  <c r="R35" i="23" s="1"/>
  <c r="R36" i="23" s="1" a="1"/>
  <c r="R36" i="23" s="1"/>
  <c r="R37" i="23" s="1" a="1"/>
  <c r="R37" i="23" s="1"/>
  <c r="R38" i="23" s="1" a="1"/>
  <c r="R38" i="23" s="1"/>
  <c r="R39" i="23" s="1" a="1"/>
  <c r="R39" i="23" s="1"/>
  <c r="R40" i="23" s="1" a="1"/>
  <c r="R40" i="23" s="1"/>
  <c r="R41" i="23" s="1" a="1"/>
  <c r="R41" i="23" s="1"/>
  <c r="R42" i="23" s="1" a="1"/>
  <c r="R42" i="23" s="1"/>
  <c r="R43" i="23" s="1" a="1"/>
  <c r="R43" i="23" s="1"/>
  <c r="R44" i="23" s="1" a="1"/>
  <c r="R44" i="23" s="1"/>
  <c r="R45" i="23" s="1" a="1"/>
  <c r="R45" i="23" s="1"/>
  <c r="R46" i="23" s="1" a="1"/>
  <c r="R46" i="23" s="1"/>
  <c r="R47" i="23" s="1" a="1"/>
  <c r="R47" i="23" s="1"/>
  <c r="R48" i="23" s="1" a="1"/>
  <c r="R48" i="23" s="1"/>
  <c r="R49" i="23" s="1" a="1"/>
  <c r="R49" i="23" s="1"/>
  <c r="R50" i="23" s="1" a="1"/>
  <c r="R50" i="23" s="1"/>
  <c r="R51" i="23" s="1" a="1"/>
  <c r="R51" i="23" s="1"/>
  <c r="R52" i="23" s="1" a="1"/>
  <c r="R52" i="23" s="1"/>
  <c r="R53" i="23" s="1" a="1"/>
  <c r="R53" i="23" s="1"/>
  <c r="R54" i="23" s="1" a="1"/>
  <c r="R54" i="23" s="1"/>
  <c r="R55" i="23" s="1" a="1"/>
  <c r="R55" i="23" s="1"/>
  <c r="R56" i="23" s="1" a="1"/>
  <c r="R56" i="23" s="1"/>
  <c r="R57" i="23" s="1" a="1"/>
  <c r="R57" i="23" s="1"/>
  <c r="R58" i="23" s="1" a="1"/>
  <c r="R58" i="23" s="1"/>
  <c r="R59" i="23" s="1" a="1"/>
  <c r="R59" i="23" s="1"/>
  <c r="R60" i="23" s="1" a="1"/>
  <c r="R60" i="23" s="1"/>
  <c r="R61" i="23" s="1" a="1"/>
  <c r="R61" i="23" s="1"/>
  <c r="R62" i="23" s="1" a="1"/>
  <c r="R62" i="23" s="1"/>
  <c r="R63" i="23" s="1" a="1"/>
  <c r="R63" i="23" s="1"/>
  <c r="R64" i="23" s="1" a="1"/>
  <c r="R64" i="23" s="1"/>
  <c r="R65" i="23" s="1" a="1"/>
  <c r="R65" i="23" s="1"/>
  <c r="R66" i="23" s="1" a="1"/>
  <c r="R66" i="23" s="1"/>
  <c r="R67" i="23" s="1" a="1"/>
  <c r="R67" i="23" s="1"/>
  <c r="R68" i="23" s="1" a="1"/>
  <c r="R68" i="23" s="1"/>
  <c r="R69" i="23" s="1" a="1"/>
  <c r="R69" i="23" s="1"/>
  <c r="R70" i="23" s="1" a="1"/>
  <c r="R70" i="23" s="1"/>
  <c r="R71" i="23" s="1" a="1"/>
  <c r="R71" i="23" s="1"/>
  <c r="R72" i="23" s="1" a="1"/>
  <c r="R72" i="23" s="1"/>
  <c r="R73" i="23" s="1" a="1"/>
  <c r="R73" i="23" s="1"/>
  <c r="N6" i="23" s="1"/>
  <c r="D18" i="7"/>
  <c r="B19" i="7"/>
  <c r="D17" i="16"/>
  <c r="B18" i="16"/>
  <c r="D18" i="4"/>
  <c r="B19" i="4"/>
  <c r="D18" i="6"/>
  <c r="B19" i="6"/>
  <c r="D17" i="13"/>
  <c r="B18" i="13"/>
  <c r="R19" i="7" a="1"/>
  <c r="R19" i="7" s="1"/>
  <c r="R20" i="7" s="1" a="1"/>
  <c r="R20" i="7" s="1"/>
  <c r="R21" i="7" s="1" a="1"/>
  <c r="R21" i="7" s="1"/>
  <c r="R22" i="7" s="1" a="1"/>
  <c r="R22" i="7" s="1"/>
  <c r="R23" i="7" s="1" a="1"/>
  <c r="R23" i="7" s="1"/>
  <c r="R24" i="7" s="1" a="1"/>
  <c r="R24" i="7" s="1"/>
  <c r="R25" i="7" s="1" a="1"/>
  <c r="R25" i="7" s="1"/>
  <c r="R26" i="7" s="1" a="1"/>
  <c r="R26" i="7" s="1"/>
  <c r="R27" i="7" s="1" a="1"/>
  <c r="R27" i="7" s="1"/>
  <c r="R28" i="7" s="1" a="1"/>
  <c r="R28" i="7" s="1"/>
  <c r="R29" i="7" s="1" a="1"/>
  <c r="R29" i="7" s="1"/>
  <c r="R30" i="7" s="1" a="1"/>
  <c r="R30" i="7" s="1"/>
  <c r="R31" i="7" s="1" a="1"/>
  <c r="R31" i="7" s="1"/>
  <c r="R32" i="7" s="1" a="1"/>
  <c r="R32" i="7" s="1"/>
  <c r="R33" i="7" s="1" a="1"/>
  <c r="R33" i="7" s="1"/>
  <c r="R34" i="7" s="1" a="1"/>
  <c r="R34" i="7" s="1"/>
  <c r="R35" i="7" s="1" a="1"/>
  <c r="R35" i="7" s="1"/>
  <c r="R36" i="7" s="1" a="1"/>
  <c r="R36" i="7" s="1"/>
  <c r="R37" i="7" s="1" a="1"/>
  <c r="R37" i="7" s="1"/>
  <c r="R38" i="7" s="1" a="1"/>
  <c r="R38" i="7" s="1"/>
  <c r="R39" i="7" s="1" a="1"/>
  <c r="R39" i="7" s="1"/>
  <c r="R40" i="7" s="1" a="1"/>
  <c r="R40" i="7" s="1"/>
  <c r="R41" i="7" s="1" a="1"/>
  <c r="R41" i="7" s="1"/>
  <c r="R42" i="7" s="1" a="1"/>
  <c r="R42" i="7" s="1"/>
  <c r="R43" i="7" s="1" a="1"/>
  <c r="R43" i="7" s="1"/>
  <c r="R44" i="7" s="1" a="1"/>
  <c r="R44" i="7" s="1"/>
  <c r="R45" i="7" s="1" a="1"/>
  <c r="R45" i="7" s="1"/>
  <c r="R46" i="7" s="1" a="1"/>
  <c r="R46" i="7" s="1"/>
  <c r="R47" i="7" s="1" a="1"/>
  <c r="R47" i="7" s="1"/>
  <c r="R48" i="7" s="1" a="1"/>
  <c r="R48" i="7" s="1"/>
  <c r="R49" i="7" s="1" a="1"/>
  <c r="R49" i="7" s="1"/>
  <c r="R50" i="7" s="1" a="1"/>
  <c r="R50" i="7" s="1"/>
  <c r="R51" i="7" s="1" a="1"/>
  <c r="R51" i="7" s="1"/>
  <c r="R52" i="7" s="1" a="1"/>
  <c r="R52" i="7" s="1"/>
  <c r="R53" i="7" s="1" a="1"/>
  <c r="R53" i="7" s="1"/>
  <c r="R54" i="7" s="1" a="1"/>
  <c r="R54" i="7" s="1"/>
  <c r="R55" i="7" s="1" a="1"/>
  <c r="R55" i="7" s="1"/>
  <c r="R56" i="7" s="1" a="1"/>
  <c r="R56" i="7" s="1"/>
  <c r="R57" i="7" s="1" a="1"/>
  <c r="R57" i="7" s="1"/>
  <c r="R58" i="7" s="1" a="1"/>
  <c r="R58" i="7" s="1"/>
  <c r="R59" i="7" s="1" a="1"/>
  <c r="R59" i="7" s="1"/>
  <c r="R60" i="7" s="1" a="1"/>
  <c r="R60" i="7" s="1"/>
  <c r="R61" i="7" s="1" a="1"/>
  <c r="R61" i="7" s="1"/>
  <c r="R62" i="7" s="1" a="1"/>
  <c r="R62" i="7" s="1"/>
  <c r="R63" i="7" s="1" a="1"/>
  <c r="R63" i="7" s="1"/>
  <c r="R64" i="7" s="1" a="1"/>
  <c r="R64" i="7" s="1"/>
  <c r="R65" i="7" s="1" a="1"/>
  <c r="R65" i="7" s="1"/>
  <c r="R66" i="7" s="1" a="1"/>
  <c r="R66" i="7" s="1"/>
  <c r="R67" i="7" s="1" a="1"/>
  <c r="R67" i="7" s="1"/>
  <c r="R68" i="7" s="1" a="1"/>
  <c r="R68" i="7" s="1"/>
  <c r="R69" i="7" s="1" a="1"/>
  <c r="R69" i="7" s="1"/>
  <c r="R70" i="7" s="1" a="1"/>
  <c r="R70" i="7" s="1"/>
  <c r="R71" i="7" s="1" a="1"/>
  <c r="R71" i="7" s="1"/>
  <c r="R72" i="7" s="1" a="1"/>
  <c r="R72" i="7" s="1"/>
  <c r="R73" i="7" s="1" a="1"/>
  <c r="R73" i="7" s="1"/>
  <c r="N6" i="7" s="1"/>
  <c r="R23" i="19" a="1"/>
  <c r="R23" i="19" s="1"/>
  <c r="R24" i="19" s="1" a="1"/>
  <c r="R24" i="19" s="1"/>
  <c r="R25" i="19" s="1" a="1"/>
  <c r="R25" i="19" s="1"/>
  <c r="R26" i="19" s="1" a="1"/>
  <c r="R26" i="19" s="1"/>
  <c r="R27" i="19" s="1" a="1"/>
  <c r="R27" i="19" s="1"/>
  <c r="R28" i="19" s="1" a="1"/>
  <c r="R28" i="19" s="1"/>
  <c r="R29" i="19" s="1" a="1"/>
  <c r="R29" i="19" s="1"/>
  <c r="R30" i="19" s="1" a="1"/>
  <c r="R30" i="19" s="1"/>
  <c r="R31" i="19" s="1" a="1"/>
  <c r="R31" i="19" s="1"/>
  <c r="R32" i="19" s="1" a="1"/>
  <c r="R32" i="19" s="1"/>
  <c r="R33" i="19" s="1" a="1"/>
  <c r="R33" i="19" s="1"/>
  <c r="R34" i="19" s="1" a="1"/>
  <c r="R34" i="19" s="1"/>
  <c r="R35" i="19" s="1" a="1"/>
  <c r="R35" i="19" s="1"/>
  <c r="R36" i="19" s="1" a="1"/>
  <c r="R36" i="19" s="1"/>
  <c r="R37" i="19" s="1" a="1"/>
  <c r="R37" i="19" s="1"/>
  <c r="R38" i="19" s="1" a="1"/>
  <c r="R38" i="19" s="1"/>
  <c r="R39" i="19" s="1" a="1"/>
  <c r="R39" i="19" s="1"/>
  <c r="R40" i="19" s="1" a="1"/>
  <c r="R40" i="19" s="1"/>
  <c r="R41" i="19" s="1" a="1"/>
  <c r="R41" i="19" s="1"/>
  <c r="R42" i="19" s="1" a="1"/>
  <c r="R42" i="19" s="1"/>
  <c r="R43" i="19" s="1" a="1"/>
  <c r="R43" i="19" s="1"/>
  <c r="R44" i="19" s="1" a="1"/>
  <c r="R44" i="19" s="1"/>
  <c r="R45" i="19" s="1" a="1"/>
  <c r="R45" i="19" s="1"/>
  <c r="R46" i="19" s="1" a="1"/>
  <c r="R46" i="19" s="1"/>
  <c r="R47" i="19" s="1" a="1"/>
  <c r="R47" i="19" s="1"/>
  <c r="R48" i="19" s="1" a="1"/>
  <c r="R48" i="19" s="1"/>
  <c r="R49" i="19" s="1" a="1"/>
  <c r="R49" i="19" s="1"/>
  <c r="R50" i="19" s="1" a="1"/>
  <c r="R50" i="19" s="1"/>
  <c r="R51" i="19" s="1" a="1"/>
  <c r="R51" i="19" s="1"/>
  <c r="R52" i="19" s="1" a="1"/>
  <c r="R52" i="19" s="1"/>
  <c r="R53" i="19" s="1" a="1"/>
  <c r="R53" i="19" s="1"/>
  <c r="R54" i="19" s="1" a="1"/>
  <c r="R54" i="19" s="1"/>
  <c r="R55" i="19" s="1" a="1"/>
  <c r="R55" i="19" s="1"/>
  <c r="R56" i="19" s="1" a="1"/>
  <c r="R56" i="19" s="1"/>
  <c r="R57" i="19" s="1" a="1"/>
  <c r="R57" i="19" s="1"/>
  <c r="R58" i="19" s="1" a="1"/>
  <c r="R58" i="19" s="1"/>
  <c r="R59" i="19" s="1" a="1"/>
  <c r="R59" i="19" s="1"/>
  <c r="R60" i="19" s="1" a="1"/>
  <c r="R60" i="19" s="1"/>
  <c r="R61" i="19" s="1" a="1"/>
  <c r="R61" i="19" s="1"/>
  <c r="R62" i="19" s="1" a="1"/>
  <c r="R62" i="19" s="1"/>
  <c r="R63" i="19" s="1" a="1"/>
  <c r="R63" i="19" s="1"/>
  <c r="R64" i="19" s="1" a="1"/>
  <c r="R64" i="19" s="1"/>
  <c r="R65" i="19" s="1" a="1"/>
  <c r="R65" i="19" s="1"/>
  <c r="R66" i="19" s="1" a="1"/>
  <c r="R66" i="19" s="1"/>
  <c r="R67" i="19" s="1" a="1"/>
  <c r="R67" i="19" s="1"/>
  <c r="R68" i="19" s="1" a="1"/>
  <c r="R68" i="19" s="1"/>
  <c r="R69" i="19" s="1" a="1"/>
  <c r="R69" i="19" s="1"/>
  <c r="R70" i="19" s="1" a="1"/>
  <c r="R70" i="19" s="1"/>
  <c r="R71" i="19" s="1" a="1"/>
  <c r="R71" i="19" s="1"/>
  <c r="R72" i="19" s="1" a="1"/>
  <c r="R72" i="19" s="1"/>
  <c r="R73" i="19" s="1" a="1"/>
  <c r="R73" i="19" s="1"/>
  <c r="N6" i="19" s="1"/>
  <c r="R22" i="26" a="1"/>
  <c r="R22" i="26" s="1"/>
  <c r="R23" i="26" s="1" a="1"/>
  <c r="R23" i="26" s="1"/>
  <c r="R24" i="26" s="1" a="1"/>
  <c r="R24" i="26" s="1"/>
  <c r="R25" i="26" s="1" a="1"/>
  <c r="R25" i="26" s="1"/>
  <c r="R26" i="26" s="1" a="1"/>
  <c r="R26" i="26" s="1"/>
  <c r="R27" i="26" s="1" a="1"/>
  <c r="R27" i="26" s="1"/>
  <c r="R28" i="26" s="1" a="1"/>
  <c r="R28" i="26" s="1"/>
  <c r="R29" i="26" s="1" a="1"/>
  <c r="R29" i="26" s="1"/>
  <c r="R30" i="26" s="1" a="1"/>
  <c r="R30" i="26" s="1"/>
  <c r="R31" i="26" s="1" a="1"/>
  <c r="R31" i="26" s="1"/>
  <c r="R32" i="26" s="1" a="1"/>
  <c r="R32" i="26" s="1"/>
  <c r="R33" i="26" s="1" a="1"/>
  <c r="R33" i="26" s="1"/>
  <c r="R34" i="26" s="1" a="1"/>
  <c r="R34" i="26" s="1"/>
  <c r="R35" i="26" s="1" a="1"/>
  <c r="R35" i="26" s="1"/>
  <c r="R36" i="26" s="1" a="1"/>
  <c r="R36" i="26" s="1"/>
  <c r="R37" i="26" s="1" a="1"/>
  <c r="R37" i="26" s="1"/>
  <c r="R38" i="26" s="1" a="1"/>
  <c r="R38" i="26" s="1"/>
  <c r="R39" i="26" s="1" a="1"/>
  <c r="R39" i="26" s="1"/>
  <c r="R40" i="26" s="1" a="1"/>
  <c r="R40" i="26" s="1"/>
  <c r="R41" i="26" s="1" a="1"/>
  <c r="R41" i="26" s="1"/>
  <c r="R42" i="26" s="1" a="1"/>
  <c r="R42" i="26" s="1"/>
  <c r="R43" i="26" s="1" a="1"/>
  <c r="R43" i="26" s="1"/>
  <c r="R44" i="26" s="1" a="1"/>
  <c r="R44" i="26" s="1"/>
  <c r="R45" i="26" s="1" a="1"/>
  <c r="R45" i="26" s="1"/>
  <c r="R46" i="26" s="1" a="1"/>
  <c r="R46" i="26" s="1"/>
  <c r="R47" i="26" s="1" a="1"/>
  <c r="R47" i="26" s="1"/>
  <c r="R48" i="26" s="1" a="1"/>
  <c r="R48" i="26" s="1"/>
  <c r="R49" i="26" s="1" a="1"/>
  <c r="R49" i="26" s="1"/>
  <c r="R50" i="26" s="1" a="1"/>
  <c r="R50" i="26" s="1"/>
  <c r="R51" i="26" s="1" a="1"/>
  <c r="R51" i="26" s="1"/>
  <c r="R52" i="26" s="1" a="1"/>
  <c r="R52" i="26" s="1"/>
  <c r="R53" i="26" s="1" a="1"/>
  <c r="R53" i="26" s="1"/>
  <c r="R54" i="26" s="1" a="1"/>
  <c r="R54" i="26" s="1"/>
  <c r="R55" i="26" s="1" a="1"/>
  <c r="R55" i="26" s="1"/>
  <c r="R56" i="26" s="1" a="1"/>
  <c r="R56" i="26" s="1"/>
  <c r="R57" i="26" s="1" a="1"/>
  <c r="R57" i="26" s="1"/>
  <c r="R58" i="26" s="1" a="1"/>
  <c r="R58" i="26" s="1"/>
  <c r="R59" i="26" s="1" a="1"/>
  <c r="R59" i="26" s="1"/>
  <c r="R60" i="26" s="1" a="1"/>
  <c r="R60" i="26" s="1"/>
  <c r="R61" i="26" s="1" a="1"/>
  <c r="R61" i="26" s="1"/>
  <c r="R62" i="26" s="1" a="1"/>
  <c r="R62" i="26" s="1"/>
  <c r="R63" i="26" s="1" a="1"/>
  <c r="R63" i="26" s="1"/>
  <c r="R64" i="26" s="1" a="1"/>
  <c r="R64" i="26" s="1"/>
  <c r="R65" i="26" s="1" a="1"/>
  <c r="R65" i="26" s="1"/>
  <c r="R66" i="26" s="1" a="1"/>
  <c r="R66" i="26" s="1"/>
  <c r="R67" i="26" s="1" a="1"/>
  <c r="R67" i="26" s="1"/>
  <c r="R68" i="26" s="1" a="1"/>
  <c r="R68" i="26" s="1"/>
  <c r="R69" i="26" s="1" a="1"/>
  <c r="R69" i="26" s="1"/>
  <c r="R70" i="26" s="1" a="1"/>
  <c r="R70" i="26" s="1"/>
  <c r="R71" i="26" s="1" a="1"/>
  <c r="R71" i="26" s="1"/>
  <c r="R72" i="26" s="1" a="1"/>
  <c r="R72" i="26" s="1"/>
  <c r="R73" i="26" s="1" a="1"/>
  <c r="R73" i="26" s="1"/>
  <c r="N6" i="26" s="1"/>
  <c r="D17" i="10"/>
  <c r="B18" i="10"/>
  <c r="B18" i="5"/>
  <c r="D17" i="5"/>
  <c r="R20" i="2" a="1"/>
  <c r="R20" i="2" s="1"/>
  <c r="R21" i="2" s="1" a="1"/>
  <c r="R21" i="2" s="1"/>
  <c r="R22" i="2" s="1" a="1"/>
  <c r="R22" i="2" s="1"/>
  <c r="R23" i="2" s="1" a="1"/>
  <c r="R23" i="2" s="1"/>
  <c r="R24" i="2" s="1" a="1"/>
  <c r="R24" i="2" s="1"/>
  <c r="R25" i="2" s="1" a="1"/>
  <c r="R25" i="2" s="1"/>
  <c r="R26" i="2" s="1" a="1"/>
  <c r="R26" i="2" s="1"/>
  <c r="R27" i="2" s="1" a="1"/>
  <c r="R27" i="2" s="1"/>
  <c r="R28" i="2" s="1" a="1"/>
  <c r="R28" i="2" s="1"/>
  <c r="R29" i="2" s="1" a="1"/>
  <c r="R29" i="2" s="1"/>
  <c r="R30" i="2" s="1" a="1"/>
  <c r="R30" i="2" s="1"/>
  <c r="R31" i="2" s="1" a="1"/>
  <c r="R31" i="2" s="1"/>
  <c r="R32" i="2" s="1" a="1"/>
  <c r="R32" i="2" s="1"/>
  <c r="R33" i="2" s="1" a="1"/>
  <c r="R33" i="2" s="1"/>
  <c r="R34" i="2" s="1" a="1"/>
  <c r="R34" i="2" s="1"/>
  <c r="R35" i="2" s="1" a="1"/>
  <c r="R35" i="2" s="1"/>
  <c r="R36" i="2" s="1" a="1"/>
  <c r="R36" i="2" s="1"/>
  <c r="R37" i="2" s="1" a="1"/>
  <c r="R37" i="2" s="1"/>
  <c r="R38" i="2" s="1" a="1"/>
  <c r="R38" i="2" s="1"/>
  <c r="R39" i="2" s="1" a="1"/>
  <c r="R39" i="2" s="1"/>
  <c r="R40" i="2" s="1" a="1"/>
  <c r="R40" i="2" s="1"/>
  <c r="R41" i="2" s="1" a="1"/>
  <c r="R41" i="2" s="1"/>
  <c r="R42" i="2" s="1" a="1"/>
  <c r="R42" i="2" s="1"/>
  <c r="R43" i="2" s="1" a="1"/>
  <c r="R43" i="2" s="1"/>
  <c r="R44" i="2" s="1" a="1"/>
  <c r="R44" i="2" s="1"/>
  <c r="R45" i="2" s="1" a="1"/>
  <c r="R45" i="2" s="1"/>
  <c r="R46" i="2" s="1" a="1"/>
  <c r="R46" i="2" s="1"/>
  <c r="R47" i="2" s="1" a="1"/>
  <c r="R47" i="2" s="1"/>
  <c r="R48" i="2" s="1" a="1"/>
  <c r="R48" i="2" s="1"/>
  <c r="R49" i="2" s="1" a="1"/>
  <c r="R49" i="2" s="1"/>
  <c r="R50" i="2" s="1" a="1"/>
  <c r="R50" i="2" s="1"/>
  <c r="R51" i="2" s="1" a="1"/>
  <c r="R51" i="2" s="1"/>
  <c r="R52" i="2" s="1" a="1"/>
  <c r="R52" i="2" s="1"/>
  <c r="R53" i="2" s="1" a="1"/>
  <c r="R53" i="2" s="1"/>
  <c r="R54" i="2" s="1" a="1"/>
  <c r="R54" i="2" s="1"/>
  <c r="R55" i="2" s="1" a="1"/>
  <c r="R55" i="2" s="1"/>
  <c r="R56" i="2" s="1" a="1"/>
  <c r="R56" i="2" s="1"/>
  <c r="R57" i="2" s="1" a="1"/>
  <c r="R57" i="2" s="1"/>
  <c r="R58" i="2" s="1" a="1"/>
  <c r="R58" i="2" s="1"/>
  <c r="R59" i="2" s="1" a="1"/>
  <c r="R59" i="2" s="1"/>
  <c r="R60" i="2" s="1" a="1"/>
  <c r="R60" i="2" s="1"/>
  <c r="R61" i="2" s="1" a="1"/>
  <c r="R61" i="2" s="1"/>
  <c r="R62" i="2" s="1" a="1"/>
  <c r="R62" i="2" s="1"/>
  <c r="R63" i="2" s="1" a="1"/>
  <c r="R63" i="2" s="1"/>
  <c r="R64" i="2" s="1" a="1"/>
  <c r="R64" i="2" s="1"/>
  <c r="R65" i="2" s="1" a="1"/>
  <c r="R65" i="2" s="1"/>
  <c r="R66" i="2" s="1" a="1"/>
  <c r="R66" i="2" s="1"/>
  <c r="R67" i="2" s="1" a="1"/>
  <c r="R67" i="2" s="1"/>
  <c r="R68" i="2" s="1" a="1"/>
  <c r="R68" i="2" s="1"/>
  <c r="R69" i="2" s="1" a="1"/>
  <c r="R69" i="2" s="1"/>
  <c r="R70" i="2" s="1" a="1"/>
  <c r="R70" i="2" s="1"/>
  <c r="R71" i="2" s="1" a="1"/>
  <c r="R71" i="2" s="1"/>
  <c r="R72" i="2" s="1" a="1"/>
  <c r="R72" i="2" s="1"/>
  <c r="R73" i="2" s="1" a="1"/>
  <c r="R73" i="2" s="1"/>
  <c r="N6" i="2" s="1"/>
  <c r="D17" i="18"/>
  <c r="B18" i="18"/>
  <c r="D17" i="20"/>
  <c r="B18" i="20"/>
  <c r="R20" i="20" a="1"/>
  <c r="R20" i="20" s="1"/>
  <c r="R21" i="20" s="1" a="1"/>
  <c r="R21" i="20" s="1"/>
  <c r="R22" i="20" s="1" a="1"/>
  <c r="R22" i="20" s="1"/>
  <c r="R23" i="20" s="1" a="1"/>
  <c r="R23" i="20" s="1"/>
  <c r="R24" i="20" s="1" a="1"/>
  <c r="R24" i="20" s="1"/>
  <c r="R25" i="20" s="1" a="1"/>
  <c r="R25" i="20" s="1"/>
  <c r="R26" i="20" s="1" a="1"/>
  <c r="R26" i="20" s="1"/>
  <c r="R27" i="20" s="1" a="1"/>
  <c r="R27" i="20" s="1"/>
  <c r="R28" i="20" s="1" a="1"/>
  <c r="R28" i="20" s="1"/>
  <c r="R29" i="20" s="1" a="1"/>
  <c r="R29" i="20" s="1"/>
  <c r="R30" i="20" s="1" a="1"/>
  <c r="R30" i="20" s="1"/>
  <c r="R31" i="20" s="1" a="1"/>
  <c r="R31" i="20" s="1"/>
  <c r="R32" i="20" s="1" a="1"/>
  <c r="R32" i="20" s="1"/>
  <c r="R33" i="20" s="1" a="1"/>
  <c r="R33" i="20" s="1"/>
  <c r="R34" i="20" s="1" a="1"/>
  <c r="R34" i="20" s="1"/>
  <c r="R35" i="20" s="1" a="1"/>
  <c r="R35" i="20" s="1"/>
  <c r="R36" i="20" s="1" a="1"/>
  <c r="R36" i="20" s="1"/>
  <c r="R37" i="20" s="1" a="1"/>
  <c r="R37" i="20" s="1"/>
  <c r="R38" i="20" s="1" a="1"/>
  <c r="R38" i="20" s="1"/>
  <c r="R39" i="20" s="1" a="1"/>
  <c r="R39" i="20" s="1"/>
  <c r="R40" i="20" s="1" a="1"/>
  <c r="R40" i="20" s="1"/>
  <c r="R41" i="20" s="1" a="1"/>
  <c r="R41" i="20" s="1"/>
  <c r="R42" i="20" s="1" a="1"/>
  <c r="R42" i="20" s="1"/>
  <c r="R43" i="20" s="1" a="1"/>
  <c r="R43" i="20" s="1"/>
  <c r="R44" i="20" s="1" a="1"/>
  <c r="R44" i="20" s="1"/>
  <c r="R45" i="20" s="1" a="1"/>
  <c r="R45" i="20" s="1"/>
  <c r="R46" i="20" s="1" a="1"/>
  <c r="R46" i="20" s="1"/>
  <c r="R47" i="20" s="1" a="1"/>
  <c r="R47" i="20" s="1"/>
  <c r="R48" i="20" s="1" a="1"/>
  <c r="R48" i="20" s="1"/>
  <c r="R49" i="20" s="1" a="1"/>
  <c r="R49" i="20" s="1"/>
  <c r="R50" i="20" s="1" a="1"/>
  <c r="R50" i="20" s="1"/>
  <c r="R51" i="20" s="1" a="1"/>
  <c r="R51" i="20" s="1"/>
  <c r="R52" i="20" s="1" a="1"/>
  <c r="R52" i="20" s="1"/>
  <c r="R53" i="20" s="1" a="1"/>
  <c r="R53" i="20" s="1"/>
  <c r="R54" i="20" s="1" a="1"/>
  <c r="R54" i="20" s="1"/>
  <c r="R55" i="20" s="1" a="1"/>
  <c r="R55" i="20" s="1"/>
  <c r="R56" i="20" s="1" a="1"/>
  <c r="R56" i="20" s="1"/>
  <c r="R57" i="20" s="1" a="1"/>
  <c r="R57" i="20" s="1"/>
  <c r="R58" i="20" s="1" a="1"/>
  <c r="R58" i="20" s="1"/>
  <c r="R59" i="20" s="1" a="1"/>
  <c r="R59" i="20" s="1"/>
  <c r="R60" i="20" s="1" a="1"/>
  <c r="R60" i="20" s="1"/>
  <c r="R61" i="20" s="1" a="1"/>
  <c r="R61" i="20" s="1"/>
  <c r="R62" i="20" s="1" a="1"/>
  <c r="R62" i="20" s="1"/>
  <c r="R63" i="20" s="1" a="1"/>
  <c r="R63" i="20" s="1"/>
  <c r="R64" i="20" s="1" a="1"/>
  <c r="R64" i="20" s="1"/>
  <c r="R65" i="20" s="1" a="1"/>
  <c r="R65" i="20" s="1"/>
  <c r="R66" i="20" s="1" a="1"/>
  <c r="R66" i="20" s="1"/>
  <c r="R67" i="20" s="1" a="1"/>
  <c r="R67" i="20" s="1"/>
  <c r="R68" i="20" s="1" a="1"/>
  <c r="R68" i="20" s="1"/>
  <c r="R69" i="20" s="1" a="1"/>
  <c r="R69" i="20" s="1"/>
  <c r="R70" i="20" s="1" a="1"/>
  <c r="R70" i="20" s="1"/>
  <c r="R71" i="20" s="1" a="1"/>
  <c r="R71" i="20" s="1"/>
  <c r="R72" i="20" s="1" a="1"/>
  <c r="R72" i="20" s="1"/>
  <c r="R73" i="20" s="1" a="1"/>
  <c r="R73" i="20" s="1"/>
  <c r="N6" i="20" s="1"/>
  <c r="AK35" i="27" l="1"/>
  <c r="AA38" i="27"/>
  <c r="AA39" i="27"/>
  <c r="AK32" i="27"/>
  <c r="AK31" i="27"/>
  <c r="AK30" i="27"/>
  <c r="AK29" i="27"/>
  <c r="AK28" i="27"/>
  <c r="AK27" i="27"/>
  <c r="AK26" i="27"/>
  <c r="AK25" i="27"/>
  <c r="AK24" i="27"/>
  <c r="AK23" i="27"/>
  <c r="AK22" i="27"/>
  <c r="AK21" i="27"/>
  <c r="AK20" i="27"/>
  <c r="AK19" i="27"/>
  <c r="AK18" i="27"/>
  <c r="AK17" i="27"/>
  <c r="AK16" i="27"/>
  <c r="AK15" i="27"/>
  <c r="CH12" i="27"/>
  <c r="CH11" i="27"/>
  <c r="AK33" i="27"/>
  <c r="AK34" i="27"/>
  <c r="AA32" i="27"/>
  <c r="AA31" i="27"/>
  <c r="AA30" i="27"/>
  <c r="AA29" i="27"/>
  <c r="AA28" i="27"/>
  <c r="AA27" i="27"/>
  <c r="AA26" i="27"/>
  <c r="AA25" i="27"/>
  <c r="AA24" i="27"/>
  <c r="AA23" i="27"/>
  <c r="AA22" i="27"/>
  <c r="AA21" i="27"/>
  <c r="AA20" i="27"/>
  <c r="AA19" i="27"/>
  <c r="AA18" i="27"/>
  <c r="AA17" i="27"/>
  <c r="AA16" i="27"/>
  <c r="AA15" i="27"/>
  <c r="AK36" i="27"/>
  <c r="AA33" i="27"/>
  <c r="AA34" i="27"/>
  <c r="AK37" i="27"/>
  <c r="AA35" i="27"/>
  <c r="BD14" i="27"/>
  <c r="BE14" i="27" s="1"/>
  <c r="BD13" i="27"/>
  <c r="BE13" i="27" s="1"/>
  <c r="BX10" i="27"/>
  <c r="BY10" i="27" s="1"/>
  <c r="AK38" i="27"/>
  <c r="AA36" i="27"/>
  <c r="AA37" i="27"/>
  <c r="AK39" i="27"/>
  <c r="AA33" i="20"/>
  <c r="AK26" i="20"/>
  <c r="AA22" i="20"/>
  <c r="AK27" i="20"/>
  <c r="AA23" i="20"/>
  <c r="AK35" i="20"/>
  <c r="AK28" i="20"/>
  <c r="AA24" i="20"/>
  <c r="AK30" i="20"/>
  <c r="AA26" i="20"/>
  <c r="AK14" i="20"/>
  <c r="AA35" i="20"/>
  <c r="AK31" i="20"/>
  <c r="AA28" i="20"/>
  <c r="AK16" i="20"/>
  <c r="AA29" i="20"/>
  <c r="AK17" i="20"/>
  <c r="AA13" i="20"/>
  <c r="BX10" i="20"/>
  <c r="BY10" i="20" s="1"/>
  <c r="AA31" i="20"/>
  <c r="AK33" i="20"/>
  <c r="AK22" i="20"/>
  <c r="AA18" i="20"/>
  <c r="AA32" i="20"/>
  <c r="AK23" i="20"/>
  <c r="AA19" i="20"/>
  <c r="AK24" i="20"/>
  <c r="AA20" i="20"/>
  <c r="AK34" i="20"/>
  <c r="AK25" i="20"/>
  <c r="AA21" i="20"/>
  <c r="AK36" i="20"/>
  <c r="AA34" i="20"/>
  <c r="AK29" i="20"/>
  <c r="AK20" i="20"/>
  <c r="AA36" i="20"/>
  <c r="AA14" i="20"/>
  <c r="AA27" i="20"/>
  <c r="AA17" i="20"/>
  <c r="AK18" i="20"/>
  <c r="AK15" i="20"/>
  <c r="AA25" i="20"/>
  <c r="AA15" i="20"/>
  <c r="AK13" i="20"/>
  <c r="BD11" i="20"/>
  <c r="BE11" i="20" s="1"/>
  <c r="AK21" i="20"/>
  <c r="AA30" i="20"/>
  <c r="AK19" i="20"/>
  <c r="AK32" i="20"/>
  <c r="AA16" i="20"/>
  <c r="BD12" i="20"/>
  <c r="BE12" i="20" s="1"/>
  <c r="R21" i="16" a="1"/>
  <c r="R21" i="16" s="1"/>
  <c r="R22" i="16" s="1" a="1"/>
  <c r="R22" i="16" s="1"/>
  <c r="R23" i="16" s="1" a="1"/>
  <c r="R23" i="16" s="1"/>
  <c r="R24" i="16" s="1" a="1"/>
  <c r="R24" i="16" s="1"/>
  <c r="R25" i="16" s="1" a="1"/>
  <c r="R25" i="16" s="1"/>
  <c r="R26" i="16" s="1" a="1"/>
  <c r="R26" i="16" s="1"/>
  <c r="R27" i="16" s="1" a="1"/>
  <c r="R27" i="16" s="1"/>
  <c r="R28" i="16" s="1" a="1"/>
  <c r="R28" i="16" s="1"/>
  <c r="R29" i="16" s="1" a="1"/>
  <c r="R29" i="16" s="1"/>
  <c r="R30" i="16" s="1" a="1"/>
  <c r="R30" i="16" s="1"/>
  <c r="R31" i="16" s="1" a="1"/>
  <c r="R31" i="16" s="1"/>
  <c r="R32" i="16" s="1" a="1"/>
  <c r="R32" i="16" s="1"/>
  <c r="R33" i="16" s="1" a="1"/>
  <c r="R33" i="16" s="1"/>
  <c r="R34" i="16" s="1" a="1"/>
  <c r="R34" i="16" s="1"/>
  <c r="R35" i="16" s="1" a="1"/>
  <c r="R35" i="16" s="1"/>
  <c r="R36" i="16" s="1" a="1"/>
  <c r="R36" i="16" s="1"/>
  <c r="R37" i="16" s="1" a="1"/>
  <c r="R37" i="16" s="1"/>
  <c r="R38" i="16" s="1" a="1"/>
  <c r="R38" i="16" s="1"/>
  <c r="R39" i="16" s="1" a="1"/>
  <c r="R39" i="16" s="1"/>
  <c r="R40" i="16" s="1" a="1"/>
  <c r="R40" i="16" s="1"/>
  <c r="R41" i="16" s="1" a="1"/>
  <c r="R41" i="16" s="1"/>
  <c r="R42" i="16" s="1" a="1"/>
  <c r="R42" i="16" s="1"/>
  <c r="R43" i="16" s="1" a="1"/>
  <c r="R43" i="16" s="1"/>
  <c r="R44" i="16" s="1" a="1"/>
  <c r="R44" i="16" s="1"/>
  <c r="R45" i="16" s="1" a="1"/>
  <c r="R45" i="16" s="1"/>
  <c r="R46" i="16" s="1" a="1"/>
  <c r="R46" i="16" s="1"/>
  <c r="R47" i="16" s="1" a="1"/>
  <c r="R47" i="16" s="1"/>
  <c r="R48" i="16" s="1" a="1"/>
  <c r="R48" i="16" s="1"/>
  <c r="R49" i="16" s="1" a="1"/>
  <c r="R49" i="16" s="1"/>
  <c r="R50" i="16" s="1" a="1"/>
  <c r="R50" i="16" s="1"/>
  <c r="R51" i="16" s="1" a="1"/>
  <c r="R51" i="16" s="1"/>
  <c r="R52" i="16" s="1" a="1"/>
  <c r="R52" i="16" s="1"/>
  <c r="R53" i="16" s="1" a="1"/>
  <c r="R53" i="16" s="1"/>
  <c r="R54" i="16" s="1" a="1"/>
  <c r="R54" i="16" s="1"/>
  <c r="R55" i="16" s="1" a="1"/>
  <c r="R55" i="16" s="1"/>
  <c r="R56" i="16" s="1" a="1"/>
  <c r="R56" i="16" s="1"/>
  <c r="R57" i="16" s="1" a="1"/>
  <c r="R57" i="16" s="1"/>
  <c r="R58" i="16" s="1" a="1"/>
  <c r="R58" i="16" s="1"/>
  <c r="R59" i="16" s="1" a="1"/>
  <c r="R59" i="16" s="1"/>
  <c r="R60" i="16" s="1" a="1"/>
  <c r="R60" i="16" s="1"/>
  <c r="R61" i="16" s="1" a="1"/>
  <c r="R61" i="16" s="1"/>
  <c r="R62" i="16" s="1" a="1"/>
  <c r="R62" i="16" s="1"/>
  <c r="R63" i="16" s="1" a="1"/>
  <c r="R63" i="16" s="1"/>
  <c r="R64" i="16" s="1" a="1"/>
  <c r="R64" i="16" s="1"/>
  <c r="R65" i="16" s="1" a="1"/>
  <c r="R65" i="16" s="1"/>
  <c r="R66" i="16" s="1" a="1"/>
  <c r="R66" i="16" s="1"/>
  <c r="R67" i="16" s="1" a="1"/>
  <c r="R67" i="16" s="1"/>
  <c r="R68" i="16" s="1" a="1"/>
  <c r="R68" i="16" s="1"/>
  <c r="R69" i="16" s="1" a="1"/>
  <c r="R69" i="16" s="1"/>
  <c r="R70" i="16" s="1" a="1"/>
  <c r="R70" i="16" s="1"/>
  <c r="R71" i="16" s="1" a="1"/>
  <c r="R71" i="16" s="1"/>
  <c r="R72" i="16" s="1" a="1"/>
  <c r="R72" i="16" s="1"/>
  <c r="R73" i="16" s="1" a="1"/>
  <c r="R73" i="16" s="1"/>
  <c r="N6" i="16" s="1"/>
  <c r="AA35" i="17"/>
  <c r="AK29" i="17"/>
  <c r="AA27" i="17"/>
  <c r="AA26" i="17"/>
  <c r="AA25" i="17"/>
  <c r="AA24" i="17"/>
  <c r="AA23" i="17"/>
  <c r="AA22" i="17"/>
  <c r="AA21" i="17"/>
  <c r="AA20" i="17"/>
  <c r="AA19" i="17"/>
  <c r="AA18" i="17"/>
  <c r="AA17" i="17"/>
  <c r="AA16" i="17"/>
  <c r="AA15" i="17"/>
  <c r="AA14" i="17"/>
  <c r="AA13" i="17"/>
  <c r="AK32" i="17"/>
  <c r="AA30" i="17"/>
  <c r="AK33" i="17"/>
  <c r="AA31" i="17"/>
  <c r="AK26" i="17"/>
  <c r="AA34" i="17"/>
  <c r="AK31" i="17"/>
  <c r="BD12" i="17"/>
  <c r="BE12" i="17" s="1"/>
  <c r="AK35" i="17"/>
  <c r="AK36" i="17"/>
  <c r="AK28" i="17"/>
  <c r="AA32" i="17"/>
  <c r="AA36" i="17"/>
  <c r="AA28" i="17"/>
  <c r="AK25" i="17"/>
  <c r="AK34" i="17"/>
  <c r="AA33" i="17"/>
  <c r="AK13" i="17"/>
  <c r="BX10" i="17"/>
  <c r="BY10" i="17" s="1"/>
  <c r="AK30" i="17"/>
  <c r="AA29" i="17"/>
  <c r="BD11" i="17"/>
  <c r="BE11" i="17" s="1"/>
  <c r="AK19" i="17"/>
  <c r="AK14" i="17"/>
  <c r="AK21" i="17"/>
  <c r="AK16" i="17"/>
  <c r="AK23" i="17"/>
  <c r="AK18" i="17"/>
  <c r="AK20" i="17"/>
  <c r="AK27" i="17"/>
  <c r="AK22" i="17"/>
  <c r="AK15" i="17"/>
  <c r="AK24" i="17"/>
  <c r="AK17" i="17"/>
  <c r="AA33" i="2"/>
  <c r="AA32" i="2"/>
  <c r="AA30" i="2"/>
  <c r="AA28" i="2"/>
  <c r="AA26" i="2"/>
  <c r="AA24" i="2"/>
  <c r="AA22" i="2"/>
  <c r="AA20" i="2"/>
  <c r="AA18" i="2"/>
  <c r="AA16" i="2"/>
  <c r="AA14" i="2"/>
  <c r="AA35" i="2"/>
  <c r="AA34" i="2"/>
  <c r="AA31" i="2"/>
  <c r="AA29" i="2"/>
  <c r="AA27" i="2"/>
  <c r="AA25" i="2"/>
  <c r="AA23" i="2"/>
  <c r="AA21" i="2"/>
  <c r="AA19" i="2"/>
  <c r="AA17" i="2"/>
  <c r="AA15" i="2"/>
  <c r="AA13" i="2"/>
  <c r="BD12" i="2"/>
  <c r="BE12" i="2" s="1"/>
  <c r="BD11" i="2"/>
  <c r="BE11" i="2" s="1"/>
  <c r="BX10" i="2"/>
  <c r="BY10" i="2" s="1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BD12" i="23"/>
  <c r="BE12" i="23" s="1"/>
  <c r="BD11" i="23"/>
  <c r="BE11" i="23" s="1"/>
  <c r="BX10" i="23"/>
  <c r="BY10" i="23" s="1"/>
  <c r="AA26" i="23"/>
  <c r="AK22" i="23"/>
  <c r="AK37" i="23"/>
  <c r="AA36" i="23"/>
  <c r="AK33" i="23"/>
  <c r="AA32" i="23"/>
  <c r="AK29" i="23"/>
  <c r="AA28" i="23"/>
  <c r="AK23" i="23"/>
  <c r="AA21" i="23"/>
  <c r="AA20" i="23"/>
  <c r="AA19" i="23"/>
  <c r="AA18" i="23"/>
  <c r="AA17" i="23"/>
  <c r="AA16" i="23"/>
  <c r="AA15" i="23"/>
  <c r="AA14" i="23"/>
  <c r="AA13" i="23"/>
  <c r="AK38" i="23"/>
  <c r="AA37" i="23"/>
  <c r="AK34" i="23"/>
  <c r="AA33" i="23"/>
  <c r="AK30" i="23"/>
  <c r="AA29" i="23"/>
  <c r="AK25" i="23"/>
  <c r="AA23" i="23"/>
  <c r="AK26" i="23"/>
  <c r="AA24" i="23"/>
  <c r="AA38" i="23"/>
  <c r="AK35" i="23"/>
  <c r="AA22" i="23"/>
  <c r="AA31" i="23"/>
  <c r="AA27" i="23"/>
  <c r="AA25" i="23"/>
  <c r="AK20" i="23"/>
  <c r="AA35" i="23"/>
  <c r="AK32" i="23"/>
  <c r="AK36" i="23"/>
  <c r="AA30" i="23"/>
  <c r="AK24" i="23"/>
  <c r="AA34" i="23"/>
  <c r="AK31" i="23"/>
  <c r="AK27" i="23"/>
  <c r="AK15" i="23"/>
  <c r="AK18" i="23"/>
  <c r="AK13" i="23"/>
  <c r="AK16" i="23"/>
  <c r="AK14" i="23"/>
  <c r="AK28" i="23"/>
  <c r="AK21" i="23"/>
  <c r="AK19" i="23"/>
  <c r="AK17" i="23"/>
  <c r="AA36" i="9"/>
  <c r="AA35" i="9"/>
  <c r="AA34" i="9"/>
  <c r="AA33" i="9"/>
  <c r="AA32" i="9"/>
  <c r="AA31" i="9"/>
  <c r="AA30" i="9"/>
  <c r="AA29" i="9"/>
  <c r="AA28" i="9"/>
  <c r="AA27" i="9"/>
  <c r="AA26" i="9"/>
  <c r="AA25" i="9"/>
  <c r="AA24" i="9"/>
  <c r="AA23" i="9"/>
  <c r="AA22" i="9"/>
  <c r="AA21" i="9"/>
  <c r="AA20" i="9"/>
  <c r="AA19" i="9"/>
  <c r="AA18" i="9"/>
  <c r="AA17" i="9"/>
  <c r="AA16" i="9"/>
  <c r="AA15" i="9"/>
  <c r="AA14" i="9"/>
  <c r="AA13" i="9"/>
  <c r="AK36" i="9"/>
  <c r="AK20" i="9"/>
  <c r="AK33" i="9"/>
  <c r="AK17" i="9"/>
  <c r="AK30" i="9"/>
  <c r="AK14" i="9"/>
  <c r="AK27" i="9"/>
  <c r="AK24" i="9"/>
  <c r="AK21" i="9"/>
  <c r="AK34" i="9"/>
  <c r="AK18" i="9"/>
  <c r="AK31" i="9"/>
  <c r="AK15" i="9"/>
  <c r="AK28" i="9"/>
  <c r="AK25" i="9"/>
  <c r="BX10" i="9"/>
  <c r="BY10" i="9" s="1"/>
  <c r="AK22" i="9"/>
  <c r="AK35" i="9"/>
  <c r="AK19" i="9"/>
  <c r="BD11" i="9"/>
  <c r="BE11" i="9" s="1"/>
  <c r="AK32" i="9"/>
  <c r="AK16" i="9"/>
  <c r="AK29" i="9"/>
  <c r="AK13" i="9"/>
  <c r="AK26" i="9"/>
  <c r="AK23" i="9"/>
  <c r="BD12" i="9"/>
  <c r="BE12" i="9" s="1"/>
  <c r="AA35" i="18"/>
  <c r="AK34" i="18"/>
  <c r="AA32" i="18"/>
  <c r="AK21" i="18"/>
  <c r="AA17" i="18"/>
  <c r="BD14" i="18"/>
  <c r="BE14" i="18" s="1"/>
  <c r="AK35" i="18"/>
  <c r="AK23" i="18"/>
  <c r="AA19" i="18"/>
  <c r="AK36" i="18"/>
  <c r="AK24" i="18"/>
  <c r="AA20" i="18"/>
  <c r="AK37" i="18"/>
  <c r="AA34" i="18"/>
  <c r="AK26" i="18"/>
  <c r="AA22" i="18"/>
  <c r="AA36" i="18"/>
  <c r="AK28" i="18"/>
  <c r="AA24" i="18"/>
  <c r="AA37" i="18"/>
  <c r="AK29" i="18"/>
  <c r="AA25" i="18"/>
  <c r="AA26" i="18"/>
  <c r="AK30" i="18"/>
  <c r="AA27" i="18"/>
  <c r="AK32" i="18"/>
  <c r="AA29" i="18"/>
  <c r="AK17" i="18"/>
  <c r="BX10" i="18"/>
  <c r="BY10" i="18" s="1"/>
  <c r="CH11" i="18"/>
  <c r="AA28" i="18"/>
  <c r="AK31" i="18"/>
  <c r="AK16" i="18"/>
  <c r="CH12" i="18"/>
  <c r="AK33" i="18"/>
  <c r="AA18" i="18"/>
  <c r="AA31" i="18"/>
  <c r="AA21" i="18"/>
  <c r="AA16" i="18"/>
  <c r="AK27" i="18"/>
  <c r="AK19" i="18"/>
  <c r="AK25" i="18"/>
  <c r="AK20" i="18"/>
  <c r="AK15" i="18"/>
  <c r="BD13" i="18"/>
  <c r="BE13" i="18" s="1"/>
  <c r="AA30" i="18"/>
  <c r="AK22" i="18"/>
  <c r="AA33" i="18"/>
  <c r="AK18" i="18"/>
  <c r="AA23" i="18"/>
  <c r="AA15" i="18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25" i="15"/>
  <c r="AA24" i="15"/>
  <c r="AA23" i="15"/>
  <c r="AA22" i="15"/>
  <c r="AA21" i="15"/>
  <c r="AA20" i="15"/>
  <c r="AA19" i="15"/>
  <c r="AA18" i="15"/>
  <c r="AA17" i="15"/>
  <c r="AA16" i="15"/>
  <c r="AA15" i="15"/>
  <c r="AA14" i="15"/>
  <c r="AA13" i="15"/>
  <c r="AK37" i="15"/>
  <c r="AK36" i="15"/>
  <c r="AK35" i="15"/>
  <c r="AK34" i="15"/>
  <c r="AK33" i="15"/>
  <c r="AK32" i="15"/>
  <c r="AK31" i="15"/>
  <c r="AK30" i="15"/>
  <c r="AK29" i="15"/>
  <c r="AK28" i="15"/>
  <c r="AK27" i="15"/>
  <c r="AK26" i="15"/>
  <c r="AK25" i="15"/>
  <c r="AK24" i="15"/>
  <c r="AK23" i="15"/>
  <c r="AK22" i="15"/>
  <c r="AK21" i="15"/>
  <c r="AK20" i="15"/>
  <c r="AK19" i="15"/>
  <c r="AK18" i="15"/>
  <c r="AK17" i="15"/>
  <c r="AK16" i="15"/>
  <c r="AK15" i="15"/>
  <c r="AK14" i="15"/>
  <c r="AK13" i="15"/>
  <c r="BD12" i="15"/>
  <c r="BE12" i="15" s="1"/>
  <c r="BD11" i="15"/>
  <c r="BE11" i="15" s="1"/>
  <c r="BX10" i="15"/>
  <c r="BY10" i="15" s="1"/>
  <c r="AA33" i="13"/>
  <c r="AK29" i="13"/>
  <c r="AA17" i="13"/>
  <c r="AA28" i="13"/>
  <c r="AK24" i="13"/>
  <c r="AK13" i="13"/>
  <c r="AK35" i="13"/>
  <c r="AA23" i="13"/>
  <c r="AK19" i="13"/>
  <c r="AA34" i="13"/>
  <c r="AK30" i="13"/>
  <c r="AA29" i="13"/>
  <c r="AK25" i="13"/>
  <c r="AK14" i="13"/>
  <c r="BD11" i="13"/>
  <c r="BE11" i="13" s="1"/>
  <c r="AK36" i="13"/>
  <c r="AA24" i="13"/>
  <c r="AK20" i="13"/>
  <c r="AA13" i="13"/>
  <c r="AA35" i="13"/>
  <c r="AK31" i="13"/>
  <c r="AA19" i="13"/>
  <c r="AK15" i="13"/>
  <c r="AA30" i="13"/>
  <c r="AK26" i="13"/>
  <c r="BD12" i="13"/>
  <c r="BE12" i="13" s="1"/>
  <c r="AK37" i="13"/>
  <c r="AA25" i="13"/>
  <c r="AK21" i="13"/>
  <c r="AA14" i="13"/>
  <c r="AA36" i="13"/>
  <c r="AK32" i="13"/>
  <c r="AA20" i="13"/>
  <c r="AK16" i="13"/>
  <c r="AA31" i="13"/>
  <c r="AK27" i="13"/>
  <c r="AA15" i="13"/>
  <c r="AK38" i="13"/>
  <c r="AA26" i="13"/>
  <c r="AK22" i="13"/>
  <c r="AA37" i="13"/>
  <c r="AK33" i="13"/>
  <c r="AA32" i="13"/>
  <c r="AK28" i="13"/>
  <c r="AA16" i="13"/>
  <c r="AA27" i="13"/>
  <c r="AK23" i="13"/>
  <c r="AA38" i="13"/>
  <c r="AK34" i="13"/>
  <c r="AA22" i="13"/>
  <c r="AK18" i="13"/>
  <c r="BX10" i="13"/>
  <c r="BY10" i="13" s="1"/>
  <c r="AA21" i="13"/>
  <c r="AA18" i="13"/>
  <c r="AK17" i="13"/>
  <c r="AK30" i="7"/>
  <c r="AA26" i="7"/>
  <c r="AK14" i="7"/>
  <c r="AK31" i="7"/>
  <c r="AA27" i="7"/>
  <c r="AK15" i="7"/>
  <c r="AK32" i="7"/>
  <c r="AA28" i="7"/>
  <c r="AK16" i="7"/>
  <c r="AK33" i="7"/>
  <c r="AA29" i="7"/>
  <c r="AK17" i="7"/>
  <c r="AA13" i="7"/>
  <c r="BX10" i="7"/>
  <c r="BY10" i="7" s="1"/>
  <c r="AK34" i="7"/>
  <c r="AA30" i="7"/>
  <c r="AK18" i="7"/>
  <c r="AA14" i="7"/>
  <c r="BD11" i="7"/>
  <c r="BE11" i="7" s="1"/>
  <c r="AK35" i="7"/>
  <c r="AA31" i="7"/>
  <c r="AK19" i="7"/>
  <c r="AA15" i="7"/>
  <c r="BD12" i="7"/>
  <c r="BE12" i="7" s="1"/>
  <c r="AK36" i="7"/>
  <c r="AA32" i="7"/>
  <c r="AK20" i="7"/>
  <c r="AA16" i="7"/>
  <c r="AA33" i="7"/>
  <c r="AK21" i="7"/>
  <c r="AA17" i="7"/>
  <c r="AA34" i="7"/>
  <c r="AK22" i="7"/>
  <c r="AA18" i="7"/>
  <c r="AA35" i="7"/>
  <c r="AA36" i="7"/>
  <c r="AK24" i="7"/>
  <c r="AA20" i="7"/>
  <c r="AK25" i="7"/>
  <c r="AA21" i="7"/>
  <c r="AK26" i="7"/>
  <c r="AA22" i="7"/>
  <c r="AK27" i="7"/>
  <c r="AA23" i="7"/>
  <c r="AK28" i="7"/>
  <c r="AA24" i="7"/>
  <c r="AK23" i="7"/>
  <c r="AK29" i="7"/>
  <c r="AA25" i="7"/>
  <c r="AK13" i="7"/>
  <c r="AA19" i="7"/>
  <c r="AA36" i="11"/>
  <c r="AA35" i="11"/>
  <c r="AA34" i="11"/>
  <c r="AA33" i="11"/>
  <c r="AA32" i="11"/>
  <c r="AA31" i="11"/>
  <c r="AA30" i="11"/>
  <c r="AA29" i="11"/>
  <c r="AA28" i="11"/>
  <c r="AA27" i="11"/>
  <c r="AA26" i="11"/>
  <c r="AA25" i="11"/>
  <c r="AA24" i="11"/>
  <c r="AA23" i="11"/>
  <c r="AA22" i="11"/>
  <c r="AA21" i="11"/>
  <c r="AA20" i="11"/>
  <c r="AA19" i="11"/>
  <c r="AA18" i="11"/>
  <c r="AA17" i="11"/>
  <c r="AA16" i="11"/>
  <c r="AA15" i="11"/>
  <c r="AA14" i="11"/>
  <c r="AA13" i="11"/>
  <c r="AK25" i="11"/>
  <c r="AK27" i="11"/>
  <c r="AK31" i="11"/>
  <c r="AK15" i="11"/>
  <c r="AK32" i="11"/>
  <c r="AK16" i="11"/>
  <c r="AK34" i="11"/>
  <c r="AK22" i="11"/>
  <c r="AK24" i="11"/>
  <c r="AK26" i="11"/>
  <c r="AK14" i="11"/>
  <c r="BD11" i="11"/>
  <c r="BE11" i="11" s="1"/>
  <c r="BD12" i="11"/>
  <c r="BE12" i="11" s="1"/>
  <c r="AK23" i="11"/>
  <c r="AK35" i="11"/>
  <c r="AK30" i="11"/>
  <c r="AK20" i="11"/>
  <c r="AK21" i="11"/>
  <c r="BX10" i="11"/>
  <c r="BY10" i="11" s="1"/>
  <c r="AK19" i="11"/>
  <c r="AK17" i="11"/>
  <c r="AK13" i="11"/>
  <c r="AK29" i="11"/>
  <c r="AK36" i="11"/>
  <c r="AK18" i="11"/>
  <c r="AK33" i="11"/>
  <c r="AK28" i="11"/>
  <c r="AA37" i="14"/>
  <c r="AK30" i="14"/>
  <c r="AA26" i="14"/>
  <c r="AK14" i="14"/>
  <c r="AA35" i="14"/>
  <c r="AK37" i="14"/>
  <c r="AA27" i="14"/>
  <c r="AA18" i="14"/>
  <c r="AA21" i="14"/>
  <c r="AK16" i="14"/>
  <c r="AA13" i="14"/>
  <c r="BX10" i="14"/>
  <c r="BY10" i="14" s="1"/>
  <c r="AK28" i="14"/>
  <c r="AA25" i="14"/>
  <c r="AK29" i="14"/>
  <c r="AA14" i="14"/>
  <c r="BD12" i="14"/>
  <c r="BE12" i="14" s="1"/>
  <c r="AA33" i="14"/>
  <c r="AA20" i="14"/>
  <c r="AK17" i="14"/>
  <c r="AK31" i="14"/>
  <c r="AA29" i="14"/>
  <c r="AA30" i="14"/>
  <c r="AK26" i="14"/>
  <c r="AA17" i="14"/>
  <c r="AA31" i="14"/>
  <c r="AK22" i="14"/>
  <c r="AK35" i="14"/>
  <c r="AK32" i="14"/>
  <c r="AA22" i="14"/>
  <c r="AA32" i="14"/>
  <c r="AK19" i="14"/>
  <c r="BD11" i="14"/>
  <c r="BE11" i="14" s="1"/>
  <c r="AK36" i="14"/>
  <c r="AK24" i="14"/>
  <c r="AK15" i="14"/>
  <c r="AK33" i="14"/>
  <c r="AK20" i="14"/>
  <c r="AK18" i="14"/>
  <c r="AA24" i="14"/>
  <c r="AK34" i="14"/>
  <c r="AA28" i="14"/>
  <c r="AK23" i="14"/>
  <c r="AA34" i="14"/>
  <c r="AK25" i="14"/>
  <c r="AK13" i="14"/>
  <c r="AK21" i="14"/>
  <c r="AK27" i="14"/>
  <c r="AA15" i="14"/>
  <c r="AA36" i="14"/>
  <c r="AA23" i="14"/>
  <c r="AA19" i="14"/>
  <c r="AA16" i="14"/>
  <c r="AK34" i="19"/>
  <c r="AA32" i="19"/>
  <c r="AK26" i="19"/>
  <c r="AA24" i="19"/>
  <c r="AK18" i="19"/>
  <c r="AA16" i="19"/>
  <c r="AK35" i="19"/>
  <c r="AA33" i="19"/>
  <c r="AK27" i="19"/>
  <c r="AA25" i="19"/>
  <c r="AK19" i="19"/>
  <c r="AA17" i="19"/>
  <c r="AK36" i="19"/>
  <c r="AA34" i="19"/>
  <c r="AK28" i="19"/>
  <c r="AA26" i="19"/>
  <c r="AK20" i="19"/>
  <c r="AA18" i="19"/>
  <c r="CH11" i="19"/>
  <c r="AA36" i="19"/>
  <c r="AK30" i="19"/>
  <c r="AA28" i="19"/>
  <c r="AK22" i="19"/>
  <c r="AA20" i="19"/>
  <c r="AK33" i="19"/>
  <c r="AA31" i="19"/>
  <c r="AK25" i="19"/>
  <c r="AA23" i="19"/>
  <c r="AK17" i="19"/>
  <c r="AA15" i="19"/>
  <c r="AK16" i="19"/>
  <c r="BX10" i="19"/>
  <c r="BY10" i="19" s="1"/>
  <c r="AA19" i="19"/>
  <c r="AA37" i="19"/>
  <c r="CH12" i="19"/>
  <c r="AK32" i="19"/>
  <c r="AK29" i="19"/>
  <c r="AA22" i="19"/>
  <c r="AA35" i="19"/>
  <c r="AK23" i="19"/>
  <c r="AA29" i="19"/>
  <c r="AK24" i="19"/>
  <c r="AA27" i="19"/>
  <c r="AK21" i="19"/>
  <c r="BD13" i="19"/>
  <c r="BE13" i="19" s="1"/>
  <c r="AA30" i="19"/>
  <c r="AK15" i="19"/>
  <c r="AK37" i="19"/>
  <c r="AK31" i="19"/>
  <c r="AA21" i="19"/>
  <c r="BD14" i="19"/>
  <c r="BE14" i="19" s="1"/>
  <c r="AK36" i="22"/>
  <c r="AA34" i="22"/>
  <c r="AK28" i="22"/>
  <c r="AA26" i="22"/>
  <c r="AK20" i="22"/>
  <c r="AA18" i="22"/>
  <c r="AA36" i="22"/>
  <c r="AK30" i="22"/>
  <c r="AA28" i="22"/>
  <c r="AK22" i="22"/>
  <c r="AA20" i="22"/>
  <c r="AK14" i="22"/>
  <c r="BX10" i="22"/>
  <c r="BY10" i="22" s="1"/>
  <c r="AK34" i="22"/>
  <c r="AA32" i="22"/>
  <c r="AK26" i="22"/>
  <c r="AA24" i="22"/>
  <c r="AK18" i="22"/>
  <c r="AA16" i="22"/>
  <c r="AA25" i="22"/>
  <c r="AA21" i="22"/>
  <c r="AK35" i="22"/>
  <c r="AA17" i="22"/>
  <c r="AA13" i="22"/>
  <c r="BD12" i="22"/>
  <c r="BE12" i="22" s="1"/>
  <c r="AA30" i="22"/>
  <c r="AK27" i="22"/>
  <c r="AK31" i="22"/>
  <c r="AA22" i="22"/>
  <c r="AK19" i="22"/>
  <c r="AK23" i="22"/>
  <c r="AA14" i="22"/>
  <c r="AA35" i="22"/>
  <c r="AA27" i="22"/>
  <c r="AK32" i="22"/>
  <c r="AA31" i="22"/>
  <c r="AA19" i="22"/>
  <c r="AK24" i="22"/>
  <c r="AA23" i="22"/>
  <c r="AK16" i="22"/>
  <c r="AA15" i="22"/>
  <c r="AK37" i="22"/>
  <c r="AK33" i="22"/>
  <c r="AK29" i="22"/>
  <c r="AK25" i="22"/>
  <c r="AK21" i="22"/>
  <c r="AA37" i="22"/>
  <c r="AA33" i="22"/>
  <c r="AA29" i="22"/>
  <c r="AK13" i="22"/>
  <c r="AK15" i="22"/>
  <c r="AK17" i="22"/>
  <c r="BD11" i="22"/>
  <c r="BE11" i="22" s="1"/>
  <c r="D18" i="10"/>
  <c r="B19" i="10"/>
  <c r="D18" i="2"/>
  <c r="B19" i="2"/>
  <c r="B22" i="15"/>
  <c r="D21" i="15"/>
  <c r="D18" i="3"/>
  <c r="B19" i="3"/>
  <c r="D18" i="5"/>
  <c r="B19" i="5"/>
  <c r="B20" i="17"/>
  <c r="D19" i="17"/>
  <c r="D19" i="14"/>
  <c r="B20" i="14"/>
  <c r="B60" i="9"/>
  <c r="D59" i="9"/>
  <c r="D20" i="11"/>
  <c r="B21" i="11"/>
  <c r="D18" i="13"/>
  <c r="B19" i="13"/>
  <c r="B20" i="6"/>
  <c r="D19" i="6"/>
  <c r="B19" i="27"/>
  <c r="D18" i="27"/>
  <c r="B20" i="22"/>
  <c r="D19" i="22"/>
  <c r="D19" i="4"/>
  <c r="B20" i="4"/>
  <c r="D18" i="19"/>
  <c r="B19" i="19"/>
  <c r="B31" i="26"/>
  <c r="D30" i="26"/>
  <c r="B19" i="21"/>
  <c r="D18" i="21"/>
  <c r="D18" i="20"/>
  <c r="B19" i="20"/>
  <c r="D18" i="18"/>
  <c r="B19" i="18"/>
  <c r="D18" i="16"/>
  <c r="B19" i="16"/>
  <c r="B20" i="25"/>
  <c r="D19" i="25"/>
  <c r="D20" i="23"/>
  <c r="B21" i="23"/>
  <c r="D19" i="7"/>
  <c r="B20" i="7"/>
  <c r="D18" i="8"/>
  <c r="B19" i="8"/>
  <c r="R19" i="5" a="1"/>
  <c r="R19" i="5" s="1"/>
  <c r="R20" i="5" s="1" a="1"/>
  <c r="R20" i="5" s="1"/>
  <c r="R21" i="5" s="1" a="1"/>
  <c r="R21" i="5" s="1"/>
  <c r="R22" i="5" s="1" a="1"/>
  <c r="R22" i="5" s="1"/>
  <c r="R23" i="5" s="1" a="1"/>
  <c r="R23" i="5" s="1"/>
  <c r="R24" i="5" s="1" a="1"/>
  <c r="R24" i="5" s="1"/>
  <c r="R25" i="5" s="1" a="1"/>
  <c r="R25" i="5" s="1"/>
  <c r="R26" i="5" s="1" a="1"/>
  <c r="R26" i="5" s="1"/>
  <c r="R27" i="5" s="1" a="1"/>
  <c r="R27" i="5" s="1"/>
  <c r="R28" i="5" s="1" a="1"/>
  <c r="R28" i="5" s="1"/>
  <c r="R29" i="5" s="1" a="1"/>
  <c r="R29" i="5" s="1"/>
  <c r="R30" i="5" s="1" a="1"/>
  <c r="R30" i="5" s="1"/>
  <c r="R31" i="5" s="1" a="1"/>
  <c r="R31" i="5" s="1"/>
  <c r="R32" i="5" s="1" a="1"/>
  <c r="R32" i="5" s="1"/>
  <c r="R33" i="5" s="1" a="1"/>
  <c r="R33" i="5" s="1"/>
  <c r="R34" i="5" s="1" a="1"/>
  <c r="R34" i="5" s="1"/>
  <c r="R35" i="5" s="1" a="1"/>
  <c r="R35" i="5" s="1"/>
  <c r="R36" i="5" s="1" a="1"/>
  <c r="R36" i="5" s="1"/>
  <c r="R37" i="5" s="1" a="1"/>
  <c r="R37" i="5" s="1"/>
  <c r="R38" i="5" s="1" a="1"/>
  <c r="R38" i="5" s="1"/>
  <c r="R39" i="5" s="1" a="1"/>
  <c r="R39" i="5" s="1"/>
  <c r="R40" i="5" s="1" a="1"/>
  <c r="R40" i="5" s="1"/>
  <c r="R41" i="5" s="1" a="1"/>
  <c r="R41" i="5" s="1"/>
  <c r="R42" i="5" s="1" a="1"/>
  <c r="R42" i="5" s="1"/>
  <c r="R43" i="5" s="1" a="1"/>
  <c r="R43" i="5" s="1"/>
  <c r="R44" i="5" s="1" a="1"/>
  <c r="R44" i="5" s="1"/>
  <c r="R45" i="5" s="1" a="1"/>
  <c r="R45" i="5" s="1"/>
  <c r="R46" i="5" s="1" a="1"/>
  <c r="R46" i="5" s="1"/>
  <c r="R47" i="5" s="1" a="1"/>
  <c r="R47" i="5" s="1"/>
  <c r="R48" i="5" s="1" a="1"/>
  <c r="R48" i="5" s="1"/>
  <c r="R49" i="5" s="1" a="1"/>
  <c r="R49" i="5" s="1"/>
  <c r="R50" i="5" s="1" a="1"/>
  <c r="R50" i="5" s="1"/>
  <c r="R51" i="5" s="1" a="1"/>
  <c r="R51" i="5" s="1"/>
  <c r="R52" i="5" s="1" a="1"/>
  <c r="R52" i="5" s="1"/>
  <c r="R53" i="5" s="1" a="1"/>
  <c r="R53" i="5" s="1"/>
  <c r="R54" i="5" s="1" a="1"/>
  <c r="R54" i="5" s="1"/>
  <c r="R55" i="5" s="1" a="1"/>
  <c r="R55" i="5" s="1"/>
  <c r="R56" i="5" s="1" a="1"/>
  <c r="R56" i="5" s="1"/>
  <c r="R57" i="5" s="1" a="1"/>
  <c r="R57" i="5" s="1"/>
  <c r="R58" i="5" s="1" a="1"/>
  <c r="R58" i="5" s="1"/>
  <c r="R59" i="5" s="1" a="1"/>
  <c r="R59" i="5" s="1"/>
  <c r="R60" i="5" s="1" a="1"/>
  <c r="R60" i="5" s="1"/>
  <c r="R61" i="5" s="1" a="1"/>
  <c r="R61" i="5" s="1"/>
  <c r="R62" i="5" s="1" a="1"/>
  <c r="R62" i="5" s="1"/>
  <c r="R63" i="5" s="1" a="1"/>
  <c r="R63" i="5" s="1"/>
  <c r="R64" i="5" s="1" a="1"/>
  <c r="R64" i="5" s="1"/>
  <c r="R65" i="5" s="1" a="1"/>
  <c r="R65" i="5" s="1"/>
  <c r="R66" i="5" s="1" a="1"/>
  <c r="R66" i="5" s="1"/>
  <c r="R67" i="5" s="1" a="1"/>
  <c r="R67" i="5" s="1"/>
  <c r="R68" i="5" s="1" a="1"/>
  <c r="R68" i="5" s="1"/>
  <c r="R69" i="5" s="1" a="1"/>
  <c r="R69" i="5" s="1"/>
  <c r="R70" i="5" s="1" a="1"/>
  <c r="R70" i="5" s="1"/>
  <c r="R71" i="5" s="1" a="1"/>
  <c r="R71" i="5" s="1"/>
  <c r="R72" i="5" s="1" a="1"/>
  <c r="R72" i="5" s="1"/>
  <c r="R73" i="5" s="1" a="1"/>
  <c r="R73" i="5" s="1"/>
  <c r="N6" i="5" s="1"/>
  <c r="BD12" i="16" l="1"/>
  <c r="BE12" i="16" s="1"/>
  <c r="BD11" i="16"/>
  <c r="BE11" i="16" s="1"/>
  <c r="BX10" i="16"/>
  <c r="BY10" i="16" s="1"/>
  <c r="AK41" i="16"/>
  <c r="AA37" i="16"/>
  <c r="AK25" i="16"/>
  <c r="AA21" i="16"/>
  <c r="AK38" i="16"/>
  <c r="AA34" i="16"/>
  <c r="AK22" i="16"/>
  <c r="AA18" i="16"/>
  <c r="AK35" i="16"/>
  <c r="AA31" i="16"/>
  <c r="AK19" i="16"/>
  <c r="AA15" i="16"/>
  <c r="AK32" i="16"/>
  <c r="AA28" i="16"/>
  <c r="AK16" i="16"/>
  <c r="AA41" i="16"/>
  <c r="AK42" i="16"/>
  <c r="AA38" i="16"/>
  <c r="AK26" i="16"/>
  <c r="AA22" i="16"/>
  <c r="AK39" i="16"/>
  <c r="AA35" i="16"/>
  <c r="AK23" i="16"/>
  <c r="AA19" i="16"/>
  <c r="AK36" i="16"/>
  <c r="AA32" i="16"/>
  <c r="AK20" i="16"/>
  <c r="AA16" i="16"/>
  <c r="AK33" i="16"/>
  <c r="AA29" i="16"/>
  <c r="AK17" i="16"/>
  <c r="AA13" i="16"/>
  <c r="AA42" i="16"/>
  <c r="AK30" i="16"/>
  <c r="AA26" i="16"/>
  <c r="AK14" i="16"/>
  <c r="AA39" i="16"/>
  <c r="AK27" i="16"/>
  <c r="AA23" i="16"/>
  <c r="AK40" i="16"/>
  <c r="AA36" i="16"/>
  <c r="AK24" i="16"/>
  <c r="AA20" i="16"/>
  <c r="AK37" i="16"/>
  <c r="AA33" i="16"/>
  <c r="AK21" i="16"/>
  <c r="AA17" i="16"/>
  <c r="AK34" i="16"/>
  <c r="AA30" i="16"/>
  <c r="AK18" i="16"/>
  <c r="AA14" i="16"/>
  <c r="AK31" i="16"/>
  <c r="AA27" i="16"/>
  <c r="AK15" i="16"/>
  <c r="AA40" i="16"/>
  <c r="AK28" i="16"/>
  <c r="AA24" i="16"/>
  <c r="AK13" i="16"/>
  <c r="AA25" i="16"/>
  <c r="AK29" i="16"/>
  <c r="AK33" i="5"/>
  <c r="AA29" i="5"/>
  <c r="AK17" i="5"/>
  <c r="AA13" i="5"/>
  <c r="BX10" i="5"/>
  <c r="BY10" i="5" s="1"/>
  <c r="AK34" i="5"/>
  <c r="AA30" i="5"/>
  <c r="AK18" i="5"/>
  <c r="AA14" i="5"/>
  <c r="BD11" i="5"/>
  <c r="BE11" i="5" s="1"/>
  <c r="AK35" i="5"/>
  <c r="AA31" i="5"/>
  <c r="AK19" i="5"/>
  <c r="AA15" i="5"/>
  <c r="BD12" i="5"/>
  <c r="BE12" i="5" s="1"/>
  <c r="AA32" i="5"/>
  <c r="AK20" i="5"/>
  <c r="AA16" i="5"/>
  <c r="AA33" i="5"/>
  <c r="AK21" i="5"/>
  <c r="AA17" i="5"/>
  <c r="AA34" i="5"/>
  <c r="AK22" i="5"/>
  <c r="AA18" i="5"/>
  <c r="AA35" i="5"/>
  <c r="AK23" i="5"/>
  <c r="AA19" i="5"/>
  <c r="AK25" i="5"/>
  <c r="AA21" i="5"/>
  <c r="AK27" i="5"/>
  <c r="AA23" i="5"/>
  <c r="AK28" i="5"/>
  <c r="AA24" i="5"/>
  <c r="AK29" i="5"/>
  <c r="AA25" i="5"/>
  <c r="AK13" i="5"/>
  <c r="AK30" i="5"/>
  <c r="AA26" i="5"/>
  <c r="AK14" i="5"/>
  <c r="AK31" i="5"/>
  <c r="AA27" i="5"/>
  <c r="AK15" i="5"/>
  <c r="AA28" i="5"/>
  <c r="AK16" i="5"/>
  <c r="AA22" i="5"/>
  <c r="AK24" i="5"/>
  <c r="AA20" i="5"/>
  <c r="AK32" i="5"/>
  <c r="AK26" i="5"/>
  <c r="D20" i="7"/>
  <c r="B21" i="7"/>
  <c r="D19" i="19"/>
  <c r="B20" i="19"/>
  <c r="D20" i="14"/>
  <c r="B21" i="14"/>
  <c r="D19" i="10"/>
  <c r="B20" i="10"/>
  <c r="B61" i="9"/>
  <c r="D60" i="9"/>
  <c r="D20" i="17"/>
  <c r="B21" i="17"/>
  <c r="B21" i="4"/>
  <c r="D20" i="4"/>
  <c r="D19" i="5"/>
  <c r="B20" i="5"/>
  <c r="D21" i="23"/>
  <c r="B22" i="23"/>
  <c r="B21" i="25"/>
  <c r="D20" i="25"/>
  <c r="D20" i="22"/>
  <c r="B21" i="22"/>
  <c r="D19" i="16"/>
  <c r="B20" i="16"/>
  <c r="D19" i="3"/>
  <c r="B20" i="3"/>
  <c r="D21" i="11"/>
  <c r="B22" i="11"/>
  <c r="B20" i="27"/>
  <c r="D19" i="27"/>
  <c r="B32" i="26"/>
  <c r="D31" i="26"/>
  <c r="D19" i="18"/>
  <c r="B20" i="18"/>
  <c r="B21" i="6"/>
  <c r="D20" i="6"/>
  <c r="B23" i="15"/>
  <c r="D22" i="15"/>
  <c r="D19" i="20"/>
  <c r="B20" i="20"/>
  <c r="B20" i="13"/>
  <c r="D19" i="13"/>
  <c r="D19" i="2"/>
  <c r="B20" i="2"/>
  <c r="B20" i="21"/>
  <c r="D19" i="21"/>
  <c r="D19" i="8"/>
  <c r="B20" i="8"/>
  <c r="D20" i="16" l="1"/>
  <c r="B21" i="16"/>
  <c r="D20" i="10"/>
  <c r="B21" i="10"/>
  <c r="D20" i="13"/>
  <c r="B21" i="13"/>
  <c r="D22" i="11"/>
  <c r="B23" i="11"/>
  <c r="B24" i="15"/>
  <c r="D23" i="15"/>
  <c r="D20" i="2"/>
  <c r="B21" i="2"/>
  <c r="D20" i="20"/>
  <c r="B21" i="20"/>
  <c r="B21" i="19"/>
  <c r="D20" i="19"/>
  <c r="B62" i="9"/>
  <c r="D61" i="9"/>
  <c r="D21" i="14"/>
  <c r="B22" i="14"/>
  <c r="D21" i="6"/>
  <c r="B22" i="6"/>
  <c r="D21" i="25"/>
  <c r="B22" i="25"/>
  <c r="D20" i="18"/>
  <c r="B21" i="18"/>
  <c r="D22" i="23"/>
  <c r="B23" i="23"/>
  <c r="D21" i="7"/>
  <c r="B22" i="7"/>
  <c r="D21" i="17"/>
  <c r="B22" i="17"/>
  <c r="D21" i="22"/>
  <c r="B22" i="22"/>
  <c r="D20" i="3"/>
  <c r="B21" i="3"/>
  <c r="D20" i="8"/>
  <c r="B21" i="8"/>
  <c r="B21" i="5"/>
  <c r="D20" i="5"/>
  <c r="B33" i="26"/>
  <c r="D32" i="26"/>
  <c r="D20" i="21"/>
  <c r="B21" i="21"/>
  <c r="B21" i="27"/>
  <c r="D20" i="27"/>
  <c r="B22" i="4"/>
  <c r="D21" i="4"/>
  <c r="D21" i="19" l="1"/>
  <c r="B22" i="19"/>
  <c r="B22" i="27"/>
  <c r="D21" i="27"/>
  <c r="D23" i="23"/>
  <c r="B24" i="23"/>
  <c r="D33" i="26"/>
  <c r="B34" i="26"/>
  <c r="B25" i="15"/>
  <c r="D24" i="15"/>
  <c r="B63" i="9"/>
  <c r="D62" i="9"/>
  <c r="D22" i="7"/>
  <c r="B23" i="7"/>
  <c r="D22" i="17"/>
  <c r="B23" i="17"/>
  <c r="B22" i="13"/>
  <c r="D21" i="13"/>
  <c r="D22" i="25"/>
  <c r="B23" i="25"/>
  <c r="B22" i="5"/>
  <c r="D21" i="5"/>
  <c r="B23" i="6"/>
  <c r="D22" i="6"/>
  <c r="B23" i="4"/>
  <c r="D22" i="4"/>
  <c r="D21" i="18"/>
  <c r="B22" i="18"/>
  <c r="D21" i="20"/>
  <c r="B22" i="20"/>
  <c r="B22" i="21"/>
  <c r="D21" i="21"/>
  <c r="D21" i="2"/>
  <c r="B22" i="2"/>
  <c r="B24" i="11"/>
  <c r="D23" i="11"/>
  <c r="D21" i="8"/>
  <c r="B22" i="8"/>
  <c r="D21" i="3"/>
  <c r="B22" i="3"/>
  <c r="D22" i="14"/>
  <c r="B23" i="14"/>
  <c r="D21" i="10"/>
  <c r="B22" i="10"/>
  <c r="B23" i="22"/>
  <c r="D22" i="22"/>
  <c r="D21" i="16"/>
  <c r="B22" i="16"/>
  <c r="B23" i="27" l="1"/>
  <c r="D22" i="27"/>
  <c r="D22" i="16"/>
  <c r="B23" i="16"/>
  <c r="D22" i="20"/>
  <c r="B23" i="20"/>
  <c r="D22" i="10"/>
  <c r="B23" i="10"/>
  <c r="B24" i="17"/>
  <c r="D23" i="17"/>
  <c r="D22" i="2"/>
  <c r="B23" i="2"/>
  <c r="D22" i="13"/>
  <c r="B23" i="13"/>
  <c r="D22" i="18"/>
  <c r="B23" i="18"/>
  <c r="D23" i="4"/>
  <c r="B24" i="4"/>
  <c r="B23" i="5"/>
  <c r="D22" i="5"/>
  <c r="D24" i="11"/>
  <c r="B25" i="11"/>
  <c r="B23" i="19"/>
  <c r="D22" i="19"/>
  <c r="B23" i="21"/>
  <c r="D22" i="21"/>
  <c r="D23" i="7"/>
  <c r="B24" i="7"/>
  <c r="B24" i="22"/>
  <c r="D23" i="22"/>
  <c r="B64" i="9"/>
  <c r="D63" i="9"/>
  <c r="D23" i="14"/>
  <c r="B24" i="14"/>
  <c r="B26" i="15"/>
  <c r="D25" i="15"/>
  <c r="D22" i="3"/>
  <c r="B23" i="3"/>
  <c r="D34" i="26"/>
  <c r="B35" i="26"/>
  <c r="D23" i="6"/>
  <c r="B24" i="6"/>
  <c r="D22" i="8"/>
  <c r="B23" i="8"/>
  <c r="B25" i="23"/>
  <c r="D24" i="23"/>
  <c r="B24" i="25"/>
  <c r="D23" i="25"/>
  <c r="D25" i="23" l="1"/>
  <c r="B26" i="23"/>
  <c r="D24" i="17"/>
  <c r="B25" i="17"/>
  <c r="D23" i="18"/>
  <c r="B24" i="18"/>
  <c r="B25" i="6"/>
  <c r="D24" i="6"/>
  <c r="D24" i="7"/>
  <c r="B25" i="7"/>
  <c r="B24" i="19"/>
  <c r="D23" i="19"/>
  <c r="B25" i="25"/>
  <c r="D24" i="25"/>
  <c r="D24" i="22"/>
  <c r="B25" i="22"/>
  <c r="D23" i="8"/>
  <c r="B24" i="8"/>
  <c r="D23" i="2"/>
  <c r="B24" i="2"/>
  <c r="D23" i="21"/>
  <c r="B24" i="21"/>
  <c r="B36" i="26"/>
  <c r="D35" i="26"/>
  <c r="D23" i="10"/>
  <c r="B24" i="10"/>
  <c r="D23" i="3"/>
  <c r="B24" i="3"/>
  <c r="B26" i="11"/>
  <c r="D25" i="11"/>
  <c r="D23" i="20"/>
  <c r="B24" i="20"/>
  <c r="D23" i="16"/>
  <c r="B24" i="16"/>
  <c r="B65" i="9"/>
  <c r="D64" i="9"/>
  <c r="D23" i="13"/>
  <c r="B24" i="13"/>
  <c r="B27" i="15"/>
  <c r="D26" i="15"/>
  <c r="D23" i="5"/>
  <c r="B24" i="5"/>
  <c r="D24" i="14"/>
  <c r="B25" i="14"/>
  <c r="D24" i="4"/>
  <c r="B25" i="4"/>
  <c r="B24" i="27"/>
  <c r="D23" i="27"/>
  <c r="D24" i="3" l="1"/>
  <c r="B25" i="3"/>
  <c r="D24" i="10"/>
  <c r="B25" i="10"/>
  <c r="B27" i="11"/>
  <c r="D26" i="11"/>
  <c r="D25" i="14"/>
  <c r="B26" i="14"/>
  <c r="D36" i="26"/>
  <c r="B37" i="26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D24" i="21"/>
  <c r="B25" i="21"/>
  <c r="D24" i="20"/>
  <c r="B25" i="20"/>
  <c r="D25" i="22"/>
  <c r="B26" i="22"/>
  <c r="D25" i="4"/>
  <c r="B26" i="4"/>
  <c r="D24" i="19"/>
  <c r="B25" i="19"/>
  <c r="D25" i="7"/>
  <c r="B26" i="7"/>
  <c r="D25" i="6"/>
  <c r="B26" i="6"/>
  <c r="B25" i="13"/>
  <c r="D24" i="13"/>
  <c r="D24" i="18"/>
  <c r="B25" i="18"/>
  <c r="D24" i="2"/>
  <c r="B25" i="2"/>
  <c r="D25" i="17"/>
  <c r="B26" i="17"/>
  <c r="B25" i="27"/>
  <c r="D24" i="27"/>
  <c r="B26" i="25"/>
  <c r="D25" i="25"/>
  <c r="D24" i="5"/>
  <c r="B25" i="5"/>
  <c r="B28" i="15"/>
  <c r="D27" i="15"/>
  <c r="B66" i="9"/>
  <c r="D65" i="9"/>
  <c r="D24" i="16"/>
  <c r="B25" i="16"/>
  <c r="D24" i="8"/>
  <c r="B25" i="8"/>
  <c r="D26" i="23"/>
  <c r="B27" i="23"/>
  <c r="D26" i="17" l="1"/>
  <c r="B27" i="17"/>
  <c r="D26" i="22"/>
  <c r="B27" i="22"/>
  <c r="D25" i="2"/>
  <c r="B26" i="2"/>
  <c r="B26" i="21"/>
  <c r="D25" i="21"/>
  <c r="D26" i="7"/>
  <c r="B27" i="7"/>
  <c r="D25" i="8"/>
  <c r="B26" i="8"/>
  <c r="B28" i="11"/>
  <c r="D27" i="11"/>
  <c r="D25" i="20"/>
  <c r="B26" i="20"/>
  <c r="D25" i="18"/>
  <c r="B26" i="18"/>
  <c r="D25" i="19"/>
  <c r="B26" i="19"/>
  <c r="B51" i="26"/>
  <c r="D50" i="26"/>
  <c r="D26" i="6"/>
  <c r="B27" i="6"/>
  <c r="B28" i="23"/>
  <c r="D27" i="23"/>
  <c r="D25" i="16"/>
  <c r="B26" i="16"/>
  <c r="B67" i="9"/>
  <c r="D66" i="9"/>
  <c r="D25" i="13"/>
  <c r="B26" i="13"/>
  <c r="D26" i="14"/>
  <c r="B27" i="14"/>
  <c r="B29" i="15"/>
  <c r="D28" i="15"/>
  <c r="D25" i="5"/>
  <c r="B26" i="5"/>
  <c r="D25" i="10"/>
  <c r="B26" i="10"/>
  <c r="D26" i="25"/>
  <c r="B27" i="25"/>
  <c r="B27" i="4"/>
  <c r="D26" i="4"/>
  <c r="D25" i="3"/>
  <c r="B26" i="3"/>
  <c r="B26" i="27"/>
  <c r="D25" i="27"/>
  <c r="D26" i="13" l="1"/>
  <c r="B27" i="13"/>
  <c r="D26" i="16"/>
  <c r="B27" i="16"/>
  <c r="D26" i="20"/>
  <c r="B27" i="20"/>
  <c r="B29" i="11"/>
  <c r="D28" i="11"/>
  <c r="D27" i="6"/>
  <c r="B28" i="6"/>
  <c r="D26" i="8"/>
  <c r="B27" i="8"/>
  <c r="D27" i="7"/>
  <c r="B28" i="7"/>
  <c r="D26" i="2"/>
  <c r="B27" i="2"/>
  <c r="D26" i="21"/>
  <c r="B27" i="21"/>
  <c r="B52" i="26"/>
  <c r="D51" i="26"/>
  <c r="B28" i="4"/>
  <c r="D27" i="4"/>
  <c r="B28" i="25"/>
  <c r="D27" i="25"/>
  <c r="B27" i="19"/>
  <c r="D26" i="19"/>
  <c r="B28" i="22"/>
  <c r="D27" i="22"/>
  <c r="B27" i="27"/>
  <c r="D26" i="27"/>
  <c r="D26" i="3"/>
  <c r="B27" i="3"/>
  <c r="B68" i="9"/>
  <c r="D67" i="9"/>
  <c r="B29" i="23"/>
  <c r="D28" i="23"/>
  <c r="D26" i="10"/>
  <c r="B27" i="10"/>
  <c r="D26" i="5"/>
  <c r="B27" i="5"/>
  <c r="B30" i="15"/>
  <c r="D29" i="15"/>
  <c r="D27" i="14"/>
  <c r="B28" i="14"/>
  <c r="D26" i="18"/>
  <c r="B27" i="18"/>
  <c r="D27" i="17"/>
  <c r="B28" i="17"/>
  <c r="B69" i="9" l="1"/>
  <c r="D68" i="9"/>
  <c r="D27" i="2"/>
  <c r="B28" i="2"/>
  <c r="D29" i="23"/>
  <c r="B30" i="23"/>
  <c r="B28" i="21"/>
  <c r="D27" i="21"/>
  <c r="D27" i="3"/>
  <c r="B28" i="3"/>
  <c r="D27" i="8"/>
  <c r="B28" i="8"/>
  <c r="B29" i="6"/>
  <c r="D28" i="6"/>
  <c r="B30" i="11"/>
  <c r="D29" i="11"/>
  <c r="D27" i="18"/>
  <c r="B28" i="18"/>
  <c r="D27" i="19"/>
  <c r="B28" i="19"/>
  <c r="D27" i="20"/>
  <c r="B28" i="20"/>
  <c r="B53" i="26"/>
  <c r="D52" i="26"/>
  <c r="D27" i="13"/>
  <c r="B28" i="13"/>
  <c r="D28" i="17"/>
  <c r="B29" i="17"/>
  <c r="D28" i="7"/>
  <c r="B29" i="7"/>
  <c r="D28" i="22"/>
  <c r="B29" i="22"/>
  <c r="B31" i="15"/>
  <c r="D30" i="15"/>
  <c r="D27" i="5"/>
  <c r="B28" i="5"/>
  <c r="D27" i="10"/>
  <c r="B28" i="10"/>
  <c r="B29" i="4"/>
  <c r="D28" i="4"/>
  <c r="B28" i="27"/>
  <c r="D27" i="27"/>
  <c r="D28" i="14"/>
  <c r="B29" i="14"/>
  <c r="B29" i="25"/>
  <c r="D28" i="25"/>
  <c r="D27" i="16"/>
  <c r="B28" i="16"/>
  <c r="D28" i="18" l="1"/>
  <c r="B29" i="18"/>
  <c r="D28" i="16"/>
  <c r="B29" i="16"/>
  <c r="D29" i="14"/>
  <c r="B30" i="14"/>
  <c r="D28" i="3"/>
  <c r="B29" i="3"/>
  <c r="B29" i="21"/>
  <c r="D28" i="21"/>
  <c r="B70" i="9"/>
  <c r="D69" i="9"/>
  <c r="B29" i="27"/>
  <c r="D28" i="27"/>
  <c r="D30" i="23"/>
  <c r="B31" i="23"/>
  <c r="D29" i="22"/>
  <c r="B30" i="22"/>
  <c r="D29" i="7"/>
  <c r="B30" i="7"/>
  <c r="B30" i="25"/>
  <c r="D29" i="25"/>
  <c r="B30" i="6"/>
  <c r="D29" i="6"/>
  <c r="D29" i="17"/>
  <c r="B30" i="17"/>
  <c r="D28" i="13"/>
  <c r="B29" i="13"/>
  <c r="D29" i="4"/>
  <c r="B30" i="4"/>
  <c r="B32" i="15"/>
  <c r="D31" i="15"/>
  <c r="B31" i="11"/>
  <c r="D30" i="11"/>
  <c r="D28" i="8"/>
  <c r="B29" i="8"/>
  <c r="D53" i="26"/>
  <c r="B54" i="26"/>
  <c r="D28" i="10"/>
  <c r="B29" i="10"/>
  <c r="D28" i="20"/>
  <c r="B29" i="20"/>
  <c r="D28" i="5"/>
  <c r="B29" i="5"/>
  <c r="D28" i="19"/>
  <c r="B29" i="19"/>
  <c r="D28" i="2"/>
  <c r="B29" i="2"/>
  <c r="B31" i="4" l="1"/>
  <c r="D30" i="4"/>
  <c r="D29" i="5"/>
  <c r="B30" i="5"/>
  <c r="D29" i="3"/>
  <c r="B30" i="3"/>
  <c r="D29" i="2"/>
  <c r="B30" i="2"/>
  <c r="B30" i="19"/>
  <c r="D29" i="19"/>
  <c r="D29" i="20"/>
  <c r="B30" i="20"/>
  <c r="B71" i="9"/>
  <c r="D70" i="9"/>
  <c r="D30" i="14"/>
  <c r="B31" i="14"/>
  <c r="B30" i="27"/>
  <c r="D29" i="27"/>
  <c r="D29" i="10"/>
  <c r="B30" i="10"/>
  <c r="D30" i="25"/>
  <c r="B31" i="25"/>
  <c r="D30" i="7"/>
  <c r="B31" i="7"/>
  <c r="B32" i="23"/>
  <c r="D31" i="23"/>
  <c r="B33" i="15"/>
  <c r="D32" i="15"/>
  <c r="B31" i="6"/>
  <c r="D30" i="6"/>
  <c r="B55" i="26"/>
  <c r="D54" i="26"/>
  <c r="D29" i="18"/>
  <c r="B30" i="18"/>
  <c r="D29" i="13"/>
  <c r="B30" i="13"/>
  <c r="D30" i="17"/>
  <c r="B31" i="17"/>
  <c r="D29" i="21"/>
  <c r="B30" i="21"/>
  <c r="D29" i="8"/>
  <c r="B30" i="8"/>
  <c r="D29" i="16"/>
  <c r="B30" i="16"/>
  <c r="D30" i="22"/>
  <c r="B31" i="22"/>
  <c r="D31" i="11"/>
  <c r="B32" i="11"/>
  <c r="D31" i="7" l="1"/>
  <c r="B32" i="7"/>
  <c r="B32" i="22"/>
  <c r="D31" i="22"/>
  <c r="D30" i="20"/>
  <c r="B31" i="20"/>
  <c r="B32" i="17"/>
  <c r="D31" i="17"/>
  <c r="B33" i="11"/>
  <c r="D32" i="11"/>
  <c r="B72" i="9"/>
  <c r="D71" i="9"/>
  <c r="D30" i="2"/>
  <c r="B31" i="2"/>
  <c r="D31" i="14"/>
  <c r="B32" i="14"/>
  <c r="B31" i="8"/>
  <c r="D30" i="8"/>
  <c r="B33" i="23"/>
  <c r="D32" i="23"/>
  <c r="D30" i="3"/>
  <c r="B31" i="3"/>
  <c r="B31" i="13"/>
  <c r="D30" i="13"/>
  <c r="D30" i="10"/>
  <c r="B31" i="10"/>
  <c r="B31" i="5"/>
  <c r="D30" i="5"/>
  <c r="B32" i="6"/>
  <c r="D31" i="6"/>
  <c r="D30" i="19"/>
  <c r="B31" i="19"/>
  <c r="D55" i="26"/>
  <c r="B56" i="26"/>
  <c r="D30" i="16"/>
  <c r="B31" i="16"/>
  <c r="B34" i="15"/>
  <c r="D33" i="15"/>
  <c r="B31" i="21"/>
  <c r="D30" i="21"/>
  <c r="B32" i="25"/>
  <c r="D31" i="25"/>
  <c r="D30" i="18"/>
  <c r="B31" i="18"/>
  <c r="B31" i="27"/>
  <c r="D30" i="27"/>
  <c r="D31" i="4"/>
  <c r="B32" i="4"/>
  <c r="B57" i="26" l="1"/>
  <c r="D56" i="26"/>
  <c r="B32" i="27"/>
  <c r="D31" i="27"/>
  <c r="D32" i="17"/>
  <c r="B33" i="17"/>
  <c r="D31" i="10"/>
  <c r="B32" i="10"/>
  <c r="D31" i="20"/>
  <c r="B32" i="20"/>
  <c r="D32" i="7"/>
  <c r="B33" i="7"/>
  <c r="D32" i="14"/>
  <c r="B33" i="14"/>
  <c r="D31" i="2"/>
  <c r="B32" i="2"/>
  <c r="D33" i="11"/>
  <c r="B34" i="11"/>
  <c r="D31" i="21"/>
  <c r="B32" i="21"/>
  <c r="B35" i="15"/>
  <c r="D34" i="15"/>
  <c r="D32" i="4"/>
  <c r="B33" i="4"/>
  <c r="D31" i="18"/>
  <c r="B32" i="18"/>
  <c r="D31" i="5"/>
  <c r="B32" i="5"/>
  <c r="D31" i="16"/>
  <c r="B32" i="16"/>
  <c r="B32" i="8"/>
  <c r="D31" i="8"/>
  <c r="D31" i="19"/>
  <c r="B32" i="19"/>
  <c r="B33" i="6"/>
  <c r="D32" i="6"/>
  <c r="B73" i="9"/>
  <c r="D72" i="9"/>
  <c r="D32" i="25"/>
  <c r="B33" i="25"/>
  <c r="D31" i="13"/>
  <c r="B32" i="13"/>
  <c r="D31" i="3"/>
  <c r="B32" i="3"/>
  <c r="D33" i="23"/>
  <c r="B34" i="23"/>
  <c r="D32" i="22"/>
  <c r="B33" i="22"/>
  <c r="B33" i="19" l="1"/>
  <c r="D32" i="19"/>
  <c r="D32" i="20"/>
  <c r="B33" i="20"/>
  <c r="D32" i="3"/>
  <c r="B33" i="3"/>
  <c r="D34" i="23"/>
  <c r="B35" i="23"/>
  <c r="B33" i="5"/>
  <c r="D32" i="5"/>
  <c r="D32" i="10"/>
  <c r="B33" i="10"/>
  <c r="D33" i="22"/>
  <c r="B34" i="22"/>
  <c r="D32" i="16"/>
  <c r="B33" i="16"/>
  <c r="B35" i="11"/>
  <c r="D34" i="11"/>
  <c r="B33" i="8"/>
  <c r="D32" i="8"/>
  <c r="D33" i="7"/>
  <c r="B34" i="7"/>
  <c r="D32" i="18"/>
  <c r="B33" i="18"/>
  <c r="B34" i="17"/>
  <c r="D33" i="17"/>
  <c r="D32" i="13"/>
  <c r="B33" i="13"/>
  <c r="B74" i="9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D73" i="9"/>
  <c r="B36" i="15"/>
  <c r="D35" i="15"/>
  <c r="B34" i="25"/>
  <c r="D33" i="25"/>
  <c r="D33" i="4"/>
  <c r="B34" i="4"/>
  <c r="D32" i="21"/>
  <c r="B33" i="21"/>
  <c r="D32" i="2"/>
  <c r="B33" i="2"/>
  <c r="D33" i="14"/>
  <c r="B34" i="14"/>
  <c r="D33" i="6"/>
  <c r="B34" i="6"/>
  <c r="B33" i="27"/>
  <c r="D32" i="27"/>
  <c r="B58" i="26"/>
  <c r="D57" i="26"/>
  <c r="B37" i="15" l="1"/>
  <c r="D36" i="15"/>
  <c r="B36" i="23"/>
  <c r="D35" i="23"/>
  <c r="D34" i="6"/>
  <c r="B35" i="6"/>
  <c r="B59" i="26"/>
  <c r="D58" i="26"/>
  <c r="D33" i="3"/>
  <c r="B34" i="3"/>
  <c r="D33" i="16"/>
  <c r="B34" i="16"/>
  <c r="B34" i="27"/>
  <c r="D33" i="27"/>
  <c r="D33" i="10"/>
  <c r="B34" i="10"/>
  <c r="D34" i="17"/>
  <c r="B35" i="17"/>
  <c r="D33" i="18"/>
  <c r="B34" i="18"/>
  <c r="D33" i="21"/>
  <c r="B34" i="21"/>
  <c r="D33" i="13"/>
  <c r="B34" i="13"/>
  <c r="D33" i="5"/>
  <c r="B34" i="5"/>
  <c r="D34" i="7"/>
  <c r="B35" i="7"/>
  <c r="B34" i="8"/>
  <c r="D33" i="8"/>
  <c r="D34" i="22"/>
  <c r="B35" i="22"/>
  <c r="D34" i="14"/>
  <c r="B35" i="14"/>
  <c r="D33" i="2"/>
  <c r="B34" i="2"/>
  <c r="D34" i="4"/>
  <c r="B35" i="4"/>
  <c r="D33" i="20"/>
  <c r="B34" i="20"/>
  <c r="D34" i="25"/>
  <c r="B35" i="25"/>
  <c r="B36" i="11"/>
  <c r="D35" i="11"/>
  <c r="D33" i="19"/>
  <c r="B34" i="19"/>
  <c r="B35" i="8" l="1"/>
  <c r="D34" i="8"/>
  <c r="D34" i="20"/>
  <c r="B35" i="20"/>
  <c r="D34" i="5"/>
  <c r="B35" i="5"/>
  <c r="D34" i="16"/>
  <c r="B35" i="16"/>
  <c r="B36" i="4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D35" i="4"/>
  <c r="D34" i="13"/>
  <c r="B35" i="13"/>
  <c r="D34" i="10"/>
  <c r="B35" i="10"/>
  <c r="D34" i="19"/>
  <c r="B35" i="19"/>
  <c r="D36" i="11"/>
  <c r="B37" i="1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36" i="6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D35" i="6"/>
  <c r="D34" i="18"/>
  <c r="B35" i="18"/>
  <c r="B37" i="23"/>
  <c r="D36" i="23"/>
  <c r="B36" i="22"/>
  <c r="D35" i="22"/>
  <c r="B35" i="21"/>
  <c r="D34" i="21"/>
  <c r="D34" i="2"/>
  <c r="B35" i="2"/>
  <c r="B36" i="17"/>
  <c r="D35" i="17"/>
  <c r="B35" i="27"/>
  <c r="D34" i="27"/>
  <c r="D35" i="7"/>
  <c r="B36" i="7"/>
  <c r="B36" i="25"/>
  <c r="D35" i="25"/>
  <c r="D34" i="3"/>
  <c r="B35" i="3"/>
  <c r="D59" i="26"/>
  <c r="B60" i="26"/>
  <c r="D35" i="14"/>
  <c r="B36" i="14"/>
  <c r="B38" i="15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D37" i="15"/>
  <c r="D36" i="17" l="1"/>
  <c r="B37" i="17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D35" i="10"/>
  <c r="B36" i="10"/>
  <c r="D36" i="14"/>
  <c r="B37" i="14"/>
  <c r="D35" i="16"/>
  <c r="B36" i="16"/>
  <c r="B36" i="19"/>
  <c r="D35" i="19"/>
  <c r="D35" i="2"/>
  <c r="B36" i="2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D35" i="5"/>
  <c r="B36" i="5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15"/>
  <c r="D50" i="15"/>
  <c r="B36" i="13"/>
  <c r="D35" i="13"/>
  <c r="D37" i="23"/>
  <c r="B38" i="23"/>
  <c r="D36" i="25"/>
  <c r="B37" i="25"/>
  <c r="D35" i="21"/>
  <c r="B36" i="21"/>
  <c r="D50" i="6"/>
  <c r="B51" i="6"/>
  <c r="B51" i="4"/>
  <c r="D50" i="4"/>
  <c r="D50" i="11"/>
  <c r="B51" i="11"/>
  <c r="D60" i="26"/>
  <c r="B61" i="26"/>
  <c r="B37" i="22"/>
  <c r="D36" i="22"/>
  <c r="D35" i="3"/>
  <c r="B36" i="3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D35" i="18"/>
  <c r="B36" i="18"/>
  <c r="D36" i="7"/>
  <c r="B37" i="7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D35" i="20"/>
  <c r="B36" i="20"/>
  <c r="D35" i="27"/>
  <c r="B36" i="27"/>
  <c r="B36" i="8"/>
  <c r="D35" i="8"/>
  <c r="B37" i="8" l="1"/>
  <c r="D36" i="8"/>
  <c r="B52" i="4"/>
  <c r="D51" i="4"/>
  <c r="B37" i="2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D36" i="21"/>
  <c r="D51" i="11"/>
  <c r="B52" i="11"/>
  <c r="D36" i="27"/>
  <c r="B37" i="27"/>
  <c r="D36" i="20"/>
  <c r="B37" i="20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D37" i="25"/>
  <c r="B38" i="25"/>
  <c r="B51" i="2"/>
  <c r="D50" i="2"/>
  <c r="D36" i="19"/>
  <c r="B37" i="19"/>
  <c r="D36" i="16"/>
  <c r="B37" i="16"/>
  <c r="B62" i="26"/>
  <c r="D61" i="26"/>
  <c r="D38" i="23"/>
  <c r="B39" i="23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D50" i="5"/>
  <c r="B51" i="5"/>
  <c r="D50" i="7"/>
  <c r="B51" i="7"/>
  <c r="D36" i="18"/>
  <c r="B37" i="18"/>
  <c r="B52" i="15"/>
  <c r="D51" i="15"/>
  <c r="D51" i="6"/>
  <c r="B52" i="6"/>
  <c r="D37" i="14"/>
  <c r="B38" i="14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D50" i="17"/>
  <c r="B51" i="17"/>
  <c r="B51" i="3"/>
  <c r="D50" i="3"/>
  <c r="D36" i="10"/>
  <c r="B37" i="10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D37" i="22"/>
  <c r="B38" i="22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D36" i="13"/>
  <c r="B37" i="13"/>
  <c r="B53" i="15" l="1"/>
  <c r="D52" i="15"/>
  <c r="D50" i="23"/>
  <c r="B51" i="23"/>
  <c r="D52" i="11"/>
  <c r="B53" i="11"/>
  <c r="B51" i="20"/>
  <c r="D50" i="20"/>
  <c r="B38" i="8"/>
  <c r="D37" i="8"/>
  <c r="D37" i="18"/>
  <c r="B38" i="18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22"/>
  <c r="D50" i="22"/>
  <c r="B52" i="17"/>
  <c r="D51" i="17"/>
  <c r="D62" i="26"/>
  <c r="B63" i="26"/>
  <c r="D50" i="21"/>
  <c r="B51" i="21"/>
  <c r="D51" i="2"/>
  <c r="B52" i="2"/>
  <c r="D38" i="25"/>
  <c r="B39" i="25"/>
  <c r="D51" i="7"/>
  <c r="B52" i="7"/>
  <c r="D37" i="27"/>
  <c r="B38" i="27"/>
  <c r="D50" i="14"/>
  <c r="B51" i="14"/>
  <c r="D37" i="16"/>
  <c r="B38" i="16"/>
  <c r="D50" i="10"/>
  <c r="B51" i="10"/>
  <c r="B53" i="4"/>
  <c r="D52" i="4"/>
  <c r="D37" i="13"/>
  <c r="B38" i="13"/>
  <c r="D51" i="5"/>
  <c r="B52" i="5"/>
  <c r="B52" i="3"/>
  <c r="D51" i="3"/>
  <c r="B53" i="6"/>
  <c r="D52" i="6"/>
  <c r="B38" i="19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D37" i="19"/>
  <c r="B51" i="19" l="1"/>
  <c r="D50" i="19"/>
  <c r="B53" i="5"/>
  <c r="D52" i="5"/>
  <c r="D38" i="16"/>
  <c r="B39" i="16"/>
  <c r="D52" i="2"/>
  <c r="B53" i="2"/>
  <c r="D53" i="6"/>
  <c r="B54" i="6"/>
  <c r="D52" i="7"/>
  <c r="B53" i="7"/>
  <c r="B39" i="8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D38" i="8"/>
  <c r="D52" i="17"/>
  <c r="B53" i="17"/>
  <c r="B39" i="27"/>
  <c r="D38" i="27"/>
  <c r="D38" i="13"/>
  <c r="B39" i="13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D51" i="14"/>
  <c r="B52" i="14"/>
  <c r="D51" i="22"/>
  <c r="B52" i="22"/>
  <c r="B53" i="3"/>
  <c r="D52" i="3"/>
  <c r="D53" i="11"/>
  <c r="B54" i="11"/>
  <c r="D51" i="21"/>
  <c r="B52" i="21"/>
  <c r="D51" i="10"/>
  <c r="B52" i="10"/>
  <c r="D63" i="26"/>
  <c r="B64" i="26"/>
  <c r="D50" i="18"/>
  <c r="B51" i="18"/>
  <c r="B40" i="25"/>
  <c r="D39" i="25"/>
  <c r="B52" i="20"/>
  <c r="D51" i="20"/>
  <c r="D51" i="23"/>
  <c r="B52" i="23"/>
  <c r="B54" i="4"/>
  <c r="D53" i="4"/>
  <c r="B54" i="15"/>
  <c r="D53" i="15"/>
  <c r="D54" i="11" l="1"/>
  <c r="B55" i="11"/>
  <c r="D52" i="22"/>
  <c r="B53" i="22"/>
  <c r="D52" i="10"/>
  <c r="B53" i="10"/>
  <c r="B53" i="23"/>
  <c r="D52" i="23"/>
  <c r="D39" i="16"/>
  <c r="B40" i="16"/>
  <c r="D53" i="17"/>
  <c r="B54" i="17"/>
  <c r="B55" i="15"/>
  <c r="D54" i="15"/>
  <c r="D53" i="2"/>
  <c r="B54" i="2"/>
  <c r="D40" i="25"/>
  <c r="B41" i="25"/>
  <c r="B51" i="13"/>
  <c r="D50" i="13"/>
  <c r="B51" i="8"/>
  <c r="D50" i="8"/>
  <c r="B53" i="20"/>
  <c r="D52" i="20"/>
  <c r="B54" i="5"/>
  <c r="D53" i="5"/>
  <c r="B55" i="4"/>
  <c r="D54" i="4"/>
  <c r="D52" i="21"/>
  <c r="B53" i="21"/>
  <c r="D53" i="7"/>
  <c r="B54" i="7"/>
  <c r="B55" i="6"/>
  <c r="D54" i="6"/>
  <c r="B54" i="3"/>
  <c r="D53" i="3"/>
  <c r="D52" i="14"/>
  <c r="B53" i="14"/>
  <c r="D51" i="18"/>
  <c r="B52" i="18"/>
  <c r="B65" i="26"/>
  <c r="D64" i="26"/>
  <c r="D39" i="27"/>
  <c r="B40" i="27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2" i="19"/>
  <c r="D51" i="19"/>
  <c r="B51" i="27" l="1"/>
  <c r="D50" i="27"/>
  <c r="B53" i="19"/>
  <c r="D52" i="19"/>
  <c r="D40" i="16"/>
  <c r="B41" i="16"/>
  <c r="D65" i="26"/>
  <c r="B66" i="26"/>
  <c r="D54" i="17"/>
  <c r="B55" i="17"/>
  <c r="B54" i="20"/>
  <c r="D53" i="20"/>
  <c r="B52" i="8"/>
  <c r="D51" i="8"/>
  <c r="D54" i="7"/>
  <c r="B55" i="7"/>
  <c r="D53" i="22"/>
  <c r="B54" i="22"/>
  <c r="D54" i="2"/>
  <c r="B55" i="2"/>
  <c r="D53" i="14"/>
  <c r="B54" i="14"/>
  <c r="D53" i="10"/>
  <c r="B54" i="10"/>
  <c r="B55" i="3"/>
  <c r="D54" i="3"/>
  <c r="B52" i="13"/>
  <c r="D51" i="13"/>
  <c r="D53" i="21"/>
  <c r="B54" i="21"/>
  <c r="B56" i="15"/>
  <c r="D55" i="15"/>
  <c r="B56" i="4"/>
  <c r="D55" i="4"/>
  <c r="D53" i="23"/>
  <c r="B54" i="23"/>
  <c r="B42" i="25"/>
  <c r="D41" i="25"/>
  <c r="D55" i="11"/>
  <c r="B56" i="11"/>
  <c r="B55" i="5"/>
  <c r="D54" i="5"/>
  <c r="D52" i="18"/>
  <c r="B53" i="18"/>
  <c r="D55" i="6"/>
  <c r="B56" i="6"/>
  <c r="B52" i="27" l="1"/>
  <c r="D51" i="27"/>
  <c r="B57" i="15"/>
  <c r="D56" i="15"/>
  <c r="D54" i="21"/>
  <c r="B55" i="21"/>
  <c r="B53" i="8"/>
  <c r="D52" i="8"/>
  <c r="D55" i="7"/>
  <c r="B56" i="7"/>
  <c r="D56" i="11"/>
  <c r="B57" i="11"/>
  <c r="B53" i="13"/>
  <c r="D52" i="13"/>
  <c r="D55" i="17"/>
  <c r="B56" i="17"/>
  <c r="D54" i="14"/>
  <c r="B55" i="14"/>
  <c r="D41" i="16"/>
  <c r="B42" i="16"/>
  <c r="D54" i="22"/>
  <c r="B55" i="22"/>
  <c r="D55" i="5"/>
  <c r="B56" i="5"/>
  <c r="D54" i="10"/>
  <c r="B55" i="10"/>
  <c r="D42" i="25"/>
  <c r="B43" i="25"/>
  <c r="B56" i="3"/>
  <c r="D55" i="3"/>
  <c r="D54" i="23"/>
  <c r="B55" i="23"/>
  <c r="B56" i="2"/>
  <c r="D55" i="2"/>
  <c r="B57" i="4"/>
  <c r="D56" i="4"/>
  <c r="B57" i="6"/>
  <c r="D56" i="6"/>
  <c r="D53" i="18"/>
  <c r="B54" i="18"/>
  <c r="B55" i="20"/>
  <c r="D54" i="20"/>
  <c r="D66" i="26"/>
  <c r="B67" i="26"/>
  <c r="B54" i="19"/>
  <c r="D53" i="19"/>
  <c r="B53" i="27" l="1"/>
  <c r="D52" i="27"/>
  <c r="B55" i="19"/>
  <c r="D54" i="19"/>
  <c r="D55" i="10"/>
  <c r="B56" i="10"/>
  <c r="B54" i="8"/>
  <c r="D53" i="8"/>
  <c r="D55" i="14"/>
  <c r="B56" i="14"/>
  <c r="B56" i="23"/>
  <c r="D55" i="23"/>
  <c r="B54" i="13"/>
  <c r="D53" i="13"/>
  <c r="D57" i="11"/>
  <c r="B58" i="11"/>
  <c r="D55" i="22"/>
  <c r="B56" i="22"/>
  <c r="D55" i="21"/>
  <c r="B56" i="21"/>
  <c r="B57" i="17"/>
  <c r="D56" i="17"/>
  <c r="B57" i="3"/>
  <c r="D56" i="3"/>
  <c r="D56" i="5"/>
  <c r="B57" i="5"/>
  <c r="D56" i="2"/>
  <c r="B57" i="2"/>
  <c r="D56" i="7"/>
  <c r="B57" i="7"/>
  <c r="D42" i="16"/>
  <c r="B43" i="16"/>
  <c r="B44" i="16" s="1"/>
  <c r="B45" i="16" s="1"/>
  <c r="B46" i="16" s="1"/>
  <c r="B47" i="16" s="1"/>
  <c r="B48" i="16" s="1"/>
  <c r="B49" i="16" s="1"/>
  <c r="B50" i="16" s="1"/>
  <c r="D67" i="26"/>
  <c r="B68" i="26"/>
  <c r="B44" i="25"/>
  <c r="D43" i="25"/>
  <c r="D55" i="20"/>
  <c r="B56" i="20"/>
  <c r="D54" i="18"/>
  <c r="B55" i="18"/>
  <c r="D57" i="6"/>
  <c r="B58" i="6"/>
  <c r="B58" i="4"/>
  <c r="D57" i="4"/>
  <c r="B58" i="15"/>
  <c r="D57" i="15"/>
  <c r="B54" i="27" l="1"/>
  <c r="D53" i="27"/>
  <c r="B59" i="15"/>
  <c r="D58" i="15"/>
  <c r="B69" i="26"/>
  <c r="D68" i="26"/>
  <c r="B58" i="2"/>
  <c r="D57" i="2"/>
  <c r="B59" i="4"/>
  <c r="D58" i="4"/>
  <c r="B57" i="22"/>
  <c r="D56" i="22"/>
  <c r="B58" i="3"/>
  <c r="D57" i="3"/>
  <c r="B55" i="8"/>
  <c r="D54" i="8"/>
  <c r="B57" i="23"/>
  <c r="D56" i="23"/>
  <c r="D56" i="20"/>
  <c r="B57" i="20"/>
  <c r="D56" i="10"/>
  <c r="B57" i="10"/>
  <c r="D56" i="14"/>
  <c r="B57" i="14"/>
  <c r="B58" i="17"/>
  <c r="D57" i="17"/>
  <c r="D58" i="11"/>
  <c r="B59" i="11"/>
  <c r="D57" i="7"/>
  <c r="B58" i="7"/>
  <c r="B59" i="6"/>
  <c r="D58" i="6"/>
  <c r="D57" i="5"/>
  <c r="B58" i="5"/>
  <c r="D56" i="21"/>
  <c r="B57" i="21"/>
  <c r="D50" i="16"/>
  <c r="B51" i="16"/>
  <c r="B55" i="13"/>
  <c r="D54" i="13"/>
  <c r="D55" i="18"/>
  <c r="B56" i="18"/>
  <c r="D44" i="25"/>
  <c r="B45" i="25"/>
  <c r="B46" i="25" s="1"/>
  <c r="B47" i="25" s="1"/>
  <c r="B48" i="25" s="1"/>
  <c r="B49" i="25" s="1"/>
  <c r="B50" i="25" s="1"/>
  <c r="B56" i="19"/>
  <c r="D55" i="19"/>
  <c r="B55" i="27" l="1"/>
  <c r="D54" i="27"/>
  <c r="D57" i="23"/>
  <c r="B58" i="23"/>
  <c r="B57" i="19"/>
  <c r="D56" i="19"/>
  <c r="D59" i="11"/>
  <c r="B60" i="11"/>
  <c r="B51" i="25"/>
  <c r="D50" i="25"/>
  <c r="D57" i="22"/>
  <c r="B58" i="22"/>
  <c r="B59" i="17"/>
  <c r="D58" i="17"/>
  <c r="B59" i="2"/>
  <c r="D58" i="2"/>
  <c r="D57" i="10"/>
  <c r="B58" i="10"/>
  <c r="B56" i="8"/>
  <c r="D55" i="8"/>
  <c r="B56" i="13"/>
  <c r="D55" i="13"/>
  <c r="B70" i="26"/>
  <c r="D69" i="26"/>
  <c r="B59" i="3"/>
  <c r="D58" i="3"/>
  <c r="B60" i="4"/>
  <c r="D59" i="4"/>
  <c r="D57" i="14"/>
  <c r="B58" i="14"/>
  <c r="D51" i="16"/>
  <c r="B52" i="16"/>
  <c r="D57" i="21"/>
  <c r="B58" i="21"/>
  <c r="D57" i="20"/>
  <c r="B58" i="20"/>
  <c r="D58" i="5"/>
  <c r="B59" i="5"/>
  <c r="D59" i="6"/>
  <c r="B60" i="6"/>
  <c r="D58" i="7"/>
  <c r="B59" i="7"/>
  <c r="D56" i="18"/>
  <c r="B57" i="18"/>
  <c r="B60" i="15"/>
  <c r="D59" i="15"/>
  <c r="B56" i="27" l="1"/>
  <c r="D55" i="27"/>
  <c r="D58" i="14"/>
  <c r="B59" i="14"/>
  <c r="D57" i="18"/>
  <c r="B58" i="18"/>
  <c r="B59" i="22"/>
  <c r="D58" i="22"/>
  <c r="B71" i="26"/>
  <c r="D70" i="26"/>
  <c r="D58" i="10"/>
  <c r="B59" i="10"/>
  <c r="D58" i="21"/>
  <c r="B59" i="21"/>
  <c r="B61" i="15"/>
  <c r="D60" i="15"/>
  <c r="B52" i="25"/>
  <c r="D51" i="25"/>
  <c r="B61" i="6"/>
  <c r="D60" i="6"/>
  <c r="B57" i="13"/>
  <c r="D56" i="13"/>
  <c r="B58" i="19"/>
  <c r="D57" i="19"/>
  <c r="D59" i="2"/>
  <c r="B60" i="2"/>
  <c r="B60" i="17"/>
  <c r="D59" i="17"/>
  <c r="B61" i="4"/>
  <c r="D60" i="4"/>
  <c r="D59" i="7"/>
  <c r="B60" i="7"/>
  <c r="B60" i="3"/>
  <c r="D59" i="3"/>
  <c r="D60" i="11"/>
  <c r="B61" i="11"/>
  <c r="D59" i="5"/>
  <c r="B60" i="5"/>
  <c r="D58" i="20"/>
  <c r="B59" i="20"/>
  <c r="D58" i="23"/>
  <c r="B59" i="23"/>
  <c r="D52" i="16"/>
  <c r="B53" i="16"/>
  <c r="B57" i="8"/>
  <c r="D56" i="8"/>
  <c r="B57" i="27" l="1"/>
  <c r="D56" i="27"/>
  <c r="B61" i="3"/>
  <c r="D60" i="3"/>
  <c r="B58" i="8"/>
  <c r="D57" i="8"/>
  <c r="B53" i="25"/>
  <c r="D52" i="25"/>
  <c r="B62" i="15"/>
  <c r="D61" i="15"/>
  <c r="D59" i="10"/>
  <c r="B60" i="10"/>
  <c r="D59" i="23"/>
  <c r="B60" i="23"/>
  <c r="B59" i="19"/>
  <c r="D58" i="19"/>
  <c r="D59" i="22"/>
  <c r="B60" i="22"/>
  <c r="D60" i="7"/>
  <c r="B61" i="7"/>
  <c r="D59" i="21"/>
  <c r="B60" i="21"/>
  <c r="D53" i="16"/>
  <c r="B54" i="16"/>
  <c r="D58" i="18"/>
  <c r="B59" i="18"/>
  <c r="B62" i="4"/>
  <c r="D61" i="4"/>
  <c r="B61" i="17"/>
  <c r="D60" i="17"/>
  <c r="D60" i="2"/>
  <c r="B61" i="2"/>
  <c r="B72" i="26"/>
  <c r="D71" i="26"/>
  <c r="B60" i="20"/>
  <c r="D59" i="20"/>
  <c r="B58" i="13"/>
  <c r="D57" i="13"/>
  <c r="D60" i="5"/>
  <c r="B61" i="5"/>
  <c r="D61" i="11"/>
  <c r="B62" i="11"/>
  <c r="D59" i="14"/>
  <c r="B60" i="14"/>
  <c r="D61" i="6"/>
  <c r="B62" i="6"/>
  <c r="B58" i="27" l="1"/>
  <c r="D57" i="27"/>
  <c r="B60" i="19"/>
  <c r="D59" i="19"/>
  <c r="D61" i="17"/>
  <c r="B62" i="17"/>
  <c r="D60" i="23"/>
  <c r="B61" i="23"/>
  <c r="B54" i="25"/>
  <c r="D53" i="25"/>
  <c r="D72" i="26"/>
  <c r="B73" i="26"/>
  <c r="B63" i="4"/>
  <c r="D62" i="4"/>
  <c r="D62" i="11"/>
  <c r="B63" i="11"/>
  <c r="B63" i="15"/>
  <c r="D62" i="15"/>
  <c r="B61" i="21"/>
  <c r="D60" i="21"/>
  <c r="D60" i="22"/>
  <c r="B61" i="22"/>
  <c r="D60" i="10"/>
  <c r="B61" i="10"/>
  <c r="B59" i="8"/>
  <c r="D58" i="8"/>
  <c r="D61" i="2"/>
  <c r="B62" i="2"/>
  <c r="D62" i="6"/>
  <c r="B63" i="6"/>
  <c r="D59" i="18"/>
  <c r="B60" i="18"/>
  <c r="D61" i="7"/>
  <c r="B62" i="7"/>
  <c r="D60" i="14"/>
  <c r="B61" i="14"/>
  <c r="D61" i="5"/>
  <c r="B62" i="5"/>
  <c r="D54" i="16"/>
  <c r="B55" i="16"/>
  <c r="B59" i="13"/>
  <c r="D58" i="13"/>
  <c r="D60" i="20"/>
  <c r="B61" i="20"/>
  <c r="B62" i="3"/>
  <c r="D61" i="3"/>
  <c r="B59" i="27" l="1"/>
  <c r="D58" i="27"/>
  <c r="B64" i="4"/>
  <c r="D63" i="4"/>
  <c r="B60" i="13"/>
  <c r="D59" i="13"/>
  <c r="D62" i="7"/>
  <c r="B63" i="7"/>
  <c r="D63" i="11"/>
  <c r="B64" i="11"/>
  <c r="B55" i="25"/>
  <c r="D54" i="25"/>
  <c r="D55" i="16"/>
  <c r="B56" i="16"/>
  <c r="B63" i="5"/>
  <c r="D62" i="5"/>
  <c r="D61" i="22"/>
  <c r="B62" i="22"/>
  <c r="D62" i="17"/>
  <c r="B63" i="17"/>
  <c r="D73" i="26"/>
  <c r="B74" i="26"/>
  <c r="D61" i="10"/>
  <c r="B62" i="10"/>
  <c r="D60" i="18"/>
  <c r="B61" i="18"/>
  <c r="B63" i="3"/>
  <c r="D62" i="3"/>
  <c r="D62" i="2"/>
  <c r="B63" i="2"/>
  <c r="B60" i="8"/>
  <c r="D59" i="8"/>
  <c r="D61" i="23"/>
  <c r="B62" i="23"/>
  <c r="D61" i="14"/>
  <c r="B62" i="14"/>
  <c r="B64" i="15"/>
  <c r="D63" i="15"/>
  <c r="D63" i="6"/>
  <c r="B64" i="6"/>
  <c r="D61" i="20"/>
  <c r="B62" i="20"/>
  <c r="D61" i="21"/>
  <c r="B62" i="21"/>
  <c r="B61" i="19"/>
  <c r="D60" i="19"/>
  <c r="B60" i="27" l="1"/>
  <c r="D59" i="27"/>
  <c r="B63" i="23"/>
  <c r="D62" i="23"/>
  <c r="D63" i="2"/>
  <c r="B64" i="2"/>
  <c r="B62" i="19"/>
  <c r="D61" i="19"/>
  <c r="B56" i="25"/>
  <c r="D55" i="25"/>
  <c r="B61" i="8"/>
  <c r="D60" i="8"/>
  <c r="B64" i="3"/>
  <c r="D63" i="3"/>
  <c r="D62" i="22"/>
  <c r="B63" i="22"/>
  <c r="D63" i="5"/>
  <c r="B64" i="5"/>
  <c r="D56" i="16"/>
  <c r="B57" i="16"/>
  <c r="D74" i="26"/>
  <c r="B75" i="26"/>
  <c r="D62" i="20"/>
  <c r="B63" i="20"/>
  <c r="D61" i="18"/>
  <c r="B62" i="18"/>
  <c r="D62" i="10"/>
  <c r="B63" i="10"/>
  <c r="B65" i="15"/>
  <c r="D64" i="15"/>
  <c r="B61" i="13"/>
  <c r="D60" i="13"/>
  <c r="D63" i="7"/>
  <c r="B64" i="7"/>
  <c r="D62" i="14"/>
  <c r="B63" i="14"/>
  <c r="D63" i="17"/>
  <c r="B64" i="17"/>
  <c r="D62" i="21"/>
  <c r="B63" i="21"/>
  <c r="D64" i="11"/>
  <c r="B65" i="11"/>
  <c r="B65" i="6"/>
  <c r="D64" i="6"/>
  <c r="B65" i="4"/>
  <c r="D64" i="4"/>
  <c r="B61" i="27" l="1"/>
  <c r="D60" i="27"/>
  <c r="B65" i="3"/>
  <c r="D64" i="3"/>
  <c r="D63" i="10"/>
  <c r="B64" i="10"/>
  <c r="D64" i="5"/>
  <c r="B65" i="5"/>
  <c r="D63" i="22"/>
  <c r="B64" i="22"/>
  <c r="B66" i="15"/>
  <c r="D65" i="15"/>
  <c r="B62" i="8"/>
  <c r="D61" i="8"/>
  <c r="B63" i="19"/>
  <c r="D62" i="19"/>
  <c r="B64" i="21"/>
  <c r="D63" i="21"/>
  <c r="D75" i="26"/>
  <c r="B76" i="26"/>
  <c r="D64" i="2"/>
  <c r="B65" i="2"/>
  <c r="D64" i="7"/>
  <c r="B65" i="7"/>
  <c r="D65" i="11"/>
  <c r="B66" i="11"/>
  <c r="B57" i="25"/>
  <c r="D56" i="25"/>
  <c r="B62" i="13"/>
  <c r="D61" i="13"/>
  <c r="B66" i="4"/>
  <c r="D65" i="4"/>
  <c r="D62" i="18"/>
  <c r="B63" i="18"/>
  <c r="B65" i="17"/>
  <c r="D64" i="17"/>
  <c r="D63" i="14"/>
  <c r="B64" i="14"/>
  <c r="D57" i="16"/>
  <c r="B58" i="16"/>
  <c r="D65" i="6"/>
  <c r="B66" i="6"/>
  <c r="B64" i="20"/>
  <c r="D63" i="20"/>
  <c r="B64" i="23"/>
  <c r="D63" i="23"/>
  <c r="B62" i="27" l="1"/>
  <c r="D61" i="27"/>
  <c r="D64" i="23"/>
  <c r="B65" i="23"/>
  <c r="B63" i="8"/>
  <c r="D62" i="8"/>
  <c r="D64" i="20"/>
  <c r="B65" i="20"/>
  <c r="D66" i="11"/>
  <c r="B67" i="11"/>
  <c r="D63" i="18"/>
  <c r="B64" i="18"/>
  <c r="B67" i="4"/>
  <c r="D66" i="4"/>
  <c r="B63" i="13"/>
  <c r="D62" i="13"/>
  <c r="D64" i="14"/>
  <c r="B65" i="14"/>
  <c r="B66" i="2"/>
  <c r="D65" i="2"/>
  <c r="D64" i="10"/>
  <c r="B65" i="10"/>
  <c r="B65" i="21"/>
  <c r="D64" i="21"/>
  <c r="B67" i="15"/>
  <c r="D66" i="15"/>
  <c r="B65" i="22"/>
  <c r="D64" i="22"/>
  <c r="D65" i="7"/>
  <c r="B66" i="7"/>
  <c r="B58" i="25"/>
  <c r="D57" i="25"/>
  <c r="D65" i="5"/>
  <c r="B66" i="5"/>
  <c r="D76" i="26"/>
  <c r="B77" i="26"/>
  <c r="B64" i="19"/>
  <c r="D63" i="19"/>
  <c r="D66" i="6"/>
  <c r="B67" i="6"/>
  <c r="D58" i="16"/>
  <c r="B59" i="16"/>
  <c r="B66" i="17"/>
  <c r="D65" i="17"/>
  <c r="B66" i="3"/>
  <c r="D65" i="3"/>
  <c r="B63" i="27" l="1"/>
  <c r="D62" i="27"/>
  <c r="B64" i="13"/>
  <c r="D63" i="13"/>
  <c r="D67" i="6"/>
  <c r="B68" i="6"/>
  <c r="D65" i="14"/>
  <c r="B66" i="14"/>
  <c r="B59" i="25"/>
  <c r="D58" i="25"/>
  <c r="B67" i="3"/>
  <c r="D66" i="3"/>
  <c r="D66" i="5"/>
  <c r="B67" i="5"/>
  <c r="D59" i="16"/>
  <c r="B60" i="16"/>
  <c r="B68" i="15"/>
  <c r="D67" i="15"/>
  <c r="B68" i="4"/>
  <c r="D67" i="4"/>
  <c r="D65" i="22"/>
  <c r="B66" i="22"/>
  <c r="D65" i="20"/>
  <c r="B66" i="20"/>
  <c r="B64" i="8"/>
  <c r="D63" i="8"/>
  <c r="D64" i="18"/>
  <c r="B65" i="18"/>
  <c r="D67" i="11"/>
  <c r="B68" i="11"/>
  <c r="D77" i="26"/>
  <c r="B78" i="26"/>
  <c r="D65" i="23"/>
  <c r="B66" i="23"/>
  <c r="D66" i="7"/>
  <c r="B67" i="7"/>
  <c r="D66" i="17"/>
  <c r="B67" i="17"/>
  <c r="D65" i="21"/>
  <c r="B66" i="21"/>
  <c r="D65" i="10"/>
  <c r="B66" i="10"/>
  <c r="B65" i="19"/>
  <c r="D64" i="19"/>
  <c r="B67" i="2"/>
  <c r="D66" i="2"/>
  <c r="B64" i="27" l="1"/>
  <c r="D63" i="27"/>
  <c r="D60" i="16"/>
  <c r="B61" i="16"/>
  <c r="B69" i="15"/>
  <c r="D68" i="15"/>
  <c r="D67" i="5"/>
  <c r="B68" i="5"/>
  <c r="D66" i="23"/>
  <c r="B67" i="23"/>
  <c r="D67" i="2"/>
  <c r="B68" i="2"/>
  <c r="D65" i="18"/>
  <c r="B66" i="18"/>
  <c r="B68" i="3"/>
  <c r="D67" i="3"/>
  <c r="B66" i="19"/>
  <c r="D65" i="19"/>
  <c r="D66" i="10"/>
  <c r="B67" i="10"/>
  <c r="B60" i="25"/>
  <c r="D59" i="25"/>
  <c r="D66" i="20"/>
  <c r="B67" i="20"/>
  <c r="D66" i="22"/>
  <c r="B67" i="22"/>
  <c r="B69" i="6"/>
  <c r="D68" i="6"/>
  <c r="B79" i="26"/>
  <c r="D78" i="26"/>
  <c r="D66" i="21"/>
  <c r="B67" i="21"/>
  <c r="B65" i="8"/>
  <c r="D64" i="8"/>
  <c r="D67" i="7"/>
  <c r="B68" i="7"/>
  <c r="D68" i="11"/>
  <c r="B69" i="11"/>
  <c r="D66" i="14"/>
  <c r="B67" i="14"/>
  <c r="D67" i="17"/>
  <c r="B68" i="17"/>
  <c r="B69" i="4"/>
  <c r="D68" i="4"/>
  <c r="B65" i="13"/>
  <c r="D64" i="13"/>
  <c r="B65" i="27" l="1"/>
  <c r="D64" i="27"/>
  <c r="B69" i="3"/>
  <c r="D68" i="3"/>
  <c r="B80" i="26"/>
  <c r="D80" i="26" s="1"/>
  <c r="D79" i="26"/>
  <c r="B70" i="4"/>
  <c r="D69" i="4"/>
  <c r="B66" i="8"/>
  <c r="D65" i="8"/>
  <c r="B69" i="17"/>
  <c r="D68" i="17"/>
  <c r="B70" i="6"/>
  <c r="D69" i="6"/>
  <c r="D67" i="22"/>
  <c r="B68" i="22"/>
  <c r="D67" i="14"/>
  <c r="B68" i="14"/>
  <c r="B67" i="19"/>
  <c r="D66" i="19"/>
  <c r="D66" i="18"/>
  <c r="B67" i="18"/>
  <c r="B69" i="5"/>
  <c r="D68" i="5"/>
  <c r="B61" i="25"/>
  <c r="D60" i="25"/>
  <c r="B70" i="15"/>
  <c r="D69" i="15"/>
  <c r="B68" i="21"/>
  <c r="D67" i="21"/>
  <c r="B66" i="13"/>
  <c r="D65" i="13"/>
  <c r="D68" i="2"/>
  <c r="B69" i="2"/>
  <c r="D69" i="11"/>
  <c r="B70" i="11"/>
  <c r="D68" i="7"/>
  <c r="B69" i="7"/>
  <c r="D67" i="10"/>
  <c r="B68" i="10"/>
  <c r="D61" i="16"/>
  <c r="B62" i="16"/>
  <c r="D67" i="23"/>
  <c r="B68" i="23"/>
  <c r="B68" i="20"/>
  <c r="D67" i="20"/>
  <c r="B66" i="27" l="1"/>
  <c r="D65" i="27"/>
  <c r="D69" i="2"/>
  <c r="B70" i="2"/>
  <c r="B70" i="17"/>
  <c r="D69" i="17"/>
  <c r="B70" i="5"/>
  <c r="D69" i="5"/>
  <c r="B71" i="4"/>
  <c r="D70" i="4"/>
  <c r="D62" i="16"/>
  <c r="B63" i="16"/>
  <c r="B62" i="25"/>
  <c r="D61" i="25"/>
  <c r="D67" i="18"/>
  <c r="B68" i="18"/>
  <c r="B69" i="20"/>
  <c r="D68" i="20"/>
  <c r="B69" i="23"/>
  <c r="D68" i="23"/>
  <c r="B67" i="8"/>
  <c r="D66" i="8"/>
  <c r="D68" i="10"/>
  <c r="B69" i="10"/>
  <c r="B67" i="13"/>
  <c r="D66" i="13"/>
  <c r="B69" i="21"/>
  <c r="D68" i="21"/>
  <c r="D70" i="11"/>
  <c r="B71" i="11"/>
  <c r="D68" i="14"/>
  <c r="B69" i="14"/>
  <c r="B69" i="22"/>
  <c r="D68" i="22"/>
  <c r="D70" i="6"/>
  <c r="B71" i="6"/>
  <c r="B71" i="15"/>
  <c r="D70" i="15"/>
  <c r="D69" i="7"/>
  <c r="B70" i="7"/>
  <c r="B68" i="19"/>
  <c r="D67" i="19"/>
  <c r="B70" i="3"/>
  <c r="D69" i="3"/>
  <c r="B67" i="27" l="1"/>
  <c r="D66" i="27"/>
  <c r="D69" i="14"/>
  <c r="B70" i="14"/>
  <c r="D68" i="18"/>
  <c r="B69" i="18"/>
  <c r="B69" i="19"/>
  <c r="D68" i="19"/>
  <c r="B71" i="5"/>
  <c r="D70" i="5"/>
  <c r="D71" i="11"/>
  <c r="B72" i="11"/>
  <c r="B71" i="3"/>
  <c r="D70" i="3"/>
  <c r="D63" i="16"/>
  <c r="B64" i="16"/>
  <c r="B72" i="15"/>
  <c r="D71" i="15"/>
  <c r="B68" i="8"/>
  <c r="D67" i="8"/>
  <c r="D70" i="17"/>
  <c r="B71" i="17"/>
  <c r="B70" i="20"/>
  <c r="D69" i="20"/>
  <c r="B63" i="25"/>
  <c r="D62" i="25"/>
  <c r="B70" i="21"/>
  <c r="D69" i="21"/>
  <c r="B72" i="4"/>
  <c r="D71" i="4"/>
  <c r="D71" i="6"/>
  <c r="B72" i="6"/>
  <c r="B71" i="2"/>
  <c r="D70" i="2"/>
  <c r="D69" i="22"/>
  <c r="B70" i="22"/>
  <c r="B68" i="13"/>
  <c r="D67" i="13"/>
  <c r="D70" i="7"/>
  <c r="B71" i="7"/>
  <c r="D69" i="10"/>
  <c r="B70" i="10"/>
  <c r="B70" i="23"/>
  <c r="D69" i="23"/>
  <c r="B68" i="27" l="1"/>
  <c r="D67" i="27"/>
  <c r="D71" i="2"/>
  <c r="B72" i="2"/>
  <c r="B73" i="6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D72" i="6"/>
  <c r="B73" i="4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D72" i="4"/>
  <c r="B73" i="15"/>
  <c r="D72" i="15"/>
  <c r="D70" i="21"/>
  <c r="B71" i="21"/>
  <c r="D70" i="10"/>
  <c r="B71" i="10"/>
  <c r="B64" i="25"/>
  <c r="D63" i="25"/>
  <c r="D71" i="7"/>
  <c r="B72" i="7"/>
  <c r="B71" i="20"/>
  <c r="D70" i="20"/>
  <c r="B70" i="19"/>
  <c r="D69" i="19"/>
  <c r="D72" i="11"/>
  <c r="B73" i="11"/>
  <c r="D71" i="17"/>
  <c r="B72" i="17"/>
  <c r="D69" i="18"/>
  <c r="B70" i="18"/>
  <c r="B69" i="13"/>
  <c r="D68" i="13"/>
  <c r="D70" i="22"/>
  <c r="B71" i="22"/>
  <c r="D70" i="14"/>
  <c r="B71" i="14"/>
  <c r="D64" i="16"/>
  <c r="B65" i="16"/>
  <c r="B72" i="3"/>
  <c r="D71" i="3"/>
  <c r="B71" i="23"/>
  <c r="D70" i="23"/>
  <c r="D71" i="5"/>
  <c r="B72" i="5"/>
  <c r="B69" i="8"/>
  <c r="D68" i="8"/>
  <c r="B69" i="27" l="1"/>
  <c r="D68" i="27"/>
  <c r="B70" i="8"/>
  <c r="D69" i="8"/>
  <c r="B73" i="17"/>
  <c r="D72" i="17"/>
  <c r="D73" i="11"/>
  <c r="B74" i="1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D72" i="7"/>
  <c r="B73" i="7"/>
  <c r="B70" i="13"/>
  <c r="D69" i="13"/>
  <c r="D70" i="18"/>
  <c r="B71" i="18"/>
  <c r="D71" i="10"/>
  <c r="B72" i="10"/>
  <c r="B72" i="21"/>
  <c r="D71" i="21"/>
  <c r="D72" i="5"/>
  <c r="B73" i="5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74" i="15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D73" i="15"/>
  <c r="D71" i="23"/>
  <c r="B72" i="23"/>
  <c r="D65" i="16"/>
  <c r="B66" i="16"/>
  <c r="D72" i="2"/>
  <c r="B73" i="2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D71" i="14"/>
  <c r="B72" i="14"/>
  <c r="B72" i="22"/>
  <c r="D71" i="22"/>
  <c r="B65" i="25"/>
  <c r="D64" i="25"/>
  <c r="B73" i="3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D72" i="3"/>
  <c r="B71" i="19"/>
  <c r="D70" i="19"/>
  <c r="D71" i="20"/>
  <c r="B72" i="20"/>
  <c r="B70" i="27" l="1"/>
  <c r="D69" i="27"/>
  <c r="B71" i="13"/>
  <c r="D70" i="13"/>
  <c r="D73" i="7"/>
  <c r="B74" i="7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D71" i="18"/>
  <c r="B72" i="18"/>
  <c r="D72" i="21"/>
  <c r="B73" i="21"/>
  <c r="D72" i="10"/>
  <c r="B73" i="10"/>
  <c r="D72" i="14"/>
  <c r="B73" i="14"/>
  <c r="D66" i="16"/>
  <c r="B67" i="16"/>
  <c r="B73" i="20"/>
  <c r="D72" i="20"/>
  <c r="B73" i="23"/>
  <c r="D72" i="23"/>
  <c r="B73" i="22"/>
  <c r="D72" i="22"/>
  <c r="B72" i="19"/>
  <c r="D71" i="19"/>
  <c r="B74" i="17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D73" i="17"/>
  <c r="B66" i="25"/>
  <c r="D65" i="25"/>
  <c r="B71" i="8"/>
  <c r="D70" i="8"/>
  <c r="B71" i="27" l="1"/>
  <c r="D70" i="27"/>
  <c r="D73" i="20"/>
  <c r="B74" i="20"/>
  <c r="B75" i="20" s="1"/>
  <c r="B76" i="20" s="1"/>
  <c r="B77" i="20" s="1"/>
  <c r="B78" i="20" s="1"/>
  <c r="B79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94" i="20" s="1"/>
  <c r="B95" i="20" s="1"/>
  <c r="B96" i="20" s="1"/>
  <c r="B97" i="20" s="1"/>
  <c r="B98" i="20" s="1"/>
  <c r="B99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72" i="8"/>
  <c r="D71" i="8"/>
  <c r="D67" i="16"/>
  <c r="B68" i="16"/>
  <c r="D73" i="14"/>
  <c r="B74" i="14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D73" i="10"/>
  <c r="B74" i="10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D72" i="18"/>
  <c r="B73" i="18"/>
  <c r="B67" i="25"/>
  <c r="D66" i="25"/>
  <c r="D73" i="21"/>
  <c r="B74" i="2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73" i="19"/>
  <c r="D72" i="19"/>
  <c r="B74" i="22"/>
  <c r="D73" i="22"/>
  <c r="B74" i="23"/>
  <c r="D73" i="23"/>
  <c r="B72" i="13"/>
  <c r="D71" i="13"/>
  <c r="B72" i="27" l="1"/>
  <c r="D71" i="27"/>
  <c r="B68" i="25"/>
  <c r="D67" i="25"/>
  <c r="D73" i="18"/>
  <c r="B74" i="18"/>
  <c r="B75" i="23"/>
  <c r="D74" i="23"/>
  <c r="D74" i="22"/>
  <c r="B75" i="22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73" i="8"/>
  <c r="D72" i="8"/>
  <c r="B73" i="13"/>
  <c r="D72" i="13"/>
  <c r="D68" i="16"/>
  <c r="B69" i="16"/>
  <c r="B74" i="19"/>
  <c r="D73" i="19"/>
  <c r="B73" i="27" l="1"/>
  <c r="D72" i="27"/>
  <c r="D69" i="16"/>
  <c r="B70" i="16"/>
  <c r="B74" i="13"/>
  <c r="D73" i="13"/>
  <c r="B74" i="8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D73" i="8"/>
  <c r="D74" i="18"/>
  <c r="B75" i="18"/>
  <c r="D75" i="23"/>
  <c r="B76" i="23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s="1"/>
  <c r="B91" i="23" s="1"/>
  <c r="B92" i="23" s="1"/>
  <c r="B93" i="23" s="1"/>
  <c r="B94" i="23" s="1"/>
  <c r="B95" i="23" s="1"/>
  <c r="B96" i="23" s="1"/>
  <c r="B97" i="23" s="1"/>
  <c r="B98" i="23" s="1"/>
  <c r="B99" i="23" s="1"/>
  <c r="B100" i="23" s="1"/>
  <c r="B101" i="23" s="1"/>
  <c r="B102" i="23" s="1"/>
  <c r="B103" i="23" s="1"/>
  <c r="B104" i="23" s="1"/>
  <c r="B105" i="23" s="1"/>
  <c r="B106" i="23" s="1"/>
  <c r="B107" i="23" s="1"/>
  <c r="B108" i="23" s="1"/>
  <c r="B109" i="23" s="1"/>
  <c r="D74" i="19"/>
  <c r="B75" i="19"/>
  <c r="B69" i="25"/>
  <c r="D68" i="25"/>
  <c r="B74" i="27" l="1"/>
  <c r="D73" i="27"/>
  <c r="B70" i="25"/>
  <c r="D69" i="25"/>
  <c r="B76" i="19"/>
  <c r="D75" i="19"/>
  <c r="D75" i="18"/>
  <c r="B76" i="18"/>
  <c r="D70" i="16"/>
  <c r="B71" i="16"/>
  <c r="D74" i="13"/>
  <c r="B75" i="13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75" i="27" l="1"/>
  <c r="D74" i="27"/>
  <c r="B77" i="18"/>
  <c r="D76" i="18"/>
  <c r="D71" i="16"/>
  <c r="B72" i="16"/>
  <c r="D76" i="19"/>
  <c r="B77" i="19"/>
  <c r="B71" i="25"/>
  <c r="D70" i="25"/>
  <c r="B76" i="27" l="1"/>
  <c r="D75" i="27"/>
  <c r="D72" i="16"/>
  <c r="B73" i="16"/>
  <c r="B72" i="25"/>
  <c r="D71" i="25"/>
  <c r="D77" i="19"/>
  <c r="B78" i="19"/>
  <c r="B78" i="18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100" i="18" s="1"/>
  <c r="B101" i="18" s="1"/>
  <c r="B102" i="18" s="1"/>
  <c r="B103" i="18" s="1"/>
  <c r="B104" i="18" s="1"/>
  <c r="B105" i="18" s="1"/>
  <c r="B106" i="18" s="1"/>
  <c r="B107" i="18" s="1"/>
  <c r="B108" i="18" s="1"/>
  <c r="B109" i="18" s="1"/>
  <c r="D77" i="18"/>
  <c r="B77" i="27" l="1"/>
  <c r="D76" i="27"/>
  <c r="D73" i="16"/>
  <c r="B74" i="16"/>
  <c r="B79" i="19"/>
  <c r="D78" i="19"/>
  <c r="B73" i="25"/>
  <c r="D72" i="25"/>
  <c r="B78" i="27" l="1"/>
  <c r="D77" i="27"/>
  <c r="D73" i="25"/>
  <c r="B74" i="25"/>
  <c r="B75" i="16"/>
  <c r="D74" i="16"/>
  <c r="D79" i="19"/>
  <c r="B80" i="19"/>
  <c r="B81" i="19" s="1"/>
  <c r="B82" i="19" s="1"/>
  <c r="B83" i="19" s="1"/>
  <c r="B84" i="19" s="1"/>
  <c r="B85" i="19" s="1"/>
  <c r="B86" i="19" s="1"/>
  <c r="B87" i="19" s="1"/>
  <c r="B88" i="19" s="1"/>
  <c r="B89" i="19" s="1"/>
  <c r="B90" i="19" s="1"/>
  <c r="B91" i="19" s="1"/>
  <c r="B92" i="19" s="1"/>
  <c r="B93" i="19" s="1"/>
  <c r="B94" i="19" s="1"/>
  <c r="B95" i="19" s="1"/>
  <c r="B96" i="19" s="1"/>
  <c r="B97" i="19" s="1"/>
  <c r="B98" i="19" s="1"/>
  <c r="B99" i="19" s="1"/>
  <c r="B100" i="19" s="1"/>
  <c r="B101" i="19" s="1"/>
  <c r="B102" i="19" s="1"/>
  <c r="B103" i="19" s="1"/>
  <c r="B104" i="19" s="1"/>
  <c r="B105" i="19" s="1"/>
  <c r="B106" i="19" s="1"/>
  <c r="B107" i="19" s="1"/>
  <c r="B108" i="19" s="1"/>
  <c r="B109" i="19" s="1"/>
  <c r="B79" i="27" l="1"/>
  <c r="D78" i="27"/>
  <c r="D75" i="16"/>
  <c r="B76" i="16"/>
  <c r="B75" i="25"/>
  <c r="D74" i="25"/>
  <c r="B80" i="27" l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D79" i="27"/>
  <c r="D76" i="16"/>
  <c r="B77" i="16"/>
  <c r="B76" i="25"/>
  <c r="D75" i="25"/>
  <c r="B78" i="16" l="1"/>
  <c r="D77" i="16"/>
  <c r="D76" i="25"/>
  <c r="B77" i="25"/>
  <c r="D77" i="25" l="1"/>
  <c r="B78" i="25"/>
  <c r="B79" i="16"/>
  <c r="B80" i="16" s="1"/>
  <c r="B81" i="16" s="1"/>
  <c r="B82" i="16" s="1"/>
  <c r="B83" i="16" s="1"/>
  <c r="B84" i="16" s="1"/>
  <c r="B85" i="16" s="1"/>
  <c r="B86" i="16" s="1"/>
  <c r="B87" i="16" s="1"/>
  <c r="B88" i="16" s="1"/>
  <c r="B89" i="16" s="1"/>
  <c r="B90" i="16" s="1"/>
  <c r="B91" i="16" s="1"/>
  <c r="B92" i="16" s="1"/>
  <c r="B93" i="16" s="1"/>
  <c r="B94" i="16" s="1"/>
  <c r="B95" i="16" s="1"/>
  <c r="B96" i="16" s="1"/>
  <c r="B97" i="16" s="1"/>
  <c r="B98" i="16" s="1"/>
  <c r="B99" i="16" s="1"/>
  <c r="B100" i="16" s="1"/>
  <c r="B101" i="16" s="1"/>
  <c r="B102" i="16" s="1"/>
  <c r="B103" i="16" s="1"/>
  <c r="B104" i="16" s="1"/>
  <c r="B105" i="16" s="1"/>
  <c r="B106" i="16" s="1"/>
  <c r="B107" i="16" s="1"/>
  <c r="B108" i="16" s="1"/>
  <c r="B109" i="16" s="1"/>
  <c r="D78" i="16"/>
  <c r="B79" i="25" l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D78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123</author>
  </authors>
  <commentList>
    <comment ref="O29" authorId="0" shapeId="0" xr:uid="{00000000-0006-0000-1100-000001000000}">
      <text>
        <r>
          <rPr>
            <b/>
            <sz val="9"/>
            <rFont val="宋体"/>
            <family val="3"/>
            <charset val="134"/>
          </rPr>
          <t>123:</t>
        </r>
        <r>
          <rPr>
            <sz val="9"/>
            <rFont val="宋体"/>
            <family val="3"/>
            <charset val="134"/>
          </rPr>
          <t xml:space="preserve">
2026/07/16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123</author>
  </authors>
  <commentList>
    <comment ref="J34" authorId="0" shapeId="0" xr:uid="{00000000-0006-0000-1700-000001000000}">
      <text>
        <r>
          <rPr>
            <b/>
            <sz val="9"/>
            <rFont val="宋体"/>
            <family val="3"/>
            <charset val="134"/>
          </rPr>
          <t>123:</t>
        </r>
        <r>
          <rPr>
            <sz val="9"/>
            <rFont val="宋体"/>
            <family val="3"/>
            <charset val="134"/>
          </rPr>
          <t xml:space="preserve">
2026/07/16修改</t>
        </r>
      </text>
    </comment>
  </commentList>
</comments>
</file>

<file path=xl/sharedStrings.xml><?xml version="1.0" encoding="utf-8"?>
<sst xmlns="http://schemas.openxmlformats.org/spreadsheetml/2006/main" count="10929" uniqueCount="711">
  <si>
    <t>编号</t>
  </si>
  <si>
    <t>层号</t>
  </si>
  <si>
    <t>从上到下分格</t>
  </si>
  <si>
    <t>左立柱</t>
  </si>
  <si>
    <t>右立柱</t>
  </si>
  <si>
    <t>玻璃1</t>
  </si>
  <si>
    <t>玻璃2</t>
  </si>
  <si>
    <t>玻璃3</t>
  </si>
  <si>
    <t>高度</t>
  </si>
  <si>
    <t>宽度</t>
  </si>
  <si>
    <t>套芯</t>
  </si>
  <si>
    <t>其它</t>
  </si>
  <si>
    <t>BL1</t>
  </si>
  <si>
    <t>BL2</t>
  </si>
  <si>
    <t>BL3</t>
  </si>
  <si>
    <t>短编号</t>
  </si>
  <si>
    <t>数量</t>
  </si>
  <si>
    <t>M07-01-3-1</t>
  </si>
  <si>
    <t>L11-01</t>
  </si>
  <si>
    <t>CW154H-105</t>
  </si>
  <si>
    <t>GL-02a-SP</t>
  </si>
  <si>
    <t>GL-01a</t>
  </si>
  <si>
    <t>-</t>
  </si>
  <si>
    <t>C2222</t>
  </si>
  <si>
    <t>H100x50x8,H100x50x8</t>
  </si>
  <si>
    <t>D103</t>
  </si>
  <si>
    <t>M18</t>
  </si>
  <si>
    <t>M09-05-1-1</t>
  </si>
  <si>
    <t>L11-02</t>
  </si>
  <si>
    <t>CW154H-106</t>
  </si>
  <si>
    <t>CW154H-103</t>
  </si>
  <si>
    <t>-,2-62x15</t>
  </si>
  <si>
    <t>右装饰条1</t>
  </si>
  <si>
    <t>D129</t>
  </si>
  <si>
    <t>M23</t>
  </si>
  <si>
    <t>M01-01-6-1</t>
  </si>
  <si>
    <t>L11-03</t>
  </si>
  <si>
    <t>CW154H-102</t>
  </si>
  <si>
    <t>CW154H-101</t>
  </si>
  <si>
    <t>GL-02-SP</t>
  </si>
  <si>
    <t>GL-01</t>
  </si>
  <si>
    <t>D006</t>
  </si>
  <si>
    <t>M4</t>
  </si>
  <si>
    <t>L11-04</t>
  </si>
  <si>
    <t>L11-05</t>
  </si>
  <si>
    <t>M01-03-4-1</t>
  </si>
  <si>
    <t>L11-06</t>
  </si>
  <si>
    <t>D015</t>
  </si>
  <si>
    <t>M9</t>
  </si>
  <si>
    <t>L11-07</t>
  </si>
  <si>
    <t>L11-08</t>
  </si>
  <si>
    <t>L11-09</t>
  </si>
  <si>
    <t>L11-10</t>
  </si>
  <si>
    <t>L11-11</t>
  </si>
  <si>
    <t>L11-12</t>
  </si>
  <si>
    <t>L11-13</t>
  </si>
  <si>
    <t>L11-14</t>
  </si>
  <si>
    <t>L11-15</t>
  </si>
  <si>
    <t>L11-16</t>
  </si>
  <si>
    <t>L11-17</t>
  </si>
  <si>
    <t>L11-18</t>
  </si>
  <si>
    <t>L11-19</t>
  </si>
  <si>
    <t>L11-20</t>
  </si>
  <si>
    <t>L11-21</t>
  </si>
  <si>
    <t>L11-22</t>
  </si>
  <si>
    <t>L11-23</t>
  </si>
  <si>
    <t>L11-24</t>
  </si>
  <si>
    <t>L11-25</t>
  </si>
  <si>
    <t>L11-26</t>
  </si>
  <si>
    <t>L11-27</t>
  </si>
  <si>
    <t>L11-28</t>
  </si>
  <si>
    <t>M02-01-4-1</t>
  </si>
  <si>
    <t>L11-29</t>
  </si>
  <si>
    <t>D072</t>
  </si>
  <si>
    <t>M14</t>
  </si>
  <si>
    <t>L11-30</t>
  </si>
  <si>
    <t>M08-01-2-1</t>
  </si>
  <si>
    <t>L11-31</t>
  </si>
  <si>
    <t>D109</t>
  </si>
  <si>
    <t>M20</t>
  </si>
  <si>
    <t>M01-03-3-1</t>
  </si>
  <si>
    <t>L11-32</t>
  </si>
  <si>
    <t>D014</t>
  </si>
  <si>
    <t>M8</t>
  </si>
  <si>
    <t>M01-01-5-1</t>
  </si>
  <si>
    <t>L11-33</t>
  </si>
  <si>
    <t>D005</t>
  </si>
  <si>
    <t>M3</t>
  </si>
  <si>
    <t>L11-34</t>
  </si>
  <si>
    <t>L11-35</t>
  </si>
  <si>
    <t>L11-36</t>
  </si>
  <si>
    <t>M03-01-2-1</t>
  </si>
  <si>
    <t>L11-37</t>
  </si>
  <si>
    <t>CW154H-107</t>
  </si>
  <si>
    <t>D078</t>
  </si>
  <si>
    <t>M16</t>
  </si>
  <si>
    <t>M10-01-3-1</t>
  </si>
  <si>
    <t>L11-38</t>
  </si>
  <si>
    <t>CW154H-109</t>
  </si>
  <si>
    <t>AL07</t>
  </si>
  <si>
    <t>D133</t>
  </si>
  <si>
    <t>M11-01-1-1</t>
  </si>
  <si>
    <t>L11-39</t>
  </si>
  <si>
    <t>D134</t>
  </si>
  <si>
    <t>M24</t>
  </si>
  <si>
    <t>M01-01-3-1</t>
  </si>
  <si>
    <t>L11-40</t>
  </si>
  <si>
    <t>D003</t>
  </si>
  <si>
    <t>M1</t>
  </si>
  <si>
    <t>L11-41</t>
  </si>
  <si>
    <t>L11-42</t>
  </si>
  <si>
    <t>M01-03-1-1</t>
  </si>
  <si>
    <t>L11-43</t>
  </si>
  <si>
    <t>D012</t>
  </si>
  <si>
    <t>M6</t>
  </si>
  <si>
    <t>L11-44</t>
  </si>
  <si>
    <t>L11-45</t>
  </si>
  <si>
    <t>L11-46</t>
  </si>
  <si>
    <t>L11-47</t>
  </si>
  <si>
    <t>L11-48</t>
  </si>
  <si>
    <t>M02-01-3-1</t>
  </si>
  <si>
    <t>L11-49</t>
  </si>
  <si>
    <t>D071</t>
  </si>
  <si>
    <t>M13</t>
  </si>
  <si>
    <t>M07-01-3-2</t>
  </si>
  <si>
    <t>L11-50</t>
  </si>
  <si>
    <t>M19</t>
  </si>
  <si>
    <t>M08-01-4-1</t>
  </si>
  <si>
    <t>L11-51</t>
  </si>
  <si>
    <t>D111</t>
  </si>
  <si>
    <t>M21</t>
  </si>
  <si>
    <t>M01-01-7-1</t>
  </si>
  <si>
    <t>L11-52</t>
  </si>
  <si>
    <t>D007</t>
  </si>
  <si>
    <t>M5</t>
  </si>
  <si>
    <t>M01-03-5-1</t>
  </si>
  <si>
    <t>L11-53</t>
  </si>
  <si>
    <t>D016</t>
  </si>
  <si>
    <t>M10</t>
  </si>
  <si>
    <t>L11-54</t>
  </si>
  <si>
    <t>L11-55</t>
  </si>
  <si>
    <t>L11-56</t>
  </si>
  <si>
    <t>L11-57</t>
  </si>
  <si>
    <t>L11-58</t>
  </si>
  <si>
    <t>M01-05-5-1</t>
  </si>
  <si>
    <t>L11-59</t>
  </si>
  <si>
    <t>右装饰条2</t>
  </si>
  <si>
    <t>D023</t>
  </si>
  <si>
    <t>M11</t>
  </si>
  <si>
    <t>L11-60</t>
  </si>
  <si>
    <t>L11-61</t>
  </si>
  <si>
    <t>L11-62</t>
  </si>
  <si>
    <t>L11-63</t>
  </si>
  <si>
    <t>L11-64</t>
  </si>
  <si>
    <t>L11-65</t>
  </si>
  <si>
    <t>L11-66</t>
  </si>
  <si>
    <t>L11-67</t>
  </si>
  <si>
    <t>L11-68</t>
  </si>
  <si>
    <t>L11-69</t>
  </si>
  <si>
    <t>L11-70</t>
  </si>
  <si>
    <t>L11-71</t>
  </si>
  <si>
    <t>L11-72</t>
  </si>
  <si>
    <t>L11-73</t>
  </si>
  <si>
    <t>L11-74</t>
  </si>
  <si>
    <t>L11-75</t>
  </si>
  <si>
    <t>L11-76</t>
  </si>
  <si>
    <t>L11-77</t>
  </si>
  <si>
    <t>M02-01-5-1</t>
  </si>
  <si>
    <t>L11-78</t>
  </si>
  <si>
    <t>D073</t>
  </si>
  <si>
    <t>M15</t>
  </si>
  <si>
    <t>L11-79</t>
  </si>
  <si>
    <t>M08-03-1-1</t>
  </si>
  <si>
    <t>L11-80</t>
  </si>
  <si>
    <t>D113</t>
  </si>
  <si>
    <t>M22</t>
  </si>
  <si>
    <t>M01-01-4-1</t>
  </si>
  <si>
    <t>L11-81</t>
  </si>
  <si>
    <t>D004</t>
  </si>
  <si>
    <t>M2</t>
  </si>
  <si>
    <t>L11-82</t>
  </si>
  <si>
    <t>L11-83</t>
  </si>
  <si>
    <t>L11-84</t>
  </si>
  <si>
    <t>L11-85</t>
  </si>
  <si>
    <t>L11-86</t>
  </si>
  <si>
    <t>L11-87</t>
  </si>
  <si>
    <t>L11-88</t>
  </si>
  <si>
    <t>L11-89</t>
  </si>
  <si>
    <t>L11-90</t>
  </si>
  <si>
    <t>L11-91</t>
  </si>
  <si>
    <t>M01-03-2-1</t>
  </si>
  <si>
    <t>L11-92</t>
  </si>
  <si>
    <t>D013</t>
  </si>
  <si>
    <t>M7</t>
  </si>
  <si>
    <t>L11-93</t>
  </si>
  <si>
    <t>L11-94</t>
  </si>
  <si>
    <t>L11-95</t>
  </si>
  <si>
    <t>M01-12-1-1</t>
  </si>
  <si>
    <t>L11-96</t>
  </si>
  <si>
    <t>D035</t>
  </si>
  <si>
    <t>M12</t>
  </si>
  <si>
    <t>M05-01-5-1</t>
  </si>
  <si>
    <t>L11-97</t>
  </si>
  <si>
    <t>CW154H-104</t>
  </si>
  <si>
    <t>D098</t>
  </si>
  <si>
    <t>M17</t>
  </si>
  <si>
    <t>函数区，请勿编辑</t>
  </si>
  <si>
    <t>项目名称：</t>
  </si>
  <si>
    <t>DARWIN CIVIC CENTRE</t>
  </si>
  <si>
    <t>单元体加工单</t>
  </si>
  <si>
    <t>分格尺寸：</t>
  </si>
  <si>
    <t>*</t>
  </si>
  <si>
    <t>工程编号：</t>
  </si>
  <si>
    <t>SYE-HK-25C004</t>
  </si>
  <si>
    <t>加工单编号：</t>
  </si>
  <si>
    <t>版    本：</t>
  </si>
  <si>
    <t>V0</t>
  </si>
  <si>
    <t>板块尺寸：</t>
  </si>
  <si>
    <t>板块名称：</t>
  </si>
  <si>
    <t>见"板块名称"列</t>
  </si>
  <si>
    <t>加工部位：</t>
  </si>
  <si>
    <t>11F</t>
  </si>
  <si>
    <t>加工总数：</t>
  </si>
  <si>
    <t>樘</t>
  </si>
  <si>
    <t>装配图号：</t>
  </si>
  <si>
    <t>设     计：</t>
  </si>
  <si>
    <t>彭玲</t>
  </si>
  <si>
    <t>核    对：</t>
  </si>
  <si>
    <t>张小明</t>
  </si>
  <si>
    <t>批准：</t>
  </si>
  <si>
    <t>刘维</t>
  </si>
  <si>
    <t>铝材优化</t>
  </si>
  <si>
    <t>铝材清单</t>
  </si>
  <si>
    <t>配件清单</t>
  </si>
  <si>
    <t>玻璃清单</t>
  </si>
  <si>
    <t>铝板清单</t>
  </si>
  <si>
    <t>镀锌铁皮清单</t>
  </si>
  <si>
    <t>铁件清单</t>
  </si>
  <si>
    <t>序号</t>
  </si>
  <si>
    <t>类型</t>
  </si>
  <si>
    <t>零件名称</t>
  </si>
  <si>
    <t>模号/型号</t>
  </si>
  <si>
    <t>零件编号</t>
  </si>
  <si>
    <t>加工图编号</t>
  </si>
  <si>
    <t>长度/H</t>
  </si>
  <si>
    <t>宽度/W</t>
  </si>
  <si>
    <t>厚度/t</t>
  </si>
  <si>
    <t>数量/樘</t>
  </si>
  <si>
    <t>单位</t>
  </si>
  <si>
    <t>板块名称</t>
  </si>
  <si>
    <t>型材名称</t>
  </si>
  <si>
    <t>厂家模号</t>
  </si>
  <si>
    <t>长度</t>
  </si>
  <si>
    <t>图纸编号</t>
  </si>
  <si>
    <t>颜色</t>
  </si>
  <si>
    <t>材料编号</t>
  </si>
  <si>
    <t>铝材名称</t>
  </si>
  <si>
    <t>颜色/表面处理（代码）</t>
  </si>
  <si>
    <t>线密度（kg/m）</t>
  </si>
  <si>
    <t>数量(支)</t>
  </si>
  <si>
    <t>重量</t>
  </si>
  <si>
    <t>颜色/表面处理（具体色号）</t>
  </si>
  <si>
    <t>备 注</t>
  </si>
  <si>
    <t>编号/规格型号</t>
  </si>
  <si>
    <t>配件名称</t>
  </si>
  <si>
    <t>类型/材料/表面处理</t>
  </si>
  <si>
    <t>订料编号</t>
  </si>
  <si>
    <t>回料情况</t>
  </si>
  <si>
    <t>供应商/备注</t>
  </si>
  <si>
    <t>单元板编号</t>
  </si>
  <si>
    <t>玻璃编号</t>
  </si>
  <si>
    <t>玻璃配置描述</t>
  </si>
  <si>
    <t>宽</t>
  </si>
  <si>
    <t>高</t>
  </si>
  <si>
    <t>面积</t>
  </si>
  <si>
    <t>备注</t>
  </si>
  <si>
    <t>板材编号</t>
  </si>
  <si>
    <t>板材名称</t>
  </si>
  <si>
    <t>铁件编号</t>
  </si>
  <si>
    <t>铁件名称</t>
  </si>
  <si>
    <t>长(mm)</t>
  </si>
  <si>
    <t>米重kg/m</t>
  </si>
  <si>
    <t>表面处理</t>
  </si>
  <si>
    <t>主材</t>
  </si>
  <si>
    <t>铁皮</t>
  </si>
  <si>
    <t>1.2mm镀锌铁皮</t>
  </si>
  <si>
    <t>DX51D+Z-70</t>
  </si>
  <si>
    <t>板块名-SP01</t>
  </si>
  <si>
    <t>块</t>
  </si>
  <si>
    <t>玻璃</t>
  </si>
  <si>
    <t>GL02</t>
  </si>
  <si>
    <t>板块名-GL02-01</t>
  </si>
  <si>
    <t>GL01</t>
  </si>
  <si>
    <t>板块名-GL01-01</t>
  </si>
  <si>
    <t>尼龙</t>
  </si>
  <si>
    <t>隔热条</t>
  </si>
  <si>
    <t>SYE-NL08</t>
  </si>
  <si>
    <t>SYE-NL08-03</t>
  </si>
  <si>
    <t>支</t>
  </si>
  <si>
    <t>型材</t>
  </si>
  <si>
    <t>转接件</t>
  </si>
  <si>
    <t>DCC154H-607-LL</t>
  </si>
  <si>
    <t>CW154H-607-01</t>
  </si>
  <si>
    <t>角铝</t>
  </si>
  <si>
    <t>J55X20X3</t>
  </si>
  <si>
    <t>J55X20X3-01</t>
  </si>
  <si>
    <t>J25X19X3</t>
  </si>
  <si>
    <t>J25X19X3-05</t>
  </si>
  <si>
    <t>J25X19X3-04</t>
  </si>
  <si>
    <t>J25X19X3-03</t>
  </si>
  <si>
    <t>J25X19X3-02</t>
  </si>
  <si>
    <t>J25X19X3-01</t>
  </si>
  <si>
    <t>竖向护边</t>
  </si>
  <si>
    <t>DCC154H-511-LL</t>
  </si>
  <si>
    <t>CW154H-511-03</t>
  </si>
  <si>
    <t>水槽</t>
  </si>
  <si>
    <t>DCC154H-301-LL</t>
  </si>
  <si>
    <t>CW154H-301-01</t>
  </si>
  <si>
    <t>母立柱</t>
  </si>
  <si>
    <t>DCC154H-102-LL</t>
  </si>
  <si>
    <t>CW154H-102-03</t>
  </si>
  <si>
    <t>母横梁</t>
  </si>
  <si>
    <t>DCC154H-203-LL</t>
  </si>
  <si>
    <t>CW154H-203-05</t>
  </si>
  <si>
    <t>横向护边（母横梁）</t>
  </si>
  <si>
    <t>DCC154H-503-LL</t>
  </si>
  <si>
    <t>CW154H-503-05</t>
  </si>
  <si>
    <t>横向护边（公横梁）</t>
  </si>
  <si>
    <t>DCC154H-501-LL</t>
  </si>
  <si>
    <t>CW154H-501-04</t>
  </si>
  <si>
    <t>横向护边（中横梁）</t>
  </si>
  <si>
    <t>DCC154H-502-LL</t>
  </si>
  <si>
    <t>CW154H-502-04</t>
  </si>
  <si>
    <t>挂码左</t>
  </si>
  <si>
    <t>ZHY-F3005</t>
  </si>
  <si>
    <t>ZHY-F3005-01</t>
  </si>
  <si>
    <t>挂码右</t>
  </si>
  <si>
    <t>ZHY-F3005-02</t>
  </si>
  <si>
    <t>公立柱</t>
  </si>
  <si>
    <t>DCC154H-101-LL</t>
  </si>
  <si>
    <t>CW154H-101-03</t>
  </si>
  <si>
    <t>公横梁</t>
  </si>
  <si>
    <t>DCC154H-201-LL</t>
  </si>
  <si>
    <t>CW154H-201-04</t>
  </si>
  <si>
    <t>中横梁</t>
  </si>
  <si>
    <t>DCC154H-202-LL</t>
  </si>
  <si>
    <t>CW154H-202-05</t>
  </si>
  <si>
    <t>ZHY-F3001-250左挂件</t>
  </si>
  <si>
    <t>ZHY-F3001</t>
  </si>
  <si>
    <t>ZHY-F3001-01</t>
  </si>
  <si>
    <t>个</t>
  </si>
  <si>
    <t>ZHY-F3001-250右挂件</t>
  </si>
  <si>
    <t>ZHY-F3001-02</t>
  </si>
  <si>
    <t>50x4垫片</t>
  </si>
  <si>
    <t>B50X4</t>
  </si>
  <si>
    <t>B50X4-01</t>
  </si>
  <si>
    <t>辅材</t>
  </si>
  <si>
    <t>配件</t>
  </si>
  <si>
    <t>紧固件</t>
  </si>
  <si>
    <t>M12x40不锈钢螺栓（配1平1弹1螺母）</t>
  </si>
  <si>
    <t>颗</t>
  </si>
  <si>
    <t>胶条</t>
  </si>
  <si>
    <t>1139-BLGA54 EPDM</t>
  </si>
  <si>
    <t>1139-BLGA05 EPDM</t>
  </si>
  <si>
    <t>9527-FZ-GA01A 硅胶</t>
  </si>
  <si>
    <t>9527-SYE-GA02（L=200）EPDM发泡</t>
  </si>
  <si>
    <t>1139-SM-GA002 硅胶</t>
  </si>
  <si>
    <t>9527-BLGA03 硅胶</t>
  </si>
  <si>
    <t>1139-SYE-GA01 EPDM</t>
  </si>
  <si>
    <t>垫块</t>
  </si>
  <si>
    <t>200x25x6mm 硅胶</t>
  </si>
  <si>
    <t>17x1mm EPDM</t>
  </si>
  <si>
    <t>53x1mm EPDM</t>
  </si>
  <si>
    <t>9527-SYE-GA12（L=200）EPDM发泡</t>
  </si>
  <si>
    <t>ST4.8x16盘头自攻钉</t>
  </si>
  <si>
    <t>ST6.3x38盘头自攻钉</t>
  </si>
  <si>
    <t>ST5.5x64盘头自攻钉</t>
  </si>
  <si>
    <t>M12x30内六角头螺杆</t>
  </si>
  <si>
    <t>ST4.2x16盘头自攻钉</t>
  </si>
  <si>
    <t>胶塞</t>
  </si>
  <si>
    <t>Ф14 ZX-050001</t>
  </si>
  <si>
    <t>泡沫条</t>
  </si>
  <si>
    <t>Ф8 泡沫条</t>
  </si>
  <si>
    <t>CW154H-607-02</t>
  </si>
  <si>
    <t>J55X20X3-02</t>
  </si>
  <si>
    <t>J25X19X3-06</t>
  </si>
  <si>
    <t>CW154H-203-06</t>
  </si>
  <si>
    <t>CW154H-503-06</t>
  </si>
  <si>
    <t>CW154H-501-05</t>
  </si>
  <si>
    <t>CW154H-502-05</t>
  </si>
  <si>
    <t>CW154H-201-05</t>
  </si>
  <si>
    <t>CW154H-202-06</t>
  </si>
  <si>
    <t>泡沫条Ф8 泡沫条</t>
  </si>
  <si>
    <t>CW154H-607-03</t>
  </si>
  <si>
    <t>J55X20X3-03A</t>
  </si>
  <si>
    <t>J25X19X3-07</t>
  </si>
  <si>
    <t>CW154H-203-07</t>
  </si>
  <si>
    <t>CW154H-503-07</t>
  </si>
  <si>
    <t>CW154H-501-06</t>
  </si>
  <si>
    <t>CW154H-502-06</t>
  </si>
  <si>
    <t>CW154H-201-06</t>
  </si>
  <si>
    <t>CW154H-202-07</t>
  </si>
  <si>
    <t>CW154H-607-04</t>
  </si>
  <si>
    <t>J55X20X3-04A</t>
  </si>
  <si>
    <t>J25X19X3-08</t>
  </si>
  <si>
    <t>CW154H-203-08</t>
  </si>
  <si>
    <t>CW154H-503-08</t>
  </si>
  <si>
    <t>CW154H-501-07</t>
  </si>
  <si>
    <t>CW154H-502-07</t>
  </si>
  <si>
    <t>CW154H-201-07</t>
  </si>
  <si>
    <t>CW154H-202-08</t>
  </si>
  <si>
    <t>M12x30内六角头紧定螺丝</t>
  </si>
  <si>
    <t>CW154H-607-05</t>
  </si>
  <si>
    <t>J55X20X3-05A</t>
  </si>
  <si>
    <t>J25X19X3-09</t>
  </si>
  <si>
    <t>CW154H-203-09</t>
  </si>
  <si>
    <t>CW154H-503-09</t>
  </si>
  <si>
    <t>CW154H-501-08</t>
  </si>
  <si>
    <t>CW154H-502-08</t>
  </si>
  <si>
    <t>CW154H-201-08</t>
  </si>
  <si>
    <t>CW154H-202-09</t>
  </si>
  <si>
    <t>CW154H-101-04</t>
  </si>
  <si>
    <t>装饰条支座</t>
  </si>
  <si>
    <t>DCC154H-605-LL</t>
  </si>
  <si>
    <t>DCC154H-605-LL-01</t>
  </si>
  <si>
    <t>M6x20沉头机制螺丝</t>
  </si>
  <si>
    <t>铝板</t>
  </si>
  <si>
    <t>AP154x2mm</t>
  </si>
  <si>
    <t>L08-AP-H01</t>
  </si>
  <si>
    <t>DCC-L08-AP-H01</t>
  </si>
  <si>
    <t>钢材</t>
  </si>
  <si>
    <t>钢板</t>
  </si>
  <si>
    <t>146x2mm</t>
  </si>
  <si>
    <t>DCC-L08-ST-B03</t>
  </si>
  <si>
    <t>L08-ST-B03</t>
  </si>
  <si>
    <t>CW154H-101-05</t>
  </si>
  <si>
    <t>CW154H-503-10</t>
  </si>
  <si>
    <t>隔热条R</t>
  </si>
  <si>
    <t>SYE-NL08-05</t>
  </si>
  <si>
    <t>隔热条L</t>
  </si>
  <si>
    <t>SYE-NL08-04</t>
  </si>
  <si>
    <t>UN506-NL1</t>
  </si>
  <si>
    <t>UN506-NL1-02</t>
  </si>
  <si>
    <t>J55X20X3-07</t>
  </si>
  <si>
    <t>J25X19X3-11</t>
  </si>
  <si>
    <t>J25X19X3-10</t>
  </si>
  <si>
    <t>DCC154H-515-LL</t>
  </si>
  <si>
    <t>CW154H-515-02</t>
  </si>
  <si>
    <t>CW154H-301-02</t>
  </si>
  <si>
    <t>DCC154H-106-LL</t>
  </si>
  <si>
    <t>CW154H-106-05</t>
  </si>
  <si>
    <t>DCC154H-206-LL</t>
  </si>
  <si>
    <t>CW154H-206-06B</t>
  </si>
  <si>
    <t>DCC154H-506-LL</t>
  </si>
  <si>
    <t>CW154H-506-16</t>
  </si>
  <si>
    <t>DCC154H-504-LL</t>
  </si>
  <si>
    <t>CW154H-504-07</t>
  </si>
  <si>
    <t>DCC154H-505-LL</t>
  </si>
  <si>
    <t>CW154H-505-15</t>
  </si>
  <si>
    <t>DCC154H-204-LL</t>
  </si>
  <si>
    <t>CW154H-204-07</t>
  </si>
  <si>
    <t>DCC154H-205-LL</t>
  </si>
  <si>
    <t>CW154H-205-07</t>
  </si>
  <si>
    <t>KJ-APE124-300右挂件</t>
  </si>
  <si>
    <t>KJ-APE124</t>
  </si>
  <si>
    <t>KJ-APE124-04</t>
  </si>
  <si>
    <t>件</t>
  </si>
  <si>
    <t>9527-DCC-GA09 硅胶</t>
  </si>
  <si>
    <t>300x52x3-1mm 楔形EPDM</t>
  </si>
  <si>
    <t>9527-DCC-GA08 硅胶</t>
  </si>
  <si>
    <t>9527-DCC-GA06 硅胶</t>
  </si>
  <si>
    <t>9527-DCC-GA07 硅胶</t>
  </si>
  <si>
    <t>J55X20X3-09A</t>
  </si>
  <si>
    <t>J25X19X3-13</t>
  </si>
  <si>
    <t>CW154H-301-03</t>
  </si>
  <si>
    <t>CW154H-106-06</t>
  </si>
  <si>
    <t>CW154H-206-08</t>
  </si>
  <si>
    <t>CW154H-506-18</t>
  </si>
  <si>
    <t>CW154H-504-12B</t>
  </si>
  <si>
    <t>CW154H-505-16</t>
  </si>
  <si>
    <t>CW154H-204-13A</t>
  </si>
  <si>
    <t>CW154H-205-09B</t>
  </si>
  <si>
    <t>J55X20X3-10A</t>
  </si>
  <si>
    <t>J25X19X3-14</t>
  </si>
  <si>
    <t>CW154H-206-09</t>
  </si>
  <si>
    <t>CW154H-506-19</t>
  </si>
  <si>
    <t>CW154H-504-09B</t>
  </si>
  <si>
    <t>CW154H-505-17</t>
  </si>
  <si>
    <t>CW154H-204-09A</t>
  </si>
  <si>
    <t>CW154H-205-10B</t>
  </si>
  <si>
    <t>SYE-NL05</t>
  </si>
  <si>
    <t>SYE-NL05-03</t>
  </si>
  <si>
    <t>阳角立柱插芯</t>
  </si>
  <si>
    <t>DCC154H-108-LL</t>
  </si>
  <si>
    <t>CW154H-108-03</t>
  </si>
  <si>
    <t>阳角立柱</t>
  </si>
  <si>
    <t>DCC154H-107-LL</t>
  </si>
  <si>
    <t>CW154H-107-05</t>
  </si>
  <si>
    <t>CW154H-607-14</t>
  </si>
  <si>
    <t>J55X20X3-11A</t>
  </si>
  <si>
    <t>J25X19X3-15</t>
  </si>
  <si>
    <t>DCC154H-513-LL</t>
  </si>
  <si>
    <t>CW154H-513-03</t>
  </si>
  <si>
    <t>CW154H-301-04A</t>
  </si>
  <si>
    <t>CW154H-203-10</t>
  </si>
  <si>
    <t>CW154H-503-15</t>
  </si>
  <si>
    <t>CW154H-501-11</t>
  </si>
  <si>
    <t>CW154H-502-12</t>
  </si>
  <si>
    <t>CW154H-201-01A</t>
  </si>
  <si>
    <t>CW154H-202-01</t>
  </si>
  <si>
    <t>FT01阳角立柱插接板</t>
  </si>
  <si>
    <t>HK-AE21</t>
  </si>
  <si>
    <t>HK-AE21-01</t>
  </si>
  <si>
    <t>FT01阳角右挂件</t>
  </si>
  <si>
    <t>DCC154H-305-LL</t>
  </si>
  <si>
    <t>CW154H-305-02</t>
  </si>
  <si>
    <t>30x12垫片2</t>
  </si>
  <si>
    <t>B30X12A</t>
  </si>
  <si>
    <t>B30X12A-02</t>
  </si>
  <si>
    <t>135°角铝</t>
  </si>
  <si>
    <t>DCC154H-623-LL</t>
  </si>
  <si>
    <t>CW154H-623-03B</t>
  </si>
  <si>
    <t>CW154H-623-02B</t>
  </si>
  <si>
    <t>130x15垫片</t>
  </si>
  <si>
    <t>B130X15A</t>
  </si>
  <si>
    <t>B130X15A-01</t>
  </si>
  <si>
    <t>M12x60不锈钢螺栓（配1平1弹1螺母）</t>
  </si>
  <si>
    <t>M10x40不锈钢沉头螺栓（配1平1弹1螺母）</t>
  </si>
  <si>
    <t>ST4.8x25盘头自攻钉</t>
  </si>
  <si>
    <t>双面贴</t>
  </si>
  <si>
    <t>8x6mm双面贴</t>
  </si>
  <si>
    <t>50x33x2.5mm EPDM</t>
  </si>
  <si>
    <t>GL02a</t>
  </si>
  <si>
    <t>板块名-GL02a-01</t>
  </si>
  <si>
    <t>GL01a</t>
  </si>
  <si>
    <t>板块名-GL01a-01</t>
  </si>
  <si>
    <t>CW154H-607-07</t>
  </si>
  <si>
    <t>J55X20X3-08</t>
  </si>
  <si>
    <t>J25X19X3-12</t>
  </si>
  <si>
    <t>CW154H-301-08</t>
  </si>
  <si>
    <t>DCC154H-104-LL</t>
  </si>
  <si>
    <t>CW154H-104-09</t>
  </si>
  <si>
    <t>CW154H-206-07</t>
  </si>
  <si>
    <t>CW154H-506-20</t>
  </si>
  <si>
    <t>CW154H-504-08B</t>
  </si>
  <si>
    <t>CW154H-505-18</t>
  </si>
  <si>
    <t>CW154H-204-08A</t>
  </si>
  <si>
    <t>CW154H-205-08B</t>
  </si>
  <si>
    <t>9527-FZ-GA06A 硅胶</t>
  </si>
  <si>
    <t>9527-DCC-GA01 硅胶</t>
  </si>
  <si>
    <t>9527-DCC-GA04 硅胶</t>
  </si>
  <si>
    <t>9527-DCC-GA02 硅胶</t>
  </si>
  <si>
    <t>钢通</t>
  </si>
  <si>
    <t>100x50x8mm</t>
  </si>
  <si>
    <t>DCC-L08-ST-W02</t>
  </si>
  <si>
    <t>L08-ST-W02</t>
  </si>
  <si>
    <t>DCC-L08-ST-W01</t>
  </si>
  <si>
    <t>L08-ST-W01</t>
  </si>
  <si>
    <t>弧_角铝</t>
  </si>
  <si>
    <t>J55X20X3-17</t>
  </si>
  <si>
    <t>J25X19X3-27</t>
  </si>
  <si>
    <t>J25X19X3-18B</t>
  </si>
  <si>
    <t>J25X19X3-18A</t>
  </si>
  <si>
    <t>J25X19X3-17B</t>
  </si>
  <si>
    <t>J25X19X3-17A</t>
  </si>
  <si>
    <t>弧_水槽</t>
  </si>
  <si>
    <t>CW154H-301-05</t>
  </si>
  <si>
    <t>弧_母横梁</t>
  </si>
  <si>
    <t>DCC154H-211-LL</t>
  </si>
  <si>
    <t>CW154H-211-03</t>
  </si>
  <si>
    <t>弧_横向护边（母横梁）</t>
  </si>
  <si>
    <t>CW154H-506-21</t>
  </si>
  <si>
    <t>弧_横向护边（公横梁）</t>
  </si>
  <si>
    <t>CW154H-504-10</t>
  </si>
  <si>
    <t>弧_横向护边（中横梁）</t>
  </si>
  <si>
    <t>DCC154H-510-LL</t>
  </si>
  <si>
    <t>CW154H-510-04</t>
  </si>
  <si>
    <t>DCC154H-105-LL</t>
  </si>
  <si>
    <t>CW154H-105-07B</t>
  </si>
  <si>
    <t>CW154H-105-07</t>
  </si>
  <si>
    <t>弧_公横梁</t>
  </si>
  <si>
    <t>CW154H-204-17</t>
  </si>
  <si>
    <t>弧_中横梁</t>
  </si>
  <si>
    <t>DCC154H-210-LL</t>
  </si>
  <si>
    <t>CW154H-210-04</t>
  </si>
  <si>
    <t>KJ-APE124-300左挂件</t>
  </si>
  <si>
    <t>KJ-APE124-03</t>
  </si>
  <si>
    <t>77x1mm(L=3635)</t>
  </si>
  <si>
    <t>39x1mm(L=3635)</t>
  </si>
  <si>
    <t>30x1mm(L=3635)</t>
  </si>
  <si>
    <t>M6x20不锈钢沉头机制螺丝</t>
  </si>
  <si>
    <t>9527-DCC-GA03</t>
  </si>
  <si>
    <t>9527-FZ-GA07A 硅胶</t>
  </si>
  <si>
    <t>250x25x6mm 硅胶</t>
  </si>
  <si>
    <t>17x1.7-0.7mm 楔形EPDM</t>
  </si>
  <si>
    <t>ST6.3x38沉头自攻钉</t>
  </si>
  <si>
    <t>ST5.5x44沉头自攻钉</t>
  </si>
  <si>
    <t>J55X20X3-18</t>
  </si>
  <si>
    <t>J25X19X3-28</t>
  </si>
  <si>
    <t>CW154H-211-04</t>
  </si>
  <si>
    <t>CW154H-506-24</t>
  </si>
  <si>
    <t>CW154H-510-05</t>
  </si>
  <si>
    <t>CW154H-105-07A</t>
  </si>
  <si>
    <t>CW154H-204-18</t>
  </si>
  <si>
    <t>CW154H-210-05</t>
  </si>
  <si>
    <t>300x48x3-1.5mm 楔形EPDM</t>
  </si>
  <si>
    <t>17x2.6-1mm 楔形EPDM</t>
  </si>
  <si>
    <t>J55X20X3-14A</t>
  </si>
  <si>
    <t>J25X19X3-21</t>
  </si>
  <si>
    <t>J25X19X3-20</t>
  </si>
  <si>
    <t>CW154H-106-06B</t>
  </si>
  <si>
    <t>CW154H-206-10</t>
  </si>
  <si>
    <t>CW154H-506-25</t>
  </si>
  <si>
    <t>CW154H-504-11</t>
  </si>
  <si>
    <t>CW154H-505-21</t>
  </si>
  <si>
    <t>CW154H-204-12A</t>
  </si>
  <si>
    <t>CW154H-205-11B</t>
  </si>
  <si>
    <t>CW154H-607-09</t>
  </si>
  <si>
    <t>CW154H-506-19B</t>
  </si>
  <si>
    <t>CW154H-504-09A</t>
  </si>
  <si>
    <t>CW154H-505-17B</t>
  </si>
  <si>
    <t>CW154H-506-20B</t>
  </si>
  <si>
    <t>CW154H-504-08A</t>
  </si>
  <si>
    <t>CW154H-505-18B</t>
  </si>
  <si>
    <t>8F</t>
  </si>
  <si>
    <t>阴角立柱</t>
  </si>
  <si>
    <t>DCC154H-109-LL</t>
  </si>
  <si>
    <t>CW154H-109-06</t>
  </si>
  <si>
    <t>CW154H-607-16</t>
  </si>
  <si>
    <t>J55X20X3-20</t>
  </si>
  <si>
    <t>J25X19X3-30</t>
  </si>
  <si>
    <t>DCC154H-512-LL</t>
  </si>
  <si>
    <t>CW154H-512-02</t>
  </si>
  <si>
    <t>CW154H-301-06A</t>
  </si>
  <si>
    <t>CW154H-203-04A</t>
  </si>
  <si>
    <t>CW154H-503-17</t>
  </si>
  <si>
    <t>CW154H-501-03A</t>
  </si>
  <si>
    <t>CW154H-502-14</t>
  </si>
  <si>
    <t>CW154H-201-03</t>
  </si>
  <si>
    <t>CW154H-202-04B</t>
  </si>
  <si>
    <t>FT01阴角左挂件</t>
  </si>
  <si>
    <t>CW154H-305-03</t>
  </si>
  <si>
    <t>45°角铝</t>
  </si>
  <si>
    <t>W136-6060</t>
  </si>
  <si>
    <t>W136-6060-10</t>
  </si>
  <si>
    <t>W136-6060-09</t>
  </si>
  <si>
    <t>9527-BLGA09 硅胶</t>
  </si>
  <si>
    <t>23x2-1.3mm 楔形EPDM</t>
  </si>
  <si>
    <t>4mm厚铝板</t>
  </si>
  <si>
    <t>5005-H14</t>
  </si>
  <si>
    <t>L08-38-AP-C02</t>
  </si>
  <si>
    <t>L08-38-AP-C01</t>
  </si>
  <si>
    <t>3mm厚铝板</t>
  </si>
  <si>
    <t>L08-38-AP-D01</t>
  </si>
  <si>
    <t>阴角立柱插芯</t>
  </si>
  <si>
    <t>DCC154H-110-LL</t>
  </si>
  <si>
    <t>CW154H-110-02</t>
  </si>
  <si>
    <t>CW154H-109-05</t>
  </si>
  <si>
    <t>CW154H-107-07</t>
  </si>
  <si>
    <t>CW154H-607-15</t>
  </si>
  <si>
    <t>J55X20X3-19</t>
  </si>
  <si>
    <t>J25X19X3-29</t>
  </si>
  <si>
    <t>CW154H-301-06B</t>
  </si>
  <si>
    <t>CW154H-301-04B</t>
  </si>
  <si>
    <t>CW154H-203-12</t>
  </si>
  <si>
    <t>CW154H-503-16</t>
  </si>
  <si>
    <t>CW154H-501-10</t>
  </si>
  <si>
    <t>CW154H-502-13</t>
  </si>
  <si>
    <t>CW154H-201-09</t>
  </si>
  <si>
    <t>CW154H-202-03B</t>
  </si>
  <si>
    <t>FT01阴角右挂件</t>
  </si>
  <si>
    <t>CW154H-305-04</t>
  </si>
  <si>
    <t>FT01阳角左挂件</t>
  </si>
  <si>
    <t>CW154H-305-01</t>
  </si>
  <si>
    <t>W136-6060-11</t>
  </si>
  <si>
    <t>W136-6060-08</t>
  </si>
  <si>
    <t>W136-6060-04B</t>
  </si>
  <si>
    <t>W136-6060-01B</t>
  </si>
  <si>
    <t>CW154H-623-03A</t>
  </si>
  <si>
    <t>CW154H-623-02A</t>
  </si>
  <si>
    <t>ST4.8x19盘头自攻钉</t>
  </si>
  <si>
    <t>60x19x2mm EPDM</t>
  </si>
  <si>
    <t>60x30x2mm EPDM</t>
  </si>
  <si>
    <t>100x27x3mm EPDM</t>
  </si>
  <si>
    <t>100x94x3mm EPDM</t>
  </si>
  <si>
    <t>10x8mm双面贴</t>
  </si>
  <si>
    <t>Ф16 泡沫条</t>
  </si>
  <si>
    <t>62x15mm</t>
  </si>
  <si>
    <t>DCC-L11-ST-B04</t>
  </si>
  <si>
    <t>L11-ST-B04</t>
  </si>
  <si>
    <t>DCC-L11-ST-B02</t>
  </si>
  <si>
    <t>L11-ST-B02</t>
  </si>
  <si>
    <t>UN506-NL1-03</t>
  </si>
  <si>
    <t>UN506-NL1-04</t>
  </si>
  <si>
    <t>CW154H-607-08</t>
  </si>
  <si>
    <t>CW154H-506-18B</t>
  </si>
  <si>
    <t>CW154H-504-12A</t>
  </si>
  <si>
    <t>CW154H-505-16B</t>
  </si>
  <si>
    <t>DCC154H-103-LL</t>
  </si>
  <si>
    <t>CW154H-103-11</t>
  </si>
  <si>
    <t>M6x35盘头机丝</t>
  </si>
  <si>
    <t>250x62x7mm EPDM</t>
  </si>
  <si>
    <t>20x2mm EPDM</t>
  </si>
  <si>
    <t>23x1mm EPDM</t>
  </si>
  <si>
    <t>23x2mm EPDM</t>
  </si>
  <si>
    <t>20x1mm EPDM</t>
  </si>
  <si>
    <t>M6x20沉头机丝</t>
  </si>
  <si>
    <t>DCC-L11-ST-B01</t>
  </si>
  <si>
    <t>L11-ST-B01</t>
  </si>
  <si>
    <t>CW154H-101-13</t>
  </si>
  <si>
    <t>20x4mm EPDM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</si>
</sst>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11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80"/>
      <color theme="1"/>
      <name val="等线"/>
      <family val="3"/>
      <charset val="134"/>
      <scheme val="minor"/>
    </font>
    <font>
      <sz val="11"/>
      <color rgb="FF000000"/>
      <name val="Arial"/>
      <family val="2"/>
    </font>
    <font>
      <sz val="10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/>
    <xf numFmtId="0" fontId="1" fillId="0" borderId="0" xfId="3" applyAlignment="1">
      <alignment horizontal="center" vertical="center"/>
    </xf>
    <xf numFmtId="0" fontId="1" fillId="0" borderId="0" xfId="3">
      <alignment vertical="center"/>
    </xf>
    <xf numFmtId="176" fontId="1" fillId="0" borderId="0" xfId="3" applyNumberFormat="1" applyAlignment="1">
      <alignment horizontal="center" vertical="center"/>
    </xf>
    <xf numFmtId="177" fontId="1" fillId="0" borderId="0" xfId="3" applyNumberForma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" fillId="0" borderId="0" xfId="3" applyAlignment="1">
      <alignment horizontal="left" vertical="center"/>
    </xf>
    <xf numFmtId="0" fontId="1" fillId="0" borderId="4" xfId="3" applyBorder="1">
      <alignment vertical="center"/>
    </xf>
    <xf numFmtId="0" fontId="1" fillId="0" borderId="5" xfId="3" applyBorder="1" applyAlignment="1">
      <alignment horizontal="center" vertical="center"/>
    </xf>
    <xf numFmtId="0" fontId="1" fillId="0" borderId="4" xfId="3" applyBorder="1" applyAlignment="1">
      <alignment horizontal="center" vertical="center"/>
    </xf>
    <xf numFmtId="0" fontId="3" fillId="0" borderId="0" xfId="3" applyFont="1">
      <alignment vertical="center"/>
    </xf>
    <xf numFmtId="0" fontId="1" fillId="0" borderId="0" xfId="3" applyAlignment="1">
      <alignment horizontal="right" vertical="center"/>
    </xf>
    <xf numFmtId="176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center" vertical="center"/>
    </xf>
    <xf numFmtId="176" fontId="1" fillId="0" borderId="5" xfId="3" applyNumberFormat="1" applyBorder="1" applyAlignment="1">
      <alignment horizontal="center" vertical="center"/>
    </xf>
    <xf numFmtId="0" fontId="1" fillId="0" borderId="5" xfId="3" applyBorder="1" applyAlignment="1">
      <alignment horizontal="left" vertical="center"/>
    </xf>
    <xf numFmtId="0" fontId="3" fillId="0" borderId="0" xfId="3" applyFont="1" applyAlignment="1">
      <alignment horizontal="center" vertical="center"/>
    </xf>
    <xf numFmtId="0" fontId="1" fillId="0" borderId="6" xfId="3" applyBorder="1" applyAlignment="1">
      <alignment horizontal="left" vertical="center"/>
    </xf>
    <xf numFmtId="0" fontId="1" fillId="0" borderId="7" xfId="2" applyBorder="1">
      <alignment vertical="center"/>
    </xf>
    <xf numFmtId="0" fontId="1" fillId="0" borderId="7" xfId="3" applyBorder="1">
      <alignment vertical="center"/>
    </xf>
    <xf numFmtId="0" fontId="1" fillId="0" borderId="8" xfId="3" applyBorder="1">
      <alignment vertical="center"/>
    </xf>
    <xf numFmtId="177" fontId="1" fillId="0" borderId="5" xfId="3" applyNumberForma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" fillId="0" borderId="9" xfId="3" applyBorder="1" applyAlignment="1">
      <alignment horizontal="center" vertical="center"/>
    </xf>
    <xf numFmtId="0" fontId="1" fillId="0" borderId="10" xfId="3" applyBorder="1" applyAlignment="1">
      <alignment horizontal="center" vertical="center"/>
    </xf>
    <xf numFmtId="0" fontId="1" fillId="0" borderId="5" xfId="3" applyBorder="1">
      <alignment vertical="center"/>
    </xf>
    <xf numFmtId="0" fontId="1" fillId="0" borderId="0" xfId="2" applyAlignment="1">
      <alignment horizontal="center" vertical="center"/>
    </xf>
    <xf numFmtId="0" fontId="1" fillId="0" borderId="0" xfId="2">
      <alignment vertical="center"/>
    </xf>
    <xf numFmtId="176" fontId="1" fillId="0" borderId="0" xfId="2" applyNumberFormat="1" applyAlignment="1">
      <alignment horizontal="center" vertical="center"/>
    </xf>
    <xf numFmtId="177" fontId="1" fillId="0" borderId="0" xfId="2" applyNumberFormat="1" applyAlignment="1">
      <alignment horizontal="center" vertical="center"/>
    </xf>
    <xf numFmtId="0" fontId="2" fillId="0" borderId="0" xfId="2" applyFont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4" xfId="2" applyBorder="1">
      <alignment vertical="center"/>
    </xf>
    <xf numFmtId="0" fontId="1" fillId="0" borderId="5" xfId="2" applyBorder="1" applyAlignment="1">
      <alignment horizontal="center" vertical="center"/>
    </xf>
    <xf numFmtId="0" fontId="1" fillId="0" borderId="4" xfId="2" applyBorder="1" applyAlignment="1">
      <alignment horizontal="center" vertical="center"/>
    </xf>
    <xf numFmtId="0" fontId="3" fillId="0" borderId="0" xfId="2" applyFont="1">
      <alignment vertical="center"/>
    </xf>
    <xf numFmtId="0" fontId="1" fillId="0" borderId="0" xfId="2" applyAlignment="1">
      <alignment horizontal="right" vertical="center"/>
    </xf>
    <xf numFmtId="176" fontId="2" fillId="0" borderId="0" xfId="2" applyNumberFormat="1" applyFont="1" applyAlignment="1">
      <alignment horizontal="left" vertical="center"/>
    </xf>
    <xf numFmtId="0" fontId="2" fillId="0" borderId="0" xfId="2" applyFont="1" applyAlignment="1">
      <alignment horizontal="center" vertical="center"/>
    </xf>
    <xf numFmtId="176" fontId="1" fillId="0" borderId="5" xfId="2" applyNumberFormat="1" applyBorder="1" applyAlignment="1">
      <alignment horizontal="center" vertical="center"/>
    </xf>
    <xf numFmtId="0" fontId="1" fillId="2" borderId="5" xfId="2" applyFill="1" applyBorder="1" applyAlignment="1">
      <alignment horizontal="center" vertical="center"/>
    </xf>
    <xf numFmtId="0" fontId="1" fillId="0" borderId="5" xfId="2" applyBorder="1" applyAlignment="1">
      <alignment horizontal="left" vertical="center"/>
    </xf>
    <xf numFmtId="0" fontId="1" fillId="0" borderId="5" xfId="2" applyBorder="1">
      <alignment vertical="center"/>
    </xf>
    <xf numFmtId="0" fontId="3" fillId="0" borderId="0" xfId="2" applyFont="1" applyAlignment="1">
      <alignment horizontal="center" vertical="center"/>
    </xf>
    <xf numFmtId="0" fontId="1" fillId="0" borderId="6" xfId="2" applyBorder="1" applyAlignment="1">
      <alignment horizontal="left" vertical="center"/>
    </xf>
    <xf numFmtId="0" fontId="1" fillId="0" borderId="8" xfId="2" applyBorder="1">
      <alignment vertical="center"/>
    </xf>
    <xf numFmtId="177" fontId="1" fillId="0" borderId="5" xfId="2" applyNumberFormat="1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0" borderId="10" xfId="2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1" fillId="2" borderId="0" xfId="4" applyFill="1">
      <alignment vertical="center"/>
    </xf>
    <xf numFmtId="0" fontId="1" fillId="0" borderId="0" xfId="4">
      <alignment vertical="center"/>
    </xf>
    <xf numFmtId="0" fontId="1" fillId="0" borderId="11" xfId="4" applyBorder="1" applyAlignment="1">
      <alignment vertical="center" wrapText="1"/>
    </xf>
    <xf numFmtId="3" fontId="1" fillId="0" borderId="11" xfId="4" applyNumberFormat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3" fontId="0" fillId="2" borderId="11" xfId="0" applyNumberFormat="1" applyFill="1" applyBorder="1" applyAlignment="1">
      <alignment vertical="center" wrapText="1"/>
    </xf>
    <xf numFmtId="0" fontId="1" fillId="0" borderId="0" xfId="3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2" applyAlignment="1">
      <alignment horizontal="center" vertical="center"/>
    </xf>
    <xf numFmtId="0" fontId="1" fillId="0" borderId="1" xfId="3" applyBorder="1" applyAlignment="1">
      <alignment horizontal="center" vertical="center"/>
    </xf>
    <xf numFmtId="0" fontId="1" fillId="0" borderId="2" xfId="3" applyBorder="1" applyAlignment="1">
      <alignment horizontal="center" vertical="center"/>
    </xf>
    <xf numFmtId="0" fontId="1" fillId="0" borderId="3" xfId="3" applyBorder="1" applyAlignment="1">
      <alignment horizontal="center" vertical="center"/>
    </xf>
    <xf numFmtId="0" fontId="1" fillId="0" borderId="5" xfId="3" applyBorder="1" applyAlignment="1">
      <alignment horizontal="center" vertical="center"/>
    </xf>
    <xf numFmtId="0" fontId="1" fillId="0" borderId="6" xfId="3" applyBorder="1" applyAlignment="1">
      <alignment horizontal="center" vertical="center"/>
    </xf>
    <xf numFmtId="0" fontId="1" fillId="0" borderId="7" xfId="3" applyBorder="1" applyAlignment="1">
      <alignment horizontal="center" vertical="center"/>
    </xf>
    <xf numFmtId="0" fontId="1" fillId="0" borderId="8" xfId="3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" fillId="0" borderId="2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1" fillId="0" borderId="6" xfId="2" applyBorder="1" applyAlignment="1">
      <alignment horizontal="center" vertical="center"/>
    </xf>
    <xf numFmtId="0" fontId="1" fillId="0" borderId="7" xfId="2" applyBorder="1" applyAlignment="1">
      <alignment horizontal="center" vertical="center"/>
    </xf>
    <xf numFmtId="0" fontId="1" fillId="0" borderId="8" xfId="2" applyBorder="1" applyAlignment="1">
      <alignment horizontal="center" vertical="center"/>
    </xf>
    <xf numFmtId="0" fontId="5" fillId="0" borderId="0" xfId="2" applyFont="1" applyAlignment="1">
      <alignment horizontal="center" vertical="center"/>
    </xf>
  </cellXfs>
  <cellStyles count="5">
    <cellStyle name="常规" xfId="0" builtinId="0"/>
    <cellStyle name="常规 2" xfId="3" xr:uid="{00000000-0005-0000-0000-000033000000}"/>
    <cellStyle name="常规 2 2" xfId="2" xr:uid="{00000000-0005-0000-0000-00002D000000}"/>
    <cellStyle name="常规 3" xfId="4" xr:uid="{00000000-0005-0000-0000-000034000000}"/>
    <cellStyle name="常规 3 2" xfId="1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172534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1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172534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1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172534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1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178380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</xdr:colOff>
      <xdr:row>1</xdr:row>
      <xdr:rowOff>60960</xdr:rowOff>
    </xdr:from>
    <xdr:to>
      <xdr:col>7</xdr:col>
      <xdr:colOff>297180</xdr:colOff>
      <xdr:row>2</xdr:row>
      <xdr:rowOff>175895</xdr:rowOff>
    </xdr:to>
    <xdr:pic>
      <xdr:nvPicPr>
        <xdr:cNvPr id="2" name="图片 1" descr="附件2：水发兴业能源模板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8459" b="1031"/>
        <a:stretch>
          <a:fillRect/>
        </a:stretch>
      </xdr:blipFill>
      <xdr:spPr>
        <a:xfrm>
          <a:off x="4718685" y="568325"/>
          <a:ext cx="106489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464447</xdr:colOff>
      <xdr:row>1</xdr:row>
      <xdr:rowOff>114749</xdr:rowOff>
    </xdr:from>
    <xdr:to>
      <xdr:col>12</xdr:col>
      <xdr:colOff>683596</xdr:colOff>
      <xdr:row>2</xdr:row>
      <xdr:rowOff>98239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>
          <a:spLocks noChangeAspect="1"/>
        </xdr:cNvSpPr>
      </xdr:nvSpPr>
      <xdr:spPr>
        <a:xfrm>
          <a:off x="5950585" y="621665"/>
          <a:ext cx="6505575" cy="490855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  <a:miter/>
        </a:ln>
      </xdr:spPr>
      <xdr:txBody>
        <a:bodyPr vertOverflow="clip" vert="horz" wrap="square" lIns="27432" tIns="18288" rIns="0" bIns="0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珠海兴业节能科技有限公司</a:t>
          </a:r>
        </a:p>
        <a:p>
          <a:pPr algn="l" rtl="0"/>
          <a:r>
            <a:rPr lang="zh-CN" altLang="en-US" sz="1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Zhuhai Singyes Energy-Saving Technology Co.; Ltd</a:t>
          </a: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zh-CN" altLang="en-US" sz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98"/>
  <sheetViews>
    <sheetView showGridLines="0" topLeftCell="A27" workbookViewId="0">
      <selection activeCell="F43" sqref="F43"/>
    </sheetView>
  </sheetViews>
  <sheetFormatPr defaultColWidth="9" defaultRowHeight="14.25" x14ac:dyDescent="0.2"/>
  <cols>
    <col min="1" max="1" width="12.375" style="52" customWidth="1"/>
    <col min="2" max="2" width="7.375" style="52" customWidth="1"/>
    <col min="3" max="3" width="13" style="52" customWidth="1"/>
    <col min="4" max="5" width="12.875" style="52" customWidth="1"/>
    <col min="6" max="6" width="10.625" style="52" customWidth="1"/>
    <col min="7" max="7" width="7.625" style="52" customWidth="1"/>
    <col min="8" max="8" width="6.25" style="52" customWidth="1"/>
    <col min="9" max="9" width="5.5" style="52" customWidth="1"/>
    <col min="10" max="10" width="7.5" style="52" customWidth="1"/>
    <col min="11" max="11" width="21" style="52" customWidth="1"/>
    <col min="12" max="12" width="10" style="52" customWidth="1"/>
    <col min="13" max="15" width="4.375" style="52" customWidth="1"/>
    <col min="16" max="16" width="7.125" style="52" customWidth="1"/>
    <col min="17" max="17" width="5.25" style="52" customWidth="1"/>
    <col min="18" max="16384" width="9" style="52"/>
  </cols>
  <sheetData>
    <row r="1" spans="1:19" x14ac:dyDescent="0.2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</row>
    <row r="2" spans="1:19" x14ac:dyDescent="0.2">
      <c r="A2" s="53" t="s">
        <v>17</v>
      </c>
      <c r="B2" s="53" t="s">
        <v>18</v>
      </c>
      <c r="C2" s="54">
        <v>18501950</v>
      </c>
      <c r="D2" s="53" t="s">
        <v>19</v>
      </c>
      <c r="E2" s="53" t="s">
        <v>19</v>
      </c>
      <c r="F2" s="53" t="s">
        <v>20</v>
      </c>
      <c r="G2" s="53" t="s">
        <v>21</v>
      </c>
      <c r="H2" s="53" t="s">
        <v>22</v>
      </c>
      <c r="I2" s="53">
        <v>3800</v>
      </c>
      <c r="J2" s="53" t="s">
        <v>23</v>
      </c>
      <c r="K2" s="53" t="s">
        <v>24</v>
      </c>
      <c r="L2" s="53" t="s">
        <v>22</v>
      </c>
      <c r="M2" s="53" t="s">
        <v>12</v>
      </c>
      <c r="N2" s="53" t="s">
        <v>13</v>
      </c>
      <c r="O2" s="53" t="s">
        <v>14</v>
      </c>
      <c r="P2" s="53" t="s">
        <v>25</v>
      </c>
      <c r="Q2" s="53">
        <v>1</v>
      </c>
      <c r="S2" s="52" t="s">
        <v>26</v>
      </c>
    </row>
    <row r="3" spans="1:19" x14ac:dyDescent="0.2">
      <c r="A3" s="53" t="s">
        <v>27</v>
      </c>
      <c r="B3" s="53" t="s">
        <v>28</v>
      </c>
      <c r="C3" s="54">
        <v>18501950</v>
      </c>
      <c r="D3" s="53" t="s">
        <v>29</v>
      </c>
      <c r="E3" s="53" t="s">
        <v>30</v>
      </c>
      <c r="F3" s="53" t="s">
        <v>20</v>
      </c>
      <c r="G3" s="53" t="s">
        <v>21</v>
      </c>
      <c r="H3" s="53" t="s">
        <v>22</v>
      </c>
      <c r="I3" s="53">
        <v>3800</v>
      </c>
      <c r="J3" s="53">
        <v>1483</v>
      </c>
      <c r="K3" s="53" t="s">
        <v>31</v>
      </c>
      <c r="L3" s="53" t="s">
        <v>32</v>
      </c>
      <c r="M3" s="53" t="s">
        <v>12</v>
      </c>
      <c r="N3" s="53" t="s">
        <v>13</v>
      </c>
      <c r="O3" s="53" t="s">
        <v>14</v>
      </c>
      <c r="P3" s="53" t="s">
        <v>33</v>
      </c>
      <c r="Q3" s="53">
        <v>1</v>
      </c>
      <c r="S3" s="52" t="s">
        <v>34</v>
      </c>
    </row>
    <row r="4" spans="1:19" x14ac:dyDescent="0.2">
      <c r="A4" s="53" t="s">
        <v>35</v>
      </c>
      <c r="B4" s="53" t="s">
        <v>36</v>
      </c>
      <c r="C4" s="54">
        <v>18501950</v>
      </c>
      <c r="D4" s="53" t="s">
        <v>37</v>
      </c>
      <c r="E4" s="53" t="s">
        <v>38</v>
      </c>
      <c r="F4" s="53" t="s">
        <v>39</v>
      </c>
      <c r="G4" s="53" t="s">
        <v>40</v>
      </c>
      <c r="H4" s="53" t="s">
        <v>22</v>
      </c>
      <c r="I4" s="53">
        <v>3800</v>
      </c>
      <c r="J4" s="53">
        <v>1483</v>
      </c>
      <c r="K4" s="53" t="s">
        <v>22</v>
      </c>
      <c r="L4" s="53" t="s">
        <v>22</v>
      </c>
      <c r="M4" s="53" t="s">
        <v>12</v>
      </c>
      <c r="N4" s="53" t="s">
        <v>13</v>
      </c>
      <c r="O4" s="53" t="s">
        <v>14</v>
      </c>
      <c r="P4" s="53" t="s">
        <v>41</v>
      </c>
      <c r="Q4" s="53">
        <v>1</v>
      </c>
      <c r="S4" s="52" t="s">
        <v>42</v>
      </c>
    </row>
    <row r="5" spans="1:19" x14ac:dyDescent="0.2">
      <c r="A5" s="53" t="s">
        <v>35</v>
      </c>
      <c r="B5" s="53" t="s">
        <v>43</v>
      </c>
      <c r="C5" s="54">
        <v>18501950</v>
      </c>
      <c r="D5" s="53" t="s">
        <v>37</v>
      </c>
      <c r="E5" s="53" t="s">
        <v>38</v>
      </c>
      <c r="F5" s="53" t="s">
        <v>39</v>
      </c>
      <c r="G5" s="53" t="s">
        <v>40</v>
      </c>
      <c r="H5" s="53" t="s">
        <v>22</v>
      </c>
      <c r="I5" s="53">
        <v>3800</v>
      </c>
      <c r="J5" s="53">
        <v>1483</v>
      </c>
      <c r="K5" s="53" t="s">
        <v>22</v>
      </c>
      <c r="L5" s="53" t="s">
        <v>22</v>
      </c>
      <c r="M5" s="53" t="s">
        <v>12</v>
      </c>
      <c r="N5" s="53" t="s">
        <v>13</v>
      </c>
      <c r="O5" s="53" t="s">
        <v>14</v>
      </c>
      <c r="P5" s="53" t="s">
        <v>41</v>
      </c>
      <c r="Q5" s="53">
        <v>1</v>
      </c>
      <c r="S5" s="52" t="s">
        <v>42</v>
      </c>
    </row>
    <row r="6" spans="1:19" x14ac:dyDescent="0.2">
      <c r="A6" s="53" t="s">
        <v>35</v>
      </c>
      <c r="B6" s="53" t="s">
        <v>44</v>
      </c>
      <c r="C6" s="54">
        <v>18501950</v>
      </c>
      <c r="D6" s="53" t="s">
        <v>37</v>
      </c>
      <c r="E6" s="53" t="s">
        <v>38</v>
      </c>
      <c r="F6" s="53" t="s">
        <v>39</v>
      </c>
      <c r="G6" s="53" t="s">
        <v>40</v>
      </c>
      <c r="H6" s="53" t="s">
        <v>22</v>
      </c>
      <c r="I6" s="53">
        <v>3800</v>
      </c>
      <c r="J6" s="53">
        <v>1483</v>
      </c>
      <c r="K6" s="53" t="s">
        <v>22</v>
      </c>
      <c r="L6" s="53" t="s">
        <v>22</v>
      </c>
      <c r="M6" s="53" t="s">
        <v>12</v>
      </c>
      <c r="N6" s="53" t="s">
        <v>13</v>
      </c>
      <c r="O6" s="53" t="s">
        <v>14</v>
      </c>
      <c r="P6" s="53" t="s">
        <v>41</v>
      </c>
      <c r="Q6" s="53">
        <v>1</v>
      </c>
      <c r="S6" s="52" t="s">
        <v>42</v>
      </c>
    </row>
    <row r="7" spans="1:19" x14ac:dyDescent="0.2">
      <c r="A7" s="53" t="s">
        <v>45</v>
      </c>
      <c r="B7" s="53" t="s">
        <v>46</v>
      </c>
      <c r="C7" s="54">
        <v>18501950</v>
      </c>
      <c r="D7" s="53" t="s">
        <v>37</v>
      </c>
      <c r="E7" s="53" t="s">
        <v>38</v>
      </c>
      <c r="F7" s="53" t="s">
        <v>39</v>
      </c>
      <c r="G7" s="53" t="s">
        <v>40</v>
      </c>
      <c r="H7" s="53" t="s">
        <v>22</v>
      </c>
      <c r="I7" s="53">
        <v>3800</v>
      </c>
      <c r="J7" s="53">
        <v>1483</v>
      </c>
      <c r="K7" s="53" t="s">
        <v>22</v>
      </c>
      <c r="L7" s="53" t="s">
        <v>32</v>
      </c>
      <c r="M7" s="53" t="s">
        <v>12</v>
      </c>
      <c r="N7" s="53" t="s">
        <v>13</v>
      </c>
      <c r="O7" s="53" t="s">
        <v>14</v>
      </c>
      <c r="P7" s="53" t="s">
        <v>47</v>
      </c>
      <c r="Q7" s="53">
        <v>1</v>
      </c>
      <c r="S7" s="52" t="s">
        <v>48</v>
      </c>
    </row>
    <row r="8" spans="1:19" x14ac:dyDescent="0.2">
      <c r="A8" s="53" t="s">
        <v>35</v>
      </c>
      <c r="B8" s="53" t="s">
        <v>49</v>
      </c>
      <c r="C8" s="54">
        <v>18501950</v>
      </c>
      <c r="D8" s="53" t="s">
        <v>37</v>
      </c>
      <c r="E8" s="53" t="s">
        <v>38</v>
      </c>
      <c r="F8" s="53" t="s">
        <v>39</v>
      </c>
      <c r="G8" s="53" t="s">
        <v>40</v>
      </c>
      <c r="H8" s="53" t="s">
        <v>22</v>
      </c>
      <c r="I8" s="53">
        <v>3800</v>
      </c>
      <c r="J8" s="53">
        <v>1483</v>
      </c>
      <c r="K8" s="53" t="s">
        <v>22</v>
      </c>
      <c r="L8" s="53" t="s">
        <v>22</v>
      </c>
      <c r="M8" s="53" t="s">
        <v>12</v>
      </c>
      <c r="N8" s="53" t="s">
        <v>13</v>
      </c>
      <c r="O8" s="53" t="s">
        <v>14</v>
      </c>
      <c r="P8" s="53" t="s">
        <v>41</v>
      </c>
      <c r="Q8" s="53">
        <v>1</v>
      </c>
      <c r="S8" s="52" t="s">
        <v>42</v>
      </c>
    </row>
    <row r="9" spans="1:19" x14ac:dyDescent="0.2">
      <c r="A9" s="53" t="s">
        <v>35</v>
      </c>
      <c r="B9" s="53" t="s">
        <v>50</v>
      </c>
      <c r="C9" s="54">
        <v>18501950</v>
      </c>
      <c r="D9" s="53" t="s">
        <v>37</v>
      </c>
      <c r="E9" s="53" t="s">
        <v>38</v>
      </c>
      <c r="F9" s="53" t="s">
        <v>39</v>
      </c>
      <c r="G9" s="53" t="s">
        <v>40</v>
      </c>
      <c r="H9" s="53" t="s">
        <v>22</v>
      </c>
      <c r="I9" s="53">
        <v>3800</v>
      </c>
      <c r="J9" s="53">
        <v>1483</v>
      </c>
      <c r="K9" s="53" t="s">
        <v>22</v>
      </c>
      <c r="L9" s="53" t="s">
        <v>22</v>
      </c>
      <c r="M9" s="53" t="s">
        <v>12</v>
      </c>
      <c r="N9" s="53" t="s">
        <v>13</v>
      </c>
      <c r="O9" s="53" t="s">
        <v>14</v>
      </c>
      <c r="P9" s="53" t="s">
        <v>41</v>
      </c>
      <c r="Q9" s="53">
        <v>1</v>
      </c>
      <c r="S9" s="52" t="s">
        <v>42</v>
      </c>
    </row>
    <row r="10" spans="1:19" x14ac:dyDescent="0.2">
      <c r="A10" s="53" t="s">
        <v>35</v>
      </c>
      <c r="B10" s="53" t="s">
        <v>51</v>
      </c>
      <c r="C10" s="54">
        <v>18501950</v>
      </c>
      <c r="D10" s="53" t="s">
        <v>37</v>
      </c>
      <c r="E10" s="53" t="s">
        <v>38</v>
      </c>
      <c r="F10" s="53" t="s">
        <v>39</v>
      </c>
      <c r="G10" s="53" t="s">
        <v>40</v>
      </c>
      <c r="H10" s="53" t="s">
        <v>22</v>
      </c>
      <c r="I10" s="53">
        <v>3800</v>
      </c>
      <c r="J10" s="53">
        <v>1483</v>
      </c>
      <c r="K10" s="53" t="s">
        <v>22</v>
      </c>
      <c r="L10" s="53" t="s">
        <v>22</v>
      </c>
      <c r="M10" s="53" t="s">
        <v>12</v>
      </c>
      <c r="N10" s="53" t="s">
        <v>13</v>
      </c>
      <c r="O10" s="53" t="s">
        <v>14</v>
      </c>
      <c r="P10" s="53" t="s">
        <v>41</v>
      </c>
      <c r="Q10" s="53">
        <v>1</v>
      </c>
      <c r="S10" s="52" t="s">
        <v>42</v>
      </c>
    </row>
    <row r="11" spans="1:19" x14ac:dyDescent="0.2">
      <c r="A11" s="53" t="s">
        <v>35</v>
      </c>
      <c r="B11" s="53" t="s">
        <v>52</v>
      </c>
      <c r="C11" s="54">
        <v>18501950</v>
      </c>
      <c r="D11" s="53" t="s">
        <v>37</v>
      </c>
      <c r="E11" s="53" t="s">
        <v>38</v>
      </c>
      <c r="F11" s="53" t="s">
        <v>39</v>
      </c>
      <c r="G11" s="53" t="s">
        <v>40</v>
      </c>
      <c r="H11" s="53" t="s">
        <v>22</v>
      </c>
      <c r="I11" s="53">
        <v>3800</v>
      </c>
      <c r="J11" s="53">
        <v>1483</v>
      </c>
      <c r="K11" s="53" t="s">
        <v>22</v>
      </c>
      <c r="L11" s="53" t="s">
        <v>22</v>
      </c>
      <c r="M11" s="53" t="s">
        <v>12</v>
      </c>
      <c r="N11" s="53" t="s">
        <v>13</v>
      </c>
      <c r="O11" s="53" t="s">
        <v>14</v>
      </c>
      <c r="P11" s="53" t="s">
        <v>41</v>
      </c>
      <c r="Q11" s="53">
        <v>1</v>
      </c>
      <c r="S11" s="52" t="s">
        <v>42</v>
      </c>
    </row>
    <row r="12" spans="1:19" x14ac:dyDescent="0.2">
      <c r="A12" s="53" t="s">
        <v>35</v>
      </c>
      <c r="B12" s="53" t="s">
        <v>53</v>
      </c>
      <c r="C12" s="54">
        <v>18501950</v>
      </c>
      <c r="D12" s="53" t="s">
        <v>37</v>
      </c>
      <c r="E12" s="53" t="s">
        <v>38</v>
      </c>
      <c r="F12" s="53" t="s">
        <v>39</v>
      </c>
      <c r="G12" s="53" t="s">
        <v>40</v>
      </c>
      <c r="H12" s="53" t="s">
        <v>22</v>
      </c>
      <c r="I12" s="53">
        <v>3800</v>
      </c>
      <c r="J12" s="53">
        <v>1483</v>
      </c>
      <c r="K12" s="53" t="s">
        <v>22</v>
      </c>
      <c r="L12" s="53" t="s">
        <v>22</v>
      </c>
      <c r="M12" s="53" t="s">
        <v>12</v>
      </c>
      <c r="N12" s="53" t="s">
        <v>13</v>
      </c>
      <c r="O12" s="53" t="s">
        <v>14</v>
      </c>
      <c r="P12" s="53" t="s">
        <v>41</v>
      </c>
      <c r="Q12" s="53">
        <v>1</v>
      </c>
      <c r="S12" s="52" t="s">
        <v>42</v>
      </c>
    </row>
    <row r="13" spans="1:19" x14ac:dyDescent="0.2">
      <c r="A13" s="53" t="s">
        <v>35</v>
      </c>
      <c r="B13" s="53" t="s">
        <v>54</v>
      </c>
      <c r="C13" s="54">
        <v>18501950</v>
      </c>
      <c r="D13" s="53" t="s">
        <v>37</v>
      </c>
      <c r="E13" s="53" t="s">
        <v>38</v>
      </c>
      <c r="F13" s="53" t="s">
        <v>39</v>
      </c>
      <c r="G13" s="53" t="s">
        <v>40</v>
      </c>
      <c r="H13" s="53" t="s">
        <v>22</v>
      </c>
      <c r="I13" s="53">
        <v>3800</v>
      </c>
      <c r="J13" s="53">
        <v>1483</v>
      </c>
      <c r="K13" s="53" t="s">
        <v>22</v>
      </c>
      <c r="L13" s="53" t="s">
        <v>22</v>
      </c>
      <c r="M13" s="53" t="s">
        <v>12</v>
      </c>
      <c r="N13" s="53" t="s">
        <v>13</v>
      </c>
      <c r="O13" s="53" t="s">
        <v>14</v>
      </c>
      <c r="P13" s="53" t="s">
        <v>41</v>
      </c>
      <c r="Q13" s="53">
        <v>1</v>
      </c>
      <c r="S13" s="52" t="s">
        <v>42</v>
      </c>
    </row>
    <row r="14" spans="1:19" x14ac:dyDescent="0.2">
      <c r="A14" s="53" t="s">
        <v>35</v>
      </c>
      <c r="B14" s="53" t="s">
        <v>55</v>
      </c>
      <c r="C14" s="54">
        <v>18501950</v>
      </c>
      <c r="D14" s="53" t="s">
        <v>37</v>
      </c>
      <c r="E14" s="53" t="s">
        <v>38</v>
      </c>
      <c r="F14" s="53" t="s">
        <v>39</v>
      </c>
      <c r="G14" s="53" t="s">
        <v>40</v>
      </c>
      <c r="H14" s="53" t="s">
        <v>22</v>
      </c>
      <c r="I14" s="53">
        <v>3800</v>
      </c>
      <c r="J14" s="53">
        <v>1483</v>
      </c>
      <c r="K14" s="53" t="s">
        <v>22</v>
      </c>
      <c r="L14" s="53" t="s">
        <v>22</v>
      </c>
      <c r="M14" s="53" t="s">
        <v>12</v>
      </c>
      <c r="N14" s="53" t="s">
        <v>13</v>
      </c>
      <c r="O14" s="53" t="s">
        <v>14</v>
      </c>
      <c r="P14" s="53" t="s">
        <v>41</v>
      </c>
      <c r="Q14" s="53">
        <v>1</v>
      </c>
      <c r="S14" s="52" t="s">
        <v>42</v>
      </c>
    </row>
    <row r="15" spans="1:19" x14ac:dyDescent="0.2">
      <c r="A15" s="53" t="s">
        <v>35</v>
      </c>
      <c r="B15" s="53" t="s">
        <v>56</v>
      </c>
      <c r="C15" s="54">
        <v>18501950</v>
      </c>
      <c r="D15" s="53" t="s">
        <v>37</v>
      </c>
      <c r="E15" s="53" t="s">
        <v>38</v>
      </c>
      <c r="F15" s="53" t="s">
        <v>39</v>
      </c>
      <c r="G15" s="53" t="s">
        <v>40</v>
      </c>
      <c r="H15" s="53" t="s">
        <v>22</v>
      </c>
      <c r="I15" s="53">
        <v>3800</v>
      </c>
      <c r="J15" s="53">
        <v>1483</v>
      </c>
      <c r="K15" s="53" t="s">
        <v>22</v>
      </c>
      <c r="L15" s="53" t="s">
        <v>22</v>
      </c>
      <c r="M15" s="53" t="s">
        <v>12</v>
      </c>
      <c r="N15" s="53" t="s">
        <v>13</v>
      </c>
      <c r="O15" s="53" t="s">
        <v>14</v>
      </c>
      <c r="P15" s="53" t="s">
        <v>41</v>
      </c>
      <c r="Q15" s="53">
        <v>1</v>
      </c>
      <c r="S15" s="52" t="s">
        <v>42</v>
      </c>
    </row>
    <row r="16" spans="1:19" x14ac:dyDescent="0.2">
      <c r="A16" s="53" t="s">
        <v>35</v>
      </c>
      <c r="B16" s="53" t="s">
        <v>57</v>
      </c>
      <c r="C16" s="54">
        <v>18501950</v>
      </c>
      <c r="D16" s="53" t="s">
        <v>37</v>
      </c>
      <c r="E16" s="53" t="s">
        <v>38</v>
      </c>
      <c r="F16" s="53" t="s">
        <v>39</v>
      </c>
      <c r="G16" s="53" t="s">
        <v>40</v>
      </c>
      <c r="H16" s="53" t="s">
        <v>22</v>
      </c>
      <c r="I16" s="53">
        <v>3800</v>
      </c>
      <c r="J16" s="53">
        <v>1483</v>
      </c>
      <c r="K16" s="53" t="s">
        <v>22</v>
      </c>
      <c r="L16" s="53" t="s">
        <v>22</v>
      </c>
      <c r="M16" s="53" t="s">
        <v>12</v>
      </c>
      <c r="N16" s="53" t="s">
        <v>13</v>
      </c>
      <c r="O16" s="53" t="s">
        <v>14</v>
      </c>
      <c r="P16" s="53" t="s">
        <v>41</v>
      </c>
      <c r="Q16" s="53">
        <v>1</v>
      </c>
      <c r="S16" s="52" t="s">
        <v>42</v>
      </c>
    </row>
    <row r="17" spans="1:19" x14ac:dyDescent="0.2">
      <c r="A17" s="53" t="s">
        <v>35</v>
      </c>
      <c r="B17" s="53" t="s">
        <v>58</v>
      </c>
      <c r="C17" s="54">
        <v>18501950</v>
      </c>
      <c r="D17" s="53" t="s">
        <v>37</v>
      </c>
      <c r="E17" s="53" t="s">
        <v>38</v>
      </c>
      <c r="F17" s="53" t="s">
        <v>39</v>
      </c>
      <c r="G17" s="53" t="s">
        <v>40</v>
      </c>
      <c r="H17" s="53" t="s">
        <v>22</v>
      </c>
      <c r="I17" s="53">
        <v>3800</v>
      </c>
      <c r="J17" s="53">
        <v>1483</v>
      </c>
      <c r="K17" s="53" t="s">
        <v>22</v>
      </c>
      <c r="L17" s="53" t="s">
        <v>22</v>
      </c>
      <c r="M17" s="53" t="s">
        <v>12</v>
      </c>
      <c r="N17" s="53" t="s">
        <v>13</v>
      </c>
      <c r="O17" s="53" t="s">
        <v>14</v>
      </c>
      <c r="P17" s="53" t="s">
        <v>41</v>
      </c>
      <c r="Q17" s="53">
        <v>1</v>
      </c>
      <c r="S17" s="52" t="s">
        <v>42</v>
      </c>
    </row>
    <row r="18" spans="1:19" x14ac:dyDescent="0.2">
      <c r="A18" s="53" t="s">
        <v>35</v>
      </c>
      <c r="B18" s="53" t="s">
        <v>59</v>
      </c>
      <c r="C18" s="54">
        <v>18501950</v>
      </c>
      <c r="D18" s="53" t="s">
        <v>37</v>
      </c>
      <c r="E18" s="53" t="s">
        <v>38</v>
      </c>
      <c r="F18" s="53" t="s">
        <v>39</v>
      </c>
      <c r="G18" s="53" t="s">
        <v>40</v>
      </c>
      <c r="H18" s="53" t="s">
        <v>22</v>
      </c>
      <c r="I18" s="53">
        <v>3800</v>
      </c>
      <c r="J18" s="53">
        <v>1483</v>
      </c>
      <c r="K18" s="53" t="s">
        <v>22</v>
      </c>
      <c r="L18" s="53" t="s">
        <v>22</v>
      </c>
      <c r="M18" s="53" t="s">
        <v>12</v>
      </c>
      <c r="N18" s="53" t="s">
        <v>13</v>
      </c>
      <c r="O18" s="53" t="s">
        <v>14</v>
      </c>
      <c r="P18" s="53" t="s">
        <v>41</v>
      </c>
      <c r="Q18" s="53">
        <v>1</v>
      </c>
      <c r="S18" s="52" t="s">
        <v>42</v>
      </c>
    </row>
    <row r="19" spans="1:19" x14ac:dyDescent="0.2">
      <c r="A19" s="53" t="s">
        <v>35</v>
      </c>
      <c r="B19" s="53" t="s">
        <v>60</v>
      </c>
      <c r="C19" s="54">
        <v>18501950</v>
      </c>
      <c r="D19" s="53" t="s">
        <v>37</v>
      </c>
      <c r="E19" s="53" t="s">
        <v>38</v>
      </c>
      <c r="F19" s="53" t="s">
        <v>39</v>
      </c>
      <c r="G19" s="53" t="s">
        <v>40</v>
      </c>
      <c r="H19" s="53" t="s">
        <v>22</v>
      </c>
      <c r="I19" s="53">
        <v>3800</v>
      </c>
      <c r="J19" s="53">
        <v>1483</v>
      </c>
      <c r="K19" s="53" t="s">
        <v>22</v>
      </c>
      <c r="L19" s="53" t="s">
        <v>22</v>
      </c>
      <c r="M19" s="53" t="s">
        <v>12</v>
      </c>
      <c r="N19" s="53" t="s">
        <v>13</v>
      </c>
      <c r="O19" s="53" t="s">
        <v>14</v>
      </c>
      <c r="P19" s="53" t="s">
        <v>41</v>
      </c>
      <c r="Q19" s="53">
        <v>1</v>
      </c>
      <c r="S19" s="52" t="s">
        <v>42</v>
      </c>
    </row>
    <row r="20" spans="1:19" x14ac:dyDescent="0.2">
      <c r="A20" s="53" t="s">
        <v>35</v>
      </c>
      <c r="B20" s="53" t="s">
        <v>61</v>
      </c>
      <c r="C20" s="54">
        <v>18501950</v>
      </c>
      <c r="D20" s="53" t="s">
        <v>37</v>
      </c>
      <c r="E20" s="53" t="s">
        <v>38</v>
      </c>
      <c r="F20" s="53" t="s">
        <v>39</v>
      </c>
      <c r="G20" s="53" t="s">
        <v>40</v>
      </c>
      <c r="H20" s="53" t="s">
        <v>22</v>
      </c>
      <c r="I20" s="53">
        <v>3800</v>
      </c>
      <c r="J20" s="53">
        <v>1483</v>
      </c>
      <c r="K20" s="53" t="s">
        <v>22</v>
      </c>
      <c r="L20" s="53" t="s">
        <v>22</v>
      </c>
      <c r="M20" s="53" t="s">
        <v>12</v>
      </c>
      <c r="N20" s="53" t="s">
        <v>13</v>
      </c>
      <c r="O20" s="53" t="s">
        <v>14</v>
      </c>
      <c r="P20" s="53" t="s">
        <v>41</v>
      </c>
      <c r="Q20" s="53">
        <v>1</v>
      </c>
      <c r="S20" s="52" t="s">
        <v>42</v>
      </c>
    </row>
    <row r="21" spans="1:19" x14ac:dyDescent="0.2">
      <c r="A21" s="53" t="s">
        <v>45</v>
      </c>
      <c r="B21" s="53" t="s">
        <v>62</v>
      </c>
      <c r="C21" s="54">
        <v>18501950</v>
      </c>
      <c r="D21" s="53" t="s">
        <v>37</v>
      </c>
      <c r="E21" s="53" t="s">
        <v>38</v>
      </c>
      <c r="F21" s="53" t="s">
        <v>39</v>
      </c>
      <c r="G21" s="53" t="s">
        <v>40</v>
      </c>
      <c r="H21" s="53" t="s">
        <v>22</v>
      </c>
      <c r="I21" s="53">
        <v>3800</v>
      </c>
      <c r="J21" s="53">
        <v>1483</v>
      </c>
      <c r="K21" s="53" t="s">
        <v>22</v>
      </c>
      <c r="L21" s="53" t="s">
        <v>32</v>
      </c>
      <c r="M21" s="53" t="s">
        <v>12</v>
      </c>
      <c r="N21" s="53" t="s">
        <v>13</v>
      </c>
      <c r="O21" s="53" t="s">
        <v>14</v>
      </c>
      <c r="P21" s="53" t="s">
        <v>47</v>
      </c>
      <c r="Q21" s="53">
        <v>1</v>
      </c>
      <c r="S21" s="52" t="s">
        <v>48</v>
      </c>
    </row>
    <row r="22" spans="1:19" x14ac:dyDescent="0.2">
      <c r="A22" s="53" t="s">
        <v>35</v>
      </c>
      <c r="B22" s="53" t="s">
        <v>63</v>
      </c>
      <c r="C22" s="54">
        <v>18501950</v>
      </c>
      <c r="D22" s="53" t="s">
        <v>37</v>
      </c>
      <c r="E22" s="53" t="s">
        <v>38</v>
      </c>
      <c r="F22" s="53" t="s">
        <v>39</v>
      </c>
      <c r="G22" s="53" t="s">
        <v>40</v>
      </c>
      <c r="H22" s="53" t="s">
        <v>22</v>
      </c>
      <c r="I22" s="53">
        <v>3800</v>
      </c>
      <c r="J22" s="53">
        <v>1483</v>
      </c>
      <c r="K22" s="53" t="s">
        <v>22</v>
      </c>
      <c r="L22" s="53" t="s">
        <v>22</v>
      </c>
      <c r="M22" s="53" t="s">
        <v>12</v>
      </c>
      <c r="N22" s="53" t="s">
        <v>13</v>
      </c>
      <c r="O22" s="53" t="s">
        <v>14</v>
      </c>
      <c r="P22" s="53" t="s">
        <v>41</v>
      </c>
      <c r="Q22" s="53">
        <v>1</v>
      </c>
      <c r="S22" s="52" t="s">
        <v>42</v>
      </c>
    </row>
    <row r="23" spans="1:19" x14ac:dyDescent="0.2">
      <c r="A23" s="53" t="s">
        <v>35</v>
      </c>
      <c r="B23" s="53" t="s">
        <v>64</v>
      </c>
      <c r="C23" s="54">
        <v>18501950</v>
      </c>
      <c r="D23" s="53" t="s">
        <v>37</v>
      </c>
      <c r="E23" s="53" t="s">
        <v>38</v>
      </c>
      <c r="F23" s="53" t="s">
        <v>39</v>
      </c>
      <c r="G23" s="53" t="s">
        <v>40</v>
      </c>
      <c r="H23" s="53" t="s">
        <v>22</v>
      </c>
      <c r="I23" s="53">
        <v>3800</v>
      </c>
      <c r="J23" s="53">
        <v>1483</v>
      </c>
      <c r="K23" s="53" t="s">
        <v>22</v>
      </c>
      <c r="L23" s="53" t="s">
        <v>22</v>
      </c>
      <c r="M23" s="53" t="s">
        <v>12</v>
      </c>
      <c r="N23" s="53" t="s">
        <v>13</v>
      </c>
      <c r="O23" s="53" t="s">
        <v>14</v>
      </c>
      <c r="P23" s="53" t="s">
        <v>41</v>
      </c>
      <c r="Q23" s="53">
        <v>1</v>
      </c>
      <c r="S23" s="52" t="s">
        <v>42</v>
      </c>
    </row>
    <row r="24" spans="1:19" x14ac:dyDescent="0.2">
      <c r="A24" s="53" t="s">
        <v>35</v>
      </c>
      <c r="B24" s="53" t="s">
        <v>65</v>
      </c>
      <c r="C24" s="54">
        <v>18501950</v>
      </c>
      <c r="D24" s="53" t="s">
        <v>37</v>
      </c>
      <c r="E24" s="53" t="s">
        <v>38</v>
      </c>
      <c r="F24" s="53" t="s">
        <v>39</v>
      </c>
      <c r="G24" s="53" t="s">
        <v>40</v>
      </c>
      <c r="H24" s="53" t="s">
        <v>22</v>
      </c>
      <c r="I24" s="53">
        <v>3800</v>
      </c>
      <c r="J24" s="53">
        <v>1483</v>
      </c>
      <c r="K24" s="53" t="s">
        <v>22</v>
      </c>
      <c r="L24" s="53" t="s">
        <v>22</v>
      </c>
      <c r="M24" s="53" t="s">
        <v>12</v>
      </c>
      <c r="N24" s="53" t="s">
        <v>13</v>
      </c>
      <c r="O24" s="53" t="s">
        <v>14</v>
      </c>
      <c r="P24" s="53" t="s">
        <v>41</v>
      </c>
      <c r="Q24" s="53">
        <v>1</v>
      </c>
      <c r="S24" s="52" t="s">
        <v>42</v>
      </c>
    </row>
    <row r="25" spans="1:19" x14ac:dyDescent="0.2">
      <c r="A25" s="53" t="s">
        <v>35</v>
      </c>
      <c r="B25" s="53" t="s">
        <v>66</v>
      </c>
      <c r="C25" s="54">
        <v>18501950</v>
      </c>
      <c r="D25" s="53" t="s">
        <v>37</v>
      </c>
      <c r="E25" s="53" t="s">
        <v>38</v>
      </c>
      <c r="F25" s="53" t="s">
        <v>39</v>
      </c>
      <c r="G25" s="53" t="s">
        <v>40</v>
      </c>
      <c r="H25" s="53" t="s">
        <v>22</v>
      </c>
      <c r="I25" s="53">
        <v>3800</v>
      </c>
      <c r="J25" s="53">
        <v>1483</v>
      </c>
      <c r="K25" s="53" t="s">
        <v>22</v>
      </c>
      <c r="L25" s="53" t="s">
        <v>22</v>
      </c>
      <c r="M25" s="53" t="s">
        <v>12</v>
      </c>
      <c r="N25" s="53" t="s">
        <v>13</v>
      </c>
      <c r="O25" s="53" t="s">
        <v>14</v>
      </c>
      <c r="P25" s="53" t="s">
        <v>41</v>
      </c>
      <c r="Q25" s="53">
        <v>1</v>
      </c>
      <c r="S25" s="52" t="s">
        <v>42</v>
      </c>
    </row>
    <row r="26" spans="1:19" x14ac:dyDescent="0.2">
      <c r="A26" s="53" t="s">
        <v>35</v>
      </c>
      <c r="B26" s="53" t="s">
        <v>67</v>
      </c>
      <c r="C26" s="54">
        <v>18501950</v>
      </c>
      <c r="D26" s="53" t="s">
        <v>37</v>
      </c>
      <c r="E26" s="53" t="s">
        <v>38</v>
      </c>
      <c r="F26" s="53" t="s">
        <v>39</v>
      </c>
      <c r="G26" s="53" t="s">
        <v>40</v>
      </c>
      <c r="H26" s="53" t="s">
        <v>22</v>
      </c>
      <c r="I26" s="53">
        <v>3800</v>
      </c>
      <c r="J26" s="53">
        <v>1483</v>
      </c>
      <c r="K26" s="53" t="s">
        <v>22</v>
      </c>
      <c r="L26" s="53" t="s">
        <v>22</v>
      </c>
      <c r="M26" s="53" t="s">
        <v>12</v>
      </c>
      <c r="N26" s="53" t="s">
        <v>13</v>
      </c>
      <c r="O26" s="53" t="s">
        <v>14</v>
      </c>
      <c r="P26" s="53" t="s">
        <v>41</v>
      </c>
      <c r="Q26" s="53">
        <v>1</v>
      </c>
      <c r="S26" s="52" t="s">
        <v>42</v>
      </c>
    </row>
    <row r="27" spans="1:19" x14ac:dyDescent="0.2">
      <c r="A27" s="53" t="s">
        <v>45</v>
      </c>
      <c r="B27" s="53" t="s">
        <v>68</v>
      </c>
      <c r="C27" s="54">
        <v>18501950</v>
      </c>
      <c r="D27" s="53" t="s">
        <v>37</v>
      </c>
      <c r="E27" s="53" t="s">
        <v>38</v>
      </c>
      <c r="F27" s="53" t="s">
        <v>39</v>
      </c>
      <c r="G27" s="53" t="s">
        <v>40</v>
      </c>
      <c r="H27" s="53" t="s">
        <v>22</v>
      </c>
      <c r="I27" s="53">
        <v>3800</v>
      </c>
      <c r="J27" s="53">
        <v>1483</v>
      </c>
      <c r="K27" s="53" t="s">
        <v>22</v>
      </c>
      <c r="L27" s="53" t="s">
        <v>32</v>
      </c>
      <c r="M27" s="53" t="s">
        <v>12</v>
      </c>
      <c r="N27" s="53" t="s">
        <v>13</v>
      </c>
      <c r="O27" s="53" t="s">
        <v>14</v>
      </c>
      <c r="P27" s="53" t="s">
        <v>47</v>
      </c>
      <c r="Q27" s="53">
        <v>1</v>
      </c>
      <c r="S27" s="52" t="s">
        <v>48</v>
      </c>
    </row>
    <row r="28" spans="1:19" x14ac:dyDescent="0.2">
      <c r="A28" s="53" t="s">
        <v>35</v>
      </c>
      <c r="B28" s="53" t="s">
        <v>69</v>
      </c>
      <c r="C28" s="54">
        <v>18501950</v>
      </c>
      <c r="D28" s="53" t="s">
        <v>37</v>
      </c>
      <c r="E28" s="53" t="s">
        <v>38</v>
      </c>
      <c r="F28" s="53" t="s">
        <v>39</v>
      </c>
      <c r="G28" s="53" t="s">
        <v>40</v>
      </c>
      <c r="H28" s="53" t="s">
        <v>22</v>
      </c>
      <c r="I28" s="53">
        <v>3800</v>
      </c>
      <c r="J28" s="53">
        <v>1483</v>
      </c>
      <c r="K28" s="53" t="s">
        <v>22</v>
      </c>
      <c r="L28" s="53" t="s">
        <v>22</v>
      </c>
      <c r="M28" s="53" t="s">
        <v>12</v>
      </c>
      <c r="N28" s="53" t="s">
        <v>13</v>
      </c>
      <c r="O28" s="53" t="s">
        <v>14</v>
      </c>
      <c r="P28" s="53" t="s">
        <v>41</v>
      </c>
      <c r="Q28" s="53">
        <v>1</v>
      </c>
      <c r="S28" s="52" t="s">
        <v>42</v>
      </c>
    </row>
    <row r="29" spans="1:19" x14ac:dyDescent="0.2">
      <c r="A29" s="53" t="s">
        <v>35</v>
      </c>
      <c r="B29" s="53" t="s">
        <v>70</v>
      </c>
      <c r="C29" s="54">
        <v>18501950</v>
      </c>
      <c r="D29" s="53" t="s">
        <v>37</v>
      </c>
      <c r="E29" s="53" t="s">
        <v>38</v>
      </c>
      <c r="F29" s="53" t="s">
        <v>39</v>
      </c>
      <c r="G29" s="53" t="s">
        <v>40</v>
      </c>
      <c r="H29" s="53" t="s">
        <v>22</v>
      </c>
      <c r="I29" s="53">
        <v>3800</v>
      </c>
      <c r="J29" s="53">
        <v>1483</v>
      </c>
      <c r="K29" s="53" t="s">
        <v>22</v>
      </c>
      <c r="L29" s="53" t="s">
        <v>22</v>
      </c>
      <c r="M29" s="53" t="s">
        <v>12</v>
      </c>
      <c r="N29" s="53" t="s">
        <v>13</v>
      </c>
      <c r="O29" s="53" t="s">
        <v>14</v>
      </c>
      <c r="P29" s="53" t="s">
        <v>41</v>
      </c>
      <c r="Q29" s="53">
        <v>1</v>
      </c>
      <c r="S29" s="52" t="s">
        <v>42</v>
      </c>
    </row>
    <row r="30" spans="1:19" x14ac:dyDescent="0.2">
      <c r="A30" s="53" t="s">
        <v>71</v>
      </c>
      <c r="B30" s="53" t="s">
        <v>72</v>
      </c>
      <c r="C30" s="54">
        <v>18501950</v>
      </c>
      <c r="D30" s="53" t="s">
        <v>37</v>
      </c>
      <c r="E30" s="53" t="s">
        <v>29</v>
      </c>
      <c r="F30" s="53" t="s">
        <v>39</v>
      </c>
      <c r="G30" s="53" t="s">
        <v>40</v>
      </c>
      <c r="H30" s="53" t="s">
        <v>22</v>
      </c>
      <c r="I30" s="53">
        <v>3800</v>
      </c>
      <c r="J30" s="53">
        <v>1483</v>
      </c>
      <c r="K30" s="53" t="s">
        <v>22</v>
      </c>
      <c r="L30" s="53" t="s">
        <v>22</v>
      </c>
      <c r="M30" s="53" t="s">
        <v>12</v>
      </c>
      <c r="N30" s="53" t="s">
        <v>13</v>
      </c>
      <c r="O30" s="53" t="s">
        <v>14</v>
      </c>
      <c r="P30" s="53" t="s">
        <v>73</v>
      </c>
      <c r="Q30" s="53">
        <v>1</v>
      </c>
      <c r="S30" s="52" t="s">
        <v>74</v>
      </c>
    </row>
    <row r="31" spans="1:19" x14ac:dyDescent="0.2">
      <c r="A31" s="53" t="s">
        <v>17</v>
      </c>
      <c r="B31" s="53" t="s">
        <v>75</v>
      </c>
      <c r="C31" s="54">
        <v>18501950</v>
      </c>
      <c r="D31" s="53" t="s">
        <v>19</v>
      </c>
      <c r="E31" s="53" t="s">
        <v>19</v>
      </c>
      <c r="F31" s="53" t="s">
        <v>20</v>
      </c>
      <c r="G31" s="53" t="s">
        <v>21</v>
      </c>
      <c r="H31" s="53" t="s">
        <v>22</v>
      </c>
      <c r="I31" s="53">
        <v>3800</v>
      </c>
      <c r="J31" s="53" t="s">
        <v>23</v>
      </c>
      <c r="K31" s="53" t="s">
        <v>24</v>
      </c>
      <c r="L31" s="53" t="s">
        <v>22</v>
      </c>
      <c r="M31" s="53" t="s">
        <v>12</v>
      </c>
      <c r="N31" s="53" t="s">
        <v>13</v>
      </c>
      <c r="O31" s="53" t="s">
        <v>14</v>
      </c>
      <c r="P31" s="53" t="s">
        <v>25</v>
      </c>
      <c r="Q31" s="53">
        <v>1</v>
      </c>
      <c r="S31" s="52" t="s">
        <v>26</v>
      </c>
    </row>
    <row r="32" spans="1:19" x14ac:dyDescent="0.2">
      <c r="A32" s="53" t="s">
        <v>76</v>
      </c>
      <c r="B32" s="53" t="s">
        <v>77</v>
      </c>
      <c r="C32" s="54">
        <v>18501950</v>
      </c>
      <c r="D32" s="53" t="s">
        <v>29</v>
      </c>
      <c r="E32" s="53" t="s">
        <v>38</v>
      </c>
      <c r="F32" s="53" t="s">
        <v>39</v>
      </c>
      <c r="G32" s="53" t="s">
        <v>40</v>
      </c>
      <c r="H32" s="53" t="s">
        <v>22</v>
      </c>
      <c r="I32" s="53">
        <v>3800</v>
      </c>
      <c r="J32" s="53">
        <v>1461.5</v>
      </c>
      <c r="K32" s="53" t="s">
        <v>22</v>
      </c>
      <c r="L32" s="53" t="s">
        <v>22</v>
      </c>
      <c r="M32" s="53" t="s">
        <v>12</v>
      </c>
      <c r="N32" s="53" t="s">
        <v>13</v>
      </c>
      <c r="O32" s="53" t="s">
        <v>14</v>
      </c>
      <c r="P32" s="53" t="s">
        <v>78</v>
      </c>
      <c r="Q32" s="53">
        <v>1</v>
      </c>
      <c r="S32" s="52" t="s">
        <v>79</v>
      </c>
    </row>
    <row r="33" spans="1:19" x14ac:dyDescent="0.2">
      <c r="A33" s="53" t="s">
        <v>80</v>
      </c>
      <c r="B33" s="53" t="s">
        <v>81</v>
      </c>
      <c r="C33" s="54">
        <v>18501950</v>
      </c>
      <c r="D33" s="53" t="s">
        <v>37</v>
      </c>
      <c r="E33" s="53" t="s">
        <v>38</v>
      </c>
      <c r="F33" s="53" t="s">
        <v>39</v>
      </c>
      <c r="G33" s="53" t="s">
        <v>40</v>
      </c>
      <c r="H33" s="53" t="s">
        <v>22</v>
      </c>
      <c r="I33" s="53">
        <v>3800</v>
      </c>
      <c r="J33" s="53">
        <v>1461.5</v>
      </c>
      <c r="K33" s="53" t="s">
        <v>22</v>
      </c>
      <c r="L33" s="53" t="s">
        <v>32</v>
      </c>
      <c r="M33" s="53" t="s">
        <v>12</v>
      </c>
      <c r="N33" s="53" t="s">
        <v>13</v>
      </c>
      <c r="O33" s="53" t="s">
        <v>14</v>
      </c>
      <c r="P33" s="53" t="s">
        <v>82</v>
      </c>
      <c r="Q33" s="53">
        <v>1</v>
      </c>
      <c r="S33" s="52" t="s">
        <v>83</v>
      </c>
    </row>
    <row r="34" spans="1:19" x14ac:dyDescent="0.2">
      <c r="A34" s="53" t="s">
        <v>84</v>
      </c>
      <c r="B34" s="53" t="s">
        <v>85</v>
      </c>
      <c r="C34" s="54">
        <v>18501950</v>
      </c>
      <c r="D34" s="53" t="s">
        <v>37</v>
      </c>
      <c r="E34" s="53" t="s">
        <v>38</v>
      </c>
      <c r="F34" s="53" t="s">
        <v>39</v>
      </c>
      <c r="G34" s="53" t="s">
        <v>40</v>
      </c>
      <c r="H34" s="53" t="s">
        <v>22</v>
      </c>
      <c r="I34" s="53">
        <v>3800</v>
      </c>
      <c r="J34" s="53">
        <v>1461.5</v>
      </c>
      <c r="K34" s="53" t="s">
        <v>22</v>
      </c>
      <c r="L34" s="53" t="s">
        <v>22</v>
      </c>
      <c r="M34" s="53" t="s">
        <v>12</v>
      </c>
      <c r="N34" s="53" t="s">
        <v>13</v>
      </c>
      <c r="O34" s="53" t="s">
        <v>14</v>
      </c>
      <c r="P34" s="53" t="s">
        <v>86</v>
      </c>
      <c r="Q34" s="53">
        <v>1</v>
      </c>
      <c r="S34" s="52" t="s">
        <v>87</v>
      </c>
    </row>
    <row r="35" spans="1:19" x14ac:dyDescent="0.2">
      <c r="A35" s="53" t="s">
        <v>84</v>
      </c>
      <c r="B35" s="53" t="s">
        <v>88</v>
      </c>
      <c r="C35" s="54">
        <v>18501950</v>
      </c>
      <c r="D35" s="53" t="s">
        <v>37</v>
      </c>
      <c r="E35" s="53" t="s">
        <v>38</v>
      </c>
      <c r="F35" s="53" t="s">
        <v>39</v>
      </c>
      <c r="G35" s="53" t="s">
        <v>40</v>
      </c>
      <c r="H35" s="53" t="s">
        <v>22</v>
      </c>
      <c r="I35" s="53">
        <v>3800</v>
      </c>
      <c r="J35" s="53">
        <v>1461.5</v>
      </c>
      <c r="K35" s="53" t="s">
        <v>22</v>
      </c>
      <c r="L35" s="53" t="s">
        <v>22</v>
      </c>
      <c r="M35" s="53" t="s">
        <v>12</v>
      </c>
      <c r="N35" s="53" t="s">
        <v>13</v>
      </c>
      <c r="O35" s="53" t="s">
        <v>14</v>
      </c>
      <c r="P35" s="53" t="s">
        <v>86</v>
      </c>
      <c r="Q35" s="53">
        <v>1</v>
      </c>
      <c r="S35" s="52" t="s">
        <v>87</v>
      </c>
    </row>
    <row r="36" spans="1:19" x14ac:dyDescent="0.2">
      <c r="A36" s="53" t="s">
        <v>84</v>
      </c>
      <c r="B36" s="53" t="s">
        <v>89</v>
      </c>
      <c r="C36" s="54">
        <v>18501950</v>
      </c>
      <c r="D36" s="53" t="s">
        <v>37</v>
      </c>
      <c r="E36" s="53" t="s">
        <v>38</v>
      </c>
      <c r="F36" s="53" t="s">
        <v>39</v>
      </c>
      <c r="G36" s="53" t="s">
        <v>40</v>
      </c>
      <c r="H36" s="53" t="s">
        <v>22</v>
      </c>
      <c r="I36" s="53">
        <v>3800</v>
      </c>
      <c r="J36" s="53">
        <v>1461.5</v>
      </c>
      <c r="K36" s="53" t="s">
        <v>22</v>
      </c>
      <c r="L36" s="53" t="s">
        <v>22</v>
      </c>
      <c r="M36" s="53" t="s">
        <v>12</v>
      </c>
      <c r="N36" s="53" t="s">
        <v>13</v>
      </c>
      <c r="O36" s="53" t="s">
        <v>14</v>
      </c>
      <c r="P36" s="53" t="s">
        <v>86</v>
      </c>
      <c r="Q36" s="53">
        <v>1</v>
      </c>
      <c r="S36" s="52" t="s">
        <v>87</v>
      </c>
    </row>
    <row r="37" spans="1:19" x14ac:dyDescent="0.2">
      <c r="A37" s="53" t="s">
        <v>80</v>
      </c>
      <c r="B37" s="53" t="s">
        <v>90</v>
      </c>
      <c r="C37" s="54">
        <v>18501950</v>
      </c>
      <c r="D37" s="53" t="s">
        <v>37</v>
      </c>
      <c r="E37" s="53" t="s">
        <v>38</v>
      </c>
      <c r="F37" s="53" t="s">
        <v>39</v>
      </c>
      <c r="G37" s="53" t="s">
        <v>40</v>
      </c>
      <c r="H37" s="53" t="s">
        <v>22</v>
      </c>
      <c r="I37" s="53">
        <v>3800</v>
      </c>
      <c r="J37" s="53">
        <v>1461.5</v>
      </c>
      <c r="K37" s="53" t="s">
        <v>22</v>
      </c>
      <c r="L37" s="53" t="s">
        <v>32</v>
      </c>
      <c r="M37" s="53" t="s">
        <v>12</v>
      </c>
      <c r="N37" s="53" t="s">
        <v>13</v>
      </c>
      <c r="O37" s="53" t="s">
        <v>14</v>
      </c>
      <c r="P37" s="53" t="s">
        <v>82</v>
      </c>
      <c r="Q37" s="53">
        <v>1</v>
      </c>
      <c r="S37" s="52" t="s">
        <v>83</v>
      </c>
    </row>
    <row r="38" spans="1:19" x14ac:dyDescent="0.2">
      <c r="A38" s="53" t="s">
        <v>91</v>
      </c>
      <c r="B38" s="53" t="s">
        <v>92</v>
      </c>
      <c r="C38" s="54">
        <v>18501950</v>
      </c>
      <c r="D38" s="53" t="s">
        <v>37</v>
      </c>
      <c r="E38" s="53" t="s">
        <v>93</v>
      </c>
      <c r="F38" s="53" t="s">
        <v>39</v>
      </c>
      <c r="G38" s="53" t="s">
        <v>40</v>
      </c>
      <c r="H38" s="53" t="s">
        <v>22</v>
      </c>
      <c r="I38" s="53">
        <v>3800</v>
      </c>
      <c r="J38" s="53">
        <v>1461.5</v>
      </c>
      <c r="K38" s="53" t="s">
        <v>22</v>
      </c>
      <c r="L38" s="53" t="s">
        <v>22</v>
      </c>
      <c r="M38" s="53" t="s">
        <v>12</v>
      </c>
      <c r="N38" s="53" t="s">
        <v>13</v>
      </c>
      <c r="O38" s="53" t="s">
        <v>14</v>
      </c>
      <c r="P38" s="53" t="s">
        <v>94</v>
      </c>
      <c r="Q38" s="53">
        <v>1</v>
      </c>
      <c r="S38" s="52" t="s">
        <v>95</v>
      </c>
    </row>
    <row r="39" spans="1:19" s="51" customFormat="1" x14ac:dyDescent="0.2">
      <c r="A39" s="55" t="s">
        <v>96</v>
      </c>
      <c r="B39" s="55" t="s">
        <v>97</v>
      </c>
      <c r="C39" s="56">
        <v>18501950</v>
      </c>
      <c r="D39" s="55" t="s">
        <v>93</v>
      </c>
      <c r="E39" s="55" t="s">
        <v>98</v>
      </c>
      <c r="F39" s="55" t="s">
        <v>99</v>
      </c>
      <c r="G39" s="55" t="s">
        <v>99</v>
      </c>
      <c r="H39" s="55" t="s">
        <v>22</v>
      </c>
      <c r="I39" s="55">
        <v>3800</v>
      </c>
      <c r="J39" s="55">
        <v>745</v>
      </c>
      <c r="K39" s="55" t="s">
        <v>22</v>
      </c>
      <c r="L39" s="55" t="s">
        <v>22</v>
      </c>
      <c r="M39" s="55" t="s">
        <v>12</v>
      </c>
      <c r="N39" s="55" t="s">
        <v>13</v>
      </c>
      <c r="O39" s="55" t="s">
        <v>14</v>
      </c>
      <c r="P39" s="55" t="s">
        <v>100</v>
      </c>
      <c r="Q39" s="55">
        <v>1</v>
      </c>
    </row>
    <row r="40" spans="1:19" x14ac:dyDescent="0.2">
      <c r="A40" s="53" t="s">
        <v>101</v>
      </c>
      <c r="B40" s="53" t="s">
        <v>102</v>
      </c>
      <c r="C40" s="54">
        <v>18501950</v>
      </c>
      <c r="D40" s="53" t="s">
        <v>98</v>
      </c>
      <c r="E40" s="53" t="s">
        <v>38</v>
      </c>
      <c r="F40" s="53" t="s">
        <v>39</v>
      </c>
      <c r="G40" s="53" t="s">
        <v>40</v>
      </c>
      <c r="H40" s="53" t="s">
        <v>22</v>
      </c>
      <c r="I40" s="53">
        <v>3800</v>
      </c>
      <c r="J40" s="53">
        <v>1438</v>
      </c>
      <c r="K40" s="53" t="s">
        <v>22</v>
      </c>
      <c r="L40" s="53" t="s">
        <v>22</v>
      </c>
      <c r="M40" s="53" t="s">
        <v>12</v>
      </c>
      <c r="N40" s="53" t="s">
        <v>13</v>
      </c>
      <c r="O40" s="53" t="s">
        <v>14</v>
      </c>
      <c r="P40" s="53" t="s">
        <v>103</v>
      </c>
      <c r="Q40" s="53">
        <v>1</v>
      </c>
      <c r="S40" s="52" t="s">
        <v>104</v>
      </c>
    </row>
    <row r="41" spans="1:19" x14ac:dyDescent="0.2">
      <c r="A41" s="53" t="s">
        <v>105</v>
      </c>
      <c r="B41" s="53" t="s">
        <v>106</v>
      </c>
      <c r="C41" s="54">
        <v>18501950</v>
      </c>
      <c r="D41" s="53" t="s">
        <v>37</v>
      </c>
      <c r="E41" s="53" t="s">
        <v>38</v>
      </c>
      <c r="F41" s="53" t="s">
        <v>39</v>
      </c>
      <c r="G41" s="53" t="s">
        <v>40</v>
      </c>
      <c r="H41" s="53" t="s">
        <v>22</v>
      </c>
      <c r="I41" s="53">
        <v>3800</v>
      </c>
      <c r="J41" s="53">
        <v>1438</v>
      </c>
      <c r="K41" s="53" t="s">
        <v>22</v>
      </c>
      <c r="L41" s="53" t="s">
        <v>22</v>
      </c>
      <c r="M41" s="53" t="s">
        <v>12</v>
      </c>
      <c r="N41" s="53" t="s">
        <v>13</v>
      </c>
      <c r="O41" s="53" t="s">
        <v>14</v>
      </c>
      <c r="P41" s="53" t="s">
        <v>107</v>
      </c>
      <c r="Q41" s="53">
        <v>1</v>
      </c>
      <c r="S41" s="52" t="s">
        <v>108</v>
      </c>
    </row>
    <row r="42" spans="1:19" x14ac:dyDescent="0.2">
      <c r="A42" s="53" t="s">
        <v>105</v>
      </c>
      <c r="B42" s="53" t="s">
        <v>109</v>
      </c>
      <c r="C42" s="54">
        <v>18501950</v>
      </c>
      <c r="D42" s="53" t="s">
        <v>37</v>
      </c>
      <c r="E42" s="53" t="s">
        <v>38</v>
      </c>
      <c r="F42" s="53" t="s">
        <v>39</v>
      </c>
      <c r="G42" s="53" t="s">
        <v>40</v>
      </c>
      <c r="H42" s="53" t="s">
        <v>22</v>
      </c>
      <c r="I42" s="53">
        <v>3800</v>
      </c>
      <c r="J42" s="53">
        <v>1438</v>
      </c>
      <c r="K42" s="53" t="s">
        <v>22</v>
      </c>
      <c r="L42" s="53" t="s">
        <v>22</v>
      </c>
      <c r="M42" s="53" t="s">
        <v>12</v>
      </c>
      <c r="N42" s="53" t="s">
        <v>13</v>
      </c>
      <c r="O42" s="53" t="s">
        <v>14</v>
      </c>
      <c r="P42" s="53" t="s">
        <v>107</v>
      </c>
      <c r="Q42" s="53">
        <v>1</v>
      </c>
      <c r="S42" s="52" t="s">
        <v>108</v>
      </c>
    </row>
    <row r="43" spans="1:19" x14ac:dyDescent="0.2">
      <c r="A43" s="53" t="s">
        <v>105</v>
      </c>
      <c r="B43" s="53" t="s">
        <v>110</v>
      </c>
      <c r="C43" s="54">
        <v>18501950</v>
      </c>
      <c r="D43" s="53" t="s">
        <v>37</v>
      </c>
      <c r="E43" s="53" t="s">
        <v>38</v>
      </c>
      <c r="F43" s="53" t="s">
        <v>39</v>
      </c>
      <c r="G43" s="53" t="s">
        <v>40</v>
      </c>
      <c r="H43" s="53" t="s">
        <v>22</v>
      </c>
      <c r="I43" s="53">
        <v>3800</v>
      </c>
      <c r="J43" s="53">
        <v>1438</v>
      </c>
      <c r="K43" s="53" t="s">
        <v>22</v>
      </c>
      <c r="L43" s="53" t="s">
        <v>22</v>
      </c>
      <c r="M43" s="53" t="s">
        <v>12</v>
      </c>
      <c r="N43" s="53" t="s">
        <v>13</v>
      </c>
      <c r="O43" s="53" t="s">
        <v>14</v>
      </c>
      <c r="P43" s="53" t="s">
        <v>107</v>
      </c>
      <c r="Q43" s="53">
        <v>1</v>
      </c>
      <c r="S43" s="52" t="s">
        <v>108</v>
      </c>
    </row>
    <row r="44" spans="1:19" x14ac:dyDescent="0.2">
      <c r="A44" s="53" t="s">
        <v>111</v>
      </c>
      <c r="B44" s="53" t="s">
        <v>112</v>
      </c>
      <c r="C44" s="54">
        <v>18501950</v>
      </c>
      <c r="D44" s="53" t="s">
        <v>37</v>
      </c>
      <c r="E44" s="53" t="s">
        <v>38</v>
      </c>
      <c r="F44" s="53" t="s">
        <v>39</v>
      </c>
      <c r="G44" s="53" t="s">
        <v>40</v>
      </c>
      <c r="H44" s="53" t="s">
        <v>22</v>
      </c>
      <c r="I44" s="53">
        <v>3800</v>
      </c>
      <c r="J44" s="53">
        <v>1438</v>
      </c>
      <c r="K44" s="53" t="s">
        <v>22</v>
      </c>
      <c r="L44" s="53" t="s">
        <v>32</v>
      </c>
      <c r="M44" s="53" t="s">
        <v>12</v>
      </c>
      <c r="N44" s="53" t="s">
        <v>13</v>
      </c>
      <c r="O44" s="53" t="s">
        <v>14</v>
      </c>
      <c r="P44" s="53" t="s">
        <v>113</v>
      </c>
      <c r="Q44" s="53">
        <v>1</v>
      </c>
      <c r="S44" s="52" t="s">
        <v>114</v>
      </c>
    </row>
    <row r="45" spans="1:19" x14ac:dyDescent="0.2">
      <c r="A45" s="53" t="s">
        <v>105</v>
      </c>
      <c r="B45" s="53" t="s">
        <v>115</v>
      </c>
      <c r="C45" s="54">
        <v>18501950</v>
      </c>
      <c r="D45" s="53" t="s">
        <v>37</v>
      </c>
      <c r="E45" s="53" t="s">
        <v>38</v>
      </c>
      <c r="F45" s="53" t="s">
        <v>39</v>
      </c>
      <c r="G45" s="53" t="s">
        <v>40</v>
      </c>
      <c r="H45" s="53" t="s">
        <v>22</v>
      </c>
      <c r="I45" s="53">
        <v>3800</v>
      </c>
      <c r="J45" s="53">
        <v>1438</v>
      </c>
      <c r="K45" s="53" t="s">
        <v>22</v>
      </c>
      <c r="L45" s="53" t="s">
        <v>22</v>
      </c>
      <c r="M45" s="53" t="s">
        <v>12</v>
      </c>
      <c r="N45" s="53" t="s">
        <v>13</v>
      </c>
      <c r="O45" s="53" t="s">
        <v>14</v>
      </c>
      <c r="P45" s="53" t="s">
        <v>107</v>
      </c>
      <c r="Q45" s="53">
        <v>1</v>
      </c>
      <c r="S45" s="52" t="s">
        <v>108</v>
      </c>
    </row>
    <row r="46" spans="1:19" x14ac:dyDescent="0.2">
      <c r="A46" s="53" t="s">
        <v>105</v>
      </c>
      <c r="B46" s="53" t="s">
        <v>116</v>
      </c>
      <c r="C46" s="54">
        <v>18501950</v>
      </c>
      <c r="D46" s="53" t="s">
        <v>37</v>
      </c>
      <c r="E46" s="53" t="s">
        <v>38</v>
      </c>
      <c r="F46" s="53" t="s">
        <v>39</v>
      </c>
      <c r="G46" s="53" t="s">
        <v>40</v>
      </c>
      <c r="H46" s="53" t="s">
        <v>22</v>
      </c>
      <c r="I46" s="53">
        <v>3800</v>
      </c>
      <c r="J46" s="53">
        <v>1438</v>
      </c>
      <c r="K46" s="53" t="s">
        <v>22</v>
      </c>
      <c r="L46" s="53" t="s">
        <v>22</v>
      </c>
      <c r="M46" s="53" t="s">
        <v>12</v>
      </c>
      <c r="N46" s="53" t="s">
        <v>13</v>
      </c>
      <c r="O46" s="53" t="s">
        <v>14</v>
      </c>
      <c r="P46" s="53" t="s">
        <v>107</v>
      </c>
      <c r="Q46" s="53">
        <v>1</v>
      </c>
      <c r="S46" s="52" t="s">
        <v>108</v>
      </c>
    </row>
    <row r="47" spans="1:19" x14ac:dyDescent="0.2">
      <c r="A47" s="53" t="s">
        <v>105</v>
      </c>
      <c r="B47" s="53" t="s">
        <v>117</v>
      </c>
      <c r="C47" s="54">
        <v>18501950</v>
      </c>
      <c r="D47" s="53" t="s">
        <v>37</v>
      </c>
      <c r="E47" s="53" t="s">
        <v>38</v>
      </c>
      <c r="F47" s="53" t="s">
        <v>39</v>
      </c>
      <c r="G47" s="53" t="s">
        <v>40</v>
      </c>
      <c r="H47" s="53" t="s">
        <v>22</v>
      </c>
      <c r="I47" s="53">
        <v>3800</v>
      </c>
      <c r="J47" s="53">
        <v>1438</v>
      </c>
      <c r="K47" s="53" t="s">
        <v>22</v>
      </c>
      <c r="L47" s="53" t="s">
        <v>22</v>
      </c>
      <c r="M47" s="53" t="s">
        <v>12</v>
      </c>
      <c r="N47" s="53" t="s">
        <v>13</v>
      </c>
      <c r="O47" s="53" t="s">
        <v>14</v>
      </c>
      <c r="P47" s="53" t="s">
        <v>107</v>
      </c>
      <c r="Q47" s="53">
        <v>1</v>
      </c>
      <c r="S47" s="52" t="s">
        <v>108</v>
      </c>
    </row>
    <row r="48" spans="1:19" x14ac:dyDescent="0.2">
      <c r="A48" s="53" t="s">
        <v>105</v>
      </c>
      <c r="B48" s="53" t="s">
        <v>118</v>
      </c>
      <c r="C48" s="54">
        <v>18501950</v>
      </c>
      <c r="D48" s="53" t="s">
        <v>37</v>
      </c>
      <c r="E48" s="53" t="s">
        <v>38</v>
      </c>
      <c r="F48" s="53" t="s">
        <v>39</v>
      </c>
      <c r="G48" s="53" t="s">
        <v>40</v>
      </c>
      <c r="H48" s="53" t="s">
        <v>22</v>
      </c>
      <c r="I48" s="53">
        <v>3800</v>
      </c>
      <c r="J48" s="53">
        <v>1438</v>
      </c>
      <c r="K48" s="53" t="s">
        <v>22</v>
      </c>
      <c r="L48" s="53" t="s">
        <v>22</v>
      </c>
      <c r="M48" s="53" t="s">
        <v>12</v>
      </c>
      <c r="N48" s="53" t="s">
        <v>13</v>
      </c>
      <c r="O48" s="53" t="s">
        <v>14</v>
      </c>
      <c r="P48" s="53" t="s">
        <v>107</v>
      </c>
      <c r="Q48" s="53">
        <v>1</v>
      </c>
      <c r="S48" s="52" t="s">
        <v>108</v>
      </c>
    </row>
    <row r="49" spans="1:19" x14ac:dyDescent="0.2">
      <c r="A49" s="53" t="s">
        <v>111</v>
      </c>
      <c r="B49" s="53" t="s">
        <v>119</v>
      </c>
      <c r="C49" s="54">
        <v>18501950</v>
      </c>
      <c r="D49" s="53" t="s">
        <v>37</v>
      </c>
      <c r="E49" s="53" t="s">
        <v>38</v>
      </c>
      <c r="F49" s="53" t="s">
        <v>39</v>
      </c>
      <c r="G49" s="53" t="s">
        <v>40</v>
      </c>
      <c r="H49" s="53" t="s">
        <v>22</v>
      </c>
      <c r="I49" s="53">
        <v>3800</v>
      </c>
      <c r="J49" s="53">
        <v>1438</v>
      </c>
      <c r="K49" s="53" t="s">
        <v>22</v>
      </c>
      <c r="L49" s="53" t="s">
        <v>32</v>
      </c>
      <c r="M49" s="53" t="s">
        <v>12</v>
      </c>
      <c r="N49" s="53" t="s">
        <v>13</v>
      </c>
      <c r="O49" s="53" t="s">
        <v>14</v>
      </c>
      <c r="P49" s="53" t="s">
        <v>113</v>
      </c>
      <c r="Q49" s="53">
        <v>1</v>
      </c>
      <c r="S49" s="52" t="s">
        <v>114</v>
      </c>
    </row>
    <row r="50" spans="1:19" x14ac:dyDescent="0.2">
      <c r="A50" s="53" t="s">
        <v>120</v>
      </c>
      <c r="B50" s="53" t="s">
        <v>121</v>
      </c>
      <c r="C50" s="54">
        <v>18501950</v>
      </c>
      <c r="D50" s="53" t="s">
        <v>37</v>
      </c>
      <c r="E50" s="53" t="s">
        <v>29</v>
      </c>
      <c r="F50" s="53" t="s">
        <v>39</v>
      </c>
      <c r="G50" s="53" t="s">
        <v>40</v>
      </c>
      <c r="H50" s="53" t="s">
        <v>22</v>
      </c>
      <c r="I50" s="53">
        <v>3800</v>
      </c>
      <c r="J50" s="53">
        <v>1438</v>
      </c>
      <c r="K50" s="53" t="s">
        <v>22</v>
      </c>
      <c r="L50" s="53" t="s">
        <v>22</v>
      </c>
      <c r="M50" s="53" t="s">
        <v>12</v>
      </c>
      <c r="N50" s="53" t="s">
        <v>13</v>
      </c>
      <c r="O50" s="53" t="s">
        <v>14</v>
      </c>
      <c r="P50" s="53" t="s">
        <v>122</v>
      </c>
      <c r="Q50" s="53">
        <v>1</v>
      </c>
      <c r="S50" s="52" t="s">
        <v>123</v>
      </c>
    </row>
    <row r="51" spans="1:19" x14ac:dyDescent="0.2">
      <c r="A51" s="53" t="s">
        <v>124</v>
      </c>
      <c r="B51" s="53" t="s">
        <v>125</v>
      </c>
      <c r="C51" s="54">
        <v>18501950</v>
      </c>
      <c r="D51" s="53" t="s">
        <v>19</v>
      </c>
      <c r="E51" s="53" t="s">
        <v>19</v>
      </c>
      <c r="F51" s="53" t="s">
        <v>20</v>
      </c>
      <c r="G51" s="53" t="s">
        <v>21</v>
      </c>
      <c r="H51" s="53" t="s">
        <v>22</v>
      </c>
      <c r="I51" s="53">
        <v>3800</v>
      </c>
      <c r="J51" s="53" t="s">
        <v>23</v>
      </c>
      <c r="K51" s="53" t="s">
        <v>24</v>
      </c>
      <c r="L51" s="53" t="s">
        <v>22</v>
      </c>
      <c r="M51" s="53" t="s">
        <v>12</v>
      </c>
      <c r="N51" s="53" t="s">
        <v>13</v>
      </c>
      <c r="O51" s="53" t="s">
        <v>14</v>
      </c>
      <c r="P51" s="53" t="s">
        <v>25</v>
      </c>
      <c r="Q51" s="53">
        <v>1</v>
      </c>
      <c r="S51" s="52" t="s">
        <v>126</v>
      </c>
    </row>
    <row r="52" spans="1:19" x14ac:dyDescent="0.2">
      <c r="A52" s="53" t="s">
        <v>127</v>
      </c>
      <c r="B52" s="53" t="s">
        <v>128</v>
      </c>
      <c r="C52" s="54">
        <v>18501950</v>
      </c>
      <c r="D52" s="53" t="s">
        <v>29</v>
      </c>
      <c r="E52" s="53" t="s">
        <v>38</v>
      </c>
      <c r="F52" s="53" t="s">
        <v>39</v>
      </c>
      <c r="G52" s="53" t="s">
        <v>40</v>
      </c>
      <c r="H52" s="53" t="s">
        <v>22</v>
      </c>
      <c r="I52" s="53">
        <v>3800</v>
      </c>
      <c r="J52" s="53">
        <v>1494</v>
      </c>
      <c r="K52" s="53" t="s">
        <v>22</v>
      </c>
      <c r="L52" s="53" t="s">
        <v>22</v>
      </c>
      <c r="M52" s="53" t="s">
        <v>12</v>
      </c>
      <c r="N52" s="53" t="s">
        <v>13</v>
      </c>
      <c r="O52" s="53" t="s">
        <v>14</v>
      </c>
      <c r="P52" s="53" t="s">
        <v>129</v>
      </c>
      <c r="Q52" s="53">
        <v>1</v>
      </c>
      <c r="S52" s="52" t="s">
        <v>130</v>
      </c>
    </row>
    <row r="53" spans="1:19" x14ac:dyDescent="0.2">
      <c r="A53" s="53" t="s">
        <v>131</v>
      </c>
      <c r="B53" s="53" t="s">
        <v>132</v>
      </c>
      <c r="C53" s="54">
        <v>18501950</v>
      </c>
      <c r="D53" s="53" t="s">
        <v>37</v>
      </c>
      <c r="E53" s="53" t="s">
        <v>38</v>
      </c>
      <c r="F53" s="53" t="s">
        <v>39</v>
      </c>
      <c r="G53" s="53" t="s">
        <v>40</v>
      </c>
      <c r="H53" s="53" t="s">
        <v>22</v>
      </c>
      <c r="I53" s="53">
        <v>3800</v>
      </c>
      <c r="J53" s="53">
        <v>1494</v>
      </c>
      <c r="K53" s="53" t="s">
        <v>22</v>
      </c>
      <c r="L53" s="53" t="s">
        <v>22</v>
      </c>
      <c r="M53" s="53" t="s">
        <v>12</v>
      </c>
      <c r="N53" s="53" t="s">
        <v>13</v>
      </c>
      <c r="O53" s="53" t="s">
        <v>14</v>
      </c>
      <c r="P53" s="53" t="s">
        <v>133</v>
      </c>
      <c r="Q53" s="53">
        <v>1</v>
      </c>
      <c r="S53" s="52" t="s">
        <v>134</v>
      </c>
    </row>
    <row r="54" spans="1:19" x14ac:dyDescent="0.2">
      <c r="A54" s="53" t="s">
        <v>135</v>
      </c>
      <c r="B54" s="53" t="s">
        <v>136</v>
      </c>
      <c r="C54" s="54">
        <v>18501950</v>
      </c>
      <c r="D54" s="53" t="s">
        <v>37</v>
      </c>
      <c r="E54" s="53" t="s">
        <v>38</v>
      </c>
      <c r="F54" s="53" t="s">
        <v>39</v>
      </c>
      <c r="G54" s="53" t="s">
        <v>40</v>
      </c>
      <c r="H54" s="53" t="s">
        <v>22</v>
      </c>
      <c r="I54" s="53">
        <v>3800</v>
      </c>
      <c r="J54" s="53">
        <v>1494</v>
      </c>
      <c r="K54" s="53" t="s">
        <v>22</v>
      </c>
      <c r="L54" s="53" t="s">
        <v>32</v>
      </c>
      <c r="M54" s="53" t="s">
        <v>12</v>
      </c>
      <c r="N54" s="53" t="s">
        <v>13</v>
      </c>
      <c r="O54" s="53" t="s">
        <v>14</v>
      </c>
      <c r="P54" s="53" t="s">
        <v>137</v>
      </c>
      <c r="Q54" s="53">
        <v>1</v>
      </c>
      <c r="S54" s="52" t="s">
        <v>138</v>
      </c>
    </row>
    <row r="55" spans="1:19" x14ac:dyDescent="0.2">
      <c r="A55" s="53" t="s">
        <v>131</v>
      </c>
      <c r="B55" s="53" t="s">
        <v>139</v>
      </c>
      <c r="C55" s="54">
        <v>18501950</v>
      </c>
      <c r="D55" s="53" t="s">
        <v>37</v>
      </c>
      <c r="E55" s="53" t="s">
        <v>38</v>
      </c>
      <c r="F55" s="53" t="s">
        <v>39</v>
      </c>
      <c r="G55" s="53" t="s">
        <v>40</v>
      </c>
      <c r="H55" s="53" t="s">
        <v>22</v>
      </c>
      <c r="I55" s="53">
        <v>3800</v>
      </c>
      <c r="J55" s="53">
        <v>1494</v>
      </c>
      <c r="K55" s="53" t="s">
        <v>22</v>
      </c>
      <c r="L55" s="53" t="s">
        <v>22</v>
      </c>
      <c r="M55" s="53" t="s">
        <v>12</v>
      </c>
      <c r="N55" s="53" t="s">
        <v>13</v>
      </c>
      <c r="O55" s="53" t="s">
        <v>14</v>
      </c>
      <c r="P55" s="53" t="s">
        <v>133</v>
      </c>
      <c r="Q55" s="53">
        <v>1</v>
      </c>
      <c r="S55" s="52" t="s">
        <v>134</v>
      </c>
    </row>
    <row r="56" spans="1:19" x14ac:dyDescent="0.2">
      <c r="A56" s="53" t="s">
        <v>131</v>
      </c>
      <c r="B56" s="53" t="s">
        <v>140</v>
      </c>
      <c r="C56" s="54">
        <v>18501950</v>
      </c>
      <c r="D56" s="53" t="s">
        <v>37</v>
      </c>
      <c r="E56" s="53" t="s">
        <v>38</v>
      </c>
      <c r="F56" s="53" t="s">
        <v>39</v>
      </c>
      <c r="G56" s="53" t="s">
        <v>40</v>
      </c>
      <c r="H56" s="53" t="s">
        <v>22</v>
      </c>
      <c r="I56" s="53">
        <v>3800</v>
      </c>
      <c r="J56" s="53">
        <v>1494</v>
      </c>
      <c r="K56" s="53" t="s">
        <v>22</v>
      </c>
      <c r="L56" s="53" t="s">
        <v>22</v>
      </c>
      <c r="M56" s="53" t="s">
        <v>12</v>
      </c>
      <c r="N56" s="53" t="s">
        <v>13</v>
      </c>
      <c r="O56" s="53" t="s">
        <v>14</v>
      </c>
      <c r="P56" s="53" t="s">
        <v>133</v>
      </c>
      <c r="Q56" s="53">
        <v>1</v>
      </c>
      <c r="S56" s="52" t="s">
        <v>134</v>
      </c>
    </row>
    <row r="57" spans="1:19" x14ac:dyDescent="0.2">
      <c r="A57" s="53" t="s">
        <v>131</v>
      </c>
      <c r="B57" s="53" t="s">
        <v>141</v>
      </c>
      <c r="C57" s="54">
        <v>18501950</v>
      </c>
      <c r="D57" s="53" t="s">
        <v>37</v>
      </c>
      <c r="E57" s="53" t="s">
        <v>38</v>
      </c>
      <c r="F57" s="53" t="s">
        <v>39</v>
      </c>
      <c r="G57" s="53" t="s">
        <v>40</v>
      </c>
      <c r="H57" s="53" t="s">
        <v>22</v>
      </c>
      <c r="I57" s="53">
        <v>3800</v>
      </c>
      <c r="J57" s="53">
        <v>1494</v>
      </c>
      <c r="K57" s="53" t="s">
        <v>22</v>
      </c>
      <c r="L57" s="53" t="s">
        <v>22</v>
      </c>
      <c r="M57" s="53" t="s">
        <v>12</v>
      </c>
      <c r="N57" s="53" t="s">
        <v>13</v>
      </c>
      <c r="O57" s="53" t="s">
        <v>14</v>
      </c>
      <c r="P57" s="53" t="s">
        <v>133</v>
      </c>
      <c r="Q57" s="53">
        <v>1</v>
      </c>
      <c r="S57" s="52" t="s">
        <v>134</v>
      </c>
    </row>
    <row r="58" spans="1:19" x14ac:dyDescent="0.2">
      <c r="A58" s="53" t="s">
        <v>135</v>
      </c>
      <c r="B58" s="53" t="s">
        <v>142</v>
      </c>
      <c r="C58" s="54">
        <v>18501950</v>
      </c>
      <c r="D58" s="53" t="s">
        <v>37</v>
      </c>
      <c r="E58" s="53" t="s">
        <v>38</v>
      </c>
      <c r="F58" s="53" t="s">
        <v>39</v>
      </c>
      <c r="G58" s="53" t="s">
        <v>40</v>
      </c>
      <c r="H58" s="53" t="s">
        <v>22</v>
      </c>
      <c r="I58" s="53">
        <v>3800</v>
      </c>
      <c r="J58" s="53">
        <v>1494</v>
      </c>
      <c r="K58" s="53" t="s">
        <v>22</v>
      </c>
      <c r="L58" s="53" t="s">
        <v>32</v>
      </c>
      <c r="M58" s="53" t="s">
        <v>12</v>
      </c>
      <c r="N58" s="53" t="s">
        <v>13</v>
      </c>
      <c r="O58" s="53" t="s">
        <v>14</v>
      </c>
      <c r="P58" s="53" t="s">
        <v>137</v>
      </c>
      <c r="Q58" s="53">
        <v>1</v>
      </c>
      <c r="S58" s="52" t="s">
        <v>138</v>
      </c>
    </row>
    <row r="59" spans="1:19" x14ac:dyDescent="0.2">
      <c r="A59" s="53" t="s">
        <v>131</v>
      </c>
      <c r="B59" s="53" t="s">
        <v>143</v>
      </c>
      <c r="C59" s="54">
        <v>18501950</v>
      </c>
      <c r="D59" s="53" t="s">
        <v>37</v>
      </c>
      <c r="E59" s="53" t="s">
        <v>38</v>
      </c>
      <c r="F59" s="53" t="s">
        <v>39</v>
      </c>
      <c r="G59" s="53" t="s">
        <v>40</v>
      </c>
      <c r="H59" s="53" t="s">
        <v>22</v>
      </c>
      <c r="I59" s="53">
        <v>3800</v>
      </c>
      <c r="J59" s="53">
        <v>1494</v>
      </c>
      <c r="K59" s="53" t="s">
        <v>22</v>
      </c>
      <c r="L59" s="53" t="s">
        <v>22</v>
      </c>
      <c r="M59" s="53" t="s">
        <v>12</v>
      </c>
      <c r="N59" s="53" t="s">
        <v>13</v>
      </c>
      <c r="O59" s="53" t="s">
        <v>14</v>
      </c>
      <c r="P59" s="53" t="s">
        <v>133</v>
      </c>
      <c r="Q59" s="53">
        <v>1</v>
      </c>
      <c r="S59" s="52" t="s">
        <v>134</v>
      </c>
    </row>
    <row r="60" spans="1:19" x14ac:dyDescent="0.2">
      <c r="A60" s="53" t="s">
        <v>144</v>
      </c>
      <c r="B60" s="53" t="s">
        <v>145</v>
      </c>
      <c r="C60" s="54">
        <v>18501950</v>
      </c>
      <c r="D60" s="53" t="s">
        <v>37</v>
      </c>
      <c r="E60" s="53" t="s">
        <v>38</v>
      </c>
      <c r="F60" s="53" t="s">
        <v>39</v>
      </c>
      <c r="G60" s="53" t="s">
        <v>40</v>
      </c>
      <c r="H60" s="53" t="s">
        <v>22</v>
      </c>
      <c r="I60" s="53">
        <v>3800</v>
      </c>
      <c r="J60" s="53">
        <v>1494</v>
      </c>
      <c r="K60" s="53" t="s">
        <v>22</v>
      </c>
      <c r="L60" s="53" t="s">
        <v>146</v>
      </c>
      <c r="M60" s="53" t="s">
        <v>12</v>
      </c>
      <c r="N60" s="53" t="s">
        <v>13</v>
      </c>
      <c r="O60" s="53" t="s">
        <v>14</v>
      </c>
      <c r="P60" s="53" t="s">
        <v>147</v>
      </c>
      <c r="Q60" s="53">
        <v>1</v>
      </c>
      <c r="S60" s="52" t="s">
        <v>148</v>
      </c>
    </row>
    <row r="61" spans="1:19" x14ac:dyDescent="0.2">
      <c r="A61" s="53" t="s">
        <v>131</v>
      </c>
      <c r="B61" s="53" t="s">
        <v>149</v>
      </c>
      <c r="C61" s="54">
        <v>18501950</v>
      </c>
      <c r="D61" s="53" t="s">
        <v>37</v>
      </c>
      <c r="E61" s="53" t="s">
        <v>38</v>
      </c>
      <c r="F61" s="53" t="s">
        <v>39</v>
      </c>
      <c r="G61" s="53" t="s">
        <v>40</v>
      </c>
      <c r="H61" s="53" t="s">
        <v>22</v>
      </c>
      <c r="I61" s="53">
        <v>3800</v>
      </c>
      <c r="J61" s="53">
        <v>1494</v>
      </c>
      <c r="K61" s="53" t="s">
        <v>22</v>
      </c>
      <c r="L61" s="53" t="s">
        <v>22</v>
      </c>
      <c r="M61" s="53" t="s">
        <v>12</v>
      </c>
      <c r="N61" s="53" t="s">
        <v>13</v>
      </c>
      <c r="O61" s="53" t="s">
        <v>14</v>
      </c>
      <c r="P61" s="53" t="s">
        <v>133</v>
      </c>
      <c r="Q61" s="53">
        <v>1</v>
      </c>
      <c r="S61" s="52" t="s">
        <v>134</v>
      </c>
    </row>
    <row r="62" spans="1:19" x14ac:dyDescent="0.2">
      <c r="A62" s="53" t="s">
        <v>131</v>
      </c>
      <c r="B62" s="53" t="s">
        <v>150</v>
      </c>
      <c r="C62" s="54">
        <v>18501950</v>
      </c>
      <c r="D62" s="53" t="s">
        <v>37</v>
      </c>
      <c r="E62" s="53" t="s">
        <v>38</v>
      </c>
      <c r="F62" s="53" t="s">
        <v>39</v>
      </c>
      <c r="G62" s="53" t="s">
        <v>40</v>
      </c>
      <c r="H62" s="53" t="s">
        <v>22</v>
      </c>
      <c r="I62" s="53">
        <v>3800</v>
      </c>
      <c r="J62" s="53">
        <v>1494</v>
      </c>
      <c r="K62" s="53" t="s">
        <v>22</v>
      </c>
      <c r="L62" s="53" t="s">
        <v>22</v>
      </c>
      <c r="M62" s="53" t="s">
        <v>12</v>
      </c>
      <c r="N62" s="53" t="s">
        <v>13</v>
      </c>
      <c r="O62" s="53" t="s">
        <v>14</v>
      </c>
      <c r="P62" s="53" t="s">
        <v>133</v>
      </c>
      <c r="Q62" s="53">
        <v>1</v>
      </c>
      <c r="S62" s="52" t="s">
        <v>134</v>
      </c>
    </row>
    <row r="63" spans="1:19" x14ac:dyDescent="0.2">
      <c r="A63" s="53" t="s">
        <v>131</v>
      </c>
      <c r="B63" s="53" t="s">
        <v>151</v>
      </c>
      <c r="C63" s="54">
        <v>18501950</v>
      </c>
      <c r="D63" s="53" t="s">
        <v>37</v>
      </c>
      <c r="E63" s="53" t="s">
        <v>38</v>
      </c>
      <c r="F63" s="53" t="s">
        <v>39</v>
      </c>
      <c r="G63" s="53" t="s">
        <v>40</v>
      </c>
      <c r="H63" s="53" t="s">
        <v>22</v>
      </c>
      <c r="I63" s="53">
        <v>3800</v>
      </c>
      <c r="J63" s="53">
        <v>1494</v>
      </c>
      <c r="K63" s="53" t="s">
        <v>22</v>
      </c>
      <c r="L63" s="53" t="s">
        <v>22</v>
      </c>
      <c r="M63" s="53" t="s">
        <v>12</v>
      </c>
      <c r="N63" s="53" t="s">
        <v>13</v>
      </c>
      <c r="O63" s="53" t="s">
        <v>14</v>
      </c>
      <c r="P63" s="53" t="s">
        <v>133</v>
      </c>
      <c r="Q63" s="53">
        <v>1</v>
      </c>
      <c r="S63" s="52" t="s">
        <v>134</v>
      </c>
    </row>
    <row r="64" spans="1:19" x14ac:dyDescent="0.2">
      <c r="A64" s="53" t="s">
        <v>131</v>
      </c>
      <c r="B64" s="53" t="s">
        <v>152</v>
      </c>
      <c r="C64" s="54">
        <v>18501950</v>
      </c>
      <c r="D64" s="53" t="s">
        <v>37</v>
      </c>
      <c r="E64" s="53" t="s">
        <v>38</v>
      </c>
      <c r="F64" s="53" t="s">
        <v>39</v>
      </c>
      <c r="G64" s="53" t="s">
        <v>40</v>
      </c>
      <c r="H64" s="53" t="s">
        <v>22</v>
      </c>
      <c r="I64" s="53">
        <v>3800</v>
      </c>
      <c r="J64" s="53">
        <v>1494</v>
      </c>
      <c r="K64" s="53" t="s">
        <v>22</v>
      </c>
      <c r="L64" s="53" t="s">
        <v>22</v>
      </c>
      <c r="M64" s="53" t="s">
        <v>12</v>
      </c>
      <c r="N64" s="53" t="s">
        <v>13</v>
      </c>
      <c r="O64" s="53" t="s">
        <v>14</v>
      </c>
      <c r="P64" s="53" t="s">
        <v>133</v>
      </c>
      <c r="Q64" s="53">
        <v>1</v>
      </c>
      <c r="S64" s="52" t="s">
        <v>134</v>
      </c>
    </row>
    <row r="65" spans="1:19" x14ac:dyDescent="0.2">
      <c r="A65" s="53" t="s">
        <v>144</v>
      </c>
      <c r="B65" s="53" t="s">
        <v>153</v>
      </c>
      <c r="C65" s="54">
        <v>18501950</v>
      </c>
      <c r="D65" s="53" t="s">
        <v>37</v>
      </c>
      <c r="E65" s="53" t="s">
        <v>38</v>
      </c>
      <c r="F65" s="53" t="s">
        <v>39</v>
      </c>
      <c r="G65" s="53" t="s">
        <v>40</v>
      </c>
      <c r="H65" s="53" t="s">
        <v>22</v>
      </c>
      <c r="I65" s="53">
        <v>3800</v>
      </c>
      <c r="J65" s="53">
        <v>1494</v>
      </c>
      <c r="K65" s="53" t="s">
        <v>22</v>
      </c>
      <c r="L65" s="53" t="s">
        <v>146</v>
      </c>
      <c r="M65" s="53" t="s">
        <v>12</v>
      </c>
      <c r="N65" s="53" t="s">
        <v>13</v>
      </c>
      <c r="O65" s="53" t="s">
        <v>14</v>
      </c>
      <c r="P65" s="53" t="s">
        <v>147</v>
      </c>
      <c r="Q65" s="53">
        <v>1</v>
      </c>
      <c r="S65" s="52" t="s">
        <v>148</v>
      </c>
    </row>
    <row r="66" spans="1:19" x14ac:dyDescent="0.2">
      <c r="A66" s="53" t="s">
        <v>131</v>
      </c>
      <c r="B66" s="53" t="s">
        <v>154</v>
      </c>
      <c r="C66" s="54">
        <v>18501950</v>
      </c>
      <c r="D66" s="53" t="s">
        <v>37</v>
      </c>
      <c r="E66" s="53" t="s">
        <v>38</v>
      </c>
      <c r="F66" s="53" t="s">
        <v>39</v>
      </c>
      <c r="G66" s="53" t="s">
        <v>40</v>
      </c>
      <c r="H66" s="53" t="s">
        <v>22</v>
      </c>
      <c r="I66" s="53">
        <v>3800</v>
      </c>
      <c r="J66" s="53">
        <v>1494</v>
      </c>
      <c r="K66" s="53" t="s">
        <v>22</v>
      </c>
      <c r="L66" s="53" t="s">
        <v>22</v>
      </c>
      <c r="M66" s="53" t="s">
        <v>12</v>
      </c>
      <c r="N66" s="53" t="s">
        <v>13</v>
      </c>
      <c r="O66" s="53" t="s">
        <v>14</v>
      </c>
      <c r="P66" s="53" t="s">
        <v>133</v>
      </c>
      <c r="Q66" s="53">
        <v>1</v>
      </c>
      <c r="S66" s="52" t="s">
        <v>134</v>
      </c>
    </row>
    <row r="67" spans="1:19" x14ac:dyDescent="0.2">
      <c r="A67" s="53" t="s">
        <v>144</v>
      </c>
      <c r="B67" s="53" t="s">
        <v>155</v>
      </c>
      <c r="C67" s="54">
        <v>18501950</v>
      </c>
      <c r="D67" s="53" t="s">
        <v>37</v>
      </c>
      <c r="E67" s="53" t="s">
        <v>38</v>
      </c>
      <c r="F67" s="53" t="s">
        <v>39</v>
      </c>
      <c r="G67" s="53" t="s">
        <v>40</v>
      </c>
      <c r="H67" s="53" t="s">
        <v>22</v>
      </c>
      <c r="I67" s="53">
        <v>3800</v>
      </c>
      <c r="J67" s="53">
        <v>1494</v>
      </c>
      <c r="K67" s="53" t="s">
        <v>22</v>
      </c>
      <c r="L67" s="53" t="s">
        <v>146</v>
      </c>
      <c r="M67" s="53" t="s">
        <v>12</v>
      </c>
      <c r="N67" s="53" t="s">
        <v>13</v>
      </c>
      <c r="O67" s="53" t="s">
        <v>14</v>
      </c>
      <c r="P67" s="53" t="s">
        <v>147</v>
      </c>
      <c r="Q67" s="53">
        <v>1</v>
      </c>
      <c r="S67" s="52" t="s">
        <v>148</v>
      </c>
    </row>
    <row r="68" spans="1:19" x14ac:dyDescent="0.2">
      <c r="A68" s="53" t="s">
        <v>131</v>
      </c>
      <c r="B68" s="53" t="s">
        <v>156</v>
      </c>
      <c r="C68" s="54">
        <v>18501950</v>
      </c>
      <c r="D68" s="53" t="s">
        <v>37</v>
      </c>
      <c r="E68" s="53" t="s">
        <v>38</v>
      </c>
      <c r="F68" s="53" t="s">
        <v>39</v>
      </c>
      <c r="G68" s="53" t="s">
        <v>40</v>
      </c>
      <c r="H68" s="53" t="s">
        <v>22</v>
      </c>
      <c r="I68" s="53">
        <v>3800</v>
      </c>
      <c r="J68" s="53">
        <v>1494</v>
      </c>
      <c r="K68" s="53" t="s">
        <v>22</v>
      </c>
      <c r="L68" s="53" t="s">
        <v>22</v>
      </c>
      <c r="M68" s="53" t="s">
        <v>12</v>
      </c>
      <c r="N68" s="53" t="s">
        <v>13</v>
      </c>
      <c r="O68" s="53" t="s">
        <v>14</v>
      </c>
      <c r="P68" s="53" t="s">
        <v>133</v>
      </c>
      <c r="Q68" s="53">
        <v>1</v>
      </c>
      <c r="S68" s="52" t="s">
        <v>134</v>
      </c>
    </row>
    <row r="69" spans="1:19" x14ac:dyDescent="0.2">
      <c r="A69" s="53" t="s">
        <v>131</v>
      </c>
      <c r="B69" s="53" t="s">
        <v>157</v>
      </c>
      <c r="C69" s="54">
        <v>18501950</v>
      </c>
      <c r="D69" s="53" t="s">
        <v>37</v>
      </c>
      <c r="E69" s="53" t="s">
        <v>38</v>
      </c>
      <c r="F69" s="53" t="s">
        <v>39</v>
      </c>
      <c r="G69" s="53" t="s">
        <v>40</v>
      </c>
      <c r="H69" s="53" t="s">
        <v>22</v>
      </c>
      <c r="I69" s="53">
        <v>3800</v>
      </c>
      <c r="J69" s="53">
        <v>1494</v>
      </c>
      <c r="K69" s="53" t="s">
        <v>22</v>
      </c>
      <c r="L69" s="53" t="s">
        <v>22</v>
      </c>
      <c r="M69" s="53" t="s">
        <v>12</v>
      </c>
      <c r="N69" s="53" t="s">
        <v>13</v>
      </c>
      <c r="O69" s="53" t="s">
        <v>14</v>
      </c>
      <c r="P69" s="53" t="s">
        <v>133</v>
      </c>
      <c r="Q69" s="53">
        <v>1</v>
      </c>
      <c r="S69" s="52" t="s">
        <v>134</v>
      </c>
    </row>
    <row r="70" spans="1:19" x14ac:dyDescent="0.2">
      <c r="A70" s="53" t="s">
        <v>131</v>
      </c>
      <c r="B70" s="53" t="s">
        <v>158</v>
      </c>
      <c r="C70" s="54">
        <v>18501950</v>
      </c>
      <c r="D70" s="53" t="s">
        <v>37</v>
      </c>
      <c r="E70" s="53" t="s">
        <v>38</v>
      </c>
      <c r="F70" s="53" t="s">
        <v>39</v>
      </c>
      <c r="G70" s="53" t="s">
        <v>40</v>
      </c>
      <c r="H70" s="53" t="s">
        <v>22</v>
      </c>
      <c r="I70" s="53">
        <v>3800</v>
      </c>
      <c r="J70" s="53">
        <v>1494</v>
      </c>
      <c r="K70" s="53" t="s">
        <v>22</v>
      </c>
      <c r="L70" s="53" t="s">
        <v>22</v>
      </c>
      <c r="M70" s="53" t="s">
        <v>12</v>
      </c>
      <c r="N70" s="53" t="s">
        <v>13</v>
      </c>
      <c r="O70" s="53" t="s">
        <v>14</v>
      </c>
      <c r="P70" s="53" t="s">
        <v>133</v>
      </c>
      <c r="Q70" s="53">
        <v>1</v>
      </c>
      <c r="S70" s="52" t="s">
        <v>134</v>
      </c>
    </row>
    <row r="71" spans="1:19" x14ac:dyDescent="0.2">
      <c r="A71" s="53" t="s">
        <v>131</v>
      </c>
      <c r="B71" s="53" t="s">
        <v>159</v>
      </c>
      <c r="C71" s="54">
        <v>18501950</v>
      </c>
      <c r="D71" s="53" t="s">
        <v>37</v>
      </c>
      <c r="E71" s="53" t="s">
        <v>38</v>
      </c>
      <c r="F71" s="53" t="s">
        <v>39</v>
      </c>
      <c r="G71" s="53" t="s">
        <v>40</v>
      </c>
      <c r="H71" s="53" t="s">
        <v>22</v>
      </c>
      <c r="I71" s="53">
        <v>3800</v>
      </c>
      <c r="J71" s="53">
        <v>1494</v>
      </c>
      <c r="K71" s="53" t="s">
        <v>22</v>
      </c>
      <c r="L71" s="53" t="s">
        <v>22</v>
      </c>
      <c r="M71" s="53" t="s">
        <v>12</v>
      </c>
      <c r="N71" s="53" t="s">
        <v>13</v>
      </c>
      <c r="O71" s="53" t="s">
        <v>14</v>
      </c>
      <c r="P71" s="53" t="s">
        <v>133</v>
      </c>
      <c r="Q71" s="53">
        <v>1</v>
      </c>
      <c r="S71" s="52" t="s">
        <v>134</v>
      </c>
    </row>
    <row r="72" spans="1:19" x14ac:dyDescent="0.2">
      <c r="A72" s="53" t="s">
        <v>131</v>
      </c>
      <c r="B72" s="53" t="s">
        <v>160</v>
      </c>
      <c r="C72" s="54">
        <v>18501950</v>
      </c>
      <c r="D72" s="53" t="s">
        <v>37</v>
      </c>
      <c r="E72" s="53" t="s">
        <v>38</v>
      </c>
      <c r="F72" s="53" t="s">
        <v>39</v>
      </c>
      <c r="G72" s="53" t="s">
        <v>40</v>
      </c>
      <c r="H72" s="53" t="s">
        <v>22</v>
      </c>
      <c r="I72" s="53">
        <v>3800</v>
      </c>
      <c r="J72" s="53">
        <v>1494</v>
      </c>
      <c r="K72" s="53" t="s">
        <v>22</v>
      </c>
      <c r="L72" s="53" t="s">
        <v>22</v>
      </c>
      <c r="M72" s="53" t="s">
        <v>12</v>
      </c>
      <c r="N72" s="53" t="s">
        <v>13</v>
      </c>
      <c r="O72" s="53" t="s">
        <v>14</v>
      </c>
      <c r="P72" s="53" t="s">
        <v>133</v>
      </c>
      <c r="Q72" s="53">
        <v>1</v>
      </c>
      <c r="S72" s="52" t="s">
        <v>134</v>
      </c>
    </row>
    <row r="73" spans="1:19" x14ac:dyDescent="0.2">
      <c r="A73" s="53" t="s">
        <v>135</v>
      </c>
      <c r="B73" s="53" t="s">
        <v>161</v>
      </c>
      <c r="C73" s="54">
        <v>18501950</v>
      </c>
      <c r="D73" s="53" t="s">
        <v>37</v>
      </c>
      <c r="E73" s="53" t="s">
        <v>38</v>
      </c>
      <c r="F73" s="53" t="s">
        <v>39</v>
      </c>
      <c r="G73" s="53" t="s">
        <v>40</v>
      </c>
      <c r="H73" s="53" t="s">
        <v>22</v>
      </c>
      <c r="I73" s="53">
        <v>3800</v>
      </c>
      <c r="J73" s="53">
        <v>1494</v>
      </c>
      <c r="K73" s="53" t="s">
        <v>22</v>
      </c>
      <c r="L73" s="53" t="s">
        <v>32</v>
      </c>
      <c r="M73" s="53" t="s">
        <v>12</v>
      </c>
      <c r="N73" s="53" t="s">
        <v>13</v>
      </c>
      <c r="O73" s="53" t="s">
        <v>14</v>
      </c>
      <c r="P73" s="53" t="s">
        <v>137</v>
      </c>
      <c r="Q73" s="53">
        <v>1</v>
      </c>
      <c r="S73" s="52" t="s">
        <v>138</v>
      </c>
    </row>
    <row r="74" spans="1:19" x14ac:dyDescent="0.2">
      <c r="A74" s="53" t="s">
        <v>131</v>
      </c>
      <c r="B74" s="53" t="s">
        <v>162</v>
      </c>
      <c r="C74" s="54">
        <v>18501950</v>
      </c>
      <c r="D74" s="53" t="s">
        <v>37</v>
      </c>
      <c r="E74" s="53" t="s">
        <v>38</v>
      </c>
      <c r="F74" s="53" t="s">
        <v>39</v>
      </c>
      <c r="G74" s="53" t="s">
        <v>40</v>
      </c>
      <c r="H74" s="53" t="s">
        <v>22</v>
      </c>
      <c r="I74" s="53">
        <v>3800</v>
      </c>
      <c r="J74" s="53">
        <v>1494</v>
      </c>
      <c r="K74" s="53" t="s">
        <v>22</v>
      </c>
      <c r="L74" s="53" t="s">
        <v>22</v>
      </c>
      <c r="M74" s="53" t="s">
        <v>12</v>
      </c>
      <c r="N74" s="53" t="s">
        <v>13</v>
      </c>
      <c r="O74" s="53" t="s">
        <v>14</v>
      </c>
      <c r="P74" s="53" t="s">
        <v>133</v>
      </c>
      <c r="Q74" s="53">
        <v>1</v>
      </c>
      <c r="S74" s="52" t="s">
        <v>134</v>
      </c>
    </row>
    <row r="75" spans="1:19" x14ac:dyDescent="0.2">
      <c r="A75" s="53" t="s">
        <v>131</v>
      </c>
      <c r="B75" s="53" t="s">
        <v>163</v>
      </c>
      <c r="C75" s="54">
        <v>18501950</v>
      </c>
      <c r="D75" s="53" t="s">
        <v>37</v>
      </c>
      <c r="E75" s="53" t="s">
        <v>38</v>
      </c>
      <c r="F75" s="53" t="s">
        <v>39</v>
      </c>
      <c r="G75" s="53" t="s">
        <v>40</v>
      </c>
      <c r="H75" s="53" t="s">
        <v>22</v>
      </c>
      <c r="I75" s="53">
        <v>3800</v>
      </c>
      <c r="J75" s="53">
        <v>1494</v>
      </c>
      <c r="K75" s="53" t="s">
        <v>22</v>
      </c>
      <c r="L75" s="53" t="s">
        <v>22</v>
      </c>
      <c r="M75" s="53" t="s">
        <v>12</v>
      </c>
      <c r="N75" s="53" t="s">
        <v>13</v>
      </c>
      <c r="O75" s="53" t="s">
        <v>14</v>
      </c>
      <c r="P75" s="53" t="s">
        <v>133</v>
      </c>
      <c r="Q75" s="53">
        <v>1</v>
      </c>
      <c r="S75" s="52" t="s">
        <v>134</v>
      </c>
    </row>
    <row r="76" spans="1:19" x14ac:dyDescent="0.2">
      <c r="A76" s="53" t="s">
        <v>131</v>
      </c>
      <c r="B76" s="53" t="s">
        <v>164</v>
      </c>
      <c r="C76" s="54">
        <v>18501950</v>
      </c>
      <c r="D76" s="53" t="s">
        <v>37</v>
      </c>
      <c r="E76" s="53" t="s">
        <v>38</v>
      </c>
      <c r="F76" s="53" t="s">
        <v>39</v>
      </c>
      <c r="G76" s="53" t="s">
        <v>40</v>
      </c>
      <c r="H76" s="53" t="s">
        <v>22</v>
      </c>
      <c r="I76" s="53">
        <v>3800</v>
      </c>
      <c r="J76" s="53">
        <v>1494</v>
      </c>
      <c r="K76" s="53" t="s">
        <v>22</v>
      </c>
      <c r="L76" s="53" t="s">
        <v>22</v>
      </c>
      <c r="M76" s="53" t="s">
        <v>12</v>
      </c>
      <c r="N76" s="53" t="s">
        <v>13</v>
      </c>
      <c r="O76" s="53" t="s">
        <v>14</v>
      </c>
      <c r="P76" s="53" t="s">
        <v>133</v>
      </c>
      <c r="Q76" s="53">
        <v>1</v>
      </c>
      <c r="S76" s="52" t="s">
        <v>134</v>
      </c>
    </row>
    <row r="77" spans="1:19" x14ac:dyDescent="0.2">
      <c r="A77" s="53" t="s">
        <v>135</v>
      </c>
      <c r="B77" s="53" t="s">
        <v>165</v>
      </c>
      <c r="C77" s="54">
        <v>18501950</v>
      </c>
      <c r="D77" s="53" t="s">
        <v>37</v>
      </c>
      <c r="E77" s="53" t="s">
        <v>38</v>
      </c>
      <c r="F77" s="53" t="s">
        <v>39</v>
      </c>
      <c r="G77" s="53" t="s">
        <v>40</v>
      </c>
      <c r="H77" s="53" t="s">
        <v>22</v>
      </c>
      <c r="I77" s="53">
        <v>3800</v>
      </c>
      <c r="J77" s="53">
        <v>1494</v>
      </c>
      <c r="K77" s="53" t="s">
        <v>22</v>
      </c>
      <c r="L77" s="53" t="s">
        <v>32</v>
      </c>
      <c r="M77" s="53" t="s">
        <v>12</v>
      </c>
      <c r="N77" s="53" t="s">
        <v>13</v>
      </c>
      <c r="O77" s="53" t="s">
        <v>14</v>
      </c>
      <c r="P77" s="53" t="s">
        <v>137</v>
      </c>
      <c r="Q77" s="53">
        <v>1</v>
      </c>
      <c r="S77" s="52" t="s">
        <v>138</v>
      </c>
    </row>
    <row r="78" spans="1:19" x14ac:dyDescent="0.2">
      <c r="A78" s="53" t="s">
        <v>131</v>
      </c>
      <c r="B78" s="53" t="s">
        <v>166</v>
      </c>
      <c r="C78" s="54">
        <v>18501950</v>
      </c>
      <c r="D78" s="53" t="s">
        <v>37</v>
      </c>
      <c r="E78" s="53" t="s">
        <v>38</v>
      </c>
      <c r="F78" s="53" t="s">
        <v>39</v>
      </c>
      <c r="G78" s="53" t="s">
        <v>40</v>
      </c>
      <c r="H78" s="53" t="s">
        <v>22</v>
      </c>
      <c r="I78" s="53">
        <v>3800</v>
      </c>
      <c r="J78" s="53">
        <v>1494</v>
      </c>
      <c r="K78" s="53" t="s">
        <v>22</v>
      </c>
      <c r="L78" s="53" t="s">
        <v>22</v>
      </c>
      <c r="M78" s="53" t="s">
        <v>12</v>
      </c>
      <c r="N78" s="53" t="s">
        <v>13</v>
      </c>
      <c r="O78" s="53" t="s">
        <v>14</v>
      </c>
      <c r="P78" s="53" t="s">
        <v>133</v>
      </c>
      <c r="Q78" s="53">
        <v>1</v>
      </c>
      <c r="S78" s="52" t="s">
        <v>134</v>
      </c>
    </row>
    <row r="79" spans="1:19" x14ac:dyDescent="0.2">
      <c r="A79" s="53" t="s">
        <v>167</v>
      </c>
      <c r="B79" s="53" t="s">
        <v>168</v>
      </c>
      <c r="C79" s="54">
        <v>18501950</v>
      </c>
      <c r="D79" s="53" t="s">
        <v>37</v>
      </c>
      <c r="E79" s="53" t="s">
        <v>29</v>
      </c>
      <c r="F79" s="53" t="s">
        <v>39</v>
      </c>
      <c r="G79" s="53" t="s">
        <v>40</v>
      </c>
      <c r="H79" s="53" t="s">
        <v>22</v>
      </c>
      <c r="I79" s="53">
        <v>3800</v>
      </c>
      <c r="J79" s="53">
        <v>1494</v>
      </c>
      <c r="K79" s="53" t="s">
        <v>22</v>
      </c>
      <c r="L79" s="53" t="s">
        <v>22</v>
      </c>
      <c r="M79" s="53" t="s">
        <v>12</v>
      </c>
      <c r="N79" s="53" t="s">
        <v>13</v>
      </c>
      <c r="O79" s="53" t="s">
        <v>14</v>
      </c>
      <c r="P79" s="53" t="s">
        <v>169</v>
      </c>
      <c r="Q79" s="53">
        <v>1</v>
      </c>
      <c r="S79" s="52" t="s">
        <v>170</v>
      </c>
    </row>
    <row r="80" spans="1:19" x14ac:dyDescent="0.2">
      <c r="A80" s="53" t="s">
        <v>17</v>
      </c>
      <c r="B80" s="53" t="s">
        <v>171</v>
      </c>
      <c r="C80" s="54">
        <v>18501950</v>
      </c>
      <c r="D80" s="53" t="s">
        <v>19</v>
      </c>
      <c r="E80" s="53" t="s">
        <v>19</v>
      </c>
      <c r="F80" s="53" t="s">
        <v>20</v>
      </c>
      <c r="G80" s="53" t="s">
        <v>21</v>
      </c>
      <c r="H80" s="53" t="s">
        <v>22</v>
      </c>
      <c r="I80" s="53">
        <v>3800</v>
      </c>
      <c r="J80" s="53" t="s">
        <v>23</v>
      </c>
      <c r="K80" s="53" t="s">
        <v>24</v>
      </c>
      <c r="L80" s="53" t="s">
        <v>22</v>
      </c>
      <c r="M80" s="53" t="s">
        <v>12</v>
      </c>
      <c r="N80" s="53" t="s">
        <v>13</v>
      </c>
      <c r="O80" s="53" t="s">
        <v>14</v>
      </c>
      <c r="P80" s="53" t="s">
        <v>25</v>
      </c>
      <c r="Q80" s="53">
        <v>1</v>
      </c>
      <c r="S80" s="52" t="s">
        <v>26</v>
      </c>
    </row>
    <row r="81" spans="1:19" x14ac:dyDescent="0.2">
      <c r="A81" s="53" t="s">
        <v>172</v>
      </c>
      <c r="B81" s="53" t="s">
        <v>173</v>
      </c>
      <c r="C81" s="54">
        <v>18501950</v>
      </c>
      <c r="D81" s="53" t="s">
        <v>29</v>
      </c>
      <c r="E81" s="53" t="s">
        <v>38</v>
      </c>
      <c r="F81" s="53" t="s">
        <v>39</v>
      </c>
      <c r="G81" s="53" t="s">
        <v>40</v>
      </c>
      <c r="H81" s="53" t="s">
        <v>22</v>
      </c>
      <c r="I81" s="53">
        <v>3800</v>
      </c>
      <c r="J81" s="53">
        <v>1445</v>
      </c>
      <c r="K81" s="53" t="s">
        <v>22</v>
      </c>
      <c r="L81" s="53" t="s">
        <v>32</v>
      </c>
      <c r="M81" s="53" t="s">
        <v>12</v>
      </c>
      <c r="N81" s="53" t="s">
        <v>13</v>
      </c>
      <c r="O81" s="53" t="s">
        <v>14</v>
      </c>
      <c r="P81" s="53" t="s">
        <v>174</v>
      </c>
      <c r="Q81" s="53">
        <v>1</v>
      </c>
      <c r="S81" s="52" t="s">
        <v>175</v>
      </c>
    </row>
    <row r="82" spans="1:19" x14ac:dyDescent="0.2">
      <c r="A82" s="53" t="s">
        <v>176</v>
      </c>
      <c r="B82" s="53" t="s">
        <v>177</v>
      </c>
      <c r="C82" s="54">
        <v>18501950</v>
      </c>
      <c r="D82" s="53" t="s">
        <v>37</v>
      </c>
      <c r="E82" s="53" t="s">
        <v>38</v>
      </c>
      <c r="F82" s="53" t="s">
        <v>39</v>
      </c>
      <c r="G82" s="53" t="s">
        <v>40</v>
      </c>
      <c r="H82" s="53" t="s">
        <v>22</v>
      </c>
      <c r="I82" s="53">
        <v>3800</v>
      </c>
      <c r="J82" s="53">
        <v>1445</v>
      </c>
      <c r="K82" s="53" t="s">
        <v>22</v>
      </c>
      <c r="L82" s="53" t="s">
        <v>22</v>
      </c>
      <c r="M82" s="53" t="s">
        <v>12</v>
      </c>
      <c r="N82" s="53" t="s">
        <v>13</v>
      </c>
      <c r="O82" s="53" t="s">
        <v>14</v>
      </c>
      <c r="P82" s="53" t="s">
        <v>178</v>
      </c>
      <c r="Q82" s="53">
        <v>1</v>
      </c>
      <c r="S82" s="52" t="s">
        <v>179</v>
      </c>
    </row>
    <row r="83" spans="1:19" x14ac:dyDescent="0.2">
      <c r="A83" s="53" t="s">
        <v>176</v>
      </c>
      <c r="B83" s="53" t="s">
        <v>180</v>
      </c>
      <c r="C83" s="54">
        <v>18501950</v>
      </c>
      <c r="D83" s="53" t="s">
        <v>37</v>
      </c>
      <c r="E83" s="53" t="s">
        <v>38</v>
      </c>
      <c r="F83" s="53" t="s">
        <v>39</v>
      </c>
      <c r="G83" s="53" t="s">
        <v>40</v>
      </c>
      <c r="H83" s="53" t="s">
        <v>22</v>
      </c>
      <c r="I83" s="53">
        <v>3800</v>
      </c>
      <c r="J83" s="53">
        <v>1445</v>
      </c>
      <c r="K83" s="53" t="s">
        <v>22</v>
      </c>
      <c r="L83" s="53" t="s">
        <v>22</v>
      </c>
      <c r="M83" s="53" t="s">
        <v>12</v>
      </c>
      <c r="N83" s="53" t="s">
        <v>13</v>
      </c>
      <c r="O83" s="53" t="s">
        <v>14</v>
      </c>
      <c r="P83" s="53" t="s">
        <v>178</v>
      </c>
      <c r="Q83" s="53">
        <v>1</v>
      </c>
      <c r="S83" s="52" t="s">
        <v>179</v>
      </c>
    </row>
    <row r="84" spans="1:19" x14ac:dyDescent="0.2">
      <c r="A84" s="53" t="s">
        <v>176</v>
      </c>
      <c r="B84" s="53" t="s">
        <v>181</v>
      </c>
      <c r="C84" s="54">
        <v>18501950</v>
      </c>
      <c r="D84" s="53" t="s">
        <v>37</v>
      </c>
      <c r="E84" s="53" t="s">
        <v>38</v>
      </c>
      <c r="F84" s="53" t="s">
        <v>39</v>
      </c>
      <c r="G84" s="53" t="s">
        <v>40</v>
      </c>
      <c r="H84" s="53" t="s">
        <v>22</v>
      </c>
      <c r="I84" s="53">
        <v>3800</v>
      </c>
      <c r="J84" s="53">
        <v>1445</v>
      </c>
      <c r="K84" s="53" t="s">
        <v>22</v>
      </c>
      <c r="L84" s="53" t="s">
        <v>22</v>
      </c>
      <c r="M84" s="53" t="s">
        <v>12</v>
      </c>
      <c r="N84" s="53" t="s">
        <v>13</v>
      </c>
      <c r="O84" s="53" t="s">
        <v>14</v>
      </c>
      <c r="P84" s="53" t="s">
        <v>178</v>
      </c>
      <c r="Q84" s="53">
        <v>1</v>
      </c>
      <c r="S84" s="52" t="s">
        <v>179</v>
      </c>
    </row>
    <row r="85" spans="1:19" x14ac:dyDescent="0.2">
      <c r="A85" s="53" t="s">
        <v>176</v>
      </c>
      <c r="B85" s="53" t="s">
        <v>182</v>
      </c>
      <c r="C85" s="54">
        <v>18501950</v>
      </c>
      <c r="D85" s="53" t="s">
        <v>37</v>
      </c>
      <c r="E85" s="53" t="s">
        <v>38</v>
      </c>
      <c r="F85" s="53" t="s">
        <v>39</v>
      </c>
      <c r="G85" s="53" t="s">
        <v>40</v>
      </c>
      <c r="H85" s="53" t="s">
        <v>22</v>
      </c>
      <c r="I85" s="53">
        <v>3800</v>
      </c>
      <c r="J85" s="53">
        <v>1445</v>
      </c>
      <c r="K85" s="53" t="s">
        <v>22</v>
      </c>
      <c r="L85" s="53" t="s">
        <v>22</v>
      </c>
      <c r="M85" s="53" t="s">
        <v>12</v>
      </c>
      <c r="N85" s="53" t="s">
        <v>13</v>
      </c>
      <c r="O85" s="53" t="s">
        <v>14</v>
      </c>
      <c r="P85" s="53" t="s">
        <v>178</v>
      </c>
      <c r="Q85" s="53">
        <v>1</v>
      </c>
      <c r="S85" s="52" t="s">
        <v>179</v>
      </c>
    </row>
    <row r="86" spans="1:19" x14ac:dyDescent="0.2">
      <c r="A86" s="53" t="s">
        <v>176</v>
      </c>
      <c r="B86" s="53" t="s">
        <v>183</v>
      </c>
      <c r="C86" s="54">
        <v>18501950</v>
      </c>
      <c r="D86" s="53" t="s">
        <v>37</v>
      </c>
      <c r="E86" s="53" t="s">
        <v>38</v>
      </c>
      <c r="F86" s="53" t="s">
        <v>39</v>
      </c>
      <c r="G86" s="53" t="s">
        <v>40</v>
      </c>
      <c r="H86" s="53" t="s">
        <v>22</v>
      </c>
      <c r="I86" s="53">
        <v>3800</v>
      </c>
      <c r="J86" s="53">
        <v>1445</v>
      </c>
      <c r="K86" s="53" t="s">
        <v>22</v>
      </c>
      <c r="L86" s="53" t="s">
        <v>22</v>
      </c>
      <c r="M86" s="53" t="s">
        <v>12</v>
      </c>
      <c r="N86" s="53" t="s">
        <v>13</v>
      </c>
      <c r="O86" s="53" t="s">
        <v>14</v>
      </c>
      <c r="P86" s="53" t="s">
        <v>178</v>
      </c>
      <c r="Q86" s="53">
        <v>1</v>
      </c>
      <c r="S86" s="52" t="s">
        <v>179</v>
      </c>
    </row>
    <row r="87" spans="1:19" x14ac:dyDescent="0.2">
      <c r="A87" s="53" t="s">
        <v>176</v>
      </c>
      <c r="B87" s="53" t="s">
        <v>184</v>
      </c>
      <c r="C87" s="54">
        <v>18501950</v>
      </c>
      <c r="D87" s="53" t="s">
        <v>37</v>
      </c>
      <c r="E87" s="53" t="s">
        <v>38</v>
      </c>
      <c r="F87" s="53" t="s">
        <v>39</v>
      </c>
      <c r="G87" s="53" t="s">
        <v>40</v>
      </c>
      <c r="H87" s="53" t="s">
        <v>22</v>
      </c>
      <c r="I87" s="53">
        <v>3800</v>
      </c>
      <c r="J87" s="53">
        <v>1445</v>
      </c>
      <c r="K87" s="53" t="s">
        <v>22</v>
      </c>
      <c r="L87" s="53" t="s">
        <v>22</v>
      </c>
      <c r="M87" s="53" t="s">
        <v>12</v>
      </c>
      <c r="N87" s="53" t="s">
        <v>13</v>
      </c>
      <c r="O87" s="53" t="s">
        <v>14</v>
      </c>
      <c r="P87" s="53" t="s">
        <v>178</v>
      </c>
      <c r="Q87" s="53">
        <v>1</v>
      </c>
      <c r="S87" s="52" t="s">
        <v>179</v>
      </c>
    </row>
    <row r="88" spans="1:19" x14ac:dyDescent="0.2">
      <c r="A88" s="53" t="s">
        <v>176</v>
      </c>
      <c r="B88" s="53" t="s">
        <v>185</v>
      </c>
      <c r="C88" s="54">
        <v>18501950</v>
      </c>
      <c r="D88" s="53" t="s">
        <v>37</v>
      </c>
      <c r="E88" s="53" t="s">
        <v>38</v>
      </c>
      <c r="F88" s="53" t="s">
        <v>39</v>
      </c>
      <c r="G88" s="53" t="s">
        <v>40</v>
      </c>
      <c r="H88" s="53" t="s">
        <v>22</v>
      </c>
      <c r="I88" s="53">
        <v>3800</v>
      </c>
      <c r="J88" s="53">
        <v>1445</v>
      </c>
      <c r="K88" s="53" t="s">
        <v>22</v>
      </c>
      <c r="L88" s="53" t="s">
        <v>22</v>
      </c>
      <c r="M88" s="53" t="s">
        <v>12</v>
      </c>
      <c r="N88" s="53" t="s">
        <v>13</v>
      </c>
      <c r="O88" s="53" t="s">
        <v>14</v>
      </c>
      <c r="P88" s="53" t="s">
        <v>178</v>
      </c>
      <c r="Q88" s="53">
        <v>1</v>
      </c>
      <c r="S88" s="52" t="s">
        <v>179</v>
      </c>
    </row>
    <row r="89" spans="1:19" x14ac:dyDescent="0.2">
      <c r="A89" s="53" t="s">
        <v>176</v>
      </c>
      <c r="B89" s="53" t="s">
        <v>186</v>
      </c>
      <c r="C89" s="54">
        <v>18501950</v>
      </c>
      <c r="D89" s="53" t="s">
        <v>37</v>
      </c>
      <c r="E89" s="53" t="s">
        <v>38</v>
      </c>
      <c r="F89" s="53" t="s">
        <v>39</v>
      </c>
      <c r="G89" s="53" t="s">
        <v>40</v>
      </c>
      <c r="H89" s="53" t="s">
        <v>22</v>
      </c>
      <c r="I89" s="53">
        <v>3800</v>
      </c>
      <c r="J89" s="53">
        <v>1445</v>
      </c>
      <c r="K89" s="53" t="s">
        <v>22</v>
      </c>
      <c r="L89" s="53" t="s">
        <v>22</v>
      </c>
      <c r="M89" s="53" t="s">
        <v>12</v>
      </c>
      <c r="N89" s="53" t="s">
        <v>13</v>
      </c>
      <c r="O89" s="53" t="s">
        <v>14</v>
      </c>
      <c r="P89" s="53" t="s">
        <v>178</v>
      </c>
      <c r="Q89" s="53">
        <v>1</v>
      </c>
      <c r="S89" s="52" t="s">
        <v>179</v>
      </c>
    </row>
    <row r="90" spans="1:19" x14ac:dyDescent="0.2">
      <c r="A90" s="53" t="s">
        <v>176</v>
      </c>
      <c r="B90" s="53" t="s">
        <v>187</v>
      </c>
      <c r="C90" s="54">
        <v>18501950</v>
      </c>
      <c r="D90" s="53" t="s">
        <v>37</v>
      </c>
      <c r="E90" s="53" t="s">
        <v>38</v>
      </c>
      <c r="F90" s="53" t="s">
        <v>39</v>
      </c>
      <c r="G90" s="53" t="s">
        <v>40</v>
      </c>
      <c r="H90" s="53" t="s">
        <v>22</v>
      </c>
      <c r="I90" s="53">
        <v>3800</v>
      </c>
      <c r="J90" s="53">
        <v>1445</v>
      </c>
      <c r="K90" s="53" t="s">
        <v>22</v>
      </c>
      <c r="L90" s="53" t="s">
        <v>22</v>
      </c>
      <c r="M90" s="53" t="s">
        <v>12</v>
      </c>
      <c r="N90" s="53" t="s">
        <v>13</v>
      </c>
      <c r="O90" s="53" t="s">
        <v>14</v>
      </c>
      <c r="P90" s="53" t="s">
        <v>178</v>
      </c>
      <c r="Q90" s="53">
        <v>1</v>
      </c>
      <c r="S90" s="52" t="s">
        <v>179</v>
      </c>
    </row>
    <row r="91" spans="1:19" x14ac:dyDescent="0.2">
      <c r="A91" s="53" t="s">
        <v>176</v>
      </c>
      <c r="B91" s="53" t="s">
        <v>188</v>
      </c>
      <c r="C91" s="54">
        <v>18501950</v>
      </c>
      <c r="D91" s="53" t="s">
        <v>37</v>
      </c>
      <c r="E91" s="53" t="s">
        <v>38</v>
      </c>
      <c r="F91" s="53" t="s">
        <v>39</v>
      </c>
      <c r="G91" s="53" t="s">
        <v>40</v>
      </c>
      <c r="H91" s="53" t="s">
        <v>22</v>
      </c>
      <c r="I91" s="53">
        <v>3800</v>
      </c>
      <c r="J91" s="53">
        <v>1445</v>
      </c>
      <c r="K91" s="53" t="s">
        <v>22</v>
      </c>
      <c r="L91" s="53" t="s">
        <v>22</v>
      </c>
      <c r="M91" s="53" t="s">
        <v>12</v>
      </c>
      <c r="N91" s="53" t="s">
        <v>13</v>
      </c>
      <c r="O91" s="53" t="s">
        <v>14</v>
      </c>
      <c r="P91" s="53" t="s">
        <v>178</v>
      </c>
      <c r="Q91" s="53">
        <v>1</v>
      </c>
      <c r="S91" s="52" t="s">
        <v>179</v>
      </c>
    </row>
    <row r="92" spans="1:19" x14ac:dyDescent="0.2">
      <c r="A92" s="53" t="s">
        <v>176</v>
      </c>
      <c r="B92" s="53" t="s">
        <v>189</v>
      </c>
      <c r="C92" s="54">
        <v>18501950</v>
      </c>
      <c r="D92" s="53" t="s">
        <v>37</v>
      </c>
      <c r="E92" s="53" t="s">
        <v>38</v>
      </c>
      <c r="F92" s="53" t="s">
        <v>39</v>
      </c>
      <c r="G92" s="53" t="s">
        <v>40</v>
      </c>
      <c r="H92" s="53" t="s">
        <v>22</v>
      </c>
      <c r="I92" s="53">
        <v>3800</v>
      </c>
      <c r="J92" s="53">
        <v>1445</v>
      </c>
      <c r="K92" s="53" t="s">
        <v>22</v>
      </c>
      <c r="L92" s="53" t="s">
        <v>22</v>
      </c>
      <c r="M92" s="53" t="s">
        <v>12</v>
      </c>
      <c r="N92" s="53" t="s">
        <v>13</v>
      </c>
      <c r="O92" s="53" t="s">
        <v>14</v>
      </c>
      <c r="P92" s="53" t="s">
        <v>178</v>
      </c>
      <c r="Q92" s="53">
        <v>1</v>
      </c>
      <c r="S92" s="52" t="s">
        <v>179</v>
      </c>
    </row>
    <row r="93" spans="1:19" x14ac:dyDescent="0.2">
      <c r="A93" s="53" t="s">
        <v>190</v>
      </c>
      <c r="B93" s="53" t="s">
        <v>191</v>
      </c>
      <c r="C93" s="54">
        <v>18501950</v>
      </c>
      <c r="D93" s="53" t="s">
        <v>37</v>
      </c>
      <c r="E93" s="53" t="s">
        <v>38</v>
      </c>
      <c r="F93" s="53" t="s">
        <v>39</v>
      </c>
      <c r="G93" s="53" t="s">
        <v>40</v>
      </c>
      <c r="H93" s="53" t="s">
        <v>22</v>
      </c>
      <c r="I93" s="53">
        <v>3800</v>
      </c>
      <c r="J93" s="53">
        <v>1445</v>
      </c>
      <c r="K93" s="53" t="s">
        <v>22</v>
      </c>
      <c r="L93" s="53" t="s">
        <v>32</v>
      </c>
      <c r="M93" s="53" t="s">
        <v>12</v>
      </c>
      <c r="N93" s="53" t="s">
        <v>13</v>
      </c>
      <c r="O93" s="53" t="s">
        <v>14</v>
      </c>
      <c r="P93" s="53" t="s">
        <v>192</v>
      </c>
      <c r="Q93" s="53">
        <v>1</v>
      </c>
      <c r="S93" s="52" t="s">
        <v>193</v>
      </c>
    </row>
    <row r="94" spans="1:19" x14ac:dyDescent="0.2">
      <c r="A94" s="53" t="s">
        <v>176</v>
      </c>
      <c r="B94" s="53" t="s">
        <v>194</v>
      </c>
      <c r="C94" s="54">
        <v>18501950</v>
      </c>
      <c r="D94" s="53" t="s">
        <v>37</v>
      </c>
      <c r="E94" s="53" t="s">
        <v>38</v>
      </c>
      <c r="F94" s="53" t="s">
        <v>39</v>
      </c>
      <c r="G94" s="53" t="s">
        <v>40</v>
      </c>
      <c r="H94" s="53" t="s">
        <v>22</v>
      </c>
      <c r="I94" s="53">
        <v>3800</v>
      </c>
      <c r="J94" s="53">
        <v>1445</v>
      </c>
      <c r="K94" s="53" t="s">
        <v>22</v>
      </c>
      <c r="L94" s="53" t="s">
        <v>22</v>
      </c>
      <c r="M94" s="53" t="s">
        <v>12</v>
      </c>
      <c r="N94" s="53" t="s">
        <v>13</v>
      </c>
      <c r="O94" s="53" t="s">
        <v>14</v>
      </c>
      <c r="P94" s="53" t="s">
        <v>178</v>
      </c>
      <c r="Q94" s="53">
        <v>1</v>
      </c>
      <c r="S94" s="52" t="s">
        <v>179</v>
      </c>
    </row>
    <row r="95" spans="1:19" x14ac:dyDescent="0.2">
      <c r="A95" s="53" t="s">
        <v>176</v>
      </c>
      <c r="B95" s="53" t="s">
        <v>195</v>
      </c>
      <c r="C95" s="54">
        <v>18501950</v>
      </c>
      <c r="D95" s="53" t="s">
        <v>37</v>
      </c>
      <c r="E95" s="53" t="s">
        <v>38</v>
      </c>
      <c r="F95" s="53" t="s">
        <v>39</v>
      </c>
      <c r="G95" s="53" t="s">
        <v>40</v>
      </c>
      <c r="H95" s="53" t="s">
        <v>22</v>
      </c>
      <c r="I95" s="53">
        <v>3800</v>
      </c>
      <c r="J95" s="53">
        <v>1445</v>
      </c>
      <c r="K95" s="53" t="s">
        <v>22</v>
      </c>
      <c r="L95" s="53" t="s">
        <v>22</v>
      </c>
      <c r="M95" s="53" t="s">
        <v>12</v>
      </c>
      <c r="N95" s="53" t="s">
        <v>13</v>
      </c>
      <c r="O95" s="53" t="s">
        <v>14</v>
      </c>
      <c r="P95" s="53" t="s">
        <v>178</v>
      </c>
      <c r="Q95" s="53">
        <v>1</v>
      </c>
      <c r="S95" s="52" t="s">
        <v>179</v>
      </c>
    </row>
    <row r="96" spans="1:19" x14ac:dyDescent="0.2">
      <c r="A96" s="53" t="s">
        <v>176</v>
      </c>
      <c r="B96" s="53" t="s">
        <v>196</v>
      </c>
      <c r="C96" s="54">
        <v>18501950</v>
      </c>
      <c r="D96" s="53" t="s">
        <v>37</v>
      </c>
      <c r="E96" s="53" t="s">
        <v>38</v>
      </c>
      <c r="F96" s="53" t="s">
        <v>39</v>
      </c>
      <c r="G96" s="53" t="s">
        <v>40</v>
      </c>
      <c r="H96" s="53" t="s">
        <v>22</v>
      </c>
      <c r="I96" s="53">
        <v>3800</v>
      </c>
      <c r="J96" s="53">
        <v>1445</v>
      </c>
      <c r="K96" s="53" t="s">
        <v>22</v>
      </c>
      <c r="L96" s="53" t="s">
        <v>22</v>
      </c>
      <c r="M96" s="53" t="s">
        <v>12</v>
      </c>
      <c r="N96" s="53" t="s">
        <v>13</v>
      </c>
      <c r="O96" s="53" t="s">
        <v>14</v>
      </c>
      <c r="P96" s="53" t="s">
        <v>178</v>
      </c>
      <c r="Q96" s="53">
        <v>1</v>
      </c>
      <c r="S96" s="52" t="s">
        <v>179</v>
      </c>
    </row>
    <row r="97" spans="1:19" x14ac:dyDescent="0.2">
      <c r="A97" s="53" t="s">
        <v>197</v>
      </c>
      <c r="B97" s="53" t="s">
        <v>198</v>
      </c>
      <c r="C97" s="54">
        <v>18501950</v>
      </c>
      <c r="D97" s="53" t="s">
        <v>37</v>
      </c>
      <c r="E97" s="53" t="s">
        <v>38</v>
      </c>
      <c r="F97" s="53" t="s">
        <v>39</v>
      </c>
      <c r="G97" s="53" t="s">
        <v>40</v>
      </c>
      <c r="H97" s="53" t="s">
        <v>22</v>
      </c>
      <c r="I97" s="53">
        <v>3800</v>
      </c>
      <c r="J97" s="53">
        <v>1445</v>
      </c>
      <c r="K97" s="53" t="s">
        <v>31</v>
      </c>
      <c r="L97" s="53" t="s">
        <v>32</v>
      </c>
      <c r="M97" s="53" t="s">
        <v>12</v>
      </c>
      <c r="N97" s="53" t="s">
        <v>13</v>
      </c>
      <c r="O97" s="53" t="s">
        <v>14</v>
      </c>
      <c r="P97" s="53" t="s">
        <v>199</v>
      </c>
      <c r="Q97" s="53">
        <v>1</v>
      </c>
      <c r="S97" s="52" t="s">
        <v>200</v>
      </c>
    </row>
    <row r="98" spans="1:19" x14ac:dyDescent="0.2">
      <c r="A98" s="53" t="s">
        <v>201</v>
      </c>
      <c r="B98" s="53" t="s">
        <v>202</v>
      </c>
      <c r="C98" s="54">
        <v>18501950</v>
      </c>
      <c r="D98" s="53" t="s">
        <v>203</v>
      </c>
      <c r="E98" s="53" t="s">
        <v>29</v>
      </c>
      <c r="F98" s="53" t="s">
        <v>20</v>
      </c>
      <c r="G98" s="53" t="s">
        <v>21</v>
      </c>
      <c r="H98" s="53" t="s">
        <v>22</v>
      </c>
      <c r="I98" s="53">
        <v>3800</v>
      </c>
      <c r="J98" s="53">
        <v>1445</v>
      </c>
      <c r="K98" s="53" t="s">
        <v>22</v>
      </c>
      <c r="L98" s="53" t="s">
        <v>22</v>
      </c>
      <c r="M98" s="53" t="s">
        <v>12</v>
      </c>
      <c r="N98" s="53" t="s">
        <v>13</v>
      </c>
      <c r="O98" s="53" t="s">
        <v>14</v>
      </c>
      <c r="P98" s="53" t="s">
        <v>204</v>
      </c>
      <c r="Q98" s="53">
        <v>1</v>
      </c>
      <c r="S98" s="52" t="s">
        <v>205</v>
      </c>
    </row>
  </sheetData>
  <sortState xmlns:xlrd2="http://schemas.microsoft.com/office/spreadsheetml/2017/richdata2" ref="A2:T98">
    <sortCondition ref="B2:B98"/>
  </sortState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K109"/>
  <sheetViews>
    <sheetView view="pageBreakPreview" topLeftCell="AD1" zoomScale="85" zoomScaleNormal="100" workbookViewId="0">
      <selection activeCell="AS9" sqref="AS9:AT109"/>
    </sheetView>
  </sheetViews>
  <sheetFormatPr defaultColWidth="8.875" defaultRowHeight="14.25" x14ac:dyDescent="0.2"/>
  <cols>
    <col min="1" max="1" width="8.875" style="2"/>
    <col min="2" max="2" width="18" style="1" customWidth="1"/>
    <col min="3" max="5" width="11.125" style="1" customWidth="1"/>
    <col min="6" max="6" width="5.125" style="1" customWidth="1"/>
    <col min="7" max="7" width="6.625" style="1" customWidth="1"/>
    <col min="8" max="8" width="19" style="1" customWidth="1"/>
    <col min="9" max="9" width="16.625" style="1" customWidth="1"/>
    <col min="10" max="10" width="18.625" style="1" customWidth="1"/>
    <col min="11" max="11" width="18.625" style="3" customWidth="1"/>
    <col min="12" max="14" width="9.625" style="1" customWidth="1"/>
    <col min="15" max="15" width="9" style="1" customWidth="1"/>
    <col min="16" max="16" width="5.625" style="1" customWidth="1"/>
    <col min="17" max="17" width="1.625" style="1" customWidth="1"/>
    <col min="18" max="18" width="5.625" style="1" customWidth="1"/>
    <col min="19" max="19" width="1.625" style="1" customWidth="1"/>
    <col min="20" max="20" width="5.625" style="1" customWidth="1"/>
    <col min="21" max="22" width="7.375" style="2" customWidth="1"/>
    <col min="23" max="23" width="14.375" style="1" customWidth="1"/>
    <col min="24" max="24" width="13.875" style="1" customWidth="1"/>
    <col min="25" max="25" width="8.875" style="1" customWidth="1"/>
    <col min="26" max="26" width="18.5" style="1" customWidth="1"/>
    <col min="27" max="27" width="8.875" style="1" customWidth="1"/>
    <col min="28" max="28" width="7.875" style="1" customWidth="1"/>
    <col min="29" max="30" width="7.25" style="1" customWidth="1"/>
    <col min="31" max="31" width="9.125" style="1" customWidth="1"/>
    <col min="32" max="32" width="14.125" style="1" customWidth="1"/>
    <col min="33" max="33" width="17.375" style="1" customWidth="1"/>
    <col min="34" max="34" width="19.375" style="1" customWidth="1"/>
    <col min="35" max="35" width="7.25" style="1" customWidth="1"/>
    <col min="36" max="36" width="14.75" style="1" customWidth="1"/>
    <col min="37" max="37" width="10.75" style="1" customWidth="1"/>
    <col min="38" max="38" width="9.5" style="1" customWidth="1"/>
    <col min="39" max="39" width="24.75" style="1" customWidth="1"/>
    <col min="40" max="40" width="10.875" style="1" customWidth="1"/>
    <col min="41" max="41" width="4.25" style="1" customWidth="1"/>
    <col min="42" max="42" width="12.875" style="1" customWidth="1"/>
    <col min="43" max="43" width="19.625" style="1" customWidth="1"/>
    <col min="44" max="44" width="20.25" style="1" customWidth="1"/>
    <col min="45" max="45" width="8.875" style="4" customWidth="1"/>
    <col min="46" max="48" width="8.875" style="1" customWidth="1"/>
    <col min="49" max="49" width="10.25" style="1" customWidth="1"/>
    <col min="50" max="50" width="4.125" style="2" customWidth="1"/>
    <col min="51" max="51" width="10.125" style="1" customWidth="1"/>
    <col min="52" max="52" width="8.875" style="1" customWidth="1"/>
    <col min="53" max="53" width="13.5" style="1" customWidth="1"/>
    <col min="54" max="59" width="8.875" style="1" customWidth="1"/>
    <col min="60" max="60" width="4.25" style="2" customWidth="1"/>
    <col min="61" max="61" width="11.625" style="1" customWidth="1"/>
    <col min="62" max="69" width="8.875" style="1" customWidth="1"/>
    <col min="70" max="70" width="4.375" style="2" customWidth="1"/>
    <col min="71" max="71" width="11.125" style="2" customWidth="1"/>
    <col min="72" max="76" width="8.875" style="2" customWidth="1"/>
    <col min="77" max="77" width="10.375" style="2" customWidth="1"/>
    <col min="78" max="79" width="8.875" style="2" customWidth="1"/>
    <col min="80" max="80" width="8.875" style="2"/>
    <col min="81" max="81" width="10.875" style="1" customWidth="1"/>
    <col min="82" max="82" width="10.75" style="1" customWidth="1"/>
    <col min="83" max="83" width="10" style="1" customWidth="1"/>
    <col min="84" max="89" width="8.875" style="1"/>
    <col min="90" max="16384" width="8.875" style="2"/>
  </cols>
  <sheetData>
    <row r="1" spans="2:89" ht="39.950000000000003" customHeight="1" x14ac:dyDescent="0.2"/>
    <row r="2" spans="2:89" ht="39.950000000000003" customHeight="1" x14ac:dyDescent="0.2">
      <c r="W2" s="67" t="s">
        <v>206</v>
      </c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</row>
    <row r="3" spans="2:89" x14ac:dyDescent="0.2"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</row>
    <row r="4" spans="2:89" ht="25.5" customHeight="1" x14ac:dyDescent="0.2">
      <c r="F4" s="57" t="s">
        <v>207</v>
      </c>
      <c r="G4" s="57"/>
      <c r="H4" s="5" t="s">
        <v>208</v>
      </c>
      <c r="I4" s="10"/>
      <c r="J4" s="58" t="s">
        <v>209</v>
      </c>
      <c r="K4" s="58"/>
      <c r="L4" s="58"/>
      <c r="M4" s="58"/>
      <c r="N4" s="58"/>
      <c r="O4" s="6" t="s">
        <v>210</v>
      </c>
      <c r="P4" s="1">
        <v>3800</v>
      </c>
      <c r="Q4" s="1" t="s">
        <v>211</v>
      </c>
      <c r="R4" s="1">
        <v>1438</v>
      </c>
      <c r="U4" s="1"/>
      <c r="V4" s="16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</row>
    <row r="5" spans="2:89" ht="18" customHeight="1" x14ac:dyDescent="0.2">
      <c r="F5" s="57" t="s">
        <v>212</v>
      </c>
      <c r="G5" s="57"/>
      <c r="H5" s="5" t="s">
        <v>213</v>
      </c>
      <c r="J5" s="11" t="s">
        <v>214</v>
      </c>
      <c r="K5" s="12" t="s">
        <v>105</v>
      </c>
      <c r="L5" s="6"/>
      <c r="M5" s="11" t="s">
        <v>215</v>
      </c>
      <c r="N5" s="13" t="s">
        <v>216</v>
      </c>
      <c r="O5" s="6" t="s">
        <v>217</v>
      </c>
      <c r="P5" s="13">
        <v>3830</v>
      </c>
      <c r="Q5" s="1" t="s">
        <v>211</v>
      </c>
      <c r="R5" s="13">
        <v>1459.5</v>
      </c>
      <c r="S5" s="1" t="s">
        <v>211</v>
      </c>
      <c r="T5" s="13">
        <v>262.5</v>
      </c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</row>
    <row r="6" spans="2:89" ht="18" customHeight="1" x14ac:dyDescent="0.2">
      <c r="F6" s="59" t="s">
        <v>218</v>
      </c>
      <c r="G6" s="59"/>
      <c r="H6" s="5" t="s">
        <v>219</v>
      </c>
      <c r="J6" s="11" t="s">
        <v>220</v>
      </c>
      <c r="K6" s="12" t="s">
        <v>221</v>
      </c>
      <c r="L6" s="6"/>
      <c r="M6" s="11" t="s">
        <v>222</v>
      </c>
      <c r="N6" s="13">
        <f>SUMPRODUCT(--(R9:R73&lt;&gt;""))</f>
        <v>7</v>
      </c>
      <c r="O6" s="6" t="s">
        <v>223</v>
      </c>
      <c r="BJ6" s="2"/>
      <c r="BK6" s="2"/>
      <c r="BL6" s="2"/>
      <c r="BM6" s="2"/>
      <c r="BN6" s="2"/>
      <c r="BO6" s="2"/>
      <c r="BP6" s="2"/>
      <c r="BQ6" s="2"/>
    </row>
    <row r="7" spans="2:89" ht="18" customHeight="1" x14ac:dyDescent="0.2">
      <c r="B7" s="60" t="s">
        <v>206</v>
      </c>
      <c r="C7" s="61"/>
      <c r="D7" s="62"/>
      <c r="F7" s="57" t="s">
        <v>224</v>
      </c>
      <c r="G7" s="57"/>
      <c r="H7" s="6" t="s">
        <v>105</v>
      </c>
      <c r="J7" s="11" t="s">
        <v>225</v>
      </c>
      <c r="K7" s="1" t="s">
        <v>226</v>
      </c>
      <c r="M7" s="11" t="s">
        <v>227</v>
      </c>
      <c r="N7" s="3" t="s">
        <v>228</v>
      </c>
      <c r="P7" s="1" t="s">
        <v>229</v>
      </c>
      <c r="Q7" s="6" t="s">
        <v>230</v>
      </c>
      <c r="W7" s="63" t="s">
        <v>231</v>
      </c>
      <c r="X7" s="63"/>
      <c r="Y7" s="63"/>
      <c r="Z7" s="63"/>
      <c r="AA7" s="63"/>
      <c r="AB7" s="63"/>
      <c r="AC7" s="63"/>
      <c r="AE7" s="63" t="s">
        <v>232</v>
      </c>
      <c r="AF7" s="63"/>
      <c r="AG7" s="63"/>
      <c r="AH7" s="63"/>
      <c r="AI7" s="63"/>
      <c r="AJ7" s="63"/>
      <c r="AK7" s="63"/>
      <c r="AL7" s="63"/>
      <c r="AM7" s="63"/>
      <c r="AN7" s="63"/>
      <c r="AP7" s="63" t="s">
        <v>233</v>
      </c>
      <c r="AQ7" s="63"/>
      <c r="AR7" s="63"/>
      <c r="AS7" s="63"/>
      <c r="AT7" s="63"/>
      <c r="AU7" s="63"/>
      <c r="AV7" s="63"/>
      <c r="AW7" s="63"/>
      <c r="AY7" s="64" t="s">
        <v>234</v>
      </c>
      <c r="AZ7" s="65"/>
      <c r="BA7" s="65"/>
      <c r="BB7" s="65"/>
      <c r="BC7" s="65"/>
      <c r="BD7" s="65"/>
      <c r="BE7" s="65"/>
      <c r="BF7" s="65"/>
      <c r="BG7" s="66"/>
      <c r="BI7" s="63" t="s">
        <v>235</v>
      </c>
      <c r="BJ7" s="63"/>
      <c r="BK7" s="63"/>
      <c r="BL7" s="63"/>
      <c r="BM7" s="63"/>
      <c r="BN7" s="63"/>
      <c r="BO7" s="63"/>
      <c r="BP7" s="63"/>
      <c r="BQ7" s="63"/>
      <c r="BS7" s="63" t="s">
        <v>236</v>
      </c>
      <c r="BT7" s="63"/>
      <c r="BU7" s="63"/>
      <c r="BV7" s="63"/>
      <c r="BW7" s="63"/>
      <c r="BX7" s="63"/>
      <c r="BY7" s="63"/>
      <c r="BZ7" s="63"/>
      <c r="CA7" s="63"/>
      <c r="CC7" s="63" t="s">
        <v>237</v>
      </c>
      <c r="CD7" s="63"/>
      <c r="CE7" s="63"/>
      <c r="CF7" s="63"/>
      <c r="CG7" s="63"/>
      <c r="CH7" s="63"/>
      <c r="CI7" s="63"/>
      <c r="CJ7" s="63"/>
      <c r="CK7" s="63"/>
    </row>
    <row r="8" spans="2:89" ht="18" customHeight="1" x14ac:dyDescent="0.2">
      <c r="B8" s="7"/>
      <c r="C8" s="2"/>
      <c r="D8" s="2"/>
      <c r="E8" s="1" t="s">
        <v>238</v>
      </c>
      <c r="F8" s="8" t="s">
        <v>238</v>
      </c>
      <c r="G8" s="8" t="s">
        <v>239</v>
      </c>
      <c r="H8" s="8" t="s">
        <v>240</v>
      </c>
      <c r="I8" s="8" t="s">
        <v>241</v>
      </c>
      <c r="J8" s="8" t="s">
        <v>242</v>
      </c>
      <c r="K8" s="14" t="s">
        <v>243</v>
      </c>
      <c r="L8" s="8" t="s">
        <v>244</v>
      </c>
      <c r="M8" s="8" t="s">
        <v>245</v>
      </c>
      <c r="N8" s="8" t="s">
        <v>246</v>
      </c>
      <c r="O8" s="8" t="s">
        <v>247</v>
      </c>
      <c r="P8" s="8" t="s">
        <v>248</v>
      </c>
      <c r="Q8" s="64" t="s">
        <v>249</v>
      </c>
      <c r="R8" s="65"/>
      <c r="S8" s="65"/>
      <c r="T8" s="65"/>
      <c r="U8" s="66"/>
      <c r="V8" s="1"/>
      <c r="W8" s="8" t="s">
        <v>250</v>
      </c>
      <c r="X8" s="8" t="s">
        <v>251</v>
      </c>
      <c r="Y8" s="8" t="s">
        <v>252</v>
      </c>
      <c r="Z8" s="8" t="s">
        <v>253</v>
      </c>
      <c r="AA8" s="8" t="s">
        <v>16</v>
      </c>
      <c r="AB8" s="8" t="s">
        <v>254</v>
      </c>
      <c r="AC8" s="8" t="s">
        <v>239</v>
      </c>
      <c r="AE8" s="8" t="s">
        <v>255</v>
      </c>
      <c r="AF8" s="8" t="s">
        <v>256</v>
      </c>
      <c r="AG8" s="8" t="s">
        <v>251</v>
      </c>
      <c r="AH8" s="8" t="s">
        <v>257</v>
      </c>
      <c r="AI8" s="8" t="s">
        <v>252</v>
      </c>
      <c r="AJ8" s="8" t="s">
        <v>258</v>
      </c>
      <c r="AK8" s="8" t="s">
        <v>259</v>
      </c>
      <c r="AL8" s="8" t="s">
        <v>260</v>
      </c>
      <c r="AM8" s="8" t="s">
        <v>261</v>
      </c>
      <c r="AN8" s="8" t="s">
        <v>262</v>
      </c>
      <c r="AP8" s="8" t="s">
        <v>263</v>
      </c>
      <c r="AQ8" s="8" t="s">
        <v>264</v>
      </c>
      <c r="AR8" s="8" t="s">
        <v>265</v>
      </c>
      <c r="AS8" s="21" t="s">
        <v>16</v>
      </c>
      <c r="AT8" s="8" t="s">
        <v>248</v>
      </c>
      <c r="AU8" s="8" t="s">
        <v>266</v>
      </c>
      <c r="AV8" s="8" t="s">
        <v>267</v>
      </c>
      <c r="AW8" s="8" t="s">
        <v>268</v>
      </c>
      <c r="AY8" s="8" t="s">
        <v>269</v>
      </c>
      <c r="AZ8" s="8" t="s">
        <v>270</v>
      </c>
      <c r="BA8" s="8" t="s">
        <v>271</v>
      </c>
      <c r="BB8" s="8" t="s">
        <v>272</v>
      </c>
      <c r="BC8" s="8" t="s">
        <v>273</v>
      </c>
      <c r="BD8" s="8" t="s">
        <v>16</v>
      </c>
      <c r="BE8" s="8" t="s">
        <v>274</v>
      </c>
      <c r="BF8" s="8" t="s">
        <v>253</v>
      </c>
      <c r="BG8" s="8" t="s">
        <v>275</v>
      </c>
      <c r="BI8" s="8" t="s">
        <v>269</v>
      </c>
      <c r="BJ8" s="8" t="s">
        <v>276</v>
      </c>
      <c r="BK8" s="8" t="s">
        <v>277</v>
      </c>
      <c r="BL8" s="8" t="s">
        <v>272</v>
      </c>
      <c r="BM8" s="8" t="s">
        <v>273</v>
      </c>
      <c r="BN8" s="8" t="s">
        <v>16</v>
      </c>
      <c r="BO8" s="8" t="s">
        <v>274</v>
      </c>
      <c r="BP8" s="8" t="s">
        <v>253</v>
      </c>
      <c r="BQ8" s="8" t="s">
        <v>275</v>
      </c>
      <c r="BS8" s="8" t="s">
        <v>269</v>
      </c>
      <c r="BT8" s="8" t="s">
        <v>276</v>
      </c>
      <c r="BU8" s="8" t="s">
        <v>277</v>
      </c>
      <c r="BV8" s="8" t="s">
        <v>272</v>
      </c>
      <c r="BW8" s="8" t="s">
        <v>273</v>
      </c>
      <c r="BX8" s="8" t="s">
        <v>16</v>
      </c>
      <c r="BY8" s="8" t="s">
        <v>274</v>
      </c>
      <c r="BZ8" s="8" t="s">
        <v>253</v>
      </c>
      <c r="CA8" s="8" t="s">
        <v>275</v>
      </c>
      <c r="CC8" s="8" t="s">
        <v>269</v>
      </c>
      <c r="CD8" s="8" t="s">
        <v>278</v>
      </c>
      <c r="CE8" s="8" t="s">
        <v>279</v>
      </c>
      <c r="CF8" s="8" t="s">
        <v>280</v>
      </c>
      <c r="CG8" s="8" t="s">
        <v>281</v>
      </c>
      <c r="CH8" s="8" t="s">
        <v>16</v>
      </c>
      <c r="CI8" s="8" t="s">
        <v>282</v>
      </c>
      <c r="CJ8" s="8" t="s">
        <v>253</v>
      </c>
      <c r="CK8" s="8" t="s">
        <v>275</v>
      </c>
    </row>
    <row r="9" spans="2:89" ht="15.95" customHeight="1" x14ac:dyDescent="0.2">
      <c r="B9" s="9">
        <f t="shared" ref="B9:B72" si="0">IF(G9&lt;&gt;G8,B8+1,B8)</f>
        <v>1</v>
      </c>
      <c r="C9" s="1">
        <f t="shared" ref="C9:C72" si="1">IF(G9&lt;&gt;G8,1,C8+1)</f>
        <v>1</v>
      </c>
      <c r="D9" s="1" t="str">
        <f t="shared" ref="D9:D72" si="2">IF(G9="","",IFERROR(IF(AND(B9&lt;&gt;"",C9&lt;&gt;""),B9&amp;"."&amp;C9,""),""))</f>
        <v/>
      </c>
      <c r="E9" s="1">
        <v>1</v>
      </c>
      <c r="F9" s="8" t="s">
        <v>283</v>
      </c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18" t="str">
        <f t="array" ref="R9">IFERROR(INDEX(板块数量!$B$2:$B$118,MATCH(0,IF((板块数量!$A$2:$A$118=$K$5)*(板块数量!$B$2:$B$118&lt;&gt;""),COUNTIF($R$8:R8,板块数量!$B$2:$B$118),1),0)),"")</f>
        <v>L11-40</v>
      </c>
      <c r="S9" s="19"/>
      <c r="T9" s="19"/>
      <c r="U9" s="20"/>
      <c r="W9" s="8" t="str">
        <f>IF(OR($G9="型材",$G9="尼龙"),H9,"-")</f>
        <v>-</v>
      </c>
      <c r="X9" s="8" t="str">
        <f>IF(OR($G9="型材",$G9="尼龙"),I9,"-")</f>
        <v>-</v>
      </c>
      <c r="Y9" s="8" t="str">
        <f>IF(OR($G9="型材",$G9="尼龙"),L9,"-")</f>
        <v>-</v>
      </c>
      <c r="Z9" s="8" t="str">
        <f>IF(OR(G9="型材",G9="尼龙"),K9,"-")</f>
        <v>-</v>
      </c>
      <c r="AA9" s="8" t="str">
        <f>IF(OR($G9="型材",$G9="尼龙"),$N$6*O9,"-")</f>
        <v>-</v>
      </c>
      <c r="AB9" s="8"/>
      <c r="AC9" s="8"/>
      <c r="AE9" s="8"/>
      <c r="AF9" s="8" t="str">
        <f t="shared" ref="AF9:AF72" si="3">IF(OR(G9="型材",G9="尼龙"),H9,"-")</f>
        <v>-</v>
      </c>
      <c r="AG9" s="8" t="str">
        <f t="shared" ref="AG9:AG72" si="4">IF(OR(G9="型材",G9="尼龙"),I9,"-")</f>
        <v>-</v>
      </c>
      <c r="AH9" s="8"/>
      <c r="AI9" s="8" t="str">
        <f t="shared" ref="AI9:AI72" si="5">IF(OR(G9="型材",G9="尼龙"),L9,"-")</f>
        <v>-</v>
      </c>
      <c r="AJ9" s="8"/>
      <c r="AK9" s="8" t="str">
        <f t="shared" ref="AK9:AK72" si="6">IF(OR(G9="型材",G9="尼龙"),$N$6*O9,"-")</f>
        <v>-</v>
      </c>
      <c r="AL9" s="8"/>
      <c r="AM9" s="8"/>
      <c r="AN9" s="8"/>
      <c r="AP9" s="8" t="str">
        <f t="shared" ref="AP9:AP72" si="7">IF($G9="配件",I9,"-")</f>
        <v>-</v>
      </c>
      <c r="AQ9" s="8" t="str">
        <f t="shared" ref="AQ9:AQ72" si="8">IF($G9="配件",H9,"-")</f>
        <v>-</v>
      </c>
      <c r="AR9" s="8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8"/>
      <c r="AV9" s="8"/>
      <c r="AW9" s="8"/>
      <c r="AY9" s="8" t="str">
        <f t="shared" ref="AY9:AY72" si="11">IF($G9="玻璃",$H$7,"-")</f>
        <v>-</v>
      </c>
      <c r="AZ9" s="8" t="str">
        <f t="shared" ref="AZ9:AZ72" si="12">IF($G9="玻璃",J9,"-")</f>
        <v>-</v>
      </c>
      <c r="BA9" s="8"/>
      <c r="BB9" s="8" t="str">
        <f t="shared" ref="BB9:BB72" si="13">IF($G9="玻璃",M9,"-")</f>
        <v>-</v>
      </c>
      <c r="BC9" s="8" t="str">
        <f t="shared" ref="BC9:BC72" si="14">IF($G9="玻璃",L9,"-")</f>
        <v>-</v>
      </c>
      <c r="BD9" s="8" t="str">
        <f t="shared" ref="BD9:BD72" si="15">IF($G9="玻璃",$N$6*O9,"-")</f>
        <v>-</v>
      </c>
      <c r="BE9" s="8" t="e">
        <f t="shared" ref="BE9:BE72" si="16">BD9*BC9*BB9/1000000</f>
        <v>#VALUE!</v>
      </c>
      <c r="BF9" s="8" t="str">
        <f t="shared" ref="BF9:BF72" si="17">IF($G9="玻璃",K9,"-")</f>
        <v>-</v>
      </c>
      <c r="BG9" s="8"/>
      <c r="BI9" s="8" t="str">
        <f t="shared" ref="BI9:BI72" si="18">IF($G9="铝板",$H$7,"-")</f>
        <v>-</v>
      </c>
      <c r="BJ9" s="8" t="str">
        <f t="shared" ref="BJ9:BJ72" si="19">IF($G9="铝板",J9,"-")</f>
        <v>-</v>
      </c>
      <c r="BK9" s="8" t="str">
        <f t="shared" ref="BK9:BK72" si="20">IF($G9="铝板",H9,"-")</f>
        <v>-</v>
      </c>
      <c r="BL9" s="8" t="str">
        <f t="shared" ref="BL9:BL72" si="21">IF($G9="铝板",M9,"-")</f>
        <v>-</v>
      </c>
      <c r="BM9" s="8" t="str">
        <f t="shared" ref="BM9:BM72" si="22">IF($G9="铝板",L9,"-")</f>
        <v>-</v>
      </c>
      <c r="BN9" s="8" t="str">
        <f t="shared" ref="BN9:BN72" si="23">IF($G9="铝板",$N$6*O9,"-")</f>
        <v>-</v>
      </c>
      <c r="BO9" s="8" t="e">
        <f t="shared" ref="BO9:BO72" si="24">BN9*BM9*BL9/1000000</f>
        <v>#VALUE!</v>
      </c>
      <c r="BP9" s="8" t="str">
        <f t="shared" ref="BP9:BP72" si="25">IF($G9="铝板",K9,"-")</f>
        <v>-</v>
      </c>
      <c r="BQ9" s="8"/>
      <c r="BS9" s="8" t="str">
        <f t="shared" ref="BS9:BS72" si="26">IF($G9="铁皮",$H$7,"-")</f>
        <v>-</v>
      </c>
      <c r="BT9" s="8" t="str">
        <f t="shared" ref="BT9:BT72" si="27">IF($G9="铁皮",J9,"-")</f>
        <v>-</v>
      </c>
      <c r="BU9" s="8" t="str">
        <f t="shared" ref="BU9:BU72" si="28">IF($G9="铁皮",H9,"-")</f>
        <v>-</v>
      </c>
      <c r="BV9" s="8" t="str">
        <f t="shared" ref="BV9:BV72" si="29">IF($G9="铁皮",M9,"-")</f>
        <v>-</v>
      </c>
      <c r="BW9" s="8" t="str">
        <f t="shared" ref="BW9:BW72" si="30">IF($G9="铁皮",L9,"-")</f>
        <v>-</v>
      </c>
      <c r="BX9" s="8" t="str">
        <f t="shared" ref="BX9:BX72" si="31">IF($G9="铁皮",$N$6*O9,"-")</f>
        <v>-</v>
      </c>
      <c r="BY9" s="8" t="e">
        <f t="shared" ref="BY9:BY72" si="32">BX9*BW9*BV9/1000000</f>
        <v>#VALUE!</v>
      </c>
      <c r="BZ9" s="8" t="str">
        <f t="shared" ref="BZ9:BZ72" si="33">IF($G9="铁皮",K9,"-")</f>
        <v>-</v>
      </c>
      <c r="CA9" s="8"/>
      <c r="CC9" s="8" t="str">
        <f t="shared" ref="CC9:CC72" si="34">IF(G9="钢材",$H$7,"-")</f>
        <v>-</v>
      </c>
      <c r="CD9" s="8" t="str">
        <f t="shared" ref="CD9:CD72" si="35">IF(G9="钢材",J9,"-")</f>
        <v>-</v>
      </c>
      <c r="CE9" s="8" t="str">
        <f t="shared" ref="CE9:CE72" si="36">IF(G9="钢材",H9,"-")</f>
        <v>-</v>
      </c>
      <c r="CF9" s="8" t="str">
        <f t="shared" ref="CF9:CF72" si="37">IF(G9="钢材",L9,"-")</f>
        <v>-</v>
      </c>
      <c r="CG9" s="8"/>
      <c r="CH9" s="8" t="str">
        <f t="shared" ref="CH9:CH72" si="38">IF(G9="钢材",$N$6*O9,"-")</f>
        <v>-</v>
      </c>
      <c r="CI9" s="8"/>
      <c r="CJ9" s="8" t="str">
        <f t="shared" ref="CJ9:CJ72" si="39">IF(G9="钢材",K9,"-")</f>
        <v>-</v>
      </c>
      <c r="CK9" s="8" t="str">
        <f>IF(G9="钢材",Q9,"-")</f>
        <v>-</v>
      </c>
    </row>
    <row r="10" spans="2:89" ht="15.95" customHeight="1" x14ac:dyDescent="0.2">
      <c r="B10" s="9">
        <f t="shared" si="0"/>
        <v>2</v>
      </c>
      <c r="C10" s="1">
        <f t="shared" si="1"/>
        <v>1</v>
      </c>
      <c r="D10" s="1" t="str">
        <f t="shared" si="2"/>
        <v>2.1</v>
      </c>
      <c r="E10" s="1">
        <v>2</v>
      </c>
      <c r="F10" s="8">
        <v>1</v>
      </c>
      <c r="G10" s="8" t="s">
        <v>284</v>
      </c>
      <c r="H10" s="8" t="s">
        <v>285</v>
      </c>
      <c r="I10" s="8" t="s">
        <v>286</v>
      </c>
      <c r="J10" s="8" t="s">
        <v>287</v>
      </c>
      <c r="K10" s="8" t="s">
        <v>22</v>
      </c>
      <c r="L10" s="8">
        <v>1729</v>
      </c>
      <c r="M10" s="8">
        <v>1334</v>
      </c>
      <c r="N10" s="8">
        <v>1</v>
      </c>
      <c r="O10" s="8">
        <v>1</v>
      </c>
      <c r="P10" s="8" t="s">
        <v>288</v>
      </c>
      <c r="Q10" s="17"/>
      <c r="R10" s="18" t="str">
        <f t="array" ref="R10">IFERROR(INDEX(板块数量!$B$2:$B$118,MATCH(0,IF((板块数量!$A$2:$A$118=$K$5)*(板块数量!$B$2:$B$118&lt;&gt;""),COUNTIF($R$8:R9,板块数量!$B$2:$B$118),1),0)),"")</f>
        <v>L11-41</v>
      </c>
      <c r="S10" s="19"/>
      <c r="T10" s="19"/>
      <c r="U10" s="20"/>
      <c r="W10" s="8" t="str">
        <f t="shared" ref="W10:W73" si="40">IF(OR(G10="型材",G10="尼龙"),H10,"-")</f>
        <v>-</v>
      </c>
      <c r="X10" s="8" t="str">
        <f t="shared" ref="X10:X73" si="41">IF(OR(G10="型材",G10="尼龙"),I10,"-")</f>
        <v>-</v>
      </c>
      <c r="Y10" s="8" t="str">
        <f t="shared" ref="Y10:Y73" si="42">IF(OR(G10="型材",G10="尼龙"),L10,"-")</f>
        <v>-</v>
      </c>
      <c r="Z10" s="8" t="str">
        <f t="shared" ref="Z10:Z73" si="43">IF(OR(G10="型材",G10="尼龙"),K10,"-")</f>
        <v>-</v>
      </c>
      <c r="AA10" s="8" t="str">
        <f t="shared" ref="AA10:AA73" si="44">IF(OR(G10="型材",G10="尼龙"),$N$6*O10,"-")</f>
        <v>-</v>
      </c>
      <c r="AB10" s="8"/>
      <c r="AC10" s="8"/>
      <c r="AE10" s="8"/>
      <c r="AF10" s="8" t="str">
        <f t="shared" si="3"/>
        <v>-</v>
      </c>
      <c r="AG10" s="8" t="str">
        <f t="shared" si="4"/>
        <v>-</v>
      </c>
      <c r="AH10" s="8"/>
      <c r="AI10" s="8" t="str">
        <f t="shared" si="5"/>
        <v>-</v>
      </c>
      <c r="AJ10" s="8"/>
      <c r="AK10" s="8" t="str">
        <f t="shared" si="6"/>
        <v>-</v>
      </c>
      <c r="AL10" s="8"/>
      <c r="AM10" s="8"/>
      <c r="AN10" s="8"/>
      <c r="AP10" s="8" t="str">
        <f t="shared" si="7"/>
        <v>-</v>
      </c>
      <c r="AQ10" s="8" t="str">
        <f t="shared" si="8"/>
        <v>-</v>
      </c>
      <c r="AR10" s="8"/>
      <c r="AS10" s="22" t="str">
        <f t="shared" si="9"/>
        <v>-</v>
      </c>
      <c r="AT10" s="23" t="str">
        <f t="shared" si="10"/>
        <v>-</v>
      </c>
      <c r="AU10" s="8"/>
      <c r="AV10" s="8"/>
      <c r="AW10" s="8"/>
      <c r="AY10" s="8" t="str">
        <f t="shared" si="11"/>
        <v>-</v>
      </c>
      <c r="AZ10" s="8" t="str">
        <f t="shared" si="12"/>
        <v>-</v>
      </c>
      <c r="BA10" s="8"/>
      <c r="BB10" s="8" t="str">
        <f t="shared" si="13"/>
        <v>-</v>
      </c>
      <c r="BC10" s="8" t="str">
        <f t="shared" si="14"/>
        <v>-</v>
      </c>
      <c r="BD10" s="8" t="str">
        <f t="shared" si="15"/>
        <v>-</v>
      </c>
      <c r="BE10" s="8" t="e">
        <f t="shared" si="16"/>
        <v>#VALUE!</v>
      </c>
      <c r="BF10" s="8" t="str">
        <f t="shared" si="17"/>
        <v>-</v>
      </c>
      <c r="BG10" s="8"/>
      <c r="BI10" s="8" t="str">
        <f t="shared" si="18"/>
        <v>-</v>
      </c>
      <c r="BJ10" s="8" t="str">
        <f t="shared" si="19"/>
        <v>-</v>
      </c>
      <c r="BK10" s="8" t="str">
        <f t="shared" si="20"/>
        <v>-</v>
      </c>
      <c r="BL10" s="8" t="str">
        <f t="shared" si="21"/>
        <v>-</v>
      </c>
      <c r="BM10" s="8" t="str">
        <f t="shared" si="22"/>
        <v>-</v>
      </c>
      <c r="BN10" s="8" t="str">
        <f t="shared" si="23"/>
        <v>-</v>
      </c>
      <c r="BO10" s="8" t="e">
        <f t="shared" si="24"/>
        <v>#VALUE!</v>
      </c>
      <c r="BP10" s="8" t="str">
        <f t="shared" si="25"/>
        <v>-</v>
      </c>
      <c r="BQ10" s="8"/>
      <c r="BS10" s="8" t="str">
        <f t="shared" si="26"/>
        <v>M01-01-3-1</v>
      </c>
      <c r="BT10" s="8" t="str">
        <f t="shared" si="27"/>
        <v>板块名-SP01</v>
      </c>
      <c r="BU10" s="8" t="str">
        <f t="shared" si="28"/>
        <v>1.2mm镀锌铁皮</v>
      </c>
      <c r="BV10" s="8">
        <f t="shared" si="29"/>
        <v>1334</v>
      </c>
      <c r="BW10" s="8">
        <f t="shared" si="30"/>
        <v>1729</v>
      </c>
      <c r="BX10" s="8">
        <f t="shared" si="31"/>
        <v>7</v>
      </c>
      <c r="BY10" s="8">
        <f t="shared" si="32"/>
        <v>16.145402000000001</v>
      </c>
      <c r="BZ10" s="8" t="str">
        <f t="shared" si="33"/>
        <v>-</v>
      </c>
      <c r="CA10" s="8"/>
      <c r="CC10" s="8" t="str">
        <f t="shared" si="34"/>
        <v>-</v>
      </c>
      <c r="CD10" s="8" t="str">
        <f t="shared" si="35"/>
        <v>-</v>
      </c>
      <c r="CE10" s="8" t="str">
        <f t="shared" si="36"/>
        <v>-</v>
      </c>
      <c r="CF10" s="8" t="str">
        <f t="shared" si="37"/>
        <v>-</v>
      </c>
      <c r="CG10" s="8"/>
      <c r="CH10" s="8" t="str">
        <f t="shared" si="38"/>
        <v>-</v>
      </c>
      <c r="CI10" s="8"/>
      <c r="CJ10" s="8" t="str">
        <f t="shared" si="39"/>
        <v>-</v>
      </c>
      <c r="CK10" s="8" t="str">
        <f t="shared" ref="CK10:CK73" si="45">IF(G10="钢材",Q10,"-")</f>
        <v>-</v>
      </c>
    </row>
    <row r="11" spans="2:89" ht="15.95" customHeight="1" x14ac:dyDescent="0.2">
      <c r="B11" s="9">
        <f t="shared" si="0"/>
        <v>3</v>
      </c>
      <c r="C11" s="1">
        <f t="shared" si="1"/>
        <v>1</v>
      </c>
      <c r="D11" s="1" t="str">
        <f t="shared" si="2"/>
        <v>3.1</v>
      </c>
      <c r="E11" s="1">
        <v>3</v>
      </c>
      <c r="F11" s="8">
        <v>2</v>
      </c>
      <c r="G11" s="8" t="s">
        <v>289</v>
      </c>
      <c r="H11" s="8" t="s">
        <v>290</v>
      </c>
      <c r="I11" s="8" t="s">
        <v>290</v>
      </c>
      <c r="J11" s="8" t="s">
        <v>291</v>
      </c>
      <c r="K11" s="8" t="s">
        <v>22</v>
      </c>
      <c r="L11" s="8">
        <v>1808</v>
      </c>
      <c r="M11" s="8">
        <v>1402</v>
      </c>
      <c r="N11" s="8">
        <v>24</v>
      </c>
      <c r="O11" s="8">
        <v>1</v>
      </c>
      <c r="P11" s="8" t="s">
        <v>288</v>
      </c>
      <c r="Q11" s="17"/>
      <c r="R11" s="18" t="str">
        <f t="array" ref="R11">IFERROR(INDEX(板块数量!$B$2:$B$118,MATCH(0,IF((板块数量!$A$2:$A$118=$K$5)*(板块数量!$B$2:$B$118&lt;&gt;""),COUNTIF($R$8:R10,板块数量!$B$2:$B$118),1),0)),"")</f>
        <v>L11-42</v>
      </c>
      <c r="S11" s="19"/>
      <c r="T11" s="19"/>
      <c r="U11" s="20"/>
      <c r="W11" s="8" t="str">
        <f t="shared" si="40"/>
        <v>-</v>
      </c>
      <c r="X11" s="8" t="str">
        <f t="shared" si="41"/>
        <v>-</v>
      </c>
      <c r="Y11" s="8" t="str">
        <f t="shared" si="42"/>
        <v>-</v>
      </c>
      <c r="Z11" s="8" t="str">
        <f t="shared" si="43"/>
        <v>-</v>
      </c>
      <c r="AA11" s="8" t="str">
        <f t="shared" si="44"/>
        <v>-</v>
      </c>
      <c r="AB11" s="8"/>
      <c r="AC11" s="8"/>
      <c r="AE11" s="8"/>
      <c r="AF11" s="8" t="str">
        <f t="shared" si="3"/>
        <v>-</v>
      </c>
      <c r="AG11" s="8" t="str">
        <f t="shared" si="4"/>
        <v>-</v>
      </c>
      <c r="AH11" s="8"/>
      <c r="AI11" s="8" t="str">
        <f t="shared" si="5"/>
        <v>-</v>
      </c>
      <c r="AJ11" s="8"/>
      <c r="AK11" s="8" t="str">
        <f t="shared" si="6"/>
        <v>-</v>
      </c>
      <c r="AL11" s="8"/>
      <c r="AM11" s="8"/>
      <c r="AN11" s="8"/>
      <c r="AP11" s="8" t="str">
        <f t="shared" si="7"/>
        <v>-</v>
      </c>
      <c r="AQ11" s="8" t="str">
        <f t="shared" si="8"/>
        <v>-</v>
      </c>
      <c r="AR11" s="8"/>
      <c r="AS11" s="22" t="str">
        <f t="shared" si="9"/>
        <v>-</v>
      </c>
      <c r="AT11" s="23" t="str">
        <f t="shared" si="10"/>
        <v>-</v>
      </c>
      <c r="AU11" s="8"/>
      <c r="AV11" s="8"/>
      <c r="AW11" s="8"/>
      <c r="AY11" s="8" t="str">
        <f t="shared" si="11"/>
        <v>M01-01-3-1</v>
      </c>
      <c r="AZ11" s="8" t="str">
        <f t="shared" si="12"/>
        <v>板块名-GL02-01</v>
      </c>
      <c r="BA11" s="8"/>
      <c r="BB11" s="8">
        <f t="shared" si="13"/>
        <v>1402</v>
      </c>
      <c r="BC11" s="8">
        <f t="shared" si="14"/>
        <v>1808</v>
      </c>
      <c r="BD11" s="8">
        <f t="shared" si="15"/>
        <v>7</v>
      </c>
      <c r="BE11" s="8">
        <f t="shared" si="16"/>
        <v>17.743711999999999</v>
      </c>
      <c r="BF11" s="8" t="str">
        <f t="shared" si="17"/>
        <v>-</v>
      </c>
      <c r="BG11" s="8"/>
      <c r="BI11" s="8" t="str">
        <f t="shared" si="18"/>
        <v>-</v>
      </c>
      <c r="BJ11" s="8" t="str">
        <f t="shared" si="19"/>
        <v>-</v>
      </c>
      <c r="BK11" s="8" t="str">
        <f t="shared" si="20"/>
        <v>-</v>
      </c>
      <c r="BL11" s="8" t="str">
        <f t="shared" si="21"/>
        <v>-</v>
      </c>
      <c r="BM11" s="8" t="str">
        <f t="shared" si="22"/>
        <v>-</v>
      </c>
      <c r="BN11" s="8" t="str">
        <f t="shared" si="23"/>
        <v>-</v>
      </c>
      <c r="BO11" s="8" t="e">
        <f t="shared" si="24"/>
        <v>#VALUE!</v>
      </c>
      <c r="BP11" s="8" t="str">
        <f t="shared" si="25"/>
        <v>-</v>
      </c>
      <c r="BQ11" s="8"/>
      <c r="BS11" s="8" t="str">
        <f t="shared" si="26"/>
        <v>-</v>
      </c>
      <c r="BT11" s="8" t="str">
        <f t="shared" si="27"/>
        <v>-</v>
      </c>
      <c r="BU11" s="8" t="str">
        <f t="shared" si="28"/>
        <v>-</v>
      </c>
      <c r="BV11" s="8" t="str">
        <f t="shared" si="29"/>
        <v>-</v>
      </c>
      <c r="BW11" s="8" t="str">
        <f t="shared" si="30"/>
        <v>-</v>
      </c>
      <c r="BX11" s="8" t="str">
        <f t="shared" si="31"/>
        <v>-</v>
      </c>
      <c r="BY11" s="8" t="e">
        <f t="shared" si="32"/>
        <v>#VALUE!</v>
      </c>
      <c r="BZ11" s="8" t="str">
        <f t="shared" si="33"/>
        <v>-</v>
      </c>
      <c r="CA11" s="8"/>
      <c r="CC11" s="8" t="str">
        <f t="shared" si="34"/>
        <v>-</v>
      </c>
      <c r="CD11" s="8" t="str">
        <f t="shared" si="35"/>
        <v>-</v>
      </c>
      <c r="CE11" s="8" t="str">
        <f t="shared" si="36"/>
        <v>-</v>
      </c>
      <c r="CF11" s="8" t="str">
        <f t="shared" si="37"/>
        <v>-</v>
      </c>
      <c r="CG11" s="8"/>
      <c r="CH11" s="8" t="str">
        <f t="shared" si="38"/>
        <v>-</v>
      </c>
      <c r="CI11" s="8"/>
      <c r="CJ11" s="8" t="str">
        <f t="shared" si="39"/>
        <v>-</v>
      </c>
      <c r="CK11" s="8" t="str">
        <f t="shared" si="45"/>
        <v>-</v>
      </c>
    </row>
    <row r="12" spans="2:89" ht="15.95" customHeight="1" x14ac:dyDescent="0.2">
      <c r="B12" s="9">
        <f t="shared" si="0"/>
        <v>3</v>
      </c>
      <c r="C12" s="1">
        <f t="shared" si="1"/>
        <v>2</v>
      </c>
      <c r="D12" s="1" t="str">
        <f t="shared" si="2"/>
        <v>3.2</v>
      </c>
      <c r="E12" s="1">
        <v>4</v>
      </c>
      <c r="F12" s="8">
        <v>3</v>
      </c>
      <c r="G12" s="8" t="s">
        <v>289</v>
      </c>
      <c r="H12" s="8" t="s">
        <v>292</v>
      </c>
      <c r="I12" s="8" t="s">
        <v>292</v>
      </c>
      <c r="J12" s="8" t="s">
        <v>293</v>
      </c>
      <c r="K12" s="8" t="s">
        <v>22</v>
      </c>
      <c r="L12" s="8">
        <v>1907</v>
      </c>
      <c r="M12" s="8">
        <v>1402</v>
      </c>
      <c r="N12" s="8">
        <v>24</v>
      </c>
      <c r="O12" s="8">
        <v>1</v>
      </c>
      <c r="P12" s="8" t="s">
        <v>288</v>
      </c>
      <c r="Q12" s="17"/>
      <c r="R12" s="18" t="str">
        <f t="array" ref="R12">IFERROR(INDEX(板块数量!$B$2:$B$118,MATCH(0,IF((板块数量!$A$2:$A$118=$K$5)*(板块数量!$B$2:$B$118&lt;&gt;""),COUNTIF($R$8:R11,板块数量!$B$2:$B$118),1),0)),"")</f>
        <v>L11-44</v>
      </c>
      <c r="S12" s="19"/>
      <c r="T12" s="19"/>
      <c r="U12" s="20"/>
      <c r="W12" s="8" t="str">
        <f t="shared" si="40"/>
        <v>-</v>
      </c>
      <c r="X12" s="8" t="str">
        <f t="shared" si="41"/>
        <v>-</v>
      </c>
      <c r="Y12" s="8" t="str">
        <f t="shared" si="42"/>
        <v>-</v>
      </c>
      <c r="Z12" s="8" t="str">
        <f t="shared" si="43"/>
        <v>-</v>
      </c>
      <c r="AA12" s="8" t="str">
        <f t="shared" si="44"/>
        <v>-</v>
      </c>
      <c r="AB12" s="8"/>
      <c r="AC12" s="8"/>
      <c r="AE12" s="8"/>
      <c r="AF12" s="8" t="str">
        <f t="shared" si="3"/>
        <v>-</v>
      </c>
      <c r="AG12" s="8" t="str">
        <f t="shared" si="4"/>
        <v>-</v>
      </c>
      <c r="AH12" s="8"/>
      <c r="AI12" s="8" t="str">
        <f t="shared" si="5"/>
        <v>-</v>
      </c>
      <c r="AJ12" s="8"/>
      <c r="AK12" s="8" t="str">
        <f t="shared" si="6"/>
        <v>-</v>
      </c>
      <c r="AL12" s="8"/>
      <c r="AM12" s="8"/>
      <c r="AN12" s="8"/>
      <c r="AP12" s="8" t="str">
        <f t="shared" si="7"/>
        <v>-</v>
      </c>
      <c r="AQ12" s="8" t="str">
        <f t="shared" si="8"/>
        <v>-</v>
      </c>
      <c r="AR12" s="8"/>
      <c r="AS12" s="22" t="str">
        <f t="shared" si="9"/>
        <v>-</v>
      </c>
      <c r="AT12" s="23" t="str">
        <f t="shared" si="10"/>
        <v>-</v>
      </c>
      <c r="AU12" s="8"/>
      <c r="AV12" s="8"/>
      <c r="AW12" s="8"/>
      <c r="AY12" s="8" t="str">
        <f t="shared" si="11"/>
        <v>M01-01-3-1</v>
      </c>
      <c r="AZ12" s="8" t="str">
        <f t="shared" si="12"/>
        <v>板块名-GL01-01</v>
      </c>
      <c r="BA12" s="8"/>
      <c r="BB12" s="8">
        <f t="shared" si="13"/>
        <v>1402</v>
      </c>
      <c r="BC12" s="8">
        <f t="shared" si="14"/>
        <v>1907</v>
      </c>
      <c r="BD12" s="8">
        <f t="shared" si="15"/>
        <v>7</v>
      </c>
      <c r="BE12" s="8">
        <f t="shared" si="16"/>
        <v>18.715298000000001</v>
      </c>
      <c r="BF12" s="8" t="str">
        <f t="shared" si="17"/>
        <v>-</v>
      </c>
      <c r="BG12" s="8"/>
      <c r="BI12" s="8" t="str">
        <f t="shared" si="18"/>
        <v>-</v>
      </c>
      <c r="BJ12" s="8" t="str">
        <f t="shared" si="19"/>
        <v>-</v>
      </c>
      <c r="BK12" s="8" t="str">
        <f t="shared" si="20"/>
        <v>-</v>
      </c>
      <c r="BL12" s="8" t="str">
        <f t="shared" si="21"/>
        <v>-</v>
      </c>
      <c r="BM12" s="8" t="str">
        <f t="shared" si="22"/>
        <v>-</v>
      </c>
      <c r="BN12" s="8" t="str">
        <f t="shared" si="23"/>
        <v>-</v>
      </c>
      <c r="BO12" s="8" t="e">
        <f t="shared" si="24"/>
        <v>#VALUE!</v>
      </c>
      <c r="BP12" s="8" t="str">
        <f t="shared" si="25"/>
        <v>-</v>
      </c>
      <c r="BQ12" s="8"/>
      <c r="BS12" s="8" t="str">
        <f t="shared" si="26"/>
        <v>-</v>
      </c>
      <c r="BT12" s="8" t="str">
        <f t="shared" si="27"/>
        <v>-</v>
      </c>
      <c r="BU12" s="8" t="str">
        <f t="shared" si="28"/>
        <v>-</v>
      </c>
      <c r="BV12" s="8" t="str">
        <f t="shared" si="29"/>
        <v>-</v>
      </c>
      <c r="BW12" s="8" t="str">
        <f t="shared" si="30"/>
        <v>-</v>
      </c>
      <c r="BX12" s="8" t="str">
        <f t="shared" si="31"/>
        <v>-</v>
      </c>
      <c r="BY12" s="8" t="e">
        <f t="shared" si="32"/>
        <v>#VALUE!</v>
      </c>
      <c r="BZ12" s="8" t="str">
        <f t="shared" si="33"/>
        <v>-</v>
      </c>
      <c r="CA12" s="8"/>
      <c r="CC12" s="8" t="str">
        <f t="shared" si="34"/>
        <v>-</v>
      </c>
      <c r="CD12" s="8" t="str">
        <f t="shared" si="35"/>
        <v>-</v>
      </c>
      <c r="CE12" s="8" t="str">
        <f t="shared" si="36"/>
        <v>-</v>
      </c>
      <c r="CF12" s="8" t="str">
        <f t="shared" si="37"/>
        <v>-</v>
      </c>
      <c r="CG12" s="8"/>
      <c r="CH12" s="8" t="str">
        <f t="shared" si="38"/>
        <v>-</v>
      </c>
      <c r="CI12" s="8"/>
      <c r="CJ12" s="8" t="str">
        <f t="shared" si="39"/>
        <v>-</v>
      </c>
      <c r="CK12" s="8" t="str">
        <f t="shared" si="45"/>
        <v>-</v>
      </c>
    </row>
    <row r="13" spans="2:89" ht="15.95" customHeight="1" x14ac:dyDescent="0.2">
      <c r="B13" s="9">
        <f t="shared" si="0"/>
        <v>4</v>
      </c>
      <c r="C13" s="1">
        <f t="shared" si="1"/>
        <v>1</v>
      </c>
      <c r="D13" s="1" t="str">
        <f t="shared" si="2"/>
        <v>4.1</v>
      </c>
      <c r="E13" s="1">
        <v>5</v>
      </c>
      <c r="F13" s="8">
        <v>4</v>
      </c>
      <c r="G13" s="8" t="s">
        <v>294</v>
      </c>
      <c r="H13" s="8" t="s">
        <v>295</v>
      </c>
      <c r="I13" s="8" t="s">
        <v>296</v>
      </c>
      <c r="J13" s="8" t="s">
        <v>297</v>
      </c>
      <c r="K13" s="8" t="s">
        <v>297</v>
      </c>
      <c r="L13" s="8">
        <v>3760</v>
      </c>
      <c r="M13" s="8">
        <v>7.6</v>
      </c>
      <c r="N13" s="8">
        <v>33.1</v>
      </c>
      <c r="O13" s="8">
        <v>2</v>
      </c>
      <c r="P13" s="8" t="s">
        <v>298</v>
      </c>
      <c r="Q13" s="17"/>
      <c r="R13" s="18" t="str">
        <f t="array" ref="R13">IFERROR(INDEX(板块数量!$B$2:$B$118,MATCH(0,IF((板块数量!$A$2:$A$118=$K$5)*(板块数量!$B$2:$B$118&lt;&gt;""),COUNTIF($R$8:R12,板块数量!$B$2:$B$118),1),0)),"")</f>
        <v>L11-45</v>
      </c>
      <c r="S13" s="19"/>
      <c r="T13" s="19"/>
      <c r="U13" s="20"/>
      <c r="W13" s="8" t="str">
        <f t="shared" si="40"/>
        <v>隔热条</v>
      </c>
      <c r="X13" s="8" t="str">
        <f t="shared" si="41"/>
        <v>SYE-NL08</v>
      </c>
      <c r="Y13" s="8">
        <f t="shared" si="42"/>
        <v>3760</v>
      </c>
      <c r="Z13" s="8" t="str">
        <f t="shared" si="43"/>
        <v>SYE-NL08-03</v>
      </c>
      <c r="AA13" s="8">
        <f t="shared" si="44"/>
        <v>14</v>
      </c>
      <c r="AB13" s="8"/>
      <c r="AC13" s="8"/>
      <c r="AE13" s="8"/>
      <c r="AF13" s="8" t="str">
        <f t="shared" si="3"/>
        <v>隔热条</v>
      </c>
      <c r="AG13" s="8" t="str">
        <f t="shared" si="4"/>
        <v>SYE-NL08</v>
      </c>
      <c r="AH13" s="8"/>
      <c r="AI13" s="8">
        <f t="shared" si="5"/>
        <v>3760</v>
      </c>
      <c r="AJ13" s="8"/>
      <c r="AK13" s="8">
        <f t="shared" si="6"/>
        <v>14</v>
      </c>
      <c r="AL13" s="8"/>
      <c r="AM13" s="8"/>
      <c r="AN13" s="8"/>
      <c r="AP13" s="8" t="str">
        <f t="shared" si="7"/>
        <v>-</v>
      </c>
      <c r="AQ13" s="8" t="str">
        <f t="shared" si="8"/>
        <v>-</v>
      </c>
      <c r="AR13" s="8"/>
      <c r="AS13" s="22" t="str">
        <f t="shared" si="9"/>
        <v>-</v>
      </c>
      <c r="AT13" s="23" t="str">
        <f t="shared" si="10"/>
        <v>-</v>
      </c>
      <c r="AU13" s="8"/>
      <c r="AV13" s="8"/>
      <c r="AW13" s="8"/>
      <c r="AY13" s="8" t="str">
        <f t="shared" si="11"/>
        <v>-</v>
      </c>
      <c r="AZ13" s="8" t="str">
        <f t="shared" si="12"/>
        <v>-</v>
      </c>
      <c r="BA13" s="8"/>
      <c r="BB13" s="8" t="str">
        <f t="shared" si="13"/>
        <v>-</v>
      </c>
      <c r="BC13" s="8" t="str">
        <f t="shared" si="14"/>
        <v>-</v>
      </c>
      <c r="BD13" s="8" t="str">
        <f t="shared" si="15"/>
        <v>-</v>
      </c>
      <c r="BE13" s="8" t="e">
        <f t="shared" si="16"/>
        <v>#VALUE!</v>
      </c>
      <c r="BF13" s="8" t="str">
        <f t="shared" si="17"/>
        <v>-</v>
      </c>
      <c r="BG13" s="8"/>
      <c r="BI13" s="8" t="str">
        <f t="shared" si="18"/>
        <v>-</v>
      </c>
      <c r="BJ13" s="8" t="str">
        <f t="shared" si="19"/>
        <v>-</v>
      </c>
      <c r="BK13" s="8" t="str">
        <f t="shared" si="20"/>
        <v>-</v>
      </c>
      <c r="BL13" s="8" t="str">
        <f t="shared" si="21"/>
        <v>-</v>
      </c>
      <c r="BM13" s="8" t="str">
        <f t="shared" si="22"/>
        <v>-</v>
      </c>
      <c r="BN13" s="8" t="str">
        <f t="shared" si="23"/>
        <v>-</v>
      </c>
      <c r="BO13" s="8" t="e">
        <f t="shared" si="24"/>
        <v>#VALUE!</v>
      </c>
      <c r="BP13" s="8" t="str">
        <f t="shared" si="25"/>
        <v>-</v>
      </c>
      <c r="BQ13" s="8"/>
      <c r="BS13" s="8" t="str">
        <f t="shared" si="26"/>
        <v>-</v>
      </c>
      <c r="BT13" s="8" t="str">
        <f t="shared" si="27"/>
        <v>-</v>
      </c>
      <c r="BU13" s="8" t="str">
        <f t="shared" si="28"/>
        <v>-</v>
      </c>
      <c r="BV13" s="8" t="str">
        <f t="shared" si="29"/>
        <v>-</v>
      </c>
      <c r="BW13" s="8" t="str">
        <f t="shared" si="30"/>
        <v>-</v>
      </c>
      <c r="BX13" s="8" t="str">
        <f t="shared" si="31"/>
        <v>-</v>
      </c>
      <c r="BY13" s="8" t="e">
        <f t="shared" si="32"/>
        <v>#VALUE!</v>
      </c>
      <c r="BZ13" s="8" t="str">
        <f t="shared" si="33"/>
        <v>-</v>
      </c>
      <c r="CA13" s="8"/>
      <c r="CC13" s="8" t="str">
        <f t="shared" si="34"/>
        <v>-</v>
      </c>
      <c r="CD13" s="8" t="str">
        <f t="shared" si="35"/>
        <v>-</v>
      </c>
      <c r="CE13" s="8" t="str">
        <f t="shared" si="36"/>
        <v>-</v>
      </c>
      <c r="CF13" s="8" t="str">
        <f t="shared" si="37"/>
        <v>-</v>
      </c>
      <c r="CG13" s="8"/>
      <c r="CH13" s="8" t="str">
        <f t="shared" si="38"/>
        <v>-</v>
      </c>
      <c r="CI13" s="8"/>
      <c r="CJ13" s="8" t="str">
        <f t="shared" si="39"/>
        <v>-</v>
      </c>
      <c r="CK13" s="8" t="str">
        <f t="shared" si="45"/>
        <v>-</v>
      </c>
    </row>
    <row r="14" spans="2:89" ht="15.95" customHeight="1" x14ac:dyDescent="0.2">
      <c r="B14" s="9">
        <f t="shared" si="0"/>
        <v>5</v>
      </c>
      <c r="C14" s="1">
        <f t="shared" si="1"/>
        <v>1</v>
      </c>
      <c r="D14" s="1" t="str">
        <f t="shared" si="2"/>
        <v>5.1</v>
      </c>
      <c r="E14" s="1">
        <v>6</v>
      </c>
      <c r="F14" s="8">
        <v>5</v>
      </c>
      <c r="G14" s="8" t="s">
        <v>299</v>
      </c>
      <c r="H14" s="8" t="s">
        <v>300</v>
      </c>
      <c r="I14" s="8" t="s">
        <v>301</v>
      </c>
      <c r="J14" s="8" t="s">
        <v>302</v>
      </c>
      <c r="K14" s="8" t="s">
        <v>302</v>
      </c>
      <c r="L14" s="8">
        <v>1338</v>
      </c>
      <c r="M14" s="8">
        <v>91</v>
      </c>
      <c r="N14" s="8">
        <v>6.2</v>
      </c>
      <c r="O14" s="8">
        <v>1</v>
      </c>
      <c r="P14" s="8" t="s">
        <v>298</v>
      </c>
      <c r="Q14" s="17"/>
      <c r="R14" s="18" t="str">
        <f t="array" ref="R14">IFERROR(INDEX(板块数量!$B$2:$B$118,MATCH(0,IF((板块数量!$A$2:$A$118=$K$5)*(板块数量!$B$2:$B$118&lt;&gt;""),COUNTIF($R$8:R13,板块数量!$B$2:$B$118),1),0)),"")</f>
        <v>L11-46</v>
      </c>
      <c r="S14" s="19"/>
      <c r="T14" s="19"/>
      <c r="U14" s="20"/>
      <c r="W14" s="8" t="str">
        <f t="shared" si="40"/>
        <v>转接件</v>
      </c>
      <c r="X14" s="8" t="str">
        <f t="shared" si="41"/>
        <v>DCC154H-607-LL</v>
      </c>
      <c r="Y14" s="8">
        <f t="shared" si="42"/>
        <v>1338</v>
      </c>
      <c r="Z14" s="8" t="str">
        <f t="shared" si="43"/>
        <v>CW154H-607-01</v>
      </c>
      <c r="AA14" s="8">
        <f t="shared" si="44"/>
        <v>7</v>
      </c>
      <c r="AB14" s="8"/>
      <c r="AC14" s="8"/>
      <c r="AE14" s="8"/>
      <c r="AF14" s="8" t="str">
        <f t="shared" si="3"/>
        <v>转接件</v>
      </c>
      <c r="AG14" s="8" t="str">
        <f t="shared" si="4"/>
        <v>DCC154H-607-LL</v>
      </c>
      <c r="AH14" s="8"/>
      <c r="AI14" s="8">
        <f t="shared" si="5"/>
        <v>1338</v>
      </c>
      <c r="AJ14" s="8"/>
      <c r="AK14" s="8">
        <f t="shared" si="6"/>
        <v>7</v>
      </c>
      <c r="AL14" s="8"/>
      <c r="AM14" s="8"/>
      <c r="AN14" s="8"/>
      <c r="AP14" s="8" t="str">
        <f t="shared" si="7"/>
        <v>-</v>
      </c>
      <c r="AQ14" s="8" t="str">
        <f t="shared" si="8"/>
        <v>-</v>
      </c>
      <c r="AR14" s="8"/>
      <c r="AS14" s="22" t="str">
        <f t="shared" si="9"/>
        <v>-</v>
      </c>
      <c r="AT14" s="23" t="str">
        <f t="shared" si="10"/>
        <v>-</v>
      </c>
      <c r="AU14" s="8"/>
      <c r="AV14" s="8"/>
      <c r="AW14" s="8"/>
      <c r="AY14" s="8" t="str">
        <f t="shared" si="11"/>
        <v>-</v>
      </c>
      <c r="AZ14" s="8" t="str">
        <f t="shared" si="12"/>
        <v>-</v>
      </c>
      <c r="BA14" s="8"/>
      <c r="BB14" s="8" t="str">
        <f t="shared" si="13"/>
        <v>-</v>
      </c>
      <c r="BC14" s="8" t="str">
        <f t="shared" si="14"/>
        <v>-</v>
      </c>
      <c r="BD14" s="8" t="str">
        <f t="shared" si="15"/>
        <v>-</v>
      </c>
      <c r="BE14" s="8" t="e">
        <f t="shared" si="16"/>
        <v>#VALUE!</v>
      </c>
      <c r="BF14" s="8" t="str">
        <f t="shared" si="17"/>
        <v>-</v>
      </c>
      <c r="BG14" s="8"/>
      <c r="BI14" s="8" t="str">
        <f t="shared" si="18"/>
        <v>-</v>
      </c>
      <c r="BJ14" s="8" t="str">
        <f t="shared" si="19"/>
        <v>-</v>
      </c>
      <c r="BK14" s="8" t="str">
        <f t="shared" si="20"/>
        <v>-</v>
      </c>
      <c r="BL14" s="8" t="str">
        <f t="shared" si="21"/>
        <v>-</v>
      </c>
      <c r="BM14" s="8" t="str">
        <f t="shared" si="22"/>
        <v>-</v>
      </c>
      <c r="BN14" s="8" t="str">
        <f t="shared" si="23"/>
        <v>-</v>
      </c>
      <c r="BO14" s="8" t="e">
        <f t="shared" si="24"/>
        <v>#VALUE!</v>
      </c>
      <c r="BP14" s="8" t="str">
        <f t="shared" si="25"/>
        <v>-</v>
      </c>
      <c r="BQ14" s="8"/>
      <c r="BS14" s="8" t="str">
        <f t="shared" si="26"/>
        <v>-</v>
      </c>
      <c r="BT14" s="8" t="str">
        <f t="shared" si="27"/>
        <v>-</v>
      </c>
      <c r="BU14" s="8" t="str">
        <f t="shared" si="28"/>
        <v>-</v>
      </c>
      <c r="BV14" s="8" t="str">
        <f t="shared" si="29"/>
        <v>-</v>
      </c>
      <c r="BW14" s="8" t="str">
        <f t="shared" si="30"/>
        <v>-</v>
      </c>
      <c r="BX14" s="8" t="str">
        <f t="shared" si="31"/>
        <v>-</v>
      </c>
      <c r="BY14" s="8" t="e">
        <f t="shared" si="32"/>
        <v>#VALUE!</v>
      </c>
      <c r="BZ14" s="8" t="str">
        <f t="shared" si="33"/>
        <v>-</v>
      </c>
      <c r="CA14" s="8"/>
      <c r="CC14" s="8" t="str">
        <f t="shared" si="34"/>
        <v>-</v>
      </c>
      <c r="CD14" s="8" t="str">
        <f t="shared" si="35"/>
        <v>-</v>
      </c>
      <c r="CE14" s="8" t="str">
        <f t="shared" si="36"/>
        <v>-</v>
      </c>
      <c r="CF14" s="8" t="str">
        <f t="shared" si="37"/>
        <v>-</v>
      </c>
      <c r="CG14" s="8"/>
      <c r="CH14" s="8" t="str">
        <f t="shared" si="38"/>
        <v>-</v>
      </c>
      <c r="CI14" s="8"/>
      <c r="CJ14" s="8" t="str">
        <f t="shared" si="39"/>
        <v>-</v>
      </c>
      <c r="CK14" s="8" t="str">
        <f t="shared" si="45"/>
        <v>-</v>
      </c>
    </row>
    <row r="15" spans="2:89" ht="15.95" customHeight="1" x14ac:dyDescent="0.2">
      <c r="B15" s="9">
        <f t="shared" si="0"/>
        <v>5</v>
      </c>
      <c r="C15" s="1">
        <f t="shared" si="1"/>
        <v>2</v>
      </c>
      <c r="D15" s="1" t="str">
        <f t="shared" si="2"/>
        <v>5.2</v>
      </c>
      <c r="E15" s="1">
        <v>7</v>
      </c>
      <c r="F15" s="8">
        <v>6</v>
      </c>
      <c r="G15" s="8" t="s">
        <v>299</v>
      </c>
      <c r="H15" s="8" t="s">
        <v>303</v>
      </c>
      <c r="I15" s="8" t="s">
        <v>304</v>
      </c>
      <c r="J15" s="8" t="s">
        <v>305</v>
      </c>
      <c r="K15" s="8" t="s">
        <v>305</v>
      </c>
      <c r="L15" s="8">
        <v>1298</v>
      </c>
      <c r="M15" s="8">
        <v>55</v>
      </c>
      <c r="N15" s="8">
        <v>20</v>
      </c>
      <c r="O15" s="8">
        <v>1</v>
      </c>
      <c r="P15" s="8" t="s">
        <v>298</v>
      </c>
      <c r="Q15" s="17"/>
      <c r="R15" s="18" t="str">
        <f t="array" ref="R15">IFERROR(INDEX(板块数量!$B$2:$B$118,MATCH(0,IF((板块数量!$A$2:$A$118=$K$5)*(板块数量!$B$2:$B$118&lt;&gt;""),COUNTIF($R$8:R14,板块数量!$B$2:$B$118),1),0)),"")</f>
        <v>L11-47</v>
      </c>
      <c r="S15" s="19"/>
      <c r="T15" s="19"/>
      <c r="U15" s="20"/>
      <c r="W15" s="8" t="str">
        <f t="shared" si="40"/>
        <v>角铝</v>
      </c>
      <c r="X15" s="8" t="str">
        <f t="shared" si="41"/>
        <v>J55X20X3</v>
      </c>
      <c r="Y15" s="8">
        <f t="shared" si="42"/>
        <v>1298</v>
      </c>
      <c r="Z15" s="8" t="str">
        <f t="shared" si="43"/>
        <v>J55X20X3-01</v>
      </c>
      <c r="AA15" s="8">
        <f t="shared" si="44"/>
        <v>7</v>
      </c>
      <c r="AB15" s="8"/>
      <c r="AC15" s="8"/>
      <c r="AE15" s="8"/>
      <c r="AF15" s="8" t="str">
        <f t="shared" si="3"/>
        <v>角铝</v>
      </c>
      <c r="AG15" s="8" t="str">
        <f t="shared" si="4"/>
        <v>J55X20X3</v>
      </c>
      <c r="AH15" s="8"/>
      <c r="AI15" s="8">
        <f t="shared" si="5"/>
        <v>1298</v>
      </c>
      <c r="AJ15" s="8"/>
      <c r="AK15" s="8">
        <f t="shared" si="6"/>
        <v>7</v>
      </c>
      <c r="AL15" s="8"/>
      <c r="AM15" s="8"/>
      <c r="AN15" s="8"/>
      <c r="AP15" s="8" t="str">
        <f t="shared" si="7"/>
        <v>-</v>
      </c>
      <c r="AQ15" s="8" t="str">
        <f t="shared" si="8"/>
        <v>-</v>
      </c>
      <c r="AR15" s="8"/>
      <c r="AS15" s="22" t="str">
        <f t="shared" si="9"/>
        <v>-</v>
      </c>
      <c r="AT15" s="23" t="str">
        <f t="shared" si="10"/>
        <v>-</v>
      </c>
      <c r="AU15" s="8"/>
      <c r="AV15" s="8"/>
      <c r="AW15" s="8"/>
      <c r="AY15" s="8" t="str">
        <f t="shared" si="11"/>
        <v>-</v>
      </c>
      <c r="AZ15" s="8" t="str">
        <f t="shared" si="12"/>
        <v>-</v>
      </c>
      <c r="BA15" s="8"/>
      <c r="BB15" s="8" t="str">
        <f t="shared" si="13"/>
        <v>-</v>
      </c>
      <c r="BC15" s="8" t="str">
        <f t="shared" si="14"/>
        <v>-</v>
      </c>
      <c r="BD15" s="8" t="str">
        <f t="shared" si="15"/>
        <v>-</v>
      </c>
      <c r="BE15" s="8" t="e">
        <f t="shared" si="16"/>
        <v>#VALUE!</v>
      </c>
      <c r="BF15" s="8" t="str">
        <f t="shared" si="17"/>
        <v>-</v>
      </c>
      <c r="BG15" s="8"/>
      <c r="BI15" s="8" t="str">
        <f t="shared" si="18"/>
        <v>-</v>
      </c>
      <c r="BJ15" s="8" t="str">
        <f t="shared" si="19"/>
        <v>-</v>
      </c>
      <c r="BK15" s="8" t="str">
        <f t="shared" si="20"/>
        <v>-</v>
      </c>
      <c r="BL15" s="8" t="str">
        <f t="shared" si="21"/>
        <v>-</v>
      </c>
      <c r="BM15" s="8" t="str">
        <f t="shared" si="22"/>
        <v>-</v>
      </c>
      <c r="BN15" s="8" t="str">
        <f t="shared" si="23"/>
        <v>-</v>
      </c>
      <c r="BO15" s="8" t="e">
        <f t="shared" si="24"/>
        <v>#VALUE!</v>
      </c>
      <c r="BP15" s="8" t="str">
        <f t="shared" si="25"/>
        <v>-</v>
      </c>
      <c r="BQ15" s="8"/>
      <c r="BS15" s="8" t="str">
        <f t="shared" si="26"/>
        <v>-</v>
      </c>
      <c r="BT15" s="8" t="str">
        <f t="shared" si="27"/>
        <v>-</v>
      </c>
      <c r="BU15" s="8" t="str">
        <f t="shared" si="28"/>
        <v>-</v>
      </c>
      <c r="BV15" s="8" t="str">
        <f t="shared" si="29"/>
        <v>-</v>
      </c>
      <c r="BW15" s="8" t="str">
        <f t="shared" si="30"/>
        <v>-</v>
      </c>
      <c r="BX15" s="8" t="str">
        <f t="shared" si="31"/>
        <v>-</v>
      </c>
      <c r="BY15" s="8" t="e">
        <f t="shared" si="32"/>
        <v>#VALUE!</v>
      </c>
      <c r="BZ15" s="8" t="str">
        <f t="shared" si="33"/>
        <v>-</v>
      </c>
      <c r="CA15" s="8"/>
      <c r="CC15" s="8" t="str">
        <f t="shared" si="34"/>
        <v>-</v>
      </c>
      <c r="CD15" s="8" t="str">
        <f t="shared" si="35"/>
        <v>-</v>
      </c>
      <c r="CE15" s="8" t="str">
        <f t="shared" si="36"/>
        <v>-</v>
      </c>
      <c r="CF15" s="8" t="str">
        <f t="shared" si="37"/>
        <v>-</v>
      </c>
      <c r="CG15" s="8"/>
      <c r="CH15" s="8" t="str">
        <f t="shared" si="38"/>
        <v>-</v>
      </c>
      <c r="CI15" s="8"/>
      <c r="CJ15" s="8" t="str">
        <f t="shared" si="39"/>
        <v>-</v>
      </c>
      <c r="CK15" s="8" t="str">
        <f t="shared" si="45"/>
        <v>-</v>
      </c>
    </row>
    <row r="16" spans="2:89" ht="15.95" customHeight="1" x14ac:dyDescent="0.2">
      <c r="B16" s="9">
        <f t="shared" si="0"/>
        <v>5</v>
      </c>
      <c r="C16" s="1">
        <f t="shared" si="1"/>
        <v>3</v>
      </c>
      <c r="D16" s="1" t="str">
        <f t="shared" si="2"/>
        <v>5.3</v>
      </c>
      <c r="E16" s="1">
        <v>8</v>
      </c>
      <c r="F16" s="8">
        <v>7</v>
      </c>
      <c r="G16" s="8" t="s">
        <v>299</v>
      </c>
      <c r="H16" s="8" t="s">
        <v>303</v>
      </c>
      <c r="I16" s="8" t="s">
        <v>306</v>
      </c>
      <c r="J16" s="8" t="s">
        <v>307</v>
      </c>
      <c r="K16" s="8" t="s">
        <v>307</v>
      </c>
      <c r="L16" s="8">
        <v>601.9</v>
      </c>
      <c r="M16" s="8">
        <v>19</v>
      </c>
      <c r="N16" s="8">
        <v>25</v>
      </c>
      <c r="O16" s="8">
        <v>1</v>
      </c>
      <c r="P16" s="8" t="s">
        <v>298</v>
      </c>
      <c r="Q16" s="17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9"/>
      <c r="T16" s="19"/>
      <c r="U16" s="20"/>
      <c r="W16" s="8" t="str">
        <f t="shared" si="40"/>
        <v>角铝</v>
      </c>
      <c r="X16" s="8" t="str">
        <f t="shared" si="41"/>
        <v>J25X19X3</v>
      </c>
      <c r="Y16" s="8">
        <f t="shared" si="42"/>
        <v>601.9</v>
      </c>
      <c r="Z16" s="8" t="str">
        <f t="shared" si="43"/>
        <v>J25X19X3-05</v>
      </c>
      <c r="AA16" s="8">
        <f t="shared" si="44"/>
        <v>7</v>
      </c>
      <c r="AB16" s="8"/>
      <c r="AC16" s="8"/>
      <c r="AE16" s="8"/>
      <c r="AF16" s="8" t="str">
        <f t="shared" si="3"/>
        <v>角铝</v>
      </c>
      <c r="AG16" s="8" t="str">
        <f t="shared" si="4"/>
        <v>J25X19X3</v>
      </c>
      <c r="AH16" s="8"/>
      <c r="AI16" s="8">
        <f t="shared" si="5"/>
        <v>601.9</v>
      </c>
      <c r="AJ16" s="8"/>
      <c r="AK16" s="8">
        <f t="shared" si="6"/>
        <v>7</v>
      </c>
      <c r="AL16" s="8"/>
      <c r="AM16" s="8"/>
      <c r="AN16" s="8"/>
      <c r="AP16" s="8" t="str">
        <f t="shared" si="7"/>
        <v>-</v>
      </c>
      <c r="AQ16" s="8" t="str">
        <f t="shared" si="8"/>
        <v>-</v>
      </c>
      <c r="AR16" s="8"/>
      <c r="AS16" s="22" t="str">
        <f t="shared" si="9"/>
        <v>-</v>
      </c>
      <c r="AT16" s="23" t="str">
        <f t="shared" si="10"/>
        <v>-</v>
      </c>
      <c r="AU16" s="8"/>
      <c r="AV16" s="8"/>
      <c r="AW16" s="8"/>
      <c r="AY16" s="8" t="str">
        <f t="shared" si="11"/>
        <v>-</v>
      </c>
      <c r="AZ16" s="8" t="str">
        <f t="shared" si="12"/>
        <v>-</v>
      </c>
      <c r="BA16" s="8"/>
      <c r="BB16" s="8" t="str">
        <f t="shared" si="13"/>
        <v>-</v>
      </c>
      <c r="BC16" s="8" t="str">
        <f t="shared" si="14"/>
        <v>-</v>
      </c>
      <c r="BD16" s="8" t="str">
        <f t="shared" si="15"/>
        <v>-</v>
      </c>
      <c r="BE16" s="8" t="e">
        <f t="shared" si="16"/>
        <v>#VALUE!</v>
      </c>
      <c r="BF16" s="8" t="str">
        <f t="shared" si="17"/>
        <v>-</v>
      </c>
      <c r="BG16" s="8"/>
      <c r="BI16" s="8" t="str">
        <f t="shared" si="18"/>
        <v>-</v>
      </c>
      <c r="BJ16" s="8" t="str">
        <f t="shared" si="19"/>
        <v>-</v>
      </c>
      <c r="BK16" s="8" t="str">
        <f t="shared" si="20"/>
        <v>-</v>
      </c>
      <c r="BL16" s="8" t="str">
        <f t="shared" si="21"/>
        <v>-</v>
      </c>
      <c r="BM16" s="8" t="str">
        <f t="shared" si="22"/>
        <v>-</v>
      </c>
      <c r="BN16" s="8" t="str">
        <f t="shared" si="23"/>
        <v>-</v>
      </c>
      <c r="BO16" s="8" t="e">
        <f t="shared" si="24"/>
        <v>#VALUE!</v>
      </c>
      <c r="BP16" s="8" t="str">
        <f t="shared" si="25"/>
        <v>-</v>
      </c>
      <c r="BQ16" s="8"/>
      <c r="BS16" s="8" t="str">
        <f t="shared" si="26"/>
        <v>-</v>
      </c>
      <c r="BT16" s="8" t="str">
        <f t="shared" si="27"/>
        <v>-</v>
      </c>
      <c r="BU16" s="8" t="str">
        <f t="shared" si="28"/>
        <v>-</v>
      </c>
      <c r="BV16" s="8" t="str">
        <f t="shared" si="29"/>
        <v>-</v>
      </c>
      <c r="BW16" s="8" t="str">
        <f t="shared" si="30"/>
        <v>-</v>
      </c>
      <c r="BX16" s="8" t="str">
        <f t="shared" si="31"/>
        <v>-</v>
      </c>
      <c r="BY16" s="8" t="e">
        <f t="shared" si="32"/>
        <v>#VALUE!</v>
      </c>
      <c r="BZ16" s="8" t="str">
        <f t="shared" si="33"/>
        <v>-</v>
      </c>
      <c r="CA16" s="8"/>
      <c r="CC16" s="8" t="str">
        <f t="shared" si="34"/>
        <v>-</v>
      </c>
      <c r="CD16" s="8" t="str">
        <f t="shared" si="35"/>
        <v>-</v>
      </c>
      <c r="CE16" s="8" t="str">
        <f t="shared" si="36"/>
        <v>-</v>
      </c>
      <c r="CF16" s="8" t="str">
        <f t="shared" si="37"/>
        <v>-</v>
      </c>
      <c r="CG16" s="8"/>
      <c r="CH16" s="8" t="str">
        <f t="shared" si="38"/>
        <v>-</v>
      </c>
      <c r="CI16" s="8"/>
      <c r="CJ16" s="8" t="str">
        <f t="shared" si="39"/>
        <v>-</v>
      </c>
      <c r="CK16" s="8" t="str">
        <f t="shared" si="45"/>
        <v>-</v>
      </c>
    </row>
    <row r="17" spans="2:89" ht="15.95" customHeight="1" x14ac:dyDescent="0.2">
      <c r="B17" s="9">
        <f t="shared" si="0"/>
        <v>5</v>
      </c>
      <c r="C17" s="1">
        <f t="shared" si="1"/>
        <v>4</v>
      </c>
      <c r="D17" s="1" t="str">
        <f t="shared" si="2"/>
        <v>5.4</v>
      </c>
      <c r="E17" s="1">
        <v>9</v>
      </c>
      <c r="F17" s="8">
        <v>8</v>
      </c>
      <c r="G17" s="8" t="s">
        <v>299</v>
      </c>
      <c r="H17" s="8" t="s">
        <v>303</v>
      </c>
      <c r="I17" s="8" t="s">
        <v>306</v>
      </c>
      <c r="J17" s="8" t="s">
        <v>308</v>
      </c>
      <c r="K17" s="8" t="s">
        <v>308</v>
      </c>
      <c r="L17" s="8">
        <v>869</v>
      </c>
      <c r="M17" s="8">
        <v>19</v>
      </c>
      <c r="N17" s="8">
        <v>25</v>
      </c>
      <c r="O17" s="8">
        <v>1</v>
      </c>
      <c r="P17" s="8" t="s">
        <v>298</v>
      </c>
      <c r="Q17" s="17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9"/>
      <c r="T17" s="19"/>
      <c r="U17" s="20"/>
      <c r="W17" s="8" t="str">
        <f t="shared" si="40"/>
        <v>角铝</v>
      </c>
      <c r="X17" s="8" t="str">
        <f t="shared" si="41"/>
        <v>J25X19X3</v>
      </c>
      <c r="Y17" s="8">
        <f t="shared" si="42"/>
        <v>869</v>
      </c>
      <c r="Z17" s="8" t="str">
        <f t="shared" si="43"/>
        <v>J25X19X3-04</v>
      </c>
      <c r="AA17" s="8">
        <f t="shared" si="44"/>
        <v>7</v>
      </c>
      <c r="AB17" s="8"/>
      <c r="AC17" s="8"/>
      <c r="AE17" s="8"/>
      <c r="AF17" s="8" t="str">
        <f t="shared" si="3"/>
        <v>角铝</v>
      </c>
      <c r="AG17" s="8" t="str">
        <f t="shared" si="4"/>
        <v>J25X19X3</v>
      </c>
      <c r="AH17" s="8"/>
      <c r="AI17" s="8">
        <f t="shared" si="5"/>
        <v>869</v>
      </c>
      <c r="AJ17" s="8"/>
      <c r="AK17" s="8">
        <f t="shared" si="6"/>
        <v>7</v>
      </c>
      <c r="AL17" s="8"/>
      <c r="AM17" s="8"/>
      <c r="AN17" s="8"/>
      <c r="AP17" s="8" t="str">
        <f t="shared" si="7"/>
        <v>-</v>
      </c>
      <c r="AQ17" s="8" t="str">
        <f t="shared" si="8"/>
        <v>-</v>
      </c>
      <c r="AR17" s="8"/>
      <c r="AS17" s="22" t="str">
        <f t="shared" si="9"/>
        <v>-</v>
      </c>
      <c r="AT17" s="23" t="str">
        <f t="shared" si="10"/>
        <v>-</v>
      </c>
      <c r="AU17" s="8"/>
      <c r="AV17" s="8"/>
      <c r="AW17" s="8"/>
      <c r="AY17" s="8" t="str">
        <f t="shared" si="11"/>
        <v>-</v>
      </c>
      <c r="AZ17" s="8" t="str">
        <f t="shared" si="12"/>
        <v>-</v>
      </c>
      <c r="BA17" s="8"/>
      <c r="BB17" s="8" t="str">
        <f t="shared" si="13"/>
        <v>-</v>
      </c>
      <c r="BC17" s="8" t="str">
        <f t="shared" si="14"/>
        <v>-</v>
      </c>
      <c r="BD17" s="8" t="str">
        <f t="shared" si="15"/>
        <v>-</v>
      </c>
      <c r="BE17" s="8" t="e">
        <f t="shared" si="16"/>
        <v>#VALUE!</v>
      </c>
      <c r="BF17" s="8" t="str">
        <f t="shared" si="17"/>
        <v>-</v>
      </c>
      <c r="BG17" s="8"/>
      <c r="BI17" s="8" t="str">
        <f t="shared" si="18"/>
        <v>-</v>
      </c>
      <c r="BJ17" s="8" t="str">
        <f t="shared" si="19"/>
        <v>-</v>
      </c>
      <c r="BK17" s="8" t="str">
        <f t="shared" si="20"/>
        <v>-</v>
      </c>
      <c r="BL17" s="8" t="str">
        <f t="shared" si="21"/>
        <v>-</v>
      </c>
      <c r="BM17" s="8" t="str">
        <f t="shared" si="22"/>
        <v>-</v>
      </c>
      <c r="BN17" s="8" t="str">
        <f t="shared" si="23"/>
        <v>-</v>
      </c>
      <c r="BO17" s="8" t="e">
        <f t="shared" si="24"/>
        <v>#VALUE!</v>
      </c>
      <c r="BP17" s="8" t="str">
        <f t="shared" si="25"/>
        <v>-</v>
      </c>
      <c r="BQ17" s="8"/>
      <c r="BS17" s="8" t="str">
        <f t="shared" si="26"/>
        <v>-</v>
      </c>
      <c r="BT17" s="8" t="str">
        <f t="shared" si="27"/>
        <v>-</v>
      </c>
      <c r="BU17" s="8" t="str">
        <f t="shared" si="28"/>
        <v>-</v>
      </c>
      <c r="BV17" s="8" t="str">
        <f t="shared" si="29"/>
        <v>-</v>
      </c>
      <c r="BW17" s="8" t="str">
        <f t="shared" si="30"/>
        <v>-</v>
      </c>
      <c r="BX17" s="8" t="str">
        <f t="shared" si="31"/>
        <v>-</v>
      </c>
      <c r="BY17" s="8" t="e">
        <f t="shared" si="32"/>
        <v>#VALUE!</v>
      </c>
      <c r="BZ17" s="8" t="str">
        <f t="shared" si="33"/>
        <v>-</v>
      </c>
      <c r="CA17" s="8"/>
      <c r="CC17" s="8" t="str">
        <f t="shared" si="34"/>
        <v>-</v>
      </c>
      <c r="CD17" s="8" t="str">
        <f t="shared" si="35"/>
        <v>-</v>
      </c>
      <c r="CE17" s="8" t="str">
        <f t="shared" si="36"/>
        <v>-</v>
      </c>
      <c r="CF17" s="8" t="str">
        <f t="shared" si="37"/>
        <v>-</v>
      </c>
      <c r="CG17" s="8"/>
      <c r="CH17" s="8" t="str">
        <f t="shared" si="38"/>
        <v>-</v>
      </c>
      <c r="CI17" s="8"/>
      <c r="CJ17" s="8" t="str">
        <f t="shared" si="39"/>
        <v>-</v>
      </c>
      <c r="CK17" s="8" t="str">
        <f t="shared" si="45"/>
        <v>-</v>
      </c>
    </row>
    <row r="18" spans="2:89" ht="15.95" customHeight="1" x14ac:dyDescent="0.2">
      <c r="B18" s="9">
        <f t="shared" si="0"/>
        <v>5</v>
      </c>
      <c r="C18" s="1">
        <f t="shared" si="1"/>
        <v>5</v>
      </c>
      <c r="D18" s="1" t="str">
        <f t="shared" si="2"/>
        <v>5.5</v>
      </c>
      <c r="E18" s="1">
        <v>10</v>
      </c>
      <c r="F18" s="8">
        <v>9</v>
      </c>
      <c r="G18" s="8" t="s">
        <v>299</v>
      </c>
      <c r="H18" s="8" t="s">
        <v>303</v>
      </c>
      <c r="I18" s="8" t="s">
        <v>306</v>
      </c>
      <c r="J18" s="8" t="s">
        <v>309</v>
      </c>
      <c r="K18" s="8" t="s">
        <v>309</v>
      </c>
      <c r="L18" s="8">
        <v>869</v>
      </c>
      <c r="M18" s="8">
        <v>19</v>
      </c>
      <c r="N18" s="8">
        <v>25</v>
      </c>
      <c r="O18" s="8">
        <v>1</v>
      </c>
      <c r="P18" s="8" t="s">
        <v>298</v>
      </c>
      <c r="Q18" s="17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9"/>
      <c r="T18" s="19"/>
      <c r="U18" s="20"/>
      <c r="W18" s="8" t="str">
        <f t="shared" si="40"/>
        <v>角铝</v>
      </c>
      <c r="X18" s="8" t="str">
        <f t="shared" si="41"/>
        <v>J25X19X3</v>
      </c>
      <c r="Y18" s="8">
        <f t="shared" si="42"/>
        <v>869</v>
      </c>
      <c r="Z18" s="8" t="str">
        <f t="shared" si="43"/>
        <v>J25X19X3-03</v>
      </c>
      <c r="AA18" s="8">
        <f t="shared" si="44"/>
        <v>7</v>
      </c>
      <c r="AB18" s="8"/>
      <c r="AC18" s="8"/>
      <c r="AE18" s="8"/>
      <c r="AF18" s="8" t="str">
        <f t="shared" si="3"/>
        <v>角铝</v>
      </c>
      <c r="AG18" s="8" t="str">
        <f t="shared" si="4"/>
        <v>J25X19X3</v>
      </c>
      <c r="AH18" s="8"/>
      <c r="AI18" s="8">
        <f t="shared" si="5"/>
        <v>869</v>
      </c>
      <c r="AJ18" s="8"/>
      <c r="AK18" s="8">
        <f t="shared" si="6"/>
        <v>7</v>
      </c>
      <c r="AL18" s="8"/>
      <c r="AM18" s="8"/>
      <c r="AN18" s="8"/>
      <c r="AP18" s="8" t="str">
        <f t="shared" si="7"/>
        <v>-</v>
      </c>
      <c r="AQ18" s="8" t="str">
        <f t="shared" si="8"/>
        <v>-</v>
      </c>
      <c r="AR18" s="8"/>
      <c r="AS18" s="22" t="str">
        <f t="shared" si="9"/>
        <v>-</v>
      </c>
      <c r="AT18" s="23" t="str">
        <f t="shared" si="10"/>
        <v>-</v>
      </c>
      <c r="AU18" s="8"/>
      <c r="AV18" s="8"/>
      <c r="AW18" s="8"/>
      <c r="AY18" s="8" t="str">
        <f t="shared" si="11"/>
        <v>-</v>
      </c>
      <c r="AZ18" s="8" t="str">
        <f t="shared" si="12"/>
        <v>-</v>
      </c>
      <c r="BA18" s="8"/>
      <c r="BB18" s="8" t="str">
        <f t="shared" si="13"/>
        <v>-</v>
      </c>
      <c r="BC18" s="8" t="str">
        <f t="shared" si="14"/>
        <v>-</v>
      </c>
      <c r="BD18" s="8" t="str">
        <f t="shared" si="15"/>
        <v>-</v>
      </c>
      <c r="BE18" s="8" t="e">
        <f t="shared" si="16"/>
        <v>#VALUE!</v>
      </c>
      <c r="BF18" s="8" t="str">
        <f t="shared" si="17"/>
        <v>-</v>
      </c>
      <c r="BG18" s="8"/>
      <c r="BI18" s="8" t="str">
        <f t="shared" si="18"/>
        <v>-</v>
      </c>
      <c r="BJ18" s="8" t="str">
        <f t="shared" si="19"/>
        <v>-</v>
      </c>
      <c r="BK18" s="8" t="str">
        <f t="shared" si="20"/>
        <v>-</v>
      </c>
      <c r="BL18" s="8" t="str">
        <f t="shared" si="21"/>
        <v>-</v>
      </c>
      <c r="BM18" s="8" t="str">
        <f t="shared" si="22"/>
        <v>-</v>
      </c>
      <c r="BN18" s="8" t="str">
        <f t="shared" si="23"/>
        <v>-</v>
      </c>
      <c r="BO18" s="8" t="e">
        <f t="shared" si="24"/>
        <v>#VALUE!</v>
      </c>
      <c r="BP18" s="8" t="str">
        <f t="shared" si="25"/>
        <v>-</v>
      </c>
      <c r="BQ18" s="8"/>
      <c r="BS18" s="8" t="str">
        <f t="shared" si="26"/>
        <v>-</v>
      </c>
      <c r="BT18" s="8" t="str">
        <f t="shared" si="27"/>
        <v>-</v>
      </c>
      <c r="BU18" s="8" t="str">
        <f t="shared" si="28"/>
        <v>-</v>
      </c>
      <c r="BV18" s="8" t="str">
        <f t="shared" si="29"/>
        <v>-</v>
      </c>
      <c r="BW18" s="8" t="str">
        <f t="shared" si="30"/>
        <v>-</v>
      </c>
      <c r="BX18" s="8" t="str">
        <f t="shared" si="31"/>
        <v>-</v>
      </c>
      <c r="BY18" s="8" t="e">
        <f t="shared" si="32"/>
        <v>#VALUE!</v>
      </c>
      <c r="BZ18" s="8" t="str">
        <f t="shared" si="33"/>
        <v>-</v>
      </c>
      <c r="CA18" s="8"/>
      <c r="CC18" s="8" t="str">
        <f t="shared" si="34"/>
        <v>-</v>
      </c>
      <c r="CD18" s="8" t="str">
        <f t="shared" si="35"/>
        <v>-</v>
      </c>
      <c r="CE18" s="8" t="str">
        <f t="shared" si="36"/>
        <v>-</v>
      </c>
      <c r="CF18" s="8" t="str">
        <f t="shared" si="37"/>
        <v>-</v>
      </c>
      <c r="CG18" s="8"/>
      <c r="CH18" s="8" t="str">
        <f t="shared" si="38"/>
        <v>-</v>
      </c>
      <c r="CI18" s="8"/>
      <c r="CJ18" s="8" t="str">
        <f t="shared" si="39"/>
        <v>-</v>
      </c>
      <c r="CK18" s="8" t="str">
        <f t="shared" si="45"/>
        <v>-</v>
      </c>
    </row>
    <row r="19" spans="2:89" ht="15.95" customHeight="1" x14ac:dyDescent="0.2">
      <c r="B19" s="9">
        <f t="shared" si="0"/>
        <v>5</v>
      </c>
      <c r="C19" s="1">
        <f t="shared" si="1"/>
        <v>6</v>
      </c>
      <c r="D19" s="1" t="str">
        <f t="shared" si="2"/>
        <v>5.6</v>
      </c>
      <c r="E19" s="1">
        <v>11</v>
      </c>
      <c r="F19" s="8">
        <v>10</v>
      </c>
      <c r="G19" s="8" t="s">
        <v>299</v>
      </c>
      <c r="H19" s="8" t="s">
        <v>303</v>
      </c>
      <c r="I19" s="8" t="s">
        <v>306</v>
      </c>
      <c r="J19" s="8" t="s">
        <v>310</v>
      </c>
      <c r="K19" s="8" t="s">
        <v>310</v>
      </c>
      <c r="L19" s="8">
        <v>601.9</v>
      </c>
      <c r="M19" s="8">
        <v>19</v>
      </c>
      <c r="N19" s="8">
        <v>25</v>
      </c>
      <c r="O19" s="8">
        <v>1</v>
      </c>
      <c r="P19" s="8" t="s">
        <v>298</v>
      </c>
      <c r="Q19" s="17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9"/>
      <c r="T19" s="19"/>
      <c r="U19" s="20"/>
      <c r="W19" s="8" t="str">
        <f t="shared" si="40"/>
        <v>角铝</v>
      </c>
      <c r="X19" s="8" t="str">
        <f t="shared" si="41"/>
        <v>J25X19X3</v>
      </c>
      <c r="Y19" s="8">
        <f t="shared" si="42"/>
        <v>601.9</v>
      </c>
      <c r="Z19" s="8" t="str">
        <f t="shared" si="43"/>
        <v>J25X19X3-02</v>
      </c>
      <c r="AA19" s="8">
        <f t="shared" si="44"/>
        <v>7</v>
      </c>
      <c r="AB19" s="8"/>
      <c r="AC19" s="8"/>
      <c r="AE19" s="8"/>
      <c r="AF19" s="8" t="str">
        <f t="shared" si="3"/>
        <v>角铝</v>
      </c>
      <c r="AG19" s="8" t="str">
        <f t="shared" si="4"/>
        <v>J25X19X3</v>
      </c>
      <c r="AH19" s="8"/>
      <c r="AI19" s="8">
        <f t="shared" si="5"/>
        <v>601.9</v>
      </c>
      <c r="AJ19" s="8"/>
      <c r="AK19" s="8">
        <f t="shared" si="6"/>
        <v>7</v>
      </c>
      <c r="AL19" s="8"/>
      <c r="AM19" s="8"/>
      <c r="AN19" s="8"/>
      <c r="AP19" s="8" t="str">
        <f t="shared" si="7"/>
        <v>-</v>
      </c>
      <c r="AQ19" s="8" t="str">
        <f t="shared" si="8"/>
        <v>-</v>
      </c>
      <c r="AR19" s="8"/>
      <c r="AS19" s="22" t="str">
        <f t="shared" si="9"/>
        <v>-</v>
      </c>
      <c r="AT19" s="23" t="str">
        <f t="shared" si="10"/>
        <v>-</v>
      </c>
      <c r="AU19" s="8"/>
      <c r="AV19" s="8"/>
      <c r="AW19" s="8"/>
      <c r="AY19" s="8" t="str">
        <f t="shared" si="11"/>
        <v>-</v>
      </c>
      <c r="AZ19" s="8" t="str">
        <f t="shared" si="12"/>
        <v>-</v>
      </c>
      <c r="BA19" s="8"/>
      <c r="BB19" s="8" t="str">
        <f t="shared" si="13"/>
        <v>-</v>
      </c>
      <c r="BC19" s="8" t="str">
        <f t="shared" si="14"/>
        <v>-</v>
      </c>
      <c r="BD19" s="8" t="str">
        <f t="shared" si="15"/>
        <v>-</v>
      </c>
      <c r="BE19" s="8" t="e">
        <f t="shared" si="16"/>
        <v>#VALUE!</v>
      </c>
      <c r="BF19" s="8" t="str">
        <f t="shared" si="17"/>
        <v>-</v>
      </c>
      <c r="BG19" s="8"/>
      <c r="BI19" s="8" t="str">
        <f t="shared" si="18"/>
        <v>-</v>
      </c>
      <c r="BJ19" s="8" t="str">
        <f t="shared" si="19"/>
        <v>-</v>
      </c>
      <c r="BK19" s="8" t="str">
        <f t="shared" si="20"/>
        <v>-</v>
      </c>
      <c r="BL19" s="8" t="str">
        <f t="shared" si="21"/>
        <v>-</v>
      </c>
      <c r="BM19" s="8" t="str">
        <f t="shared" si="22"/>
        <v>-</v>
      </c>
      <c r="BN19" s="8" t="str">
        <f t="shared" si="23"/>
        <v>-</v>
      </c>
      <c r="BO19" s="8" t="e">
        <f t="shared" si="24"/>
        <v>#VALUE!</v>
      </c>
      <c r="BP19" s="8" t="str">
        <f t="shared" si="25"/>
        <v>-</v>
      </c>
      <c r="BQ19" s="8"/>
      <c r="BS19" s="8" t="str">
        <f t="shared" si="26"/>
        <v>-</v>
      </c>
      <c r="BT19" s="8" t="str">
        <f t="shared" si="27"/>
        <v>-</v>
      </c>
      <c r="BU19" s="8" t="str">
        <f t="shared" si="28"/>
        <v>-</v>
      </c>
      <c r="BV19" s="8" t="str">
        <f t="shared" si="29"/>
        <v>-</v>
      </c>
      <c r="BW19" s="8" t="str">
        <f t="shared" si="30"/>
        <v>-</v>
      </c>
      <c r="BX19" s="8" t="str">
        <f t="shared" si="31"/>
        <v>-</v>
      </c>
      <c r="BY19" s="8" t="e">
        <f t="shared" si="32"/>
        <v>#VALUE!</v>
      </c>
      <c r="BZ19" s="8" t="str">
        <f t="shared" si="33"/>
        <v>-</v>
      </c>
      <c r="CA19" s="8"/>
      <c r="CC19" s="8" t="str">
        <f t="shared" si="34"/>
        <v>-</v>
      </c>
      <c r="CD19" s="8" t="str">
        <f t="shared" si="35"/>
        <v>-</v>
      </c>
      <c r="CE19" s="8" t="str">
        <f t="shared" si="36"/>
        <v>-</v>
      </c>
      <c r="CF19" s="8" t="str">
        <f t="shared" si="37"/>
        <v>-</v>
      </c>
      <c r="CG19" s="8"/>
      <c r="CH19" s="8" t="str">
        <f t="shared" si="38"/>
        <v>-</v>
      </c>
      <c r="CI19" s="8"/>
      <c r="CJ19" s="8" t="str">
        <f t="shared" si="39"/>
        <v>-</v>
      </c>
      <c r="CK19" s="8" t="str">
        <f t="shared" si="45"/>
        <v>-</v>
      </c>
    </row>
    <row r="20" spans="2:89" ht="15.95" customHeight="1" x14ac:dyDescent="0.2">
      <c r="B20" s="9">
        <f t="shared" si="0"/>
        <v>5</v>
      </c>
      <c r="C20" s="1">
        <f t="shared" si="1"/>
        <v>7</v>
      </c>
      <c r="D20" s="1" t="str">
        <f t="shared" si="2"/>
        <v>5.7</v>
      </c>
      <c r="E20" s="1">
        <v>12</v>
      </c>
      <c r="F20" s="8">
        <v>11</v>
      </c>
      <c r="G20" s="8" t="s">
        <v>299</v>
      </c>
      <c r="H20" s="8" t="s">
        <v>303</v>
      </c>
      <c r="I20" s="8" t="s">
        <v>306</v>
      </c>
      <c r="J20" s="8" t="s">
        <v>311</v>
      </c>
      <c r="K20" s="8" t="s">
        <v>311</v>
      </c>
      <c r="L20" s="8">
        <v>1298</v>
      </c>
      <c r="M20" s="8">
        <v>19</v>
      </c>
      <c r="N20" s="8">
        <v>25</v>
      </c>
      <c r="O20" s="8">
        <v>1</v>
      </c>
      <c r="P20" s="8" t="s">
        <v>298</v>
      </c>
      <c r="Q20" s="17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9"/>
      <c r="T20" s="19"/>
      <c r="U20" s="20"/>
      <c r="W20" s="8" t="str">
        <f t="shared" si="40"/>
        <v>角铝</v>
      </c>
      <c r="X20" s="8" t="str">
        <f t="shared" si="41"/>
        <v>J25X19X3</v>
      </c>
      <c r="Y20" s="8">
        <f t="shared" si="42"/>
        <v>1298</v>
      </c>
      <c r="Z20" s="8" t="str">
        <f t="shared" si="43"/>
        <v>J25X19X3-01</v>
      </c>
      <c r="AA20" s="8">
        <f t="shared" si="44"/>
        <v>7</v>
      </c>
      <c r="AB20" s="8"/>
      <c r="AC20" s="8"/>
      <c r="AE20" s="8"/>
      <c r="AF20" s="8" t="str">
        <f t="shared" si="3"/>
        <v>角铝</v>
      </c>
      <c r="AG20" s="8" t="str">
        <f t="shared" si="4"/>
        <v>J25X19X3</v>
      </c>
      <c r="AH20" s="8"/>
      <c r="AI20" s="8">
        <f t="shared" si="5"/>
        <v>1298</v>
      </c>
      <c r="AJ20" s="8"/>
      <c r="AK20" s="8">
        <f t="shared" si="6"/>
        <v>7</v>
      </c>
      <c r="AL20" s="8"/>
      <c r="AM20" s="8"/>
      <c r="AN20" s="8"/>
      <c r="AP20" s="8" t="str">
        <f t="shared" si="7"/>
        <v>-</v>
      </c>
      <c r="AQ20" s="8" t="str">
        <f t="shared" si="8"/>
        <v>-</v>
      </c>
      <c r="AR20" s="8"/>
      <c r="AS20" s="22" t="str">
        <f t="shared" si="9"/>
        <v>-</v>
      </c>
      <c r="AT20" s="23" t="str">
        <f t="shared" si="10"/>
        <v>-</v>
      </c>
      <c r="AU20" s="8"/>
      <c r="AV20" s="8"/>
      <c r="AW20" s="8"/>
      <c r="AY20" s="8" t="str">
        <f t="shared" si="11"/>
        <v>-</v>
      </c>
      <c r="AZ20" s="8" t="str">
        <f t="shared" si="12"/>
        <v>-</v>
      </c>
      <c r="BA20" s="8"/>
      <c r="BB20" s="8" t="str">
        <f t="shared" si="13"/>
        <v>-</v>
      </c>
      <c r="BC20" s="8" t="str">
        <f t="shared" si="14"/>
        <v>-</v>
      </c>
      <c r="BD20" s="8" t="str">
        <f t="shared" si="15"/>
        <v>-</v>
      </c>
      <c r="BE20" s="8" t="e">
        <f t="shared" si="16"/>
        <v>#VALUE!</v>
      </c>
      <c r="BF20" s="8" t="str">
        <f t="shared" si="17"/>
        <v>-</v>
      </c>
      <c r="BG20" s="8"/>
      <c r="BI20" s="8" t="str">
        <f t="shared" si="18"/>
        <v>-</v>
      </c>
      <c r="BJ20" s="8" t="str">
        <f t="shared" si="19"/>
        <v>-</v>
      </c>
      <c r="BK20" s="8" t="str">
        <f t="shared" si="20"/>
        <v>-</v>
      </c>
      <c r="BL20" s="8" t="str">
        <f t="shared" si="21"/>
        <v>-</v>
      </c>
      <c r="BM20" s="8" t="str">
        <f t="shared" si="22"/>
        <v>-</v>
      </c>
      <c r="BN20" s="8" t="str">
        <f t="shared" si="23"/>
        <v>-</v>
      </c>
      <c r="BO20" s="8" t="e">
        <f t="shared" si="24"/>
        <v>#VALUE!</v>
      </c>
      <c r="BP20" s="8" t="str">
        <f t="shared" si="25"/>
        <v>-</v>
      </c>
      <c r="BQ20" s="8"/>
      <c r="BS20" s="8" t="str">
        <f t="shared" si="26"/>
        <v>-</v>
      </c>
      <c r="BT20" s="8" t="str">
        <f t="shared" si="27"/>
        <v>-</v>
      </c>
      <c r="BU20" s="8" t="str">
        <f t="shared" si="28"/>
        <v>-</v>
      </c>
      <c r="BV20" s="8" t="str">
        <f t="shared" si="29"/>
        <v>-</v>
      </c>
      <c r="BW20" s="8" t="str">
        <f t="shared" si="30"/>
        <v>-</v>
      </c>
      <c r="BX20" s="8" t="str">
        <f t="shared" si="31"/>
        <v>-</v>
      </c>
      <c r="BY20" s="8" t="e">
        <f t="shared" si="32"/>
        <v>#VALUE!</v>
      </c>
      <c r="BZ20" s="8" t="str">
        <f t="shared" si="33"/>
        <v>-</v>
      </c>
      <c r="CA20" s="8"/>
      <c r="CC20" s="8" t="str">
        <f t="shared" si="34"/>
        <v>-</v>
      </c>
      <c r="CD20" s="8" t="str">
        <f t="shared" si="35"/>
        <v>-</v>
      </c>
      <c r="CE20" s="8" t="str">
        <f t="shared" si="36"/>
        <v>-</v>
      </c>
      <c r="CF20" s="8" t="str">
        <f t="shared" si="37"/>
        <v>-</v>
      </c>
      <c r="CG20" s="8"/>
      <c r="CH20" s="8" t="str">
        <f t="shared" si="38"/>
        <v>-</v>
      </c>
      <c r="CI20" s="8"/>
      <c r="CJ20" s="8" t="str">
        <f t="shared" si="39"/>
        <v>-</v>
      </c>
      <c r="CK20" s="8" t="str">
        <f t="shared" si="45"/>
        <v>-</v>
      </c>
    </row>
    <row r="21" spans="2:89" ht="15.95" customHeight="1" x14ac:dyDescent="0.2">
      <c r="B21" s="9">
        <f t="shared" si="0"/>
        <v>5</v>
      </c>
      <c r="C21" s="1">
        <f t="shared" si="1"/>
        <v>8</v>
      </c>
      <c r="D21" s="1" t="str">
        <f t="shared" si="2"/>
        <v>5.8</v>
      </c>
      <c r="E21" s="1">
        <v>13</v>
      </c>
      <c r="F21" s="8">
        <v>12</v>
      </c>
      <c r="G21" s="8" t="s">
        <v>299</v>
      </c>
      <c r="H21" s="8" t="s">
        <v>312</v>
      </c>
      <c r="I21" s="8" t="s">
        <v>313</v>
      </c>
      <c r="J21" s="8" t="s">
        <v>314</v>
      </c>
      <c r="K21" s="8" t="s">
        <v>314</v>
      </c>
      <c r="L21" s="8">
        <v>3760</v>
      </c>
      <c r="M21" s="8">
        <v>4.8</v>
      </c>
      <c r="N21" s="8">
        <v>15</v>
      </c>
      <c r="O21" s="8">
        <v>2</v>
      </c>
      <c r="P21" s="8" t="s">
        <v>298</v>
      </c>
      <c r="Q21" s="17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9"/>
      <c r="T21" s="19"/>
      <c r="U21" s="20"/>
      <c r="W21" s="8" t="str">
        <f t="shared" si="40"/>
        <v>竖向护边</v>
      </c>
      <c r="X21" s="8" t="str">
        <f t="shared" si="41"/>
        <v>DCC154H-511-LL</v>
      </c>
      <c r="Y21" s="8">
        <f t="shared" si="42"/>
        <v>3760</v>
      </c>
      <c r="Z21" s="8" t="str">
        <f t="shared" si="43"/>
        <v>CW154H-511-03</v>
      </c>
      <c r="AA21" s="8">
        <f t="shared" si="44"/>
        <v>14</v>
      </c>
      <c r="AB21" s="8"/>
      <c r="AC21" s="8"/>
      <c r="AE21" s="8"/>
      <c r="AF21" s="8" t="str">
        <f t="shared" si="3"/>
        <v>竖向护边</v>
      </c>
      <c r="AG21" s="8" t="str">
        <f t="shared" si="4"/>
        <v>DCC154H-511-LL</v>
      </c>
      <c r="AH21" s="8"/>
      <c r="AI21" s="8">
        <f t="shared" si="5"/>
        <v>3760</v>
      </c>
      <c r="AJ21" s="8"/>
      <c r="AK21" s="8">
        <f t="shared" si="6"/>
        <v>14</v>
      </c>
      <c r="AL21" s="8"/>
      <c r="AM21" s="8"/>
      <c r="AN21" s="8"/>
      <c r="AP21" s="8" t="str">
        <f t="shared" si="7"/>
        <v>-</v>
      </c>
      <c r="AQ21" s="8" t="str">
        <f t="shared" si="8"/>
        <v>-</v>
      </c>
      <c r="AR21" s="8"/>
      <c r="AS21" s="22" t="str">
        <f t="shared" si="9"/>
        <v>-</v>
      </c>
      <c r="AT21" s="23" t="str">
        <f t="shared" si="10"/>
        <v>-</v>
      </c>
      <c r="AU21" s="8"/>
      <c r="AV21" s="8"/>
      <c r="AW21" s="8"/>
      <c r="AY21" s="8" t="str">
        <f t="shared" si="11"/>
        <v>-</v>
      </c>
      <c r="AZ21" s="8" t="str">
        <f t="shared" si="12"/>
        <v>-</v>
      </c>
      <c r="BA21" s="8"/>
      <c r="BB21" s="8" t="str">
        <f t="shared" si="13"/>
        <v>-</v>
      </c>
      <c r="BC21" s="8" t="str">
        <f t="shared" si="14"/>
        <v>-</v>
      </c>
      <c r="BD21" s="8" t="str">
        <f t="shared" si="15"/>
        <v>-</v>
      </c>
      <c r="BE21" s="8" t="e">
        <f t="shared" si="16"/>
        <v>#VALUE!</v>
      </c>
      <c r="BF21" s="8" t="str">
        <f t="shared" si="17"/>
        <v>-</v>
      </c>
      <c r="BG21" s="8"/>
      <c r="BI21" s="8" t="str">
        <f t="shared" si="18"/>
        <v>-</v>
      </c>
      <c r="BJ21" s="8" t="str">
        <f t="shared" si="19"/>
        <v>-</v>
      </c>
      <c r="BK21" s="8" t="str">
        <f t="shared" si="20"/>
        <v>-</v>
      </c>
      <c r="BL21" s="8" t="str">
        <f t="shared" si="21"/>
        <v>-</v>
      </c>
      <c r="BM21" s="8" t="str">
        <f t="shared" si="22"/>
        <v>-</v>
      </c>
      <c r="BN21" s="8" t="str">
        <f t="shared" si="23"/>
        <v>-</v>
      </c>
      <c r="BO21" s="8" t="e">
        <f t="shared" si="24"/>
        <v>#VALUE!</v>
      </c>
      <c r="BP21" s="8" t="str">
        <f t="shared" si="25"/>
        <v>-</v>
      </c>
      <c r="BQ21" s="8"/>
      <c r="BS21" s="8" t="str">
        <f t="shared" si="26"/>
        <v>-</v>
      </c>
      <c r="BT21" s="8" t="str">
        <f t="shared" si="27"/>
        <v>-</v>
      </c>
      <c r="BU21" s="8" t="str">
        <f t="shared" si="28"/>
        <v>-</v>
      </c>
      <c r="BV21" s="8" t="str">
        <f t="shared" si="29"/>
        <v>-</v>
      </c>
      <c r="BW21" s="8" t="str">
        <f t="shared" si="30"/>
        <v>-</v>
      </c>
      <c r="BX21" s="8" t="str">
        <f t="shared" si="31"/>
        <v>-</v>
      </c>
      <c r="BY21" s="8" t="e">
        <f t="shared" si="32"/>
        <v>#VALUE!</v>
      </c>
      <c r="BZ21" s="8" t="str">
        <f t="shared" si="33"/>
        <v>-</v>
      </c>
      <c r="CA21" s="8"/>
      <c r="CC21" s="8" t="str">
        <f t="shared" si="34"/>
        <v>-</v>
      </c>
      <c r="CD21" s="8" t="str">
        <f t="shared" si="35"/>
        <v>-</v>
      </c>
      <c r="CE21" s="8" t="str">
        <f t="shared" si="36"/>
        <v>-</v>
      </c>
      <c r="CF21" s="8" t="str">
        <f t="shared" si="37"/>
        <v>-</v>
      </c>
      <c r="CG21" s="8"/>
      <c r="CH21" s="8" t="str">
        <f t="shared" si="38"/>
        <v>-</v>
      </c>
      <c r="CI21" s="8"/>
      <c r="CJ21" s="8" t="str">
        <f t="shared" si="39"/>
        <v>-</v>
      </c>
      <c r="CK21" s="8" t="str">
        <f t="shared" si="45"/>
        <v>-</v>
      </c>
    </row>
    <row r="22" spans="2:89" ht="15.95" customHeight="1" x14ac:dyDescent="0.2">
      <c r="B22" s="9">
        <f t="shared" si="0"/>
        <v>5</v>
      </c>
      <c r="C22" s="1">
        <f t="shared" si="1"/>
        <v>9</v>
      </c>
      <c r="D22" s="1" t="str">
        <f t="shared" si="2"/>
        <v>5.9</v>
      </c>
      <c r="E22" s="1">
        <v>14</v>
      </c>
      <c r="F22" s="8">
        <v>13</v>
      </c>
      <c r="G22" s="8" t="s">
        <v>299</v>
      </c>
      <c r="H22" s="8" t="s">
        <v>315</v>
      </c>
      <c r="I22" s="8" t="s">
        <v>316</v>
      </c>
      <c r="J22" s="8" t="s">
        <v>317</v>
      </c>
      <c r="K22" s="8" t="s">
        <v>317</v>
      </c>
      <c r="L22" s="8">
        <v>500</v>
      </c>
      <c r="M22" s="8">
        <v>46</v>
      </c>
      <c r="N22" s="8">
        <v>65.3</v>
      </c>
      <c r="O22" s="8">
        <v>1</v>
      </c>
      <c r="P22" s="8" t="s">
        <v>298</v>
      </c>
      <c r="Q22" s="17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9"/>
      <c r="T22" s="19"/>
      <c r="U22" s="20"/>
      <c r="W22" s="8" t="str">
        <f t="shared" si="40"/>
        <v>水槽</v>
      </c>
      <c r="X22" s="8" t="str">
        <f t="shared" si="41"/>
        <v>DCC154H-301-LL</v>
      </c>
      <c r="Y22" s="8">
        <f t="shared" si="42"/>
        <v>500</v>
      </c>
      <c r="Z22" s="8" t="str">
        <f t="shared" si="43"/>
        <v>CW154H-301-01</v>
      </c>
      <c r="AA22" s="8">
        <f t="shared" si="44"/>
        <v>7</v>
      </c>
      <c r="AB22" s="8"/>
      <c r="AC22" s="8"/>
      <c r="AE22" s="8"/>
      <c r="AF22" s="8" t="str">
        <f t="shared" si="3"/>
        <v>水槽</v>
      </c>
      <c r="AG22" s="8" t="str">
        <f t="shared" si="4"/>
        <v>DCC154H-301-LL</v>
      </c>
      <c r="AH22" s="8"/>
      <c r="AI22" s="8">
        <f t="shared" si="5"/>
        <v>500</v>
      </c>
      <c r="AJ22" s="8"/>
      <c r="AK22" s="8">
        <f t="shared" si="6"/>
        <v>7</v>
      </c>
      <c r="AL22" s="8"/>
      <c r="AM22" s="8"/>
      <c r="AN22" s="8"/>
      <c r="AP22" s="8" t="str">
        <f t="shared" si="7"/>
        <v>-</v>
      </c>
      <c r="AQ22" s="8" t="str">
        <f t="shared" si="8"/>
        <v>-</v>
      </c>
      <c r="AR22" s="8"/>
      <c r="AS22" s="22" t="str">
        <f t="shared" si="9"/>
        <v>-</v>
      </c>
      <c r="AT22" s="23" t="str">
        <f t="shared" si="10"/>
        <v>-</v>
      </c>
      <c r="AU22" s="8"/>
      <c r="AV22" s="8"/>
      <c r="AW22" s="8"/>
      <c r="AY22" s="8" t="str">
        <f t="shared" si="11"/>
        <v>-</v>
      </c>
      <c r="AZ22" s="8" t="str">
        <f t="shared" si="12"/>
        <v>-</v>
      </c>
      <c r="BA22" s="8"/>
      <c r="BB22" s="8" t="str">
        <f t="shared" si="13"/>
        <v>-</v>
      </c>
      <c r="BC22" s="8" t="str">
        <f t="shared" si="14"/>
        <v>-</v>
      </c>
      <c r="BD22" s="8" t="str">
        <f t="shared" si="15"/>
        <v>-</v>
      </c>
      <c r="BE22" s="8" t="e">
        <f t="shared" si="16"/>
        <v>#VALUE!</v>
      </c>
      <c r="BF22" s="8" t="str">
        <f t="shared" si="17"/>
        <v>-</v>
      </c>
      <c r="BG22" s="8"/>
      <c r="BI22" s="8" t="str">
        <f t="shared" si="18"/>
        <v>-</v>
      </c>
      <c r="BJ22" s="8" t="str">
        <f t="shared" si="19"/>
        <v>-</v>
      </c>
      <c r="BK22" s="8" t="str">
        <f t="shared" si="20"/>
        <v>-</v>
      </c>
      <c r="BL22" s="8" t="str">
        <f t="shared" si="21"/>
        <v>-</v>
      </c>
      <c r="BM22" s="8" t="str">
        <f t="shared" si="22"/>
        <v>-</v>
      </c>
      <c r="BN22" s="8" t="str">
        <f t="shared" si="23"/>
        <v>-</v>
      </c>
      <c r="BO22" s="8" t="e">
        <f t="shared" si="24"/>
        <v>#VALUE!</v>
      </c>
      <c r="BP22" s="8" t="str">
        <f t="shared" si="25"/>
        <v>-</v>
      </c>
      <c r="BQ22" s="8"/>
      <c r="BS22" s="8" t="str">
        <f t="shared" si="26"/>
        <v>-</v>
      </c>
      <c r="BT22" s="8" t="str">
        <f t="shared" si="27"/>
        <v>-</v>
      </c>
      <c r="BU22" s="8" t="str">
        <f t="shared" si="28"/>
        <v>-</v>
      </c>
      <c r="BV22" s="8" t="str">
        <f t="shared" si="29"/>
        <v>-</v>
      </c>
      <c r="BW22" s="8" t="str">
        <f t="shared" si="30"/>
        <v>-</v>
      </c>
      <c r="BX22" s="8" t="str">
        <f t="shared" si="31"/>
        <v>-</v>
      </c>
      <c r="BY22" s="8" t="e">
        <f t="shared" si="32"/>
        <v>#VALUE!</v>
      </c>
      <c r="BZ22" s="8" t="str">
        <f t="shared" si="33"/>
        <v>-</v>
      </c>
      <c r="CA22" s="8"/>
      <c r="CC22" s="8" t="str">
        <f t="shared" si="34"/>
        <v>-</v>
      </c>
      <c r="CD22" s="8" t="str">
        <f t="shared" si="35"/>
        <v>-</v>
      </c>
      <c r="CE22" s="8" t="str">
        <f t="shared" si="36"/>
        <v>-</v>
      </c>
      <c r="CF22" s="8" t="str">
        <f t="shared" si="37"/>
        <v>-</v>
      </c>
      <c r="CG22" s="8"/>
      <c r="CH22" s="8" t="str">
        <f t="shared" si="38"/>
        <v>-</v>
      </c>
      <c r="CI22" s="8"/>
      <c r="CJ22" s="8" t="str">
        <f t="shared" si="39"/>
        <v>-</v>
      </c>
      <c r="CK22" s="8" t="str">
        <f t="shared" si="45"/>
        <v>-</v>
      </c>
    </row>
    <row r="23" spans="2:89" ht="15.95" customHeight="1" x14ac:dyDescent="0.2">
      <c r="B23" s="9">
        <f t="shared" si="0"/>
        <v>5</v>
      </c>
      <c r="C23" s="1">
        <f t="shared" si="1"/>
        <v>10</v>
      </c>
      <c r="D23" s="1" t="str">
        <f t="shared" si="2"/>
        <v>5.10</v>
      </c>
      <c r="E23" s="1">
        <v>15</v>
      </c>
      <c r="F23" s="8">
        <v>14</v>
      </c>
      <c r="G23" s="8" t="s">
        <v>299</v>
      </c>
      <c r="H23" s="8" t="s">
        <v>318</v>
      </c>
      <c r="I23" s="8" t="s">
        <v>319</v>
      </c>
      <c r="J23" s="8" t="s">
        <v>320</v>
      </c>
      <c r="K23" s="8" t="s">
        <v>320</v>
      </c>
      <c r="L23" s="8">
        <v>3762.9</v>
      </c>
      <c r="M23" s="8">
        <v>42.5</v>
      </c>
      <c r="N23" s="8">
        <v>154</v>
      </c>
      <c r="O23" s="8">
        <v>1</v>
      </c>
      <c r="P23" s="8" t="s">
        <v>298</v>
      </c>
      <c r="Q23" s="17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9"/>
      <c r="T23" s="19"/>
      <c r="U23" s="20"/>
      <c r="W23" s="8" t="str">
        <f t="shared" si="40"/>
        <v>母立柱</v>
      </c>
      <c r="X23" s="8" t="str">
        <f t="shared" si="41"/>
        <v>DCC154H-102-LL</v>
      </c>
      <c r="Y23" s="8">
        <f t="shared" si="42"/>
        <v>3762.9</v>
      </c>
      <c r="Z23" s="8" t="str">
        <f t="shared" si="43"/>
        <v>CW154H-102-03</v>
      </c>
      <c r="AA23" s="8">
        <f t="shared" si="44"/>
        <v>7</v>
      </c>
      <c r="AB23" s="8"/>
      <c r="AC23" s="8"/>
      <c r="AE23" s="8"/>
      <c r="AF23" s="8" t="str">
        <f t="shared" si="3"/>
        <v>母立柱</v>
      </c>
      <c r="AG23" s="8" t="str">
        <f t="shared" si="4"/>
        <v>DCC154H-102-LL</v>
      </c>
      <c r="AH23" s="8"/>
      <c r="AI23" s="8">
        <f t="shared" si="5"/>
        <v>3762.9</v>
      </c>
      <c r="AJ23" s="8"/>
      <c r="AK23" s="8">
        <f t="shared" si="6"/>
        <v>7</v>
      </c>
      <c r="AL23" s="8"/>
      <c r="AM23" s="8"/>
      <c r="AN23" s="8"/>
      <c r="AP23" s="8" t="str">
        <f t="shared" si="7"/>
        <v>-</v>
      </c>
      <c r="AQ23" s="8" t="str">
        <f t="shared" si="8"/>
        <v>-</v>
      </c>
      <c r="AR23" s="8"/>
      <c r="AS23" s="22" t="str">
        <f t="shared" si="9"/>
        <v>-</v>
      </c>
      <c r="AT23" s="23" t="str">
        <f t="shared" si="10"/>
        <v>-</v>
      </c>
      <c r="AU23" s="8"/>
      <c r="AV23" s="8"/>
      <c r="AW23" s="8"/>
      <c r="AY23" s="8" t="str">
        <f t="shared" si="11"/>
        <v>-</v>
      </c>
      <c r="AZ23" s="8" t="str">
        <f t="shared" si="12"/>
        <v>-</v>
      </c>
      <c r="BA23" s="8"/>
      <c r="BB23" s="8" t="str">
        <f t="shared" si="13"/>
        <v>-</v>
      </c>
      <c r="BC23" s="8" t="str">
        <f t="shared" si="14"/>
        <v>-</v>
      </c>
      <c r="BD23" s="8" t="str">
        <f t="shared" si="15"/>
        <v>-</v>
      </c>
      <c r="BE23" s="8" t="e">
        <f t="shared" si="16"/>
        <v>#VALUE!</v>
      </c>
      <c r="BF23" s="8" t="str">
        <f t="shared" si="17"/>
        <v>-</v>
      </c>
      <c r="BG23" s="8"/>
      <c r="BI23" s="8" t="str">
        <f t="shared" si="18"/>
        <v>-</v>
      </c>
      <c r="BJ23" s="8" t="str">
        <f t="shared" si="19"/>
        <v>-</v>
      </c>
      <c r="BK23" s="8" t="str">
        <f t="shared" si="20"/>
        <v>-</v>
      </c>
      <c r="BL23" s="8" t="str">
        <f t="shared" si="21"/>
        <v>-</v>
      </c>
      <c r="BM23" s="8" t="str">
        <f t="shared" si="22"/>
        <v>-</v>
      </c>
      <c r="BN23" s="8" t="str">
        <f t="shared" si="23"/>
        <v>-</v>
      </c>
      <c r="BO23" s="8" t="e">
        <f t="shared" si="24"/>
        <v>#VALUE!</v>
      </c>
      <c r="BP23" s="8" t="str">
        <f t="shared" si="25"/>
        <v>-</v>
      </c>
      <c r="BQ23" s="8"/>
      <c r="BS23" s="8" t="str">
        <f t="shared" si="26"/>
        <v>-</v>
      </c>
      <c r="BT23" s="8" t="str">
        <f t="shared" si="27"/>
        <v>-</v>
      </c>
      <c r="BU23" s="8" t="str">
        <f t="shared" si="28"/>
        <v>-</v>
      </c>
      <c r="BV23" s="8" t="str">
        <f t="shared" si="29"/>
        <v>-</v>
      </c>
      <c r="BW23" s="8" t="str">
        <f t="shared" si="30"/>
        <v>-</v>
      </c>
      <c r="BX23" s="8" t="str">
        <f t="shared" si="31"/>
        <v>-</v>
      </c>
      <c r="BY23" s="8" t="e">
        <f t="shared" si="32"/>
        <v>#VALUE!</v>
      </c>
      <c r="BZ23" s="8" t="str">
        <f t="shared" si="33"/>
        <v>-</v>
      </c>
      <c r="CA23" s="8"/>
      <c r="CC23" s="8" t="str">
        <f t="shared" si="34"/>
        <v>-</v>
      </c>
      <c r="CD23" s="8" t="str">
        <f t="shared" si="35"/>
        <v>-</v>
      </c>
      <c r="CE23" s="8" t="str">
        <f t="shared" si="36"/>
        <v>-</v>
      </c>
      <c r="CF23" s="8" t="str">
        <f t="shared" si="37"/>
        <v>-</v>
      </c>
      <c r="CG23" s="8"/>
      <c r="CH23" s="8" t="str">
        <f t="shared" si="38"/>
        <v>-</v>
      </c>
      <c r="CI23" s="8"/>
      <c r="CJ23" s="8" t="str">
        <f t="shared" si="39"/>
        <v>-</v>
      </c>
      <c r="CK23" s="8" t="str">
        <f t="shared" si="45"/>
        <v>-</v>
      </c>
    </row>
    <row r="24" spans="2:89" ht="15.95" customHeight="1" x14ac:dyDescent="0.2">
      <c r="B24" s="9">
        <f t="shared" si="0"/>
        <v>5</v>
      </c>
      <c r="C24" s="1">
        <f t="shared" si="1"/>
        <v>11</v>
      </c>
      <c r="D24" s="1" t="str">
        <f t="shared" si="2"/>
        <v>5.11</v>
      </c>
      <c r="E24" s="1">
        <v>16</v>
      </c>
      <c r="F24" s="8">
        <v>15</v>
      </c>
      <c r="G24" s="8" t="s">
        <v>299</v>
      </c>
      <c r="H24" s="8" t="s">
        <v>321</v>
      </c>
      <c r="I24" s="8" t="s">
        <v>322</v>
      </c>
      <c r="J24" s="8" t="s">
        <v>323</v>
      </c>
      <c r="K24" s="8" t="s">
        <v>323</v>
      </c>
      <c r="L24" s="8">
        <v>1338</v>
      </c>
      <c r="M24" s="8">
        <v>61.5</v>
      </c>
      <c r="N24" s="8">
        <v>154</v>
      </c>
      <c r="O24" s="8">
        <v>1</v>
      </c>
      <c r="P24" s="8" t="s">
        <v>298</v>
      </c>
      <c r="Q24" s="17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9"/>
      <c r="T24" s="19"/>
      <c r="U24" s="20"/>
      <c r="W24" s="8" t="str">
        <f t="shared" si="40"/>
        <v>母横梁</v>
      </c>
      <c r="X24" s="8" t="str">
        <f t="shared" si="41"/>
        <v>DCC154H-203-LL</v>
      </c>
      <c r="Y24" s="8">
        <f t="shared" si="42"/>
        <v>1338</v>
      </c>
      <c r="Z24" s="8" t="str">
        <f t="shared" si="43"/>
        <v>CW154H-203-05</v>
      </c>
      <c r="AA24" s="8">
        <f t="shared" si="44"/>
        <v>7</v>
      </c>
      <c r="AB24" s="8"/>
      <c r="AC24" s="8"/>
      <c r="AE24" s="8"/>
      <c r="AF24" s="8" t="str">
        <f t="shared" si="3"/>
        <v>母横梁</v>
      </c>
      <c r="AG24" s="8" t="str">
        <f t="shared" si="4"/>
        <v>DCC154H-203-LL</v>
      </c>
      <c r="AH24" s="8"/>
      <c r="AI24" s="8">
        <f t="shared" si="5"/>
        <v>1338</v>
      </c>
      <c r="AJ24" s="8"/>
      <c r="AK24" s="8">
        <f t="shared" si="6"/>
        <v>7</v>
      </c>
      <c r="AL24" s="8"/>
      <c r="AM24" s="8"/>
      <c r="AN24" s="8"/>
      <c r="AP24" s="8" t="str">
        <f t="shared" si="7"/>
        <v>-</v>
      </c>
      <c r="AQ24" s="8" t="str">
        <f t="shared" si="8"/>
        <v>-</v>
      </c>
      <c r="AR24" s="8"/>
      <c r="AS24" s="22" t="str">
        <f t="shared" si="9"/>
        <v>-</v>
      </c>
      <c r="AT24" s="23" t="str">
        <f t="shared" si="10"/>
        <v>-</v>
      </c>
      <c r="AU24" s="8"/>
      <c r="AV24" s="8"/>
      <c r="AW24" s="8"/>
      <c r="AY24" s="8" t="str">
        <f t="shared" si="11"/>
        <v>-</v>
      </c>
      <c r="AZ24" s="8" t="str">
        <f t="shared" si="12"/>
        <v>-</v>
      </c>
      <c r="BA24" s="8"/>
      <c r="BB24" s="8" t="str">
        <f t="shared" si="13"/>
        <v>-</v>
      </c>
      <c r="BC24" s="8" t="str">
        <f t="shared" si="14"/>
        <v>-</v>
      </c>
      <c r="BD24" s="8" t="str">
        <f t="shared" si="15"/>
        <v>-</v>
      </c>
      <c r="BE24" s="8" t="e">
        <f t="shared" si="16"/>
        <v>#VALUE!</v>
      </c>
      <c r="BF24" s="8" t="str">
        <f t="shared" si="17"/>
        <v>-</v>
      </c>
      <c r="BG24" s="8"/>
      <c r="BI24" s="8" t="str">
        <f t="shared" si="18"/>
        <v>-</v>
      </c>
      <c r="BJ24" s="8" t="str">
        <f t="shared" si="19"/>
        <v>-</v>
      </c>
      <c r="BK24" s="8" t="str">
        <f t="shared" si="20"/>
        <v>-</v>
      </c>
      <c r="BL24" s="8" t="str">
        <f t="shared" si="21"/>
        <v>-</v>
      </c>
      <c r="BM24" s="8" t="str">
        <f t="shared" si="22"/>
        <v>-</v>
      </c>
      <c r="BN24" s="8" t="str">
        <f t="shared" si="23"/>
        <v>-</v>
      </c>
      <c r="BO24" s="8" t="e">
        <f t="shared" si="24"/>
        <v>#VALUE!</v>
      </c>
      <c r="BP24" s="8" t="str">
        <f t="shared" si="25"/>
        <v>-</v>
      </c>
      <c r="BQ24" s="8"/>
      <c r="BS24" s="8" t="str">
        <f t="shared" si="26"/>
        <v>-</v>
      </c>
      <c r="BT24" s="8" t="str">
        <f t="shared" si="27"/>
        <v>-</v>
      </c>
      <c r="BU24" s="8" t="str">
        <f t="shared" si="28"/>
        <v>-</v>
      </c>
      <c r="BV24" s="8" t="str">
        <f t="shared" si="29"/>
        <v>-</v>
      </c>
      <c r="BW24" s="8" t="str">
        <f t="shared" si="30"/>
        <v>-</v>
      </c>
      <c r="BX24" s="8" t="str">
        <f t="shared" si="31"/>
        <v>-</v>
      </c>
      <c r="BY24" s="8" t="e">
        <f t="shared" si="32"/>
        <v>#VALUE!</v>
      </c>
      <c r="BZ24" s="8" t="str">
        <f t="shared" si="33"/>
        <v>-</v>
      </c>
      <c r="CA24" s="8"/>
      <c r="CC24" s="8" t="str">
        <f t="shared" si="34"/>
        <v>-</v>
      </c>
      <c r="CD24" s="8" t="str">
        <f t="shared" si="35"/>
        <v>-</v>
      </c>
      <c r="CE24" s="8" t="str">
        <f t="shared" si="36"/>
        <v>-</v>
      </c>
      <c r="CF24" s="8" t="str">
        <f t="shared" si="37"/>
        <v>-</v>
      </c>
      <c r="CG24" s="8"/>
      <c r="CH24" s="8" t="str">
        <f t="shared" si="38"/>
        <v>-</v>
      </c>
      <c r="CI24" s="8"/>
      <c r="CJ24" s="8" t="str">
        <f t="shared" si="39"/>
        <v>-</v>
      </c>
      <c r="CK24" s="8" t="str">
        <f t="shared" si="45"/>
        <v>-</v>
      </c>
    </row>
    <row r="25" spans="2:89" ht="15.95" customHeight="1" x14ac:dyDescent="0.2">
      <c r="B25" s="9">
        <f t="shared" si="0"/>
        <v>5</v>
      </c>
      <c r="C25" s="1">
        <f t="shared" si="1"/>
        <v>12</v>
      </c>
      <c r="D25" s="1" t="str">
        <f t="shared" si="2"/>
        <v>5.12</v>
      </c>
      <c r="E25" s="1">
        <v>17</v>
      </c>
      <c r="F25" s="8">
        <v>16</v>
      </c>
      <c r="G25" s="8" t="s">
        <v>299</v>
      </c>
      <c r="H25" s="8" t="s">
        <v>324</v>
      </c>
      <c r="I25" s="8" t="s">
        <v>325</v>
      </c>
      <c r="J25" s="8" t="s">
        <v>326</v>
      </c>
      <c r="K25" s="8" t="s">
        <v>326</v>
      </c>
      <c r="L25" s="8">
        <v>1411.4</v>
      </c>
      <c r="M25" s="8">
        <v>10</v>
      </c>
      <c r="N25" s="8">
        <v>36.9</v>
      </c>
      <c r="O25" s="8">
        <v>1</v>
      </c>
      <c r="P25" s="8" t="s">
        <v>298</v>
      </c>
      <c r="Q25" s="17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9"/>
      <c r="T25" s="19"/>
      <c r="U25" s="20"/>
      <c r="W25" s="8" t="str">
        <f t="shared" si="40"/>
        <v>横向护边（母横梁）</v>
      </c>
      <c r="X25" s="8" t="str">
        <f t="shared" si="41"/>
        <v>DCC154H-503-LL</v>
      </c>
      <c r="Y25" s="8">
        <f t="shared" si="42"/>
        <v>1411.4</v>
      </c>
      <c r="Z25" s="8" t="str">
        <f t="shared" si="43"/>
        <v>CW154H-503-05</v>
      </c>
      <c r="AA25" s="8">
        <f t="shared" si="44"/>
        <v>7</v>
      </c>
      <c r="AB25" s="8"/>
      <c r="AC25" s="8"/>
      <c r="AE25" s="8"/>
      <c r="AF25" s="8" t="str">
        <f t="shared" si="3"/>
        <v>横向护边（母横梁）</v>
      </c>
      <c r="AG25" s="8" t="str">
        <f t="shared" si="4"/>
        <v>DCC154H-503-LL</v>
      </c>
      <c r="AH25" s="8"/>
      <c r="AI25" s="8">
        <f t="shared" si="5"/>
        <v>1411.4</v>
      </c>
      <c r="AJ25" s="8"/>
      <c r="AK25" s="8">
        <f t="shared" si="6"/>
        <v>7</v>
      </c>
      <c r="AL25" s="8"/>
      <c r="AM25" s="8"/>
      <c r="AN25" s="8"/>
      <c r="AP25" s="8" t="str">
        <f t="shared" si="7"/>
        <v>-</v>
      </c>
      <c r="AQ25" s="8" t="str">
        <f t="shared" si="8"/>
        <v>-</v>
      </c>
      <c r="AR25" s="8"/>
      <c r="AS25" s="22" t="str">
        <f t="shared" si="9"/>
        <v>-</v>
      </c>
      <c r="AT25" s="23" t="str">
        <f t="shared" si="10"/>
        <v>-</v>
      </c>
      <c r="AU25" s="8"/>
      <c r="AV25" s="8"/>
      <c r="AW25" s="8"/>
      <c r="AY25" s="8" t="str">
        <f t="shared" si="11"/>
        <v>-</v>
      </c>
      <c r="AZ25" s="8" t="str">
        <f t="shared" si="12"/>
        <v>-</v>
      </c>
      <c r="BA25" s="8"/>
      <c r="BB25" s="8" t="str">
        <f t="shared" si="13"/>
        <v>-</v>
      </c>
      <c r="BC25" s="8" t="str">
        <f t="shared" si="14"/>
        <v>-</v>
      </c>
      <c r="BD25" s="8" t="str">
        <f t="shared" si="15"/>
        <v>-</v>
      </c>
      <c r="BE25" s="8" t="e">
        <f t="shared" si="16"/>
        <v>#VALUE!</v>
      </c>
      <c r="BF25" s="8" t="str">
        <f t="shared" si="17"/>
        <v>-</v>
      </c>
      <c r="BG25" s="8"/>
      <c r="BI25" s="8" t="str">
        <f t="shared" si="18"/>
        <v>-</v>
      </c>
      <c r="BJ25" s="8" t="str">
        <f t="shared" si="19"/>
        <v>-</v>
      </c>
      <c r="BK25" s="8" t="str">
        <f t="shared" si="20"/>
        <v>-</v>
      </c>
      <c r="BL25" s="8" t="str">
        <f t="shared" si="21"/>
        <v>-</v>
      </c>
      <c r="BM25" s="8" t="str">
        <f t="shared" si="22"/>
        <v>-</v>
      </c>
      <c r="BN25" s="8" t="str">
        <f t="shared" si="23"/>
        <v>-</v>
      </c>
      <c r="BO25" s="8" t="e">
        <f t="shared" si="24"/>
        <v>#VALUE!</v>
      </c>
      <c r="BP25" s="8" t="str">
        <f t="shared" si="25"/>
        <v>-</v>
      </c>
      <c r="BQ25" s="8"/>
      <c r="BS25" s="8" t="str">
        <f t="shared" si="26"/>
        <v>-</v>
      </c>
      <c r="BT25" s="8" t="str">
        <f t="shared" si="27"/>
        <v>-</v>
      </c>
      <c r="BU25" s="8" t="str">
        <f t="shared" si="28"/>
        <v>-</v>
      </c>
      <c r="BV25" s="8" t="str">
        <f t="shared" si="29"/>
        <v>-</v>
      </c>
      <c r="BW25" s="8" t="str">
        <f t="shared" si="30"/>
        <v>-</v>
      </c>
      <c r="BX25" s="8" t="str">
        <f t="shared" si="31"/>
        <v>-</v>
      </c>
      <c r="BY25" s="8" t="e">
        <f t="shared" si="32"/>
        <v>#VALUE!</v>
      </c>
      <c r="BZ25" s="8" t="str">
        <f t="shared" si="33"/>
        <v>-</v>
      </c>
      <c r="CA25" s="8"/>
      <c r="CC25" s="8" t="str">
        <f t="shared" si="34"/>
        <v>-</v>
      </c>
      <c r="CD25" s="8" t="str">
        <f t="shared" si="35"/>
        <v>-</v>
      </c>
      <c r="CE25" s="8" t="str">
        <f t="shared" si="36"/>
        <v>-</v>
      </c>
      <c r="CF25" s="8" t="str">
        <f t="shared" si="37"/>
        <v>-</v>
      </c>
      <c r="CG25" s="8"/>
      <c r="CH25" s="8" t="str">
        <f t="shared" si="38"/>
        <v>-</v>
      </c>
      <c r="CI25" s="8"/>
      <c r="CJ25" s="8" t="str">
        <f t="shared" si="39"/>
        <v>-</v>
      </c>
      <c r="CK25" s="8" t="str">
        <f t="shared" si="45"/>
        <v>-</v>
      </c>
    </row>
    <row r="26" spans="2:89" ht="15.95" customHeight="1" x14ac:dyDescent="0.2">
      <c r="B26" s="9">
        <f t="shared" si="0"/>
        <v>5</v>
      </c>
      <c r="C26" s="1">
        <f t="shared" si="1"/>
        <v>13</v>
      </c>
      <c r="D26" s="1" t="str">
        <f t="shared" si="2"/>
        <v>5.13</v>
      </c>
      <c r="E26" s="1">
        <v>18</v>
      </c>
      <c r="F26" s="8">
        <v>17</v>
      </c>
      <c r="G26" s="8" t="s">
        <v>299</v>
      </c>
      <c r="H26" s="8" t="s">
        <v>327</v>
      </c>
      <c r="I26" s="8" t="s">
        <v>328</v>
      </c>
      <c r="J26" s="8" t="s">
        <v>329</v>
      </c>
      <c r="K26" s="8" t="s">
        <v>329</v>
      </c>
      <c r="L26" s="8">
        <v>1423</v>
      </c>
      <c r="M26" s="8">
        <v>6.9</v>
      </c>
      <c r="N26" s="8">
        <v>35.299999999999997</v>
      </c>
      <c r="O26" s="8">
        <v>1</v>
      </c>
      <c r="P26" s="8" t="s">
        <v>298</v>
      </c>
      <c r="Q26" s="17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9"/>
      <c r="T26" s="19"/>
      <c r="U26" s="20"/>
      <c r="W26" s="8" t="str">
        <f t="shared" si="40"/>
        <v>横向护边（公横梁）</v>
      </c>
      <c r="X26" s="8" t="str">
        <f t="shared" si="41"/>
        <v>DCC154H-501-LL</v>
      </c>
      <c r="Y26" s="8">
        <f t="shared" si="42"/>
        <v>1423</v>
      </c>
      <c r="Z26" s="8" t="str">
        <f t="shared" si="43"/>
        <v>CW154H-501-04</v>
      </c>
      <c r="AA26" s="8">
        <f t="shared" si="44"/>
        <v>7</v>
      </c>
      <c r="AB26" s="8"/>
      <c r="AC26" s="8"/>
      <c r="AE26" s="8"/>
      <c r="AF26" s="8" t="str">
        <f t="shared" si="3"/>
        <v>横向护边（公横梁）</v>
      </c>
      <c r="AG26" s="8" t="str">
        <f t="shared" si="4"/>
        <v>DCC154H-501-LL</v>
      </c>
      <c r="AH26" s="8"/>
      <c r="AI26" s="8">
        <f t="shared" si="5"/>
        <v>1423</v>
      </c>
      <c r="AJ26" s="8"/>
      <c r="AK26" s="8">
        <f t="shared" si="6"/>
        <v>7</v>
      </c>
      <c r="AL26" s="8"/>
      <c r="AM26" s="8"/>
      <c r="AN26" s="8"/>
      <c r="AP26" s="8" t="str">
        <f t="shared" si="7"/>
        <v>-</v>
      </c>
      <c r="AQ26" s="8" t="str">
        <f t="shared" si="8"/>
        <v>-</v>
      </c>
      <c r="AR26" s="8"/>
      <c r="AS26" s="22" t="str">
        <f t="shared" si="9"/>
        <v>-</v>
      </c>
      <c r="AT26" s="23" t="str">
        <f t="shared" si="10"/>
        <v>-</v>
      </c>
      <c r="AU26" s="8"/>
      <c r="AV26" s="8"/>
      <c r="AW26" s="8"/>
      <c r="AY26" s="8" t="str">
        <f t="shared" si="11"/>
        <v>-</v>
      </c>
      <c r="AZ26" s="8" t="str">
        <f t="shared" si="12"/>
        <v>-</v>
      </c>
      <c r="BA26" s="8"/>
      <c r="BB26" s="8" t="str">
        <f t="shared" si="13"/>
        <v>-</v>
      </c>
      <c r="BC26" s="8" t="str">
        <f t="shared" si="14"/>
        <v>-</v>
      </c>
      <c r="BD26" s="8" t="str">
        <f t="shared" si="15"/>
        <v>-</v>
      </c>
      <c r="BE26" s="8" t="e">
        <f t="shared" si="16"/>
        <v>#VALUE!</v>
      </c>
      <c r="BF26" s="8" t="str">
        <f t="shared" si="17"/>
        <v>-</v>
      </c>
      <c r="BG26" s="8"/>
      <c r="BI26" s="8" t="str">
        <f t="shared" si="18"/>
        <v>-</v>
      </c>
      <c r="BJ26" s="8" t="str">
        <f t="shared" si="19"/>
        <v>-</v>
      </c>
      <c r="BK26" s="8" t="str">
        <f t="shared" si="20"/>
        <v>-</v>
      </c>
      <c r="BL26" s="8" t="str">
        <f t="shared" si="21"/>
        <v>-</v>
      </c>
      <c r="BM26" s="8" t="str">
        <f t="shared" si="22"/>
        <v>-</v>
      </c>
      <c r="BN26" s="8" t="str">
        <f t="shared" si="23"/>
        <v>-</v>
      </c>
      <c r="BO26" s="8" t="e">
        <f t="shared" si="24"/>
        <v>#VALUE!</v>
      </c>
      <c r="BP26" s="8" t="str">
        <f t="shared" si="25"/>
        <v>-</v>
      </c>
      <c r="BQ26" s="8"/>
      <c r="BS26" s="8" t="str">
        <f t="shared" si="26"/>
        <v>-</v>
      </c>
      <c r="BT26" s="8" t="str">
        <f t="shared" si="27"/>
        <v>-</v>
      </c>
      <c r="BU26" s="8" t="str">
        <f t="shared" si="28"/>
        <v>-</v>
      </c>
      <c r="BV26" s="8" t="str">
        <f t="shared" si="29"/>
        <v>-</v>
      </c>
      <c r="BW26" s="8" t="str">
        <f t="shared" si="30"/>
        <v>-</v>
      </c>
      <c r="BX26" s="8" t="str">
        <f t="shared" si="31"/>
        <v>-</v>
      </c>
      <c r="BY26" s="8" t="e">
        <f t="shared" si="32"/>
        <v>#VALUE!</v>
      </c>
      <c r="BZ26" s="8" t="str">
        <f t="shared" si="33"/>
        <v>-</v>
      </c>
      <c r="CA26" s="8"/>
      <c r="CC26" s="8" t="str">
        <f t="shared" si="34"/>
        <v>-</v>
      </c>
      <c r="CD26" s="8" t="str">
        <f t="shared" si="35"/>
        <v>-</v>
      </c>
      <c r="CE26" s="8" t="str">
        <f t="shared" si="36"/>
        <v>-</v>
      </c>
      <c r="CF26" s="8" t="str">
        <f t="shared" si="37"/>
        <v>-</v>
      </c>
      <c r="CG26" s="8"/>
      <c r="CH26" s="8" t="str">
        <f t="shared" si="38"/>
        <v>-</v>
      </c>
      <c r="CI26" s="8"/>
      <c r="CJ26" s="8" t="str">
        <f t="shared" si="39"/>
        <v>-</v>
      </c>
      <c r="CK26" s="8" t="str">
        <f t="shared" si="45"/>
        <v>-</v>
      </c>
    </row>
    <row r="27" spans="2:89" ht="15.95" customHeight="1" x14ac:dyDescent="0.2">
      <c r="B27" s="9">
        <f t="shared" si="0"/>
        <v>5</v>
      </c>
      <c r="C27" s="1">
        <f t="shared" si="1"/>
        <v>14</v>
      </c>
      <c r="D27" s="1" t="str">
        <f t="shared" si="2"/>
        <v>5.14</v>
      </c>
      <c r="E27" s="1">
        <v>19</v>
      </c>
      <c r="F27" s="8">
        <v>18</v>
      </c>
      <c r="G27" s="8" t="s">
        <v>299</v>
      </c>
      <c r="H27" s="8" t="s">
        <v>330</v>
      </c>
      <c r="I27" s="8" t="s">
        <v>331</v>
      </c>
      <c r="J27" s="8" t="s">
        <v>332</v>
      </c>
      <c r="K27" s="8" t="s">
        <v>332</v>
      </c>
      <c r="L27" s="8">
        <v>1411.4</v>
      </c>
      <c r="M27" s="8">
        <v>27.7</v>
      </c>
      <c r="N27" s="8">
        <v>36</v>
      </c>
      <c r="O27" s="8">
        <v>1</v>
      </c>
      <c r="P27" s="8" t="s">
        <v>298</v>
      </c>
      <c r="Q27" s="17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9"/>
      <c r="T27" s="19"/>
      <c r="U27" s="20"/>
      <c r="W27" s="8" t="str">
        <f t="shared" si="40"/>
        <v>横向护边（中横梁）</v>
      </c>
      <c r="X27" s="8" t="str">
        <f t="shared" si="41"/>
        <v>DCC154H-502-LL</v>
      </c>
      <c r="Y27" s="8">
        <f t="shared" si="42"/>
        <v>1411.4</v>
      </c>
      <c r="Z27" s="8" t="str">
        <f t="shared" si="43"/>
        <v>CW154H-502-04</v>
      </c>
      <c r="AA27" s="8">
        <f t="shared" si="44"/>
        <v>7</v>
      </c>
      <c r="AB27" s="8"/>
      <c r="AC27" s="8"/>
      <c r="AE27" s="8"/>
      <c r="AF27" s="8" t="str">
        <f t="shared" si="3"/>
        <v>横向护边（中横梁）</v>
      </c>
      <c r="AG27" s="8" t="str">
        <f t="shared" si="4"/>
        <v>DCC154H-502-LL</v>
      </c>
      <c r="AH27" s="8"/>
      <c r="AI27" s="8">
        <f t="shared" si="5"/>
        <v>1411.4</v>
      </c>
      <c r="AJ27" s="8"/>
      <c r="AK27" s="8">
        <f t="shared" si="6"/>
        <v>7</v>
      </c>
      <c r="AL27" s="8"/>
      <c r="AM27" s="8"/>
      <c r="AN27" s="8"/>
      <c r="AP27" s="8" t="str">
        <f t="shared" si="7"/>
        <v>-</v>
      </c>
      <c r="AQ27" s="8" t="str">
        <f t="shared" si="8"/>
        <v>-</v>
      </c>
      <c r="AR27" s="8"/>
      <c r="AS27" s="22" t="str">
        <f t="shared" si="9"/>
        <v>-</v>
      </c>
      <c r="AT27" s="23" t="str">
        <f t="shared" si="10"/>
        <v>-</v>
      </c>
      <c r="AU27" s="8"/>
      <c r="AV27" s="8"/>
      <c r="AW27" s="8"/>
      <c r="AY27" s="8" t="str">
        <f t="shared" si="11"/>
        <v>-</v>
      </c>
      <c r="AZ27" s="8" t="str">
        <f t="shared" si="12"/>
        <v>-</v>
      </c>
      <c r="BA27" s="8"/>
      <c r="BB27" s="8" t="str">
        <f t="shared" si="13"/>
        <v>-</v>
      </c>
      <c r="BC27" s="8" t="str">
        <f t="shared" si="14"/>
        <v>-</v>
      </c>
      <c r="BD27" s="8" t="str">
        <f t="shared" si="15"/>
        <v>-</v>
      </c>
      <c r="BE27" s="8" t="e">
        <f t="shared" si="16"/>
        <v>#VALUE!</v>
      </c>
      <c r="BF27" s="8" t="str">
        <f t="shared" si="17"/>
        <v>-</v>
      </c>
      <c r="BG27" s="8"/>
      <c r="BI27" s="8" t="str">
        <f t="shared" si="18"/>
        <v>-</v>
      </c>
      <c r="BJ27" s="8" t="str">
        <f t="shared" si="19"/>
        <v>-</v>
      </c>
      <c r="BK27" s="8" t="str">
        <f t="shared" si="20"/>
        <v>-</v>
      </c>
      <c r="BL27" s="8" t="str">
        <f t="shared" si="21"/>
        <v>-</v>
      </c>
      <c r="BM27" s="8" t="str">
        <f t="shared" si="22"/>
        <v>-</v>
      </c>
      <c r="BN27" s="8" t="str">
        <f t="shared" si="23"/>
        <v>-</v>
      </c>
      <c r="BO27" s="8" t="e">
        <f t="shared" si="24"/>
        <v>#VALUE!</v>
      </c>
      <c r="BP27" s="8" t="str">
        <f t="shared" si="25"/>
        <v>-</v>
      </c>
      <c r="BQ27" s="8"/>
      <c r="BS27" s="8" t="str">
        <f t="shared" si="26"/>
        <v>-</v>
      </c>
      <c r="BT27" s="8" t="str">
        <f t="shared" si="27"/>
        <v>-</v>
      </c>
      <c r="BU27" s="8" t="str">
        <f t="shared" si="28"/>
        <v>-</v>
      </c>
      <c r="BV27" s="8" t="str">
        <f t="shared" si="29"/>
        <v>-</v>
      </c>
      <c r="BW27" s="8" t="str">
        <f t="shared" si="30"/>
        <v>-</v>
      </c>
      <c r="BX27" s="8" t="str">
        <f t="shared" si="31"/>
        <v>-</v>
      </c>
      <c r="BY27" s="8" t="e">
        <f t="shared" si="32"/>
        <v>#VALUE!</v>
      </c>
      <c r="BZ27" s="8" t="str">
        <f t="shared" si="33"/>
        <v>-</v>
      </c>
      <c r="CA27" s="8"/>
      <c r="CC27" s="8" t="str">
        <f t="shared" si="34"/>
        <v>-</v>
      </c>
      <c r="CD27" s="8" t="str">
        <f t="shared" si="35"/>
        <v>-</v>
      </c>
      <c r="CE27" s="8" t="str">
        <f t="shared" si="36"/>
        <v>-</v>
      </c>
      <c r="CF27" s="8" t="str">
        <f t="shared" si="37"/>
        <v>-</v>
      </c>
      <c r="CG27" s="8"/>
      <c r="CH27" s="8" t="str">
        <f t="shared" si="38"/>
        <v>-</v>
      </c>
      <c r="CI27" s="8"/>
      <c r="CJ27" s="8" t="str">
        <f t="shared" si="39"/>
        <v>-</v>
      </c>
      <c r="CK27" s="8" t="str">
        <f t="shared" si="45"/>
        <v>-</v>
      </c>
    </row>
    <row r="28" spans="2:89" ht="15.95" customHeight="1" x14ac:dyDescent="0.2">
      <c r="B28" s="9">
        <f t="shared" si="0"/>
        <v>5</v>
      </c>
      <c r="C28" s="1">
        <f t="shared" si="1"/>
        <v>15</v>
      </c>
      <c r="D28" s="1" t="str">
        <f t="shared" si="2"/>
        <v>5.15</v>
      </c>
      <c r="E28" s="1">
        <v>20</v>
      </c>
      <c r="F28" s="8">
        <v>19</v>
      </c>
      <c r="G28" s="8" t="s">
        <v>299</v>
      </c>
      <c r="H28" s="8" t="s">
        <v>333</v>
      </c>
      <c r="I28" s="8" t="s">
        <v>334</v>
      </c>
      <c r="J28" s="8" t="s">
        <v>335</v>
      </c>
      <c r="K28" s="8" t="s">
        <v>335</v>
      </c>
      <c r="L28" s="8">
        <v>80</v>
      </c>
      <c r="M28" s="8">
        <v>0</v>
      </c>
      <c r="N28" s="8">
        <v>0</v>
      </c>
      <c r="O28" s="8">
        <v>1</v>
      </c>
      <c r="P28" s="8" t="s">
        <v>298</v>
      </c>
      <c r="Q28" s="17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9"/>
      <c r="T28" s="19"/>
      <c r="U28" s="20"/>
      <c r="W28" s="8" t="str">
        <f t="shared" si="40"/>
        <v>挂码左</v>
      </c>
      <c r="X28" s="8" t="str">
        <f t="shared" si="41"/>
        <v>ZHY-F3005</v>
      </c>
      <c r="Y28" s="8">
        <f t="shared" si="42"/>
        <v>80</v>
      </c>
      <c r="Z28" s="8" t="str">
        <f t="shared" si="43"/>
        <v>ZHY-F3005-01</v>
      </c>
      <c r="AA28" s="8">
        <f t="shared" si="44"/>
        <v>7</v>
      </c>
      <c r="AB28" s="8"/>
      <c r="AC28" s="8"/>
      <c r="AE28" s="8"/>
      <c r="AF28" s="8" t="str">
        <f t="shared" si="3"/>
        <v>挂码左</v>
      </c>
      <c r="AG28" s="8" t="str">
        <f t="shared" si="4"/>
        <v>ZHY-F3005</v>
      </c>
      <c r="AH28" s="8"/>
      <c r="AI28" s="8">
        <f t="shared" si="5"/>
        <v>80</v>
      </c>
      <c r="AJ28" s="8"/>
      <c r="AK28" s="8">
        <f t="shared" si="6"/>
        <v>7</v>
      </c>
      <c r="AL28" s="8"/>
      <c r="AM28" s="8"/>
      <c r="AN28" s="8"/>
      <c r="AP28" s="8" t="str">
        <f t="shared" si="7"/>
        <v>-</v>
      </c>
      <c r="AQ28" s="8" t="str">
        <f t="shared" si="8"/>
        <v>-</v>
      </c>
      <c r="AR28" s="8"/>
      <c r="AS28" s="22" t="str">
        <f t="shared" si="9"/>
        <v>-</v>
      </c>
      <c r="AT28" s="23" t="str">
        <f t="shared" si="10"/>
        <v>-</v>
      </c>
      <c r="AU28" s="8"/>
      <c r="AV28" s="8"/>
      <c r="AW28" s="8"/>
      <c r="AY28" s="8" t="str">
        <f t="shared" si="11"/>
        <v>-</v>
      </c>
      <c r="AZ28" s="8" t="str">
        <f t="shared" si="12"/>
        <v>-</v>
      </c>
      <c r="BA28" s="8"/>
      <c r="BB28" s="8" t="str">
        <f t="shared" si="13"/>
        <v>-</v>
      </c>
      <c r="BC28" s="8" t="str">
        <f t="shared" si="14"/>
        <v>-</v>
      </c>
      <c r="BD28" s="8" t="str">
        <f t="shared" si="15"/>
        <v>-</v>
      </c>
      <c r="BE28" s="8" t="e">
        <f t="shared" si="16"/>
        <v>#VALUE!</v>
      </c>
      <c r="BF28" s="8" t="str">
        <f t="shared" si="17"/>
        <v>-</v>
      </c>
      <c r="BG28" s="8"/>
      <c r="BI28" s="8" t="str">
        <f t="shared" si="18"/>
        <v>-</v>
      </c>
      <c r="BJ28" s="8" t="str">
        <f t="shared" si="19"/>
        <v>-</v>
      </c>
      <c r="BK28" s="8" t="str">
        <f t="shared" si="20"/>
        <v>-</v>
      </c>
      <c r="BL28" s="8" t="str">
        <f t="shared" si="21"/>
        <v>-</v>
      </c>
      <c r="BM28" s="8" t="str">
        <f t="shared" si="22"/>
        <v>-</v>
      </c>
      <c r="BN28" s="8" t="str">
        <f t="shared" si="23"/>
        <v>-</v>
      </c>
      <c r="BO28" s="8" t="e">
        <f t="shared" si="24"/>
        <v>#VALUE!</v>
      </c>
      <c r="BP28" s="8" t="str">
        <f t="shared" si="25"/>
        <v>-</v>
      </c>
      <c r="BQ28" s="8"/>
      <c r="BS28" s="8" t="str">
        <f t="shared" si="26"/>
        <v>-</v>
      </c>
      <c r="BT28" s="8" t="str">
        <f t="shared" si="27"/>
        <v>-</v>
      </c>
      <c r="BU28" s="8" t="str">
        <f t="shared" si="28"/>
        <v>-</v>
      </c>
      <c r="BV28" s="8" t="str">
        <f t="shared" si="29"/>
        <v>-</v>
      </c>
      <c r="BW28" s="8" t="str">
        <f t="shared" si="30"/>
        <v>-</v>
      </c>
      <c r="BX28" s="8" t="str">
        <f t="shared" si="31"/>
        <v>-</v>
      </c>
      <c r="BY28" s="8" t="e">
        <f t="shared" si="32"/>
        <v>#VALUE!</v>
      </c>
      <c r="BZ28" s="8" t="str">
        <f t="shared" si="33"/>
        <v>-</v>
      </c>
      <c r="CA28" s="8"/>
      <c r="CC28" s="8" t="str">
        <f t="shared" si="34"/>
        <v>-</v>
      </c>
      <c r="CD28" s="8" t="str">
        <f t="shared" si="35"/>
        <v>-</v>
      </c>
      <c r="CE28" s="8" t="str">
        <f t="shared" si="36"/>
        <v>-</v>
      </c>
      <c r="CF28" s="8" t="str">
        <f t="shared" si="37"/>
        <v>-</v>
      </c>
      <c r="CG28" s="8"/>
      <c r="CH28" s="8" t="str">
        <f t="shared" si="38"/>
        <v>-</v>
      </c>
      <c r="CI28" s="8"/>
      <c r="CJ28" s="8" t="str">
        <f t="shared" si="39"/>
        <v>-</v>
      </c>
      <c r="CK28" s="8" t="str">
        <f t="shared" si="45"/>
        <v>-</v>
      </c>
    </row>
    <row r="29" spans="2:89" ht="15.95" customHeight="1" x14ac:dyDescent="0.2">
      <c r="B29" s="9">
        <f t="shared" si="0"/>
        <v>5</v>
      </c>
      <c r="C29" s="1">
        <f t="shared" si="1"/>
        <v>16</v>
      </c>
      <c r="D29" s="1" t="str">
        <f t="shared" si="2"/>
        <v>5.16</v>
      </c>
      <c r="E29" s="1">
        <v>21</v>
      </c>
      <c r="F29" s="8">
        <v>20</v>
      </c>
      <c r="G29" s="8" t="s">
        <v>299</v>
      </c>
      <c r="H29" s="8" t="s">
        <v>336</v>
      </c>
      <c r="I29" s="8" t="s">
        <v>334</v>
      </c>
      <c r="J29" s="8" t="s">
        <v>337</v>
      </c>
      <c r="K29" s="8" t="s">
        <v>337</v>
      </c>
      <c r="L29" s="8">
        <v>80</v>
      </c>
      <c r="M29" s="8">
        <v>0</v>
      </c>
      <c r="N29" s="8">
        <v>0</v>
      </c>
      <c r="O29" s="8">
        <v>1</v>
      </c>
      <c r="P29" s="8" t="s">
        <v>298</v>
      </c>
      <c r="Q29" s="17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9"/>
      <c r="T29" s="19"/>
      <c r="U29" s="20"/>
      <c r="W29" s="8" t="str">
        <f t="shared" si="40"/>
        <v>挂码右</v>
      </c>
      <c r="X29" s="8" t="str">
        <f t="shared" si="41"/>
        <v>ZHY-F3005</v>
      </c>
      <c r="Y29" s="8">
        <f t="shared" si="42"/>
        <v>80</v>
      </c>
      <c r="Z29" s="8" t="str">
        <f t="shared" si="43"/>
        <v>ZHY-F3005-02</v>
      </c>
      <c r="AA29" s="8">
        <f t="shared" si="44"/>
        <v>7</v>
      </c>
      <c r="AB29" s="8"/>
      <c r="AC29" s="8"/>
      <c r="AE29" s="8"/>
      <c r="AF29" s="8" t="str">
        <f t="shared" si="3"/>
        <v>挂码右</v>
      </c>
      <c r="AG29" s="8" t="str">
        <f t="shared" si="4"/>
        <v>ZHY-F3005</v>
      </c>
      <c r="AH29" s="8"/>
      <c r="AI29" s="8">
        <f t="shared" si="5"/>
        <v>80</v>
      </c>
      <c r="AJ29" s="8"/>
      <c r="AK29" s="8">
        <f t="shared" si="6"/>
        <v>7</v>
      </c>
      <c r="AL29" s="8"/>
      <c r="AM29" s="8"/>
      <c r="AN29" s="8"/>
      <c r="AP29" s="8" t="str">
        <f t="shared" si="7"/>
        <v>-</v>
      </c>
      <c r="AQ29" s="8" t="str">
        <f t="shared" si="8"/>
        <v>-</v>
      </c>
      <c r="AR29" s="8"/>
      <c r="AS29" s="22" t="str">
        <f t="shared" si="9"/>
        <v>-</v>
      </c>
      <c r="AT29" s="23" t="str">
        <f t="shared" si="10"/>
        <v>-</v>
      </c>
      <c r="AU29" s="8"/>
      <c r="AV29" s="8"/>
      <c r="AW29" s="8"/>
      <c r="AY29" s="8" t="str">
        <f t="shared" si="11"/>
        <v>-</v>
      </c>
      <c r="AZ29" s="8" t="str">
        <f t="shared" si="12"/>
        <v>-</v>
      </c>
      <c r="BA29" s="8"/>
      <c r="BB29" s="8" t="str">
        <f t="shared" si="13"/>
        <v>-</v>
      </c>
      <c r="BC29" s="8" t="str">
        <f t="shared" si="14"/>
        <v>-</v>
      </c>
      <c r="BD29" s="8" t="str">
        <f t="shared" si="15"/>
        <v>-</v>
      </c>
      <c r="BE29" s="8" t="e">
        <f t="shared" si="16"/>
        <v>#VALUE!</v>
      </c>
      <c r="BF29" s="8" t="str">
        <f t="shared" si="17"/>
        <v>-</v>
      </c>
      <c r="BG29" s="8"/>
      <c r="BI29" s="8" t="str">
        <f t="shared" si="18"/>
        <v>-</v>
      </c>
      <c r="BJ29" s="8" t="str">
        <f t="shared" si="19"/>
        <v>-</v>
      </c>
      <c r="BK29" s="8" t="str">
        <f t="shared" si="20"/>
        <v>-</v>
      </c>
      <c r="BL29" s="8" t="str">
        <f t="shared" si="21"/>
        <v>-</v>
      </c>
      <c r="BM29" s="8" t="str">
        <f t="shared" si="22"/>
        <v>-</v>
      </c>
      <c r="BN29" s="8" t="str">
        <f t="shared" si="23"/>
        <v>-</v>
      </c>
      <c r="BO29" s="8" t="e">
        <f t="shared" si="24"/>
        <v>#VALUE!</v>
      </c>
      <c r="BP29" s="8" t="str">
        <f t="shared" si="25"/>
        <v>-</v>
      </c>
      <c r="BQ29" s="8"/>
      <c r="BS29" s="8" t="str">
        <f t="shared" si="26"/>
        <v>-</v>
      </c>
      <c r="BT29" s="8" t="str">
        <f t="shared" si="27"/>
        <v>-</v>
      </c>
      <c r="BU29" s="8" t="str">
        <f t="shared" si="28"/>
        <v>-</v>
      </c>
      <c r="BV29" s="8" t="str">
        <f t="shared" si="29"/>
        <v>-</v>
      </c>
      <c r="BW29" s="8" t="str">
        <f t="shared" si="30"/>
        <v>-</v>
      </c>
      <c r="BX29" s="8" t="str">
        <f t="shared" si="31"/>
        <v>-</v>
      </c>
      <c r="BY29" s="8" t="e">
        <f t="shared" si="32"/>
        <v>#VALUE!</v>
      </c>
      <c r="BZ29" s="8" t="str">
        <f t="shared" si="33"/>
        <v>-</v>
      </c>
      <c r="CA29" s="8"/>
      <c r="CC29" s="8" t="str">
        <f t="shared" si="34"/>
        <v>-</v>
      </c>
      <c r="CD29" s="8" t="str">
        <f t="shared" si="35"/>
        <v>-</v>
      </c>
      <c r="CE29" s="8" t="str">
        <f t="shared" si="36"/>
        <v>-</v>
      </c>
      <c r="CF29" s="8" t="str">
        <f t="shared" si="37"/>
        <v>-</v>
      </c>
      <c r="CG29" s="8"/>
      <c r="CH29" s="8" t="str">
        <f t="shared" si="38"/>
        <v>-</v>
      </c>
      <c r="CI29" s="8"/>
      <c r="CJ29" s="8" t="str">
        <f t="shared" si="39"/>
        <v>-</v>
      </c>
      <c r="CK29" s="8" t="str">
        <f t="shared" si="45"/>
        <v>-</v>
      </c>
    </row>
    <row r="30" spans="2:89" ht="15.95" customHeight="1" x14ac:dyDescent="0.2">
      <c r="B30" s="9">
        <f t="shared" si="0"/>
        <v>5</v>
      </c>
      <c r="C30" s="1">
        <f t="shared" si="1"/>
        <v>17</v>
      </c>
      <c r="D30" s="1" t="str">
        <f t="shared" si="2"/>
        <v>5.17</v>
      </c>
      <c r="E30" s="1">
        <v>22</v>
      </c>
      <c r="F30" s="8">
        <v>21</v>
      </c>
      <c r="G30" s="8" t="s">
        <v>299</v>
      </c>
      <c r="H30" s="8" t="s">
        <v>338</v>
      </c>
      <c r="I30" s="8" t="s">
        <v>339</v>
      </c>
      <c r="J30" s="8" t="s">
        <v>340</v>
      </c>
      <c r="K30" s="8" t="s">
        <v>340</v>
      </c>
      <c r="L30" s="8">
        <v>3762.9</v>
      </c>
      <c r="M30" s="8">
        <v>79</v>
      </c>
      <c r="N30" s="8">
        <v>154</v>
      </c>
      <c r="O30" s="8">
        <v>1</v>
      </c>
      <c r="P30" s="8" t="s">
        <v>298</v>
      </c>
      <c r="Q30" s="17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9"/>
      <c r="T30" s="19"/>
      <c r="U30" s="20"/>
      <c r="W30" s="8" t="str">
        <f t="shared" si="40"/>
        <v>公立柱</v>
      </c>
      <c r="X30" s="8" t="str">
        <f t="shared" si="41"/>
        <v>DCC154H-101-LL</v>
      </c>
      <c r="Y30" s="8">
        <f t="shared" si="42"/>
        <v>3762.9</v>
      </c>
      <c r="Z30" s="8" t="str">
        <f t="shared" si="43"/>
        <v>CW154H-101-03</v>
      </c>
      <c r="AA30" s="8">
        <f t="shared" si="44"/>
        <v>7</v>
      </c>
      <c r="AB30" s="8"/>
      <c r="AC30" s="8"/>
      <c r="AE30" s="8"/>
      <c r="AF30" s="8" t="str">
        <f t="shared" si="3"/>
        <v>公立柱</v>
      </c>
      <c r="AG30" s="8" t="str">
        <f t="shared" si="4"/>
        <v>DCC154H-101-LL</v>
      </c>
      <c r="AH30" s="8"/>
      <c r="AI30" s="8">
        <f t="shared" si="5"/>
        <v>3762.9</v>
      </c>
      <c r="AJ30" s="8"/>
      <c r="AK30" s="8">
        <f t="shared" si="6"/>
        <v>7</v>
      </c>
      <c r="AL30" s="8"/>
      <c r="AM30" s="8"/>
      <c r="AN30" s="8"/>
      <c r="AP30" s="8" t="str">
        <f t="shared" si="7"/>
        <v>-</v>
      </c>
      <c r="AQ30" s="8" t="str">
        <f t="shared" si="8"/>
        <v>-</v>
      </c>
      <c r="AR30" s="8"/>
      <c r="AS30" s="22" t="str">
        <f t="shared" si="9"/>
        <v>-</v>
      </c>
      <c r="AT30" s="23" t="str">
        <f t="shared" si="10"/>
        <v>-</v>
      </c>
      <c r="AU30" s="8"/>
      <c r="AV30" s="8"/>
      <c r="AW30" s="8"/>
      <c r="AY30" s="8" t="str">
        <f t="shared" si="11"/>
        <v>-</v>
      </c>
      <c r="AZ30" s="8" t="str">
        <f t="shared" si="12"/>
        <v>-</v>
      </c>
      <c r="BA30" s="8"/>
      <c r="BB30" s="8" t="str">
        <f t="shared" si="13"/>
        <v>-</v>
      </c>
      <c r="BC30" s="8" t="str">
        <f t="shared" si="14"/>
        <v>-</v>
      </c>
      <c r="BD30" s="8" t="str">
        <f t="shared" si="15"/>
        <v>-</v>
      </c>
      <c r="BE30" s="8" t="e">
        <f t="shared" si="16"/>
        <v>#VALUE!</v>
      </c>
      <c r="BF30" s="8" t="str">
        <f t="shared" si="17"/>
        <v>-</v>
      </c>
      <c r="BG30" s="8"/>
      <c r="BI30" s="8" t="str">
        <f t="shared" si="18"/>
        <v>-</v>
      </c>
      <c r="BJ30" s="8" t="str">
        <f t="shared" si="19"/>
        <v>-</v>
      </c>
      <c r="BK30" s="8" t="str">
        <f t="shared" si="20"/>
        <v>-</v>
      </c>
      <c r="BL30" s="8" t="str">
        <f t="shared" si="21"/>
        <v>-</v>
      </c>
      <c r="BM30" s="8" t="str">
        <f t="shared" si="22"/>
        <v>-</v>
      </c>
      <c r="BN30" s="8" t="str">
        <f t="shared" si="23"/>
        <v>-</v>
      </c>
      <c r="BO30" s="8" t="e">
        <f t="shared" si="24"/>
        <v>#VALUE!</v>
      </c>
      <c r="BP30" s="8" t="str">
        <f t="shared" si="25"/>
        <v>-</v>
      </c>
      <c r="BQ30" s="8"/>
      <c r="BS30" s="8" t="str">
        <f t="shared" si="26"/>
        <v>-</v>
      </c>
      <c r="BT30" s="8" t="str">
        <f t="shared" si="27"/>
        <v>-</v>
      </c>
      <c r="BU30" s="8" t="str">
        <f t="shared" si="28"/>
        <v>-</v>
      </c>
      <c r="BV30" s="8" t="str">
        <f t="shared" si="29"/>
        <v>-</v>
      </c>
      <c r="BW30" s="8" t="str">
        <f t="shared" si="30"/>
        <v>-</v>
      </c>
      <c r="BX30" s="8" t="str">
        <f t="shared" si="31"/>
        <v>-</v>
      </c>
      <c r="BY30" s="8" t="e">
        <f t="shared" si="32"/>
        <v>#VALUE!</v>
      </c>
      <c r="BZ30" s="8" t="str">
        <f t="shared" si="33"/>
        <v>-</v>
      </c>
      <c r="CA30" s="8"/>
      <c r="CC30" s="8" t="str">
        <f t="shared" si="34"/>
        <v>-</v>
      </c>
      <c r="CD30" s="8" t="str">
        <f t="shared" si="35"/>
        <v>-</v>
      </c>
      <c r="CE30" s="8" t="str">
        <f t="shared" si="36"/>
        <v>-</v>
      </c>
      <c r="CF30" s="8" t="str">
        <f t="shared" si="37"/>
        <v>-</v>
      </c>
      <c r="CG30" s="8"/>
      <c r="CH30" s="8" t="str">
        <f t="shared" si="38"/>
        <v>-</v>
      </c>
      <c r="CI30" s="8"/>
      <c r="CJ30" s="8" t="str">
        <f t="shared" si="39"/>
        <v>-</v>
      </c>
      <c r="CK30" s="8" t="str">
        <f t="shared" si="45"/>
        <v>-</v>
      </c>
    </row>
    <row r="31" spans="2:89" ht="15.95" customHeight="1" x14ac:dyDescent="0.2">
      <c r="B31" s="9">
        <f t="shared" si="0"/>
        <v>5</v>
      </c>
      <c r="C31" s="1">
        <f t="shared" si="1"/>
        <v>18</v>
      </c>
      <c r="D31" s="1" t="str">
        <f t="shared" si="2"/>
        <v>5.18</v>
      </c>
      <c r="E31" s="1">
        <v>23</v>
      </c>
      <c r="F31" s="8">
        <v>22</v>
      </c>
      <c r="G31" s="8" t="s">
        <v>299</v>
      </c>
      <c r="H31" s="8" t="s">
        <v>341</v>
      </c>
      <c r="I31" s="8" t="s">
        <v>342</v>
      </c>
      <c r="J31" s="8" t="s">
        <v>343</v>
      </c>
      <c r="K31" s="8" t="s">
        <v>343</v>
      </c>
      <c r="L31" s="8">
        <v>1423</v>
      </c>
      <c r="M31" s="8">
        <v>111</v>
      </c>
      <c r="N31" s="8">
        <v>180</v>
      </c>
      <c r="O31" s="8">
        <v>1</v>
      </c>
      <c r="P31" s="8" t="s">
        <v>298</v>
      </c>
      <c r="Q31" s="17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9"/>
      <c r="T31" s="19"/>
      <c r="U31" s="20"/>
      <c r="W31" s="8" t="str">
        <f t="shared" si="40"/>
        <v>公横梁</v>
      </c>
      <c r="X31" s="8" t="str">
        <f t="shared" si="41"/>
        <v>DCC154H-201-LL</v>
      </c>
      <c r="Y31" s="8">
        <f t="shared" si="42"/>
        <v>1423</v>
      </c>
      <c r="Z31" s="8" t="str">
        <f t="shared" si="43"/>
        <v>CW154H-201-04</v>
      </c>
      <c r="AA31" s="8">
        <f t="shared" si="44"/>
        <v>7</v>
      </c>
      <c r="AB31" s="8"/>
      <c r="AC31" s="8"/>
      <c r="AE31" s="8"/>
      <c r="AF31" s="8" t="str">
        <f t="shared" si="3"/>
        <v>公横梁</v>
      </c>
      <c r="AG31" s="8" t="str">
        <f t="shared" si="4"/>
        <v>DCC154H-201-LL</v>
      </c>
      <c r="AH31" s="8"/>
      <c r="AI31" s="8">
        <f t="shared" si="5"/>
        <v>1423</v>
      </c>
      <c r="AJ31" s="8"/>
      <c r="AK31" s="8">
        <f t="shared" si="6"/>
        <v>7</v>
      </c>
      <c r="AL31" s="8"/>
      <c r="AM31" s="8"/>
      <c r="AN31" s="8"/>
      <c r="AP31" s="8" t="str">
        <f t="shared" si="7"/>
        <v>-</v>
      </c>
      <c r="AQ31" s="8" t="str">
        <f t="shared" si="8"/>
        <v>-</v>
      </c>
      <c r="AR31" s="8"/>
      <c r="AS31" s="22" t="str">
        <f t="shared" si="9"/>
        <v>-</v>
      </c>
      <c r="AT31" s="23" t="str">
        <f t="shared" si="10"/>
        <v>-</v>
      </c>
      <c r="AU31" s="8"/>
      <c r="AV31" s="8"/>
      <c r="AW31" s="8"/>
      <c r="AY31" s="8" t="str">
        <f t="shared" si="11"/>
        <v>-</v>
      </c>
      <c r="AZ31" s="8" t="str">
        <f t="shared" si="12"/>
        <v>-</v>
      </c>
      <c r="BA31" s="8"/>
      <c r="BB31" s="8" t="str">
        <f t="shared" si="13"/>
        <v>-</v>
      </c>
      <c r="BC31" s="8" t="str">
        <f t="shared" si="14"/>
        <v>-</v>
      </c>
      <c r="BD31" s="8" t="str">
        <f t="shared" si="15"/>
        <v>-</v>
      </c>
      <c r="BE31" s="8" t="e">
        <f t="shared" si="16"/>
        <v>#VALUE!</v>
      </c>
      <c r="BF31" s="8" t="str">
        <f t="shared" si="17"/>
        <v>-</v>
      </c>
      <c r="BG31" s="8"/>
      <c r="BI31" s="8" t="str">
        <f t="shared" si="18"/>
        <v>-</v>
      </c>
      <c r="BJ31" s="8" t="str">
        <f t="shared" si="19"/>
        <v>-</v>
      </c>
      <c r="BK31" s="8" t="str">
        <f t="shared" si="20"/>
        <v>-</v>
      </c>
      <c r="BL31" s="8" t="str">
        <f t="shared" si="21"/>
        <v>-</v>
      </c>
      <c r="BM31" s="8" t="str">
        <f t="shared" si="22"/>
        <v>-</v>
      </c>
      <c r="BN31" s="8" t="str">
        <f t="shared" si="23"/>
        <v>-</v>
      </c>
      <c r="BO31" s="8" t="e">
        <f t="shared" si="24"/>
        <v>#VALUE!</v>
      </c>
      <c r="BP31" s="8" t="str">
        <f t="shared" si="25"/>
        <v>-</v>
      </c>
      <c r="BQ31" s="8"/>
      <c r="BS31" s="8" t="str">
        <f t="shared" si="26"/>
        <v>-</v>
      </c>
      <c r="BT31" s="8" t="str">
        <f t="shared" si="27"/>
        <v>-</v>
      </c>
      <c r="BU31" s="8" t="str">
        <f t="shared" si="28"/>
        <v>-</v>
      </c>
      <c r="BV31" s="8" t="str">
        <f t="shared" si="29"/>
        <v>-</v>
      </c>
      <c r="BW31" s="8" t="str">
        <f t="shared" si="30"/>
        <v>-</v>
      </c>
      <c r="BX31" s="8" t="str">
        <f t="shared" si="31"/>
        <v>-</v>
      </c>
      <c r="BY31" s="8" t="e">
        <f t="shared" si="32"/>
        <v>#VALUE!</v>
      </c>
      <c r="BZ31" s="8" t="str">
        <f t="shared" si="33"/>
        <v>-</v>
      </c>
      <c r="CA31" s="8"/>
      <c r="CC31" s="8" t="str">
        <f t="shared" si="34"/>
        <v>-</v>
      </c>
      <c r="CD31" s="8" t="str">
        <f t="shared" si="35"/>
        <v>-</v>
      </c>
      <c r="CE31" s="8" t="str">
        <f t="shared" si="36"/>
        <v>-</v>
      </c>
      <c r="CF31" s="8" t="str">
        <f t="shared" si="37"/>
        <v>-</v>
      </c>
      <c r="CG31" s="8"/>
      <c r="CH31" s="8" t="str">
        <f t="shared" si="38"/>
        <v>-</v>
      </c>
      <c r="CI31" s="8"/>
      <c r="CJ31" s="8" t="str">
        <f t="shared" si="39"/>
        <v>-</v>
      </c>
      <c r="CK31" s="8" t="str">
        <f t="shared" si="45"/>
        <v>-</v>
      </c>
    </row>
    <row r="32" spans="2:89" ht="15.95" customHeight="1" x14ac:dyDescent="0.2">
      <c r="B32" s="9">
        <f t="shared" si="0"/>
        <v>5</v>
      </c>
      <c r="C32" s="1">
        <f t="shared" si="1"/>
        <v>19</v>
      </c>
      <c r="D32" s="1" t="str">
        <f t="shared" si="2"/>
        <v>5.19</v>
      </c>
      <c r="E32" s="1">
        <v>24</v>
      </c>
      <c r="F32" s="8">
        <v>23</v>
      </c>
      <c r="G32" s="8" t="s">
        <v>299</v>
      </c>
      <c r="H32" s="8" t="s">
        <v>344</v>
      </c>
      <c r="I32" s="8" t="s">
        <v>345</v>
      </c>
      <c r="J32" s="8" t="s">
        <v>346</v>
      </c>
      <c r="K32" s="8" t="s">
        <v>346</v>
      </c>
      <c r="L32" s="8">
        <v>1338</v>
      </c>
      <c r="M32" s="8">
        <v>100</v>
      </c>
      <c r="N32" s="8">
        <v>154</v>
      </c>
      <c r="O32" s="8">
        <v>1</v>
      </c>
      <c r="P32" s="8" t="s">
        <v>298</v>
      </c>
      <c r="Q32" s="17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9"/>
      <c r="T32" s="19"/>
      <c r="U32" s="20"/>
      <c r="W32" s="8" t="str">
        <f t="shared" si="40"/>
        <v>中横梁</v>
      </c>
      <c r="X32" s="8" t="str">
        <f t="shared" si="41"/>
        <v>DCC154H-202-LL</v>
      </c>
      <c r="Y32" s="8">
        <f t="shared" si="42"/>
        <v>1338</v>
      </c>
      <c r="Z32" s="8" t="str">
        <f t="shared" si="43"/>
        <v>CW154H-202-05</v>
      </c>
      <c r="AA32" s="8">
        <f t="shared" si="44"/>
        <v>7</v>
      </c>
      <c r="AB32" s="8"/>
      <c r="AC32" s="8"/>
      <c r="AE32" s="8"/>
      <c r="AF32" s="8" t="str">
        <f t="shared" si="3"/>
        <v>中横梁</v>
      </c>
      <c r="AG32" s="8" t="str">
        <f t="shared" si="4"/>
        <v>DCC154H-202-LL</v>
      </c>
      <c r="AH32" s="8"/>
      <c r="AI32" s="8">
        <f t="shared" si="5"/>
        <v>1338</v>
      </c>
      <c r="AJ32" s="8"/>
      <c r="AK32" s="8">
        <f t="shared" si="6"/>
        <v>7</v>
      </c>
      <c r="AL32" s="8"/>
      <c r="AM32" s="8"/>
      <c r="AN32" s="8"/>
      <c r="AP32" s="8" t="str">
        <f t="shared" si="7"/>
        <v>-</v>
      </c>
      <c r="AQ32" s="8" t="str">
        <f t="shared" si="8"/>
        <v>-</v>
      </c>
      <c r="AR32" s="8"/>
      <c r="AS32" s="22" t="str">
        <f t="shared" si="9"/>
        <v>-</v>
      </c>
      <c r="AT32" s="23" t="str">
        <f t="shared" si="10"/>
        <v>-</v>
      </c>
      <c r="AU32" s="8"/>
      <c r="AV32" s="8"/>
      <c r="AW32" s="8"/>
      <c r="AY32" s="8" t="str">
        <f t="shared" si="11"/>
        <v>-</v>
      </c>
      <c r="AZ32" s="8" t="str">
        <f t="shared" si="12"/>
        <v>-</v>
      </c>
      <c r="BA32" s="8"/>
      <c r="BB32" s="8" t="str">
        <f t="shared" si="13"/>
        <v>-</v>
      </c>
      <c r="BC32" s="8" t="str">
        <f t="shared" si="14"/>
        <v>-</v>
      </c>
      <c r="BD32" s="8" t="str">
        <f t="shared" si="15"/>
        <v>-</v>
      </c>
      <c r="BE32" s="8" t="e">
        <f t="shared" si="16"/>
        <v>#VALUE!</v>
      </c>
      <c r="BF32" s="8" t="str">
        <f t="shared" si="17"/>
        <v>-</v>
      </c>
      <c r="BG32" s="8"/>
      <c r="BI32" s="8" t="str">
        <f t="shared" si="18"/>
        <v>-</v>
      </c>
      <c r="BJ32" s="8" t="str">
        <f t="shared" si="19"/>
        <v>-</v>
      </c>
      <c r="BK32" s="8" t="str">
        <f t="shared" si="20"/>
        <v>-</v>
      </c>
      <c r="BL32" s="8" t="str">
        <f t="shared" si="21"/>
        <v>-</v>
      </c>
      <c r="BM32" s="8" t="str">
        <f t="shared" si="22"/>
        <v>-</v>
      </c>
      <c r="BN32" s="8" t="str">
        <f t="shared" si="23"/>
        <v>-</v>
      </c>
      <c r="BO32" s="8" t="e">
        <f t="shared" si="24"/>
        <v>#VALUE!</v>
      </c>
      <c r="BP32" s="8" t="str">
        <f t="shared" si="25"/>
        <v>-</v>
      </c>
      <c r="BQ32" s="8"/>
      <c r="BS32" s="8" t="str">
        <f t="shared" si="26"/>
        <v>-</v>
      </c>
      <c r="BT32" s="8" t="str">
        <f t="shared" si="27"/>
        <v>-</v>
      </c>
      <c r="BU32" s="8" t="str">
        <f t="shared" si="28"/>
        <v>-</v>
      </c>
      <c r="BV32" s="8" t="str">
        <f t="shared" si="29"/>
        <v>-</v>
      </c>
      <c r="BW32" s="8" t="str">
        <f t="shared" si="30"/>
        <v>-</v>
      </c>
      <c r="BX32" s="8" t="str">
        <f t="shared" si="31"/>
        <v>-</v>
      </c>
      <c r="BY32" s="8" t="e">
        <f t="shared" si="32"/>
        <v>#VALUE!</v>
      </c>
      <c r="BZ32" s="8" t="str">
        <f t="shared" si="33"/>
        <v>-</v>
      </c>
      <c r="CA32" s="8"/>
      <c r="CC32" s="8" t="str">
        <f t="shared" si="34"/>
        <v>-</v>
      </c>
      <c r="CD32" s="8" t="str">
        <f t="shared" si="35"/>
        <v>-</v>
      </c>
      <c r="CE32" s="8" t="str">
        <f t="shared" si="36"/>
        <v>-</v>
      </c>
      <c r="CF32" s="8" t="str">
        <f t="shared" si="37"/>
        <v>-</v>
      </c>
      <c r="CG32" s="8"/>
      <c r="CH32" s="8" t="str">
        <f t="shared" si="38"/>
        <v>-</v>
      </c>
      <c r="CI32" s="8"/>
      <c r="CJ32" s="8" t="str">
        <f t="shared" si="39"/>
        <v>-</v>
      </c>
      <c r="CK32" s="8" t="str">
        <f t="shared" si="45"/>
        <v>-</v>
      </c>
    </row>
    <row r="33" spans="2:89" ht="15.95" customHeight="1" x14ac:dyDescent="0.2">
      <c r="B33" s="9">
        <f t="shared" si="0"/>
        <v>5</v>
      </c>
      <c r="C33" s="1">
        <f t="shared" si="1"/>
        <v>20</v>
      </c>
      <c r="D33" s="1" t="str">
        <f t="shared" si="2"/>
        <v>5.20</v>
      </c>
      <c r="E33" s="1">
        <v>25</v>
      </c>
      <c r="F33" s="8">
        <v>24</v>
      </c>
      <c r="G33" s="8" t="s">
        <v>299</v>
      </c>
      <c r="H33" s="8" t="s">
        <v>347</v>
      </c>
      <c r="I33" s="8" t="s">
        <v>348</v>
      </c>
      <c r="J33" s="8" t="s">
        <v>349</v>
      </c>
      <c r="K33" s="8" t="s">
        <v>349</v>
      </c>
      <c r="L33" s="8">
        <v>250</v>
      </c>
      <c r="M33" s="8">
        <v>96.5</v>
      </c>
      <c r="N33" s="8">
        <v>10</v>
      </c>
      <c r="O33" s="8">
        <v>1</v>
      </c>
      <c r="P33" s="8" t="s">
        <v>350</v>
      </c>
      <c r="Q33" s="17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9"/>
      <c r="T33" s="19"/>
      <c r="U33" s="20"/>
      <c r="W33" s="8" t="str">
        <f t="shared" si="40"/>
        <v>ZHY-F3001-250左挂件</v>
      </c>
      <c r="X33" s="8" t="str">
        <f t="shared" si="41"/>
        <v>ZHY-F3001</v>
      </c>
      <c r="Y33" s="8">
        <f t="shared" si="42"/>
        <v>250</v>
      </c>
      <c r="Z33" s="8" t="str">
        <f t="shared" si="43"/>
        <v>ZHY-F3001-01</v>
      </c>
      <c r="AA33" s="8">
        <f t="shared" si="44"/>
        <v>7</v>
      </c>
      <c r="AB33" s="8"/>
      <c r="AC33" s="8"/>
      <c r="AE33" s="8"/>
      <c r="AF33" s="8" t="str">
        <f t="shared" si="3"/>
        <v>ZHY-F3001-250左挂件</v>
      </c>
      <c r="AG33" s="8" t="str">
        <f t="shared" si="4"/>
        <v>ZHY-F3001</v>
      </c>
      <c r="AH33" s="8"/>
      <c r="AI33" s="8">
        <f t="shared" si="5"/>
        <v>250</v>
      </c>
      <c r="AJ33" s="8"/>
      <c r="AK33" s="8">
        <f t="shared" si="6"/>
        <v>7</v>
      </c>
      <c r="AL33" s="8"/>
      <c r="AM33" s="8"/>
      <c r="AN33" s="8"/>
      <c r="AP33" s="8" t="str">
        <f t="shared" si="7"/>
        <v>-</v>
      </c>
      <c r="AQ33" s="8" t="str">
        <f t="shared" si="8"/>
        <v>-</v>
      </c>
      <c r="AR33" s="8"/>
      <c r="AS33" s="22" t="str">
        <f t="shared" si="9"/>
        <v>-</v>
      </c>
      <c r="AT33" s="23" t="str">
        <f t="shared" si="10"/>
        <v>-</v>
      </c>
      <c r="AU33" s="8"/>
      <c r="AV33" s="8"/>
      <c r="AW33" s="8"/>
      <c r="AY33" s="8" t="str">
        <f t="shared" si="11"/>
        <v>-</v>
      </c>
      <c r="AZ33" s="8" t="str">
        <f t="shared" si="12"/>
        <v>-</v>
      </c>
      <c r="BA33" s="8"/>
      <c r="BB33" s="8" t="str">
        <f t="shared" si="13"/>
        <v>-</v>
      </c>
      <c r="BC33" s="8" t="str">
        <f t="shared" si="14"/>
        <v>-</v>
      </c>
      <c r="BD33" s="8" t="str">
        <f t="shared" si="15"/>
        <v>-</v>
      </c>
      <c r="BE33" s="8" t="e">
        <f t="shared" si="16"/>
        <v>#VALUE!</v>
      </c>
      <c r="BF33" s="8" t="str">
        <f t="shared" si="17"/>
        <v>-</v>
      </c>
      <c r="BG33" s="8"/>
      <c r="BI33" s="8" t="str">
        <f t="shared" si="18"/>
        <v>-</v>
      </c>
      <c r="BJ33" s="8" t="str">
        <f t="shared" si="19"/>
        <v>-</v>
      </c>
      <c r="BK33" s="8" t="str">
        <f t="shared" si="20"/>
        <v>-</v>
      </c>
      <c r="BL33" s="8" t="str">
        <f t="shared" si="21"/>
        <v>-</v>
      </c>
      <c r="BM33" s="8" t="str">
        <f t="shared" si="22"/>
        <v>-</v>
      </c>
      <c r="BN33" s="8" t="str">
        <f t="shared" si="23"/>
        <v>-</v>
      </c>
      <c r="BO33" s="8" t="e">
        <f t="shared" si="24"/>
        <v>#VALUE!</v>
      </c>
      <c r="BP33" s="8" t="str">
        <f t="shared" si="25"/>
        <v>-</v>
      </c>
      <c r="BQ33" s="8"/>
      <c r="BS33" s="8" t="str">
        <f t="shared" si="26"/>
        <v>-</v>
      </c>
      <c r="BT33" s="8" t="str">
        <f t="shared" si="27"/>
        <v>-</v>
      </c>
      <c r="BU33" s="8" t="str">
        <f t="shared" si="28"/>
        <v>-</v>
      </c>
      <c r="BV33" s="8" t="str">
        <f t="shared" si="29"/>
        <v>-</v>
      </c>
      <c r="BW33" s="8" t="str">
        <f t="shared" si="30"/>
        <v>-</v>
      </c>
      <c r="BX33" s="8" t="str">
        <f t="shared" si="31"/>
        <v>-</v>
      </c>
      <c r="BY33" s="8" t="e">
        <f t="shared" si="32"/>
        <v>#VALUE!</v>
      </c>
      <c r="BZ33" s="8" t="str">
        <f t="shared" si="33"/>
        <v>-</v>
      </c>
      <c r="CA33" s="8"/>
      <c r="CC33" s="8" t="str">
        <f t="shared" si="34"/>
        <v>-</v>
      </c>
      <c r="CD33" s="8" t="str">
        <f t="shared" si="35"/>
        <v>-</v>
      </c>
      <c r="CE33" s="8" t="str">
        <f t="shared" si="36"/>
        <v>-</v>
      </c>
      <c r="CF33" s="8" t="str">
        <f t="shared" si="37"/>
        <v>-</v>
      </c>
      <c r="CG33" s="8"/>
      <c r="CH33" s="8" t="str">
        <f t="shared" si="38"/>
        <v>-</v>
      </c>
      <c r="CI33" s="8"/>
      <c r="CJ33" s="8" t="str">
        <f t="shared" si="39"/>
        <v>-</v>
      </c>
      <c r="CK33" s="8" t="str">
        <f t="shared" si="45"/>
        <v>-</v>
      </c>
    </row>
    <row r="34" spans="2:89" ht="15.95" customHeight="1" x14ac:dyDescent="0.2">
      <c r="B34" s="9">
        <f t="shared" si="0"/>
        <v>5</v>
      </c>
      <c r="C34" s="1">
        <f t="shared" si="1"/>
        <v>21</v>
      </c>
      <c r="D34" s="1" t="str">
        <f t="shared" si="2"/>
        <v>5.21</v>
      </c>
      <c r="E34" s="1">
        <v>26</v>
      </c>
      <c r="F34" s="8">
        <v>25</v>
      </c>
      <c r="G34" s="8" t="s">
        <v>299</v>
      </c>
      <c r="H34" s="8" t="s">
        <v>351</v>
      </c>
      <c r="I34" s="8" t="s">
        <v>348</v>
      </c>
      <c r="J34" s="8" t="s">
        <v>352</v>
      </c>
      <c r="K34" s="8" t="s">
        <v>352</v>
      </c>
      <c r="L34" s="8">
        <v>250</v>
      </c>
      <c r="M34" s="8">
        <v>96.5</v>
      </c>
      <c r="N34" s="8">
        <v>10</v>
      </c>
      <c r="O34" s="8">
        <v>1</v>
      </c>
      <c r="P34" s="8" t="s">
        <v>350</v>
      </c>
      <c r="Q34" s="17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9"/>
      <c r="T34" s="19"/>
      <c r="U34" s="20"/>
      <c r="W34" s="8" t="str">
        <f t="shared" si="40"/>
        <v>ZHY-F3001-250右挂件</v>
      </c>
      <c r="X34" s="8" t="str">
        <f t="shared" si="41"/>
        <v>ZHY-F3001</v>
      </c>
      <c r="Y34" s="8">
        <f t="shared" si="42"/>
        <v>250</v>
      </c>
      <c r="Z34" s="8" t="str">
        <f t="shared" si="43"/>
        <v>ZHY-F3001-02</v>
      </c>
      <c r="AA34" s="8">
        <f t="shared" si="44"/>
        <v>7</v>
      </c>
      <c r="AB34" s="8"/>
      <c r="AC34" s="8"/>
      <c r="AE34" s="8"/>
      <c r="AF34" s="8" t="str">
        <f t="shared" si="3"/>
        <v>ZHY-F3001-250右挂件</v>
      </c>
      <c r="AG34" s="8" t="str">
        <f t="shared" si="4"/>
        <v>ZHY-F3001</v>
      </c>
      <c r="AH34" s="8"/>
      <c r="AI34" s="8">
        <f t="shared" si="5"/>
        <v>250</v>
      </c>
      <c r="AJ34" s="8"/>
      <c r="AK34" s="8">
        <f t="shared" si="6"/>
        <v>7</v>
      </c>
      <c r="AL34" s="8"/>
      <c r="AM34" s="8"/>
      <c r="AN34" s="8"/>
      <c r="AP34" s="8" t="str">
        <f t="shared" si="7"/>
        <v>-</v>
      </c>
      <c r="AQ34" s="8" t="str">
        <f t="shared" si="8"/>
        <v>-</v>
      </c>
      <c r="AR34" s="8"/>
      <c r="AS34" s="22" t="str">
        <f t="shared" si="9"/>
        <v>-</v>
      </c>
      <c r="AT34" s="23" t="str">
        <f t="shared" si="10"/>
        <v>-</v>
      </c>
      <c r="AU34" s="8"/>
      <c r="AV34" s="8"/>
      <c r="AW34" s="8"/>
      <c r="AY34" s="8" t="str">
        <f t="shared" si="11"/>
        <v>-</v>
      </c>
      <c r="AZ34" s="8" t="str">
        <f t="shared" si="12"/>
        <v>-</v>
      </c>
      <c r="BA34" s="8"/>
      <c r="BB34" s="8" t="str">
        <f t="shared" si="13"/>
        <v>-</v>
      </c>
      <c r="BC34" s="8" t="str">
        <f t="shared" si="14"/>
        <v>-</v>
      </c>
      <c r="BD34" s="8" t="str">
        <f t="shared" si="15"/>
        <v>-</v>
      </c>
      <c r="BE34" s="8" t="e">
        <f t="shared" si="16"/>
        <v>#VALUE!</v>
      </c>
      <c r="BF34" s="8" t="str">
        <f t="shared" si="17"/>
        <v>-</v>
      </c>
      <c r="BG34" s="8"/>
      <c r="BI34" s="8" t="str">
        <f t="shared" si="18"/>
        <v>-</v>
      </c>
      <c r="BJ34" s="8" t="str">
        <f t="shared" si="19"/>
        <v>-</v>
      </c>
      <c r="BK34" s="8" t="str">
        <f t="shared" si="20"/>
        <v>-</v>
      </c>
      <c r="BL34" s="8" t="str">
        <f t="shared" si="21"/>
        <v>-</v>
      </c>
      <c r="BM34" s="8" t="str">
        <f t="shared" si="22"/>
        <v>-</v>
      </c>
      <c r="BN34" s="8" t="str">
        <f t="shared" si="23"/>
        <v>-</v>
      </c>
      <c r="BO34" s="8" t="e">
        <f t="shared" si="24"/>
        <v>#VALUE!</v>
      </c>
      <c r="BP34" s="8" t="str">
        <f t="shared" si="25"/>
        <v>-</v>
      </c>
      <c r="BQ34" s="8"/>
      <c r="BS34" s="8" t="str">
        <f t="shared" si="26"/>
        <v>-</v>
      </c>
      <c r="BT34" s="8" t="str">
        <f t="shared" si="27"/>
        <v>-</v>
      </c>
      <c r="BU34" s="8" t="str">
        <f t="shared" si="28"/>
        <v>-</v>
      </c>
      <c r="BV34" s="8" t="str">
        <f t="shared" si="29"/>
        <v>-</v>
      </c>
      <c r="BW34" s="8" t="str">
        <f t="shared" si="30"/>
        <v>-</v>
      </c>
      <c r="BX34" s="8" t="str">
        <f t="shared" si="31"/>
        <v>-</v>
      </c>
      <c r="BY34" s="8" t="e">
        <f t="shared" si="32"/>
        <v>#VALUE!</v>
      </c>
      <c r="BZ34" s="8" t="str">
        <f t="shared" si="33"/>
        <v>-</v>
      </c>
      <c r="CA34" s="8"/>
      <c r="CC34" s="8" t="str">
        <f t="shared" si="34"/>
        <v>-</v>
      </c>
      <c r="CD34" s="8" t="str">
        <f t="shared" si="35"/>
        <v>-</v>
      </c>
      <c r="CE34" s="8" t="str">
        <f t="shared" si="36"/>
        <v>-</v>
      </c>
      <c r="CF34" s="8" t="str">
        <f t="shared" si="37"/>
        <v>-</v>
      </c>
      <c r="CG34" s="8"/>
      <c r="CH34" s="8" t="str">
        <f t="shared" si="38"/>
        <v>-</v>
      </c>
      <c r="CI34" s="8"/>
      <c r="CJ34" s="8" t="str">
        <f t="shared" si="39"/>
        <v>-</v>
      </c>
      <c r="CK34" s="8" t="str">
        <f t="shared" si="45"/>
        <v>-</v>
      </c>
    </row>
    <row r="35" spans="2:89" ht="15.95" customHeight="1" x14ac:dyDescent="0.2">
      <c r="B35" s="9">
        <f t="shared" si="0"/>
        <v>5</v>
      </c>
      <c r="C35" s="1">
        <f t="shared" si="1"/>
        <v>22</v>
      </c>
      <c r="D35" s="1" t="str">
        <f t="shared" si="2"/>
        <v>5.22</v>
      </c>
      <c r="E35" s="1">
        <v>27</v>
      </c>
      <c r="F35" s="8">
        <v>26</v>
      </c>
      <c r="G35" s="8" t="s">
        <v>299</v>
      </c>
      <c r="H35" s="8" t="s">
        <v>353</v>
      </c>
      <c r="I35" s="8" t="s">
        <v>354</v>
      </c>
      <c r="J35" s="8" t="s">
        <v>355</v>
      </c>
      <c r="K35" s="8" t="s">
        <v>355</v>
      </c>
      <c r="L35" s="8">
        <v>250</v>
      </c>
      <c r="M35" s="8">
        <v>50</v>
      </c>
      <c r="N35" s="8">
        <v>4</v>
      </c>
      <c r="O35" s="8">
        <v>2</v>
      </c>
      <c r="P35" s="8" t="s">
        <v>298</v>
      </c>
      <c r="Q35" s="17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9"/>
      <c r="T35" s="19"/>
      <c r="U35" s="20"/>
      <c r="W35" s="8" t="str">
        <f t="shared" si="40"/>
        <v>50x4垫片</v>
      </c>
      <c r="X35" s="8" t="str">
        <f t="shared" si="41"/>
        <v>B50X4</v>
      </c>
      <c r="Y35" s="8">
        <f t="shared" si="42"/>
        <v>250</v>
      </c>
      <c r="Z35" s="8" t="str">
        <f t="shared" si="43"/>
        <v>B50X4-01</v>
      </c>
      <c r="AA35" s="8">
        <f t="shared" si="44"/>
        <v>14</v>
      </c>
      <c r="AB35" s="8"/>
      <c r="AC35" s="8"/>
      <c r="AE35" s="8"/>
      <c r="AF35" s="8" t="str">
        <f t="shared" si="3"/>
        <v>50x4垫片</v>
      </c>
      <c r="AG35" s="8" t="str">
        <f t="shared" si="4"/>
        <v>B50X4</v>
      </c>
      <c r="AH35" s="8"/>
      <c r="AI35" s="8">
        <f t="shared" si="5"/>
        <v>250</v>
      </c>
      <c r="AJ35" s="8"/>
      <c r="AK35" s="8">
        <f t="shared" si="6"/>
        <v>14</v>
      </c>
      <c r="AL35" s="8"/>
      <c r="AM35" s="8"/>
      <c r="AN35" s="8"/>
      <c r="AP35" s="8" t="str">
        <f t="shared" si="7"/>
        <v>-</v>
      </c>
      <c r="AQ35" s="8" t="str">
        <f t="shared" si="8"/>
        <v>-</v>
      </c>
      <c r="AR35" s="8"/>
      <c r="AS35" s="22" t="str">
        <f t="shared" si="9"/>
        <v>-</v>
      </c>
      <c r="AT35" s="23" t="str">
        <f t="shared" si="10"/>
        <v>-</v>
      </c>
      <c r="AU35" s="8"/>
      <c r="AV35" s="8"/>
      <c r="AW35" s="8"/>
      <c r="AY35" s="8" t="str">
        <f t="shared" si="11"/>
        <v>-</v>
      </c>
      <c r="AZ35" s="8" t="str">
        <f t="shared" si="12"/>
        <v>-</v>
      </c>
      <c r="BA35" s="8"/>
      <c r="BB35" s="8" t="str">
        <f t="shared" si="13"/>
        <v>-</v>
      </c>
      <c r="BC35" s="8" t="str">
        <f t="shared" si="14"/>
        <v>-</v>
      </c>
      <c r="BD35" s="8" t="str">
        <f t="shared" si="15"/>
        <v>-</v>
      </c>
      <c r="BE35" s="8" t="e">
        <f t="shared" si="16"/>
        <v>#VALUE!</v>
      </c>
      <c r="BF35" s="8" t="str">
        <f t="shared" si="17"/>
        <v>-</v>
      </c>
      <c r="BG35" s="8"/>
      <c r="BI35" s="8" t="str">
        <f t="shared" si="18"/>
        <v>-</v>
      </c>
      <c r="BJ35" s="8" t="str">
        <f t="shared" si="19"/>
        <v>-</v>
      </c>
      <c r="BK35" s="8" t="str">
        <f t="shared" si="20"/>
        <v>-</v>
      </c>
      <c r="BL35" s="8" t="str">
        <f t="shared" si="21"/>
        <v>-</v>
      </c>
      <c r="BM35" s="8" t="str">
        <f t="shared" si="22"/>
        <v>-</v>
      </c>
      <c r="BN35" s="8" t="str">
        <f t="shared" si="23"/>
        <v>-</v>
      </c>
      <c r="BO35" s="8" t="e">
        <f t="shared" si="24"/>
        <v>#VALUE!</v>
      </c>
      <c r="BP35" s="8" t="str">
        <f t="shared" si="25"/>
        <v>-</v>
      </c>
      <c r="BQ35" s="8"/>
      <c r="BS35" s="8" t="str">
        <f t="shared" si="26"/>
        <v>-</v>
      </c>
      <c r="BT35" s="8" t="str">
        <f t="shared" si="27"/>
        <v>-</v>
      </c>
      <c r="BU35" s="8" t="str">
        <f t="shared" si="28"/>
        <v>-</v>
      </c>
      <c r="BV35" s="8" t="str">
        <f t="shared" si="29"/>
        <v>-</v>
      </c>
      <c r="BW35" s="8" t="str">
        <f t="shared" si="30"/>
        <v>-</v>
      </c>
      <c r="BX35" s="8" t="str">
        <f t="shared" si="31"/>
        <v>-</v>
      </c>
      <c r="BY35" s="8" t="e">
        <f t="shared" si="32"/>
        <v>#VALUE!</v>
      </c>
      <c r="BZ35" s="8" t="str">
        <f t="shared" si="33"/>
        <v>-</v>
      </c>
      <c r="CA35" s="8"/>
      <c r="CC35" s="8" t="str">
        <f t="shared" si="34"/>
        <v>-</v>
      </c>
      <c r="CD35" s="8" t="str">
        <f t="shared" si="35"/>
        <v>-</v>
      </c>
      <c r="CE35" s="8" t="str">
        <f t="shared" si="36"/>
        <v>-</v>
      </c>
      <c r="CF35" s="8" t="str">
        <f t="shared" si="37"/>
        <v>-</v>
      </c>
      <c r="CG35" s="8"/>
      <c r="CH35" s="8" t="str">
        <f t="shared" si="38"/>
        <v>-</v>
      </c>
      <c r="CI35" s="8"/>
      <c r="CJ35" s="8" t="str">
        <f t="shared" si="39"/>
        <v>-</v>
      </c>
      <c r="CK35" s="8" t="str">
        <f t="shared" si="45"/>
        <v>-</v>
      </c>
    </row>
    <row r="36" spans="2:89" ht="15.95" customHeight="1" x14ac:dyDescent="0.2">
      <c r="B36" s="9">
        <f t="shared" si="0"/>
        <v>6</v>
      </c>
      <c r="C36" s="1">
        <f t="shared" si="1"/>
        <v>1</v>
      </c>
      <c r="D36" s="1" t="str">
        <f t="shared" si="2"/>
        <v/>
      </c>
      <c r="E36" s="1">
        <v>28</v>
      </c>
      <c r="F36" s="8">
        <v>27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17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9"/>
      <c r="T36" s="19"/>
      <c r="U36" s="20"/>
      <c r="W36" s="8" t="str">
        <f t="shared" si="40"/>
        <v>-</v>
      </c>
      <c r="X36" s="8" t="str">
        <f t="shared" si="41"/>
        <v>-</v>
      </c>
      <c r="Y36" s="8" t="str">
        <f t="shared" si="42"/>
        <v>-</v>
      </c>
      <c r="Z36" s="8" t="str">
        <f t="shared" si="43"/>
        <v>-</v>
      </c>
      <c r="AA36" s="8" t="str">
        <f t="shared" si="44"/>
        <v>-</v>
      </c>
      <c r="AB36" s="8"/>
      <c r="AC36" s="8"/>
      <c r="AE36" s="8"/>
      <c r="AF36" s="8" t="str">
        <f t="shared" si="3"/>
        <v>-</v>
      </c>
      <c r="AG36" s="8" t="str">
        <f t="shared" si="4"/>
        <v>-</v>
      </c>
      <c r="AH36" s="8"/>
      <c r="AI36" s="8" t="str">
        <f t="shared" si="5"/>
        <v>-</v>
      </c>
      <c r="AJ36" s="8"/>
      <c r="AK36" s="8" t="str">
        <f t="shared" si="6"/>
        <v>-</v>
      </c>
      <c r="AL36" s="8"/>
      <c r="AM36" s="8"/>
      <c r="AN36" s="8"/>
      <c r="AP36" s="8" t="str">
        <f t="shared" si="7"/>
        <v>-</v>
      </c>
      <c r="AQ36" s="8" t="str">
        <f t="shared" si="8"/>
        <v>-</v>
      </c>
      <c r="AR36" s="8"/>
      <c r="AS36" s="22" t="str">
        <f t="shared" si="9"/>
        <v>-</v>
      </c>
      <c r="AT36" s="23" t="str">
        <f t="shared" si="10"/>
        <v>-</v>
      </c>
      <c r="AU36" s="8"/>
      <c r="AV36" s="8"/>
      <c r="AW36" s="8"/>
      <c r="AY36" s="8" t="str">
        <f t="shared" si="11"/>
        <v>-</v>
      </c>
      <c r="AZ36" s="8" t="str">
        <f t="shared" si="12"/>
        <v>-</v>
      </c>
      <c r="BA36" s="8"/>
      <c r="BB36" s="8" t="str">
        <f t="shared" si="13"/>
        <v>-</v>
      </c>
      <c r="BC36" s="8" t="str">
        <f t="shared" si="14"/>
        <v>-</v>
      </c>
      <c r="BD36" s="8" t="str">
        <f t="shared" si="15"/>
        <v>-</v>
      </c>
      <c r="BE36" s="8" t="e">
        <f t="shared" si="16"/>
        <v>#VALUE!</v>
      </c>
      <c r="BF36" s="8" t="str">
        <f t="shared" si="17"/>
        <v>-</v>
      </c>
      <c r="BG36" s="8"/>
      <c r="BI36" s="8" t="str">
        <f t="shared" si="18"/>
        <v>-</v>
      </c>
      <c r="BJ36" s="8" t="str">
        <f t="shared" si="19"/>
        <v>-</v>
      </c>
      <c r="BK36" s="8" t="str">
        <f t="shared" si="20"/>
        <v>-</v>
      </c>
      <c r="BL36" s="8" t="str">
        <f t="shared" si="21"/>
        <v>-</v>
      </c>
      <c r="BM36" s="8" t="str">
        <f t="shared" si="22"/>
        <v>-</v>
      </c>
      <c r="BN36" s="8" t="str">
        <f t="shared" si="23"/>
        <v>-</v>
      </c>
      <c r="BO36" s="8" t="e">
        <f t="shared" si="24"/>
        <v>#VALUE!</v>
      </c>
      <c r="BP36" s="8" t="str">
        <f t="shared" si="25"/>
        <v>-</v>
      </c>
      <c r="BQ36" s="8"/>
      <c r="BS36" s="8" t="str">
        <f t="shared" si="26"/>
        <v>-</v>
      </c>
      <c r="BT36" s="8" t="str">
        <f t="shared" si="27"/>
        <v>-</v>
      </c>
      <c r="BU36" s="8" t="str">
        <f t="shared" si="28"/>
        <v>-</v>
      </c>
      <c r="BV36" s="8" t="str">
        <f t="shared" si="29"/>
        <v>-</v>
      </c>
      <c r="BW36" s="8" t="str">
        <f t="shared" si="30"/>
        <v>-</v>
      </c>
      <c r="BX36" s="8" t="str">
        <f t="shared" si="31"/>
        <v>-</v>
      </c>
      <c r="BY36" s="8" t="e">
        <f t="shared" si="32"/>
        <v>#VALUE!</v>
      </c>
      <c r="BZ36" s="8" t="str">
        <f t="shared" si="33"/>
        <v>-</v>
      </c>
      <c r="CA36" s="8"/>
      <c r="CC36" s="8" t="str">
        <f t="shared" si="34"/>
        <v>-</v>
      </c>
      <c r="CD36" s="8" t="str">
        <f t="shared" si="35"/>
        <v>-</v>
      </c>
      <c r="CE36" s="8" t="str">
        <f t="shared" si="36"/>
        <v>-</v>
      </c>
      <c r="CF36" s="8" t="str">
        <f t="shared" si="37"/>
        <v>-</v>
      </c>
      <c r="CG36" s="8"/>
      <c r="CH36" s="8" t="str">
        <f t="shared" si="38"/>
        <v>-</v>
      </c>
      <c r="CI36" s="8"/>
      <c r="CJ36" s="8" t="str">
        <f t="shared" si="39"/>
        <v>-</v>
      </c>
      <c r="CK36" s="8" t="str">
        <f t="shared" si="45"/>
        <v>-</v>
      </c>
    </row>
    <row r="37" spans="2:89" ht="15.95" customHeight="1" x14ac:dyDescent="0.2">
      <c r="B37" s="9">
        <f t="shared" si="0"/>
        <v>6</v>
      </c>
      <c r="C37" s="1">
        <f t="shared" si="1"/>
        <v>2</v>
      </c>
      <c r="D37" s="1" t="str">
        <f t="shared" si="2"/>
        <v/>
      </c>
      <c r="E37" s="1">
        <v>29</v>
      </c>
      <c r="F37" s="8">
        <v>28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17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9"/>
      <c r="T37" s="19"/>
      <c r="U37" s="20"/>
      <c r="W37" s="8" t="str">
        <f t="shared" si="40"/>
        <v>-</v>
      </c>
      <c r="X37" s="8" t="str">
        <f t="shared" si="41"/>
        <v>-</v>
      </c>
      <c r="Y37" s="8" t="str">
        <f t="shared" si="42"/>
        <v>-</v>
      </c>
      <c r="Z37" s="8" t="str">
        <f t="shared" si="43"/>
        <v>-</v>
      </c>
      <c r="AA37" s="8" t="str">
        <f t="shared" si="44"/>
        <v>-</v>
      </c>
      <c r="AB37" s="8"/>
      <c r="AC37" s="8"/>
      <c r="AE37" s="8"/>
      <c r="AF37" s="8" t="str">
        <f t="shared" si="3"/>
        <v>-</v>
      </c>
      <c r="AG37" s="8" t="str">
        <f t="shared" si="4"/>
        <v>-</v>
      </c>
      <c r="AH37" s="8"/>
      <c r="AI37" s="8" t="str">
        <f t="shared" si="5"/>
        <v>-</v>
      </c>
      <c r="AJ37" s="8"/>
      <c r="AK37" s="8" t="str">
        <f t="shared" si="6"/>
        <v>-</v>
      </c>
      <c r="AL37" s="8"/>
      <c r="AM37" s="8"/>
      <c r="AN37" s="8"/>
      <c r="AP37" s="8" t="str">
        <f t="shared" si="7"/>
        <v>-</v>
      </c>
      <c r="AQ37" s="8" t="str">
        <f t="shared" si="8"/>
        <v>-</v>
      </c>
      <c r="AR37" s="8"/>
      <c r="AS37" s="22" t="str">
        <f t="shared" si="9"/>
        <v>-</v>
      </c>
      <c r="AT37" s="23" t="str">
        <f t="shared" si="10"/>
        <v>-</v>
      </c>
      <c r="AU37" s="8"/>
      <c r="AV37" s="8"/>
      <c r="AW37" s="8"/>
      <c r="AY37" s="8" t="str">
        <f t="shared" si="11"/>
        <v>-</v>
      </c>
      <c r="AZ37" s="8" t="str">
        <f t="shared" si="12"/>
        <v>-</v>
      </c>
      <c r="BA37" s="8"/>
      <c r="BB37" s="8" t="str">
        <f t="shared" si="13"/>
        <v>-</v>
      </c>
      <c r="BC37" s="8" t="str">
        <f t="shared" si="14"/>
        <v>-</v>
      </c>
      <c r="BD37" s="8" t="str">
        <f t="shared" si="15"/>
        <v>-</v>
      </c>
      <c r="BE37" s="8" t="e">
        <f t="shared" si="16"/>
        <v>#VALUE!</v>
      </c>
      <c r="BF37" s="8" t="str">
        <f t="shared" si="17"/>
        <v>-</v>
      </c>
      <c r="BG37" s="8"/>
      <c r="BI37" s="8" t="str">
        <f t="shared" si="18"/>
        <v>-</v>
      </c>
      <c r="BJ37" s="8" t="str">
        <f t="shared" si="19"/>
        <v>-</v>
      </c>
      <c r="BK37" s="8" t="str">
        <f t="shared" si="20"/>
        <v>-</v>
      </c>
      <c r="BL37" s="8" t="str">
        <f t="shared" si="21"/>
        <v>-</v>
      </c>
      <c r="BM37" s="8" t="str">
        <f t="shared" si="22"/>
        <v>-</v>
      </c>
      <c r="BN37" s="8" t="str">
        <f t="shared" si="23"/>
        <v>-</v>
      </c>
      <c r="BO37" s="8" t="e">
        <f t="shared" si="24"/>
        <v>#VALUE!</v>
      </c>
      <c r="BP37" s="8" t="str">
        <f t="shared" si="25"/>
        <v>-</v>
      </c>
      <c r="BQ37" s="8"/>
      <c r="BS37" s="8" t="str">
        <f t="shared" si="26"/>
        <v>-</v>
      </c>
      <c r="BT37" s="8" t="str">
        <f t="shared" si="27"/>
        <v>-</v>
      </c>
      <c r="BU37" s="8" t="str">
        <f t="shared" si="28"/>
        <v>-</v>
      </c>
      <c r="BV37" s="8" t="str">
        <f t="shared" si="29"/>
        <v>-</v>
      </c>
      <c r="BW37" s="8" t="str">
        <f t="shared" si="30"/>
        <v>-</v>
      </c>
      <c r="BX37" s="8" t="str">
        <f t="shared" si="31"/>
        <v>-</v>
      </c>
      <c r="BY37" s="8" t="e">
        <f t="shared" si="32"/>
        <v>#VALUE!</v>
      </c>
      <c r="BZ37" s="8" t="str">
        <f t="shared" si="33"/>
        <v>-</v>
      </c>
      <c r="CA37" s="8"/>
      <c r="CC37" s="8" t="str">
        <f t="shared" si="34"/>
        <v>-</v>
      </c>
      <c r="CD37" s="8" t="str">
        <f t="shared" si="35"/>
        <v>-</v>
      </c>
      <c r="CE37" s="8" t="str">
        <f t="shared" si="36"/>
        <v>-</v>
      </c>
      <c r="CF37" s="8" t="str">
        <f t="shared" si="37"/>
        <v>-</v>
      </c>
      <c r="CG37" s="8"/>
      <c r="CH37" s="8" t="str">
        <f t="shared" si="38"/>
        <v>-</v>
      </c>
      <c r="CI37" s="8"/>
      <c r="CJ37" s="8" t="str">
        <f t="shared" si="39"/>
        <v>-</v>
      </c>
      <c r="CK37" s="8" t="str">
        <f t="shared" si="45"/>
        <v>-</v>
      </c>
    </row>
    <row r="38" spans="2:89" ht="15.95" customHeight="1" x14ac:dyDescent="0.2">
      <c r="B38" s="9">
        <f t="shared" si="0"/>
        <v>6</v>
      </c>
      <c r="C38" s="1">
        <f t="shared" si="1"/>
        <v>3</v>
      </c>
      <c r="D38" s="1" t="str">
        <f t="shared" si="2"/>
        <v/>
      </c>
      <c r="E38" s="1">
        <v>30</v>
      </c>
      <c r="F38" s="8">
        <v>29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17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9"/>
      <c r="T38" s="19"/>
      <c r="U38" s="20"/>
      <c r="W38" s="8" t="str">
        <f t="shared" si="40"/>
        <v>-</v>
      </c>
      <c r="X38" s="8" t="str">
        <f t="shared" si="41"/>
        <v>-</v>
      </c>
      <c r="Y38" s="8" t="str">
        <f t="shared" si="42"/>
        <v>-</v>
      </c>
      <c r="Z38" s="8" t="str">
        <f t="shared" si="43"/>
        <v>-</v>
      </c>
      <c r="AA38" s="8" t="str">
        <f t="shared" si="44"/>
        <v>-</v>
      </c>
      <c r="AB38" s="8"/>
      <c r="AC38" s="8"/>
      <c r="AE38" s="8"/>
      <c r="AF38" s="8" t="str">
        <f t="shared" si="3"/>
        <v>-</v>
      </c>
      <c r="AG38" s="8" t="str">
        <f t="shared" si="4"/>
        <v>-</v>
      </c>
      <c r="AH38" s="8"/>
      <c r="AI38" s="8" t="str">
        <f t="shared" si="5"/>
        <v>-</v>
      </c>
      <c r="AJ38" s="8"/>
      <c r="AK38" s="8" t="str">
        <f t="shared" si="6"/>
        <v>-</v>
      </c>
      <c r="AL38" s="8"/>
      <c r="AM38" s="8"/>
      <c r="AN38" s="8"/>
      <c r="AP38" s="8" t="str">
        <f t="shared" si="7"/>
        <v>-</v>
      </c>
      <c r="AQ38" s="8" t="str">
        <f t="shared" si="8"/>
        <v>-</v>
      </c>
      <c r="AR38" s="8"/>
      <c r="AS38" s="22" t="str">
        <f t="shared" si="9"/>
        <v>-</v>
      </c>
      <c r="AT38" s="23" t="str">
        <f t="shared" si="10"/>
        <v>-</v>
      </c>
      <c r="AU38" s="8"/>
      <c r="AV38" s="8"/>
      <c r="AW38" s="8"/>
      <c r="AY38" s="8" t="str">
        <f t="shared" si="11"/>
        <v>-</v>
      </c>
      <c r="AZ38" s="8" t="str">
        <f t="shared" si="12"/>
        <v>-</v>
      </c>
      <c r="BA38" s="8"/>
      <c r="BB38" s="8" t="str">
        <f t="shared" si="13"/>
        <v>-</v>
      </c>
      <c r="BC38" s="8" t="str">
        <f t="shared" si="14"/>
        <v>-</v>
      </c>
      <c r="BD38" s="8" t="str">
        <f t="shared" si="15"/>
        <v>-</v>
      </c>
      <c r="BE38" s="8" t="e">
        <f t="shared" si="16"/>
        <v>#VALUE!</v>
      </c>
      <c r="BF38" s="8" t="str">
        <f t="shared" si="17"/>
        <v>-</v>
      </c>
      <c r="BG38" s="8"/>
      <c r="BI38" s="8" t="str">
        <f t="shared" si="18"/>
        <v>-</v>
      </c>
      <c r="BJ38" s="8" t="str">
        <f t="shared" si="19"/>
        <v>-</v>
      </c>
      <c r="BK38" s="8" t="str">
        <f t="shared" si="20"/>
        <v>-</v>
      </c>
      <c r="BL38" s="8" t="str">
        <f t="shared" si="21"/>
        <v>-</v>
      </c>
      <c r="BM38" s="8" t="str">
        <f t="shared" si="22"/>
        <v>-</v>
      </c>
      <c r="BN38" s="8" t="str">
        <f t="shared" si="23"/>
        <v>-</v>
      </c>
      <c r="BO38" s="8" t="e">
        <f t="shared" si="24"/>
        <v>#VALUE!</v>
      </c>
      <c r="BP38" s="8" t="str">
        <f t="shared" si="25"/>
        <v>-</v>
      </c>
      <c r="BQ38" s="8"/>
      <c r="BS38" s="8" t="str">
        <f t="shared" si="26"/>
        <v>-</v>
      </c>
      <c r="BT38" s="8" t="str">
        <f t="shared" si="27"/>
        <v>-</v>
      </c>
      <c r="BU38" s="8" t="str">
        <f t="shared" si="28"/>
        <v>-</v>
      </c>
      <c r="BV38" s="8" t="str">
        <f t="shared" si="29"/>
        <v>-</v>
      </c>
      <c r="BW38" s="8" t="str">
        <f t="shared" si="30"/>
        <v>-</v>
      </c>
      <c r="BX38" s="8" t="str">
        <f t="shared" si="31"/>
        <v>-</v>
      </c>
      <c r="BY38" s="8" t="e">
        <f t="shared" si="32"/>
        <v>#VALUE!</v>
      </c>
      <c r="BZ38" s="8" t="str">
        <f t="shared" si="33"/>
        <v>-</v>
      </c>
      <c r="CA38" s="8"/>
      <c r="CC38" s="8" t="str">
        <f t="shared" si="34"/>
        <v>-</v>
      </c>
      <c r="CD38" s="8" t="str">
        <f t="shared" si="35"/>
        <v>-</v>
      </c>
      <c r="CE38" s="8" t="str">
        <f t="shared" si="36"/>
        <v>-</v>
      </c>
      <c r="CF38" s="8" t="str">
        <f t="shared" si="37"/>
        <v>-</v>
      </c>
      <c r="CG38" s="8"/>
      <c r="CH38" s="8" t="str">
        <f t="shared" si="38"/>
        <v>-</v>
      </c>
      <c r="CI38" s="8"/>
      <c r="CJ38" s="8" t="str">
        <f t="shared" si="39"/>
        <v>-</v>
      </c>
      <c r="CK38" s="8" t="str">
        <f t="shared" si="45"/>
        <v>-</v>
      </c>
    </row>
    <row r="39" spans="2:89" ht="15.95" customHeight="1" x14ac:dyDescent="0.2">
      <c r="B39" s="9">
        <f t="shared" si="0"/>
        <v>6</v>
      </c>
      <c r="C39" s="1">
        <f t="shared" si="1"/>
        <v>4</v>
      </c>
      <c r="D39" s="1" t="str">
        <f t="shared" si="2"/>
        <v/>
      </c>
      <c r="E39" s="1">
        <v>31</v>
      </c>
      <c r="F39" s="8">
        <v>30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17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9"/>
      <c r="T39" s="19"/>
      <c r="U39" s="20"/>
      <c r="W39" s="8" t="str">
        <f t="shared" si="40"/>
        <v>-</v>
      </c>
      <c r="X39" s="8" t="str">
        <f t="shared" si="41"/>
        <v>-</v>
      </c>
      <c r="Y39" s="8" t="str">
        <f t="shared" si="42"/>
        <v>-</v>
      </c>
      <c r="Z39" s="8" t="str">
        <f t="shared" si="43"/>
        <v>-</v>
      </c>
      <c r="AA39" s="8" t="str">
        <f t="shared" si="44"/>
        <v>-</v>
      </c>
      <c r="AB39" s="8"/>
      <c r="AC39" s="8"/>
      <c r="AE39" s="8"/>
      <c r="AF39" s="8" t="str">
        <f t="shared" si="3"/>
        <v>-</v>
      </c>
      <c r="AG39" s="8" t="str">
        <f t="shared" si="4"/>
        <v>-</v>
      </c>
      <c r="AH39" s="8"/>
      <c r="AI39" s="8" t="str">
        <f t="shared" si="5"/>
        <v>-</v>
      </c>
      <c r="AJ39" s="8"/>
      <c r="AK39" s="8" t="str">
        <f t="shared" si="6"/>
        <v>-</v>
      </c>
      <c r="AL39" s="8"/>
      <c r="AM39" s="8"/>
      <c r="AN39" s="8"/>
      <c r="AP39" s="8" t="str">
        <f t="shared" si="7"/>
        <v>-</v>
      </c>
      <c r="AQ39" s="8" t="str">
        <f t="shared" si="8"/>
        <v>-</v>
      </c>
      <c r="AR39" s="8"/>
      <c r="AS39" s="22" t="str">
        <f t="shared" si="9"/>
        <v>-</v>
      </c>
      <c r="AT39" s="23" t="str">
        <f t="shared" si="10"/>
        <v>-</v>
      </c>
      <c r="AU39" s="8"/>
      <c r="AV39" s="8"/>
      <c r="AW39" s="8"/>
      <c r="AY39" s="8" t="str">
        <f t="shared" si="11"/>
        <v>-</v>
      </c>
      <c r="AZ39" s="8" t="str">
        <f t="shared" si="12"/>
        <v>-</v>
      </c>
      <c r="BA39" s="8"/>
      <c r="BB39" s="8" t="str">
        <f t="shared" si="13"/>
        <v>-</v>
      </c>
      <c r="BC39" s="8" t="str">
        <f t="shared" si="14"/>
        <v>-</v>
      </c>
      <c r="BD39" s="8" t="str">
        <f t="shared" si="15"/>
        <v>-</v>
      </c>
      <c r="BE39" s="8" t="e">
        <f t="shared" si="16"/>
        <v>#VALUE!</v>
      </c>
      <c r="BF39" s="8" t="str">
        <f t="shared" si="17"/>
        <v>-</v>
      </c>
      <c r="BG39" s="8"/>
      <c r="BI39" s="8" t="str">
        <f t="shared" si="18"/>
        <v>-</v>
      </c>
      <c r="BJ39" s="8" t="str">
        <f t="shared" si="19"/>
        <v>-</v>
      </c>
      <c r="BK39" s="8" t="str">
        <f t="shared" si="20"/>
        <v>-</v>
      </c>
      <c r="BL39" s="8" t="str">
        <f t="shared" si="21"/>
        <v>-</v>
      </c>
      <c r="BM39" s="8" t="str">
        <f t="shared" si="22"/>
        <v>-</v>
      </c>
      <c r="BN39" s="8" t="str">
        <f t="shared" si="23"/>
        <v>-</v>
      </c>
      <c r="BO39" s="8" t="e">
        <f t="shared" si="24"/>
        <v>#VALUE!</v>
      </c>
      <c r="BP39" s="8" t="str">
        <f t="shared" si="25"/>
        <v>-</v>
      </c>
      <c r="BQ39" s="8"/>
      <c r="BS39" s="8" t="str">
        <f t="shared" si="26"/>
        <v>-</v>
      </c>
      <c r="BT39" s="8" t="str">
        <f t="shared" si="27"/>
        <v>-</v>
      </c>
      <c r="BU39" s="8" t="str">
        <f t="shared" si="28"/>
        <v>-</v>
      </c>
      <c r="BV39" s="8" t="str">
        <f t="shared" si="29"/>
        <v>-</v>
      </c>
      <c r="BW39" s="8" t="str">
        <f t="shared" si="30"/>
        <v>-</v>
      </c>
      <c r="BX39" s="8" t="str">
        <f t="shared" si="31"/>
        <v>-</v>
      </c>
      <c r="BY39" s="8" t="e">
        <f t="shared" si="32"/>
        <v>#VALUE!</v>
      </c>
      <c r="BZ39" s="8" t="str">
        <f t="shared" si="33"/>
        <v>-</v>
      </c>
      <c r="CA39" s="8"/>
      <c r="CC39" s="8" t="str">
        <f t="shared" si="34"/>
        <v>-</v>
      </c>
      <c r="CD39" s="8" t="str">
        <f t="shared" si="35"/>
        <v>-</v>
      </c>
      <c r="CE39" s="8" t="str">
        <f t="shared" si="36"/>
        <v>-</v>
      </c>
      <c r="CF39" s="8" t="str">
        <f t="shared" si="37"/>
        <v>-</v>
      </c>
      <c r="CG39" s="8"/>
      <c r="CH39" s="8" t="str">
        <f t="shared" si="38"/>
        <v>-</v>
      </c>
      <c r="CI39" s="8"/>
      <c r="CJ39" s="8" t="str">
        <f t="shared" si="39"/>
        <v>-</v>
      </c>
      <c r="CK39" s="8" t="str">
        <f t="shared" si="45"/>
        <v>-</v>
      </c>
    </row>
    <row r="40" spans="2:89" ht="15.95" customHeight="1" x14ac:dyDescent="0.2">
      <c r="B40" s="9">
        <f t="shared" si="0"/>
        <v>6</v>
      </c>
      <c r="C40" s="1">
        <f t="shared" si="1"/>
        <v>5</v>
      </c>
      <c r="D40" s="1" t="str">
        <f t="shared" si="2"/>
        <v/>
      </c>
      <c r="E40" s="1">
        <v>32</v>
      </c>
      <c r="F40" s="8">
        <v>31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17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9"/>
      <c r="T40" s="19"/>
      <c r="U40" s="20"/>
      <c r="W40" s="8" t="str">
        <f t="shared" si="40"/>
        <v>-</v>
      </c>
      <c r="X40" s="8" t="str">
        <f t="shared" si="41"/>
        <v>-</v>
      </c>
      <c r="Y40" s="8" t="str">
        <f t="shared" si="42"/>
        <v>-</v>
      </c>
      <c r="Z40" s="8" t="str">
        <f t="shared" si="43"/>
        <v>-</v>
      </c>
      <c r="AA40" s="8" t="str">
        <f t="shared" si="44"/>
        <v>-</v>
      </c>
      <c r="AB40" s="8"/>
      <c r="AC40" s="8"/>
      <c r="AE40" s="8"/>
      <c r="AF40" s="8" t="str">
        <f t="shared" si="3"/>
        <v>-</v>
      </c>
      <c r="AG40" s="8" t="str">
        <f t="shared" si="4"/>
        <v>-</v>
      </c>
      <c r="AH40" s="8"/>
      <c r="AI40" s="8" t="str">
        <f t="shared" si="5"/>
        <v>-</v>
      </c>
      <c r="AJ40" s="8"/>
      <c r="AK40" s="8" t="str">
        <f t="shared" si="6"/>
        <v>-</v>
      </c>
      <c r="AL40" s="8"/>
      <c r="AM40" s="8"/>
      <c r="AN40" s="8"/>
      <c r="AP40" s="8" t="str">
        <f t="shared" si="7"/>
        <v>-</v>
      </c>
      <c r="AQ40" s="8" t="str">
        <f t="shared" si="8"/>
        <v>-</v>
      </c>
      <c r="AR40" s="8"/>
      <c r="AS40" s="22" t="str">
        <f t="shared" si="9"/>
        <v>-</v>
      </c>
      <c r="AT40" s="23" t="str">
        <f t="shared" si="10"/>
        <v>-</v>
      </c>
      <c r="AU40" s="8"/>
      <c r="AV40" s="8"/>
      <c r="AW40" s="8"/>
      <c r="AY40" s="8" t="str">
        <f t="shared" si="11"/>
        <v>-</v>
      </c>
      <c r="AZ40" s="8" t="str">
        <f t="shared" si="12"/>
        <v>-</v>
      </c>
      <c r="BA40" s="8"/>
      <c r="BB40" s="8" t="str">
        <f t="shared" si="13"/>
        <v>-</v>
      </c>
      <c r="BC40" s="8" t="str">
        <f t="shared" si="14"/>
        <v>-</v>
      </c>
      <c r="BD40" s="8" t="str">
        <f t="shared" si="15"/>
        <v>-</v>
      </c>
      <c r="BE40" s="8" t="e">
        <f t="shared" si="16"/>
        <v>#VALUE!</v>
      </c>
      <c r="BF40" s="8" t="str">
        <f t="shared" si="17"/>
        <v>-</v>
      </c>
      <c r="BG40" s="8"/>
      <c r="BI40" s="8" t="str">
        <f t="shared" si="18"/>
        <v>-</v>
      </c>
      <c r="BJ40" s="8" t="str">
        <f t="shared" si="19"/>
        <v>-</v>
      </c>
      <c r="BK40" s="8" t="str">
        <f t="shared" si="20"/>
        <v>-</v>
      </c>
      <c r="BL40" s="8" t="str">
        <f t="shared" si="21"/>
        <v>-</v>
      </c>
      <c r="BM40" s="8" t="str">
        <f t="shared" si="22"/>
        <v>-</v>
      </c>
      <c r="BN40" s="8" t="str">
        <f t="shared" si="23"/>
        <v>-</v>
      </c>
      <c r="BO40" s="8" t="e">
        <f t="shared" si="24"/>
        <v>#VALUE!</v>
      </c>
      <c r="BP40" s="8" t="str">
        <f t="shared" si="25"/>
        <v>-</v>
      </c>
      <c r="BQ40" s="8"/>
      <c r="BS40" s="8" t="str">
        <f t="shared" si="26"/>
        <v>-</v>
      </c>
      <c r="BT40" s="8" t="str">
        <f t="shared" si="27"/>
        <v>-</v>
      </c>
      <c r="BU40" s="8" t="str">
        <f t="shared" si="28"/>
        <v>-</v>
      </c>
      <c r="BV40" s="8" t="str">
        <f t="shared" si="29"/>
        <v>-</v>
      </c>
      <c r="BW40" s="8" t="str">
        <f t="shared" si="30"/>
        <v>-</v>
      </c>
      <c r="BX40" s="8" t="str">
        <f t="shared" si="31"/>
        <v>-</v>
      </c>
      <c r="BY40" s="8" t="e">
        <f t="shared" si="32"/>
        <v>#VALUE!</v>
      </c>
      <c r="BZ40" s="8" t="str">
        <f t="shared" si="33"/>
        <v>-</v>
      </c>
      <c r="CA40" s="8"/>
      <c r="CC40" s="8" t="str">
        <f t="shared" si="34"/>
        <v>-</v>
      </c>
      <c r="CD40" s="8" t="str">
        <f t="shared" si="35"/>
        <v>-</v>
      </c>
      <c r="CE40" s="8" t="str">
        <f t="shared" si="36"/>
        <v>-</v>
      </c>
      <c r="CF40" s="8" t="str">
        <f t="shared" si="37"/>
        <v>-</v>
      </c>
      <c r="CG40" s="8"/>
      <c r="CH40" s="8" t="str">
        <f t="shared" si="38"/>
        <v>-</v>
      </c>
      <c r="CI40" s="8"/>
      <c r="CJ40" s="8" t="str">
        <f t="shared" si="39"/>
        <v>-</v>
      </c>
      <c r="CK40" s="8" t="str">
        <f t="shared" si="45"/>
        <v>-</v>
      </c>
    </row>
    <row r="41" spans="2:89" ht="15.95" customHeight="1" x14ac:dyDescent="0.2">
      <c r="B41" s="9">
        <f t="shared" si="0"/>
        <v>6</v>
      </c>
      <c r="C41" s="1">
        <f t="shared" si="1"/>
        <v>6</v>
      </c>
      <c r="D41" s="1" t="str">
        <f t="shared" si="2"/>
        <v/>
      </c>
      <c r="E41" s="1">
        <v>33</v>
      </c>
      <c r="F41" s="8">
        <v>32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9"/>
      <c r="T41" s="19"/>
      <c r="U41" s="20"/>
      <c r="W41" s="8" t="str">
        <f t="shared" si="40"/>
        <v>-</v>
      </c>
      <c r="X41" s="8" t="str">
        <f t="shared" si="41"/>
        <v>-</v>
      </c>
      <c r="Y41" s="8" t="str">
        <f t="shared" si="42"/>
        <v>-</v>
      </c>
      <c r="Z41" s="8" t="str">
        <f t="shared" si="43"/>
        <v>-</v>
      </c>
      <c r="AA41" s="8" t="str">
        <f t="shared" si="44"/>
        <v>-</v>
      </c>
      <c r="AB41" s="8"/>
      <c r="AC41" s="8"/>
      <c r="AE41" s="8"/>
      <c r="AF41" s="8" t="str">
        <f t="shared" si="3"/>
        <v>-</v>
      </c>
      <c r="AG41" s="8" t="str">
        <f t="shared" si="4"/>
        <v>-</v>
      </c>
      <c r="AH41" s="8"/>
      <c r="AI41" s="8" t="str">
        <f t="shared" si="5"/>
        <v>-</v>
      </c>
      <c r="AJ41" s="8"/>
      <c r="AK41" s="8" t="str">
        <f t="shared" si="6"/>
        <v>-</v>
      </c>
      <c r="AL41" s="8"/>
      <c r="AM41" s="8"/>
      <c r="AN41" s="8"/>
      <c r="AP41" s="8" t="str">
        <f t="shared" si="7"/>
        <v>-</v>
      </c>
      <c r="AQ41" s="8" t="str">
        <f t="shared" si="8"/>
        <v>-</v>
      </c>
      <c r="AR41" s="8"/>
      <c r="AS41" s="22" t="str">
        <f t="shared" si="9"/>
        <v>-</v>
      </c>
      <c r="AT41" s="23" t="str">
        <f t="shared" si="10"/>
        <v>-</v>
      </c>
      <c r="AU41" s="8"/>
      <c r="AV41" s="8"/>
      <c r="AW41" s="8"/>
      <c r="AY41" s="8" t="str">
        <f t="shared" si="11"/>
        <v>-</v>
      </c>
      <c r="AZ41" s="8" t="str">
        <f t="shared" si="12"/>
        <v>-</v>
      </c>
      <c r="BA41" s="8"/>
      <c r="BB41" s="8" t="str">
        <f t="shared" si="13"/>
        <v>-</v>
      </c>
      <c r="BC41" s="8" t="str">
        <f t="shared" si="14"/>
        <v>-</v>
      </c>
      <c r="BD41" s="8" t="str">
        <f t="shared" si="15"/>
        <v>-</v>
      </c>
      <c r="BE41" s="8" t="e">
        <f t="shared" si="16"/>
        <v>#VALUE!</v>
      </c>
      <c r="BF41" s="8" t="str">
        <f t="shared" si="17"/>
        <v>-</v>
      </c>
      <c r="BG41" s="8"/>
      <c r="BI41" s="8" t="str">
        <f t="shared" si="18"/>
        <v>-</v>
      </c>
      <c r="BJ41" s="8" t="str">
        <f t="shared" si="19"/>
        <v>-</v>
      </c>
      <c r="BK41" s="8" t="str">
        <f t="shared" si="20"/>
        <v>-</v>
      </c>
      <c r="BL41" s="8" t="str">
        <f t="shared" si="21"/>
        <v>-</v>
      </c>
      <c r="BM41" s="8" t="str">
        <f t="shared" si="22"/>
        <v>-</v>
      </c>
      <c r="BN41" s="8" t="str">
        <f t="shared" si="23"/>
        <v>-</v>
      </c>
      <c r="BO41" s="8" t="e">
        <f t="shared" si="24"/>
        <v>#VALUE!</v>
      </c>
      <c r="BP41" s="8" t="str">
        <f t="shared" si="25"/>
        <v>-</v>
      </c>
      <c r="BQ41" s="8"/>
      <c r="BS41" s="8" t="str">
        <f t="shared" si="26"/>
        <v>-</v>
      </c>
      <c r="BT41" s="8" t="str">
        <f t="shared" si="27"/>
        <v>-</v>
      </c>
      <c r="BU41" s="8" t="str">
        <f t="shared" si="28"/>
        <v>-</v>
      </c>
      <c r="BV41" s="8" t="str">
        <f t="shared" si="29"/>
        <v>-</v>
      </c>
      <c r="BW41" s="8" t="str">
        <f t="shared" si="30"/>
        <v>-</v>
      </c>
      <c r="BX41" s="8" t="str">
        <f t="shared" si="31"/>
        <v>-</v>
      </c>
      <c r="BY41" s="8" t="e">
        <f t="shared" si="32"/>
        <v>#VALUE!</v>
      </c>
      <c r="BZ41" s="8" t="str">
        <f t="shared" si="33"/>
        <v>-</v>
      </c>
      <c r="CA41" s="8"/>
      <c r="CC41" s="8" t="str">
        <f t="shared" si="34"/>
        <v>-</v>
      </c>
      <c r="CD41" s="8" t="str">
        <f t="shared" si="35"/>
        <v>-</v>
      </c>
      <c r="CE41" s="8" t="str">
        <f t="shared" si="36"/>
        <v>-</v>
      </c>
      <c r="CF41" s="8" t="str">
        <f t="shared" si="37"/>
        <v>-</v>
      </c>
      <c r="CG41" s="8"/>
      <c r="CH41" s="8" t="str">
        <f t="shared" si="38"/>
        <v>-</v>
      </c>
      <c r="CI41" s="8"/>
      <c r="CJ41" s="8" t="str">
        <f t="shared" si="39"/>
        <v>-</v>
      </c>
      <c r="CK41" s="8" t="str">
        <f t="shared" si="45"/>
        <v>-</v>
      </c>
    </row>
    <row r="42" spans="2:89" ht="15.95" customHeight="1" x14ac:dyDescent="0.2">
      <c r="B42" s="9">
        <f t="shared" si="0"/>
        <v>6</v>
      </c>
      <c r="C42" s="1">
        <f t="shared" si="1"/>
        <v>7</v>
      </c>
      <c r="D42" s="1" t="str">
        <f t="shared" si="2"/>
        <v/>
      </c>
      <c r="E42" s="1">
        <v>34</v>
      </c>
      <c r="F42" s="8">
        <v>33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17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9"/>
      <c r="T42" s="19"/>
      <c r="U42" s="20"/>
      <c r="W42" s="8" t="str">
        <f t="shared" si="40"/>
        <v>-</v>
      </c>
      <c r="X42" s="8" t="str">
        <f t="shared" si="41"/>
        <v>-</v>
      </c>
      <c r="Y42" s="8" t="str">
        <f t="shared" si="42"/>
        <v>-</v>
      </c>
      <c r="Z42" s="8" t="str">
        <f t="shared" si="43"/>
        <v>-</v>
      </c>
      <c r="AA42" s="8" t="str">
        <f t="shared" si="44"/>
        <v>-</v>
      </c>
      <c r="AB42" s="8"/>
      <c r="AC42" s="8"/>
      <c r="AE42" s="8"/>
      <c r="AF42" s="8" t="str">
        <f t="shared" si="3"/>
        <v>-</v>
      </c>
      <c r="AG42" s="8" t="str">
        <f t="shared" si="4"/>
        <v>-</v>
      </c>
      <c r="AH42" s="8"/>
      <c r="AI42" s="8" t="str">
        <f t="shared" si="5"/>
        <v>-</v>
      </c>
      <c r="AJ42" s="8"/>
      <c r="AK42" s="8" t="str">
        <f t="shared" si="6"/>
        <v>-</v>
      </c>
      <c r="AL42" s="8"/>
      <c r="AM42" s="8"/>
      <c r="AN42" s="8"/>
      <c r="AP42" s="8" t="str">
        <f t="shared" si="7"/>
        <v>-</v>
      </c>
      <c r="AQ42" s="8" t="str">
        <f t="shared" si="8"/>
        <v>-</v>
      </c>
      <c r="AR42" s="8"/>
      <c r="AS42" s="22" t="str">
        <f t="shared" si="9"/>
        <v>-</v>
      </c>
      <c r="AT42" s="23" t="str">
        <f t="shared" si="10"/>
        <v>-</v>
      </c>
      <c r="AU42" s="8"/>
      <c r="AV42" s="8"/>
      <c r="AW42" s="8"/>
      <c r="AY42" s="8" t="str">
        <f t="shared" si="11"/>
        <v>-</v>
      </c>
      <c r="AZ42" s="8" t="str">
        <f t="shared" si="12"/>
        <v>-</v>
      </c>
      <c r="BA42" s="8"/>
      <c r="BB42" s="8" t="str">
        <f t="shared" si="13"/>
        <v>-</v>
      </c>
      <c r="BC42" s="8" t="str">
        <f t="shared" si="14"/>
        <v>-</v>
      </c>
      <c r="BD42" s="8" t="str">
        <f t="shared" si="15"/>
        <v>-</v>
      </c>
      <c r="BE42" s="8" t="e">
        <f t="shared" si="16"/>
        <v>#VALUE!</v>
      </c>
      <c r="BF42" s="8" t="str">
        <f t="shared" si="17"/>
        <v>-</v>
      </c>
      <c r="BG42" s="8"/>
      <c r="BI42" s="8" t="str">
        <f t="shared" si="18"/>
        <v>-</v>
      </c>
      <c r="BJ42" s="8" t="str">
        <f t="shared" si="19"/>
        <v>-</v>
      </c>
      <c r="BK42" s="8" t="str">
        <f t="shared" si="20"/>
        <v>-</v>
      </c>
      <c r="BL42" s="8" t="str">
        <f t="shared" si="21"/>
        <v>-</v>
      </c>
      <c r="BM42" s="8" t="str">
        <f t="shared" si="22"/>
        <v>-</v>
      </c>
      <c r="BN42" s="8" t="str">
        <f t="shared" si="23"/>
        <v>-</v>
      </c>
      <c r="BO42" s="8" t="e">
        <f t="shared" si="24"/>
        <v>#VALUE!</v>
      </c>
      <c r="BP42" s="8" t="str">
        <f t="shared" si="25"/>
        <v>-</v>
      </c>
      <c r="BQ42" s="8"/>
      <c r="BS42" s="8" t="str">
        <f t="shared" si="26"/>
        <v>-</v>
      </c>
      <c r="BT42" s="8" t="str">
        <f t="shared" si="27"/>
        <v>-</v>
      </c>
      <c r="BU42" s="8" t="str">
        <f t="shared" si="28"/>
        <v>-</v>
      </c>
      <c r="BV42" s="8" t="str">
        <f t="shared" si="29"/>
        <v>-</v>
      </c>
      <c r="BW42" s="8" t="str">
        <f t="shared" si="30"/>
        <v>-</v>
      </c>
      <c r="BX42" s="8" t="str">
        <f t="shared" si="31"/>
        <v>-</v>
      </c>
      <c r="BY42" s="8" t="e">
        <f t="shared" si="32"/>
        <v>#VALUE!</v>
      </c>
      <c r="BZ42" s="8" t="str">
        <f t="shared" si="33"/>
        <v>-</v>
      </c>
      <c r="CA42" s="8"/>
      <c r="CC42" s="8" t="str">
        <f t="shared" si="34"/>
        <v>-</v>
      </c>
      <c r="CD42" s="8" t="str">
        <f t="shared" si="35"/>
        <v>-</v>
      </c>
      <c r="CE42" s="8" t="str">
        <f t="shared" si="36"/>
        <v>-</v>
      </c>
      <c r="CF42" s="8" t="str">
        <f t="shared" si="37"/>
        <v>-</v>
      </c>
      <c r="CG42" s="8"/>
      <c r="CH42" s="8" t="str">
        <f t="shared" si="38"/>
        <v>-</v>
      </c>
      <c r="CI42" s="8"/>
      <c r="CJ42" s="8" t="str">
        <f t="shared" si="39"/>
        <v>-</v>
      </c>
      <c r="CK42" s="8" t="str">
        <f t="shared" si="45"/>
        <v>-</v>
      </c>
    </row>
    <row r="43" spans="2:89" ht="15.95" customHeight="1" x14ac:dyDescent="0.2">
      <c r="B43" s="9">
        <f t="shared" si="0"/>
        <v>6</v>
      </c>
      <c r="C43" s="1">
        <f t="shared" si="1"/>
        <v>8</v>
      </c>
      <c r="D43" s="1" t="str">
        <f t="shared" si="2"/>
        <v/>
      </c>
      <c r="E43" s="1">
        <v>35</v>
      </c>
      <c r="F43" s="8">
        <v>34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17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9"/>
      <c r="T43" s="19"/>
      <c r="U43" s="20"/>
      <c r="W43" s="8" t="str">
        <f t="shared" si="40"/>
        <v>-</v>
      </c>
      <c r="X43" s="8" t="str">
        <f t="shared" si="41"/>
        <v>-</v>
      </c>
      <c r="Y43" s="8" t="str">
        <f t="shared" si="42"/>
        <v>-</v>
      </c>
      <c r="Z43" s="8" t="str">
        <f t="shared" si="43"/>
        <v>-</v>
      </c>
      <c r="AA43" s="8" t="str">
        <f t="shared" si="44"/>
        <v>-</v>
      </c>
      <c r="AB43" s="8"/>
      <c r="AC43" s="8"/>
      <c r="AE43" s="8"/>
      <c r="AF43" s="8" t="str">
        <f t="shared" si="3"/>
        <v>-</v>
      </c>
      <c r="AG43" s="8" t="str">
        <f t="shared" si="4"/>
        <v>-</v>
      </c>
      <c r="AH43" s="8"/>
      <c r="AI43" s="8" t="str">
        <f t="shared" si="5"/>
        <v>-</v>
      </c>
      <c r="AJ43" s="8"/>
      <c r="AK43" s="8" t="str">
        <f t="shared" si="6"/>
        <v>-</v>
      </c>
      <c r="AL43" s="8"/>
      <c r="AM43" s="8"/>
      <c r="AN43" s="8"/>
      <c r="AP43" s="8" t="str">
        <f t="shared" si="7"/>
        <v>-</v>
      </c>
      <c r="AQ43" s="8" t="str">
        <f t="shared" si="8"/>
        <v>-</v>
      </c>
      <c r="AR43" s="8"/>
      <c r="AS43" s="22" t="str">
        <f t="shared" si="9"/>
        <v>-</v>
      </c>
      <c r="AT43" s="23" t="str">
        <f t="shared" si="10"/>
        <v>-</v>
      </c>
      <c r="AU43" s="8"/>
      <c r="AV43" s="8"/>
      <c r="AW43" s="8"/>
      <c r="AY43" s="8" t="str">
        <f t="shared" si="11"/>
        <v>-</v>
      </c>
      <c r="AZ43" s="8" t="str">
        <f t="shared" si="12"/>
        <v>-</v>
      </c>
      <c r="BA43" s="8"/>
      <c r="BB43" s="8" t="str">
        <f t="shared" si="13"/>
        <v>-</v>
      </c>
      <c r="BC43" s="8" t="str">
        <f t="shared" si="14"/>
        <v>-</v>
      </c>
      <c r="BD43" s="8" t="str">
        <f t="shared" si="15"/>
        <v>-</v>
      </c>
      <c r="BE43" s="8" t="e">
        <f t="shared" si="16"/>
        <v>#VALUE!</v>
      </c>
      <c r="BF43" s="8" t="str">
        <f t="shared" si="17"/>
        <v>-</v>
      </c>
      <c r="BG43" s="8"/>
      <c r="BI43" s="8" t="str">
        <f t="shared" si="18"/>
        <v>-</v>
      </c>
      <c r="BJ43" s="8" t="str">
        <f t="shared" si="19"/>
        <v>-</v>
      </c>
      <c r="BK43" s="8" t="str">
        <f t="shared" si="20"/>
        <v>-</v>
      </c>
      <c r="BL43" s="8" t="str">
        <f t="shared" si="21"/>
        <v>-</v>
      </c>
      <c r="BM43" s="8" t="str">
        <f t="shared" si="22"/>
        <v>-</v>
      </c>
      <c r="BN43" s="8" t="str">
        <f t="shared" si="23"/>
        <v>-</v>
      </c>
      <c r="BO43" s="8" t="e">
        <f t="shared" si="24"/>
        <v>#VALUE!</v>
      </c>
      <c r="BP43" s="8" t="str">
        <f t="shared" si="25"/>
        <v>-</v>
      </c>
      <c r="BQ43" s="8"/>
      <c r="BS43" s="8" t="str">
        <f t="shared" si="26"/>
        <v>-</v>
      </c>
      <c r="BT43" s="8" t="str">
        <f t="shared" si="27"/>
        <v>-</v>
      </c>
      <c r="BU43" s="8" t="str">
        <f t="shared" si="28"/>
        <v>-</v>
      </c>
      <c r="BV43" s="8" t="str">
        <f t="shared" si="29"/>
        <v>-</v>
      </c>
      <c r="BW43" s="8" t="str">
        <f t="shared" si="30"/>
        <v>-</v>
      </c>
      <c r="BX43" s="8" t="str">
        <f t="shared" si="31"/>
        <v>-</v>
      </c>
      <c r="BY43" s="8" t="e">
        <f t="shared" si="32"/>
        <v>#VALUE!</v>
      </c>
      <c r="BZ43" s="8" t="str">
        <f t="shared" si="33"/>
        <v>-</v>
      </c>
      <c r="CA43" s="8"/>
      <c r="CC43" s="8" t="str">
        <f t="shared" si="34"/>
        <v>-</v>
      </c>
      <c r="CD43" s="8" t="str">
        <f t="shared" si="35"/>
        <v>-</v>
      </c>
      <c r="CE43" s="8" t="str">
        <f t="shared" si="36"/>
        <v>-</v>
      </c>
      <c r="CF43" s="8" t="str">
        <f t="shared" si="37"/>
        <v>-</v>
      </c>
      <c r="CG43" s="8"/>
      <c r="CH43" s="8" t="str">
        <f t="shared" si="38"/>
        <v>-</v>
      </c>
      <c r="CI43" s="8"/>
      <c r="CJ43" s="8" t="str">
        <f t="shared" si="39"/>
        <v>-</v>
      </c>
      <c r="CK43" s="8" t="str">
        <f t="shared" si="45"/>
        <v>-</v>
      </c>
    </row>
    <row r="44" spans="2:89" ht="15.95" customHeight="1" x14ac:dyDescent="0.2">
      <c r="B44" s="9">
        <f t="shared" si="0"/>
        <v>6</v>
      </c>
      <c r="C44" s="1">
        <f t="shared" si="1"/>
        <v>9</v>
      </c>
      <c r="D44" s="1" t="str">
        <f t="shared" si="2"/>
        <v/>
      </c>
      <c r="E44" s="1">
        <v>36</v>
      </c>
      <c r="F44" s="8">
        <v>35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17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9"/>
      <c r="T44" s="19"/>
      <c r="U44" s="20"/>
      <c r="W44" s="8" t="str">
        <f t="shared" si="40"/>
        <v>-</v>
      </c>
      <c r="X44" s="8" t="str">
        <f t="shared" si="41"/>
        <v>-</v>
      </c>
      <c r="Y44" s="8" t="str">
        <f t="shared" si="42"/>
        <v>-</v>
      </c>
      <c r="Z44" s="8" t="str">
        <f t="shared" si="43"/>
        <v>-</v>
      </c>
      <c r="AA44" s="8" t="str">
        <f t="shared" si="44"/>
        <v>-</v>
      </c>
      <c r="AB44" s="8"/>
      <c r="AC44" s="8"/>
      <c r="AE44" s="8"/>
      <c r="AF44" s="8" t="str">
        <f t="shared" si="3"/>
        <v>-</v>
      </c>
      <c r="AG44" s="8" t="str">
        <f t="shared" si="4"/>
        <v>-</v>
      </c>
      <c r="AH44" s="8"/>
      <c r="AI44" s="8" t="str">
        <f t="shared" si="5"/>
        <v>-</v>
      </c>
      <c r="AJ44" s="8"/>
      <c r="AK44" s="8" t="str">
        <f t="shared" si="6"/>
        <v>-</v>
      </c>
      <c r="AL44" s="8"/>
      <c r="AM44" s="8"/>
      <c r="AN44" s="8"/>
      <c r="AP44" s="8" t="str">
        <f t="shared" si="7"/>
        <v>-</v>
      </c>
      <c r="AQ44" s="8" t="str">
        <f t="shared" si="8"/>
        <v>-</v>
      </c>
      <c r="AR44" s="8"/>
      <c r="AS44" s="22" t="str">
        <f t="shared" si="9"/>
        <v>-</v>
      </c>
      <c r="AT44" s="23" t="str">
        <f t="shared" si="10"/>
        <v>-</v>
      </c>
      <c r="AU44" s="8"/>
      <c r="AV44" s="8"/>
      <c r="AW44" s="8"/>
      <c r="AY44" s="8" t="str">
        <f t="shared" si="11"/>
        <v>-</v>
      </c>
      <c r="AZ44" s="8" t="str">
        <f t="shared" si="12"/>
        <v>-</v>
      </c>
      <c r="BA44" s="8"/>
      <c r="BB44" s="8" t="str">
        <f t="shared" si="13"/>
        <v>-</v>
      </c>
      <c r="BC44" s="8" t="str">
        <f t="shared" si="14"/>
        <v>-</v>
      </c>
      <c r="BD44" s="8" t="str">
        <f t="shared" si="15"/>
        <v>-</v>
      </c>
      <c r="BE44" s="8" t="e">
        <f t="shared" si="16"/>
        <v>#VALUE!</v>
      </c>
      <c r="BF44" s="8" t="str">
        <f t="shared" si="17"/>
        <v>-</v>
      </c>
      <c r="BG44" s="8"/>
      <c r="BI44" s="8" t="str">
        <f t="shared" si="18"/>
        <v>-</v>
      </c>
      <c r="BJ44" s="8" t="str">
        <f t="shared" si="19"/>
        <v>-</v>
      </c>
      <c r="BK44" s="8" t="str">
        <f t="shared" si="20"/>
        <v>-</v>
      </c>
      <c r="BL44" s="8" t="str">
        <f t="shared" si="21"/>
        <v>-</v>
      </c>
      <c r="BM44" s="8" t="str">
        <f t="shared" si="22"/>
        <v>-</v>
      </c>
      <c r="BN44" s="8" t="str">
        <f t="shared" si="23"/>
        <v>-</v>
      </c>
      <c r="BO44" s="8" t="e">
        <f t="shared" si="24"/>
        <v>#VALUE!</v>
      </c>
      <c r="BP44" s="8" t="str">
        <f t="shared" si="25"/>
        <v>-</v>
      </c>
      <c r="BQ44" s="8"/>
      <c r="BS44" s="8" t="str">
        <f t="shared" si="26"/>
        <v>-</v>
      </c>
      <c r="BT44" s="8" t="str">
        <f t="shared" si="27"/>
        <v>-</v>
      </c>
      <c r="BU44" s="8" t="str">
        <f t="shared" si="28"/>
        <v>-</v>
      </c>
      <c r="BV44" s="8" t="str">
        <f t="shared" si="29"/>
        <v>-</v>
      </c>
      <c r="BW44" s="8" t="str">
        <f t="shared" si="30"/>
        <v>-</v>
      </c>
      <c r="BX44" s="8" t="str">
        <f t="shared" si="31"/>
        <v>-</v>
      </c>
      <c r="BY44" s="8" t="e">
        <f t="shared" si="32"/>
        <v>#VALUE!</v>
      </c>
      <c r="BZ44" s="8" t="str">
        <f t="shared" si="33"/>
        <v>-</v>
      </c>
      <c r="CA44" s="8"/>
      <c r="CC44" s="8" t="str">
        <f t="shared" si="34"/>
        <v>-</v>
      </c>
      <c r="CD44" s="8" t="str">
        <f t="shared" si="35"/>
        <v>-</v>
      </c>
      <c r="CE44" s="8" t="str">
        <f t="shared" si="36"/>
        <v>-</v>
      </c>
      <c r="CF44" s="8" t="str">
        <f t="shared" si="37"/>
        <v>-</v>
      </c>
      <c r="CG44" s="8"/>
      <c r="CH44" s="8" t="str">
        <f t="shared" si="38"/>
        <v>-</v>
      </c>
      <c r="CI44" s="8"/>
      <c r="CJ44" s="8" t="str">
        <f t="shared" si="39"/>
        <v>-</v>
      </c>
      <c r="CK44" s="8" t="str">
        <f t="shared" si="45"/>
        <v>-</v>
      </c>
    </row>
    <row r="45" spans="2:89" ht="15.95" customHeight="1" x14ac:dyDescent="0.2">
      <c r="B45" s="9">
        <f t="shared" si="0"/>
        <v>6</v>
      </c>
      <c r="C45" s="1">
        <f t="shared" si="1"/>
        <v>10</v>
      </c>
      <c r="D45" s="1" t="str">
        <f t="shared" si="2"/>
        <v/>
      </c>
      <c r="E45" s="1">
        <v>37</v>
      </c>
      <c r="F45" s="8">
        <v>36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17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9"/>
      <c r="T45" s="19"/>
      <c r="U45" s="20"/>
      <c r="W45" s="8" t="str">
        <f t="shared" si="40"/>
        <v>-</v>
      </c>
      <c r="X45" s="8" t="str">
        <f t="shared" si="41"/>
        <v>-</v>
      </c>
      <c r="Y45" s="8" t="str">
        <f t="shared" si="42"/>
        <v>-</v>
      </c>
      <c r="Z45" s="8" t="str">
        <f t="shared" si="43"/>
        <v>-</v>
      </c>
      <c r="AA45" s="8" t="str">
        <f t="shared" si="44"/>
        <v>-</v>
      </c>
      <c r="AB45" s="8"/>
      <c r="AC45" s="8"/>
      <c r="AE45" s="8"/>
      <c r="AF45" s="8" t="str">
        <f t="shared" si="3"/>
        <v>-</v>
      </c>
      <c r="AG45" s="8" t="str">
        <f t="shared" si="4"/>
        <v>-</v>
      </c>
      <c r="AH45" s="8"/>
      <c r="AI45" s="8" t="str">
        <f t="shared" si="5"/>
        <v>-</v>
      </c>
      <c r="AJ45" s="8"/>
      <c r="AK45" s="8" t="str">
        <f t="shared" si="6"/>
        <v>-</v>
      </c>
      <c r="AL45" s="8"/>
      <c r="AM45" s="8"/>
      <c r="AN45" s="8"/>
      <c r="AP45" s="8" t="str">
        <f t="shared" si="7"/>
        <v>-</v>
      </c>
      <c r="AQ45" s="8" t="str">
        <f t="shared" si="8"/>
        <v>-</v>
      </c>
      <c r="AR45" s="8"/>
      <c r="AS45" s="22" t="str">
        <f t="shared" si="9"/>
        <v>-</v>
      </c>
      <c r="AT45" s="23" t="str">
        <f t="shared" si="10"/>
        <v>-</v>
      </c>
      <c r="AU45" s="8"/>
      <c r="AV45" s="8"/>
      <c r="AW45" s="8"/>
      <c r="AY45" s="8" t="str">
        <f t="shared" si="11"/>
        <v>-</v>
      </c>
      <c r="AZ45" s="8" t="str">
        <f t="shared" si="12"/>
        <v>-</v>
      </c>
      <c r="BA45" s="8"/>
      <c r="BB45" s="8" t="str">
        <f t="shared" si="13"/>
        <v>-</v>
      </c>
      <c r="BC45" s="8" t="str">
        <f t="shared" si="14"/>
        <v>-</v>
      </c>
      <c r="BD45" s="8" t="str">
        <f t="shared" si="15"/>
        <v>-</v>
      </c>
      <c r="BE45" s="8" t="e">
        <f t="shared" si="16"/>
        <v>#VALUE!</v>
      </c>
      <c r="BF45" s="8" t="str">
        <f t="shared" si="17"/>
        <v>-</v>
      </c>
      <c r="BG45" s="8"/>
      <c r="BI45" s="8" t="str">
        <f t="shared" si="18"/>
        <v>-</v>
      </c>
      <c r="BJ45" s="8" t="str">
        <f t="shared" si="19"/>
        <v>-</v>
      </c>
      <c r="BK45" s="8" t="str">
        <f t="shared" si="20"/>
        <v>-</v>
      </c>
      <c r="BL45" s="8" t="str">
        <f t="shared" si="21"/>
        <v>-</v>
      </c>
      <c r="BM45" s="8" t="str">
        <f t="shared" si="22"/>
        <v>-</v>
      </c>
      <c r="BN45" s="8" t="str">
        <f t="shared" si="23"/>
        <v>-</v>
      </c>
      <c r="BO45" s="8" t="e">
        <f t="shared" si="24"/>
        <v>#VALUE!</v>
      </c>
      <c r="BP45" s="8" t="str">
        <f t="shared" si="25"/>
        <v>-</v>
      </c>
      <c r="BQ45" s="8"/>
      <c r="BS45" s="8" t="str">
        <f t="shared" si="26"/>
        <v>-</v>
      </c>
      <c r="BT45" s="8" t="str">
        <f t="shared" si="27"/>
        <v>-</v>
      </c>
      <c r="BU45" s="8" t="str">
        <f t="shared" si="28"/>
        <v>-</v>
      </c>
      <c r="BV45" s="8" t="str">
        <f t="shared" si="29"/>
        <v>-</v>
      </c>
      <c r="BW45" s="8" t="str">
        <f t="shared" si="30"/>
        <v>-</v>
      </c>
      <c r="BX45" s="8" t="str">
        <f t="shared" si="31"/>
        <v>-</v>
      </c>
      <c r="BY45" s="8" t="e">
        <f t="shared" si="32"/>
        <v>#VALUE!</v>
      </c>
      <c r="BZ45" s="8" t="str">
        <f t="shared" si="33"/>
        <v>-</v>
      </c>
      <c r="CA45" s="8"/>
      <c r="CC45" s="8" t="str">
        <f t="shared" si="34"/>
        <v>-</v>
      </c>
      <c r="CD45" s="8" t="str">
        <f t="shared" si="35"/>
        <v>-</v>
      </c>
      <c r="CE45" s="8" t="str">
        <f t="shared" si="36"/>
        <v>-</v>
      </c>
      <c r="CF45" s="8" t="str">
        <f t="shared" si="37"/>
        <v>-</v>
      </c>
      <c r="CG45" s="8"/>
      <c r="CH45" s="8" t="str">
        <f t="shared" si="38"/>
        <v>-</v>
      </c>
      <c r="CI45" s="8"/>
      <c r="CJ45" s="8" t="str">
        <f t="shared" si="39"/>
        <v>-</v>
      </c>
      <c r="CK45" s="8" t="str">
        <f t="shared" si="45"/>
        <v>-</v>
      </c>
    </row>
    <row r="46" spans="2:89" ht="15.95" customHeight="1" x14ac:dyDescent="0.2">
      <c r="B46" s="9">
        <f t="shared" si="0"/>
        <v>6</v>
      </c>
      <c r="C46" s="1">
        <f t="shared" si="1"/>
        <v>11</v>
      </c>
      <c r="D46" s="1" t="str">
        <f t="shared" si="2"/>
        <v/>
      </c>
      <c r="E46" s="1">
        <v>38</v>
      </c>
      <c r="F46" s="8">
        <v>37</v>
      </c>
      <c r="G46" s="8"/>
      <c r="H46" s="8"/>
      <c r="I46" s="8"/>
      <c r="J46" s="8"/>
      <c r="K46" s="14"/>
      <c r="L46" s="8"/>
      <c r="M46" s="8"/>
      <c r="N46" s="8"/>
      <c r="O46" s="8"/>
      <c r="P46" s="8"/>
      <c r="Q46" s="17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9"/>
      <c r="T46" s="19"/>
      <c r="U46" s="20"/>
      <c r="W46" s="8" t="str">
        <f t="shared" si="40"/>
        <v>-</v>
      </c>
      <c r="X46" s="8" t="str">
        <f t="shared" si="41"/>
        <v>-</v>
      </c>
      <c r="Y46" s="8" t="str">
        <f t="shared" si="42"/>
        <v>-</v>
      </c>
      <c r="Z46" s="8" t="str">
        <f t="shared" si="43"/>
        <v>-</v>
      </c>
      <c r="AA46" s="8" t="str">
        <f t="shared" si="44"/>
        <v>-</v>
      </c>
      <c r="AB46" s="8"/>
      <c r="AC46" s="8"/>
      <c r="AE46" s="8"/>
      <c r="AF46" s="8" t="str">
        <f t="shared" si="3"/>
        <v>-</v>
      </c>
      <c r="AG46" s="8" t="str">
        <f t="shared" si="4"/>
        <v>-</v>
      </c>
      <c r="AH46" s="8"/>
      <c r="AI46" s="8" t="str">
        <f t="shared" si="5"/>
        <v>-</v>
      </c>
      <c r="AJ46" s="8"/>
      <c r="AK46" s="8" t="str">
        <f t="shared" si="6"/>
        <v>-</v>
      </c>
      <c r="AL46" s="8"/>
      <c r="AM46" s="8"/>
      <c r="AN46" s="8"/>
      <c r="AP46" s="8" t="str">
        <f t="shared" si="7"/>
        <v>-</v>
      </c>
      <c r="AQ46" s="8" t="str">
        <f t="shared" si="8"/>
        <v>-</v>
      </c>
      <c r="AR46" s="8"/>
      <c r="AS46" s="22" t="str">
        <f t="shared" si="9"/>
        <v>-</v>
      </c>
      <c r="AT46" s="23" t="str">
        <f t="shared" si="10"/>
        <v>-</v>
      </c>
      <c r="AU46" s="8"/>
      <c r="AV46" s="8"/>
      <c r="AW46" s="8"/>
      <c r="AY46" s="8" t="str">
        <f t="shared" si="11"/>
        <v>-</v>
      </c>
      <c r="AZ46" s="8" t="str">
        <f t="shared" si="12"/>
        <v>-</v>
      </c>
      <c r="BA46" s="8"/>
      <c r="BB46" s="8" t="str">
        <f t="shared" si="13"/>
        <v>-</v>
      </c>
      <c r="BC46" s="8" t="str">
        <f t="shared" si="14"/>
        <v>-</v>
      </c>
      <c r="BD46" s="8" t="str">
        <f t="shared" si="15"/>
        <v>-</v>
      </c>
      <c r="BE46" s="8" t="e">
        <f t="shared" si="16"/>
        <v>#VALUE!</v>
      </c>
      <c r="BF46" s="8" t="str">
        <f t="shared" si="17"/>
        <v>-</v>
      </c>
      <c r="BG46" s="8"/>
      <c r="BI46" s="8" t="str">
        <f t="shared" si="18"/>
        <v>-</v>
      </c>
      <c r="BJ46" s="8" t="str">
        <f t="shared" si="19"/>
        <v>-</v>
      </c>
      <c r="BK46" s="8" t="str">
        <f t="shared" si="20"/>
        <v>-</v>
      </c>
      <c r="BL46" s="8" t="str">
        <f t="shared" si="21"/>
        <v>-</v>
      </c>
      <c r="BM46" s="8" t="str">
        <f t="shared" si="22"/>
        <v>-</v>
      </c>
      <c r="BN46" s="8" t="str">
        <f t="shared" si="23"/>
        <v>-</v>
      </c>
      <c r="BO46" s="8" t="e">
        <f t="shared" si="24"/>
        <v>#VALUE!</v>
      </c>
      <c r="BP46" s="8" t="str">
        <f t="shared" si="25"/>
        <v>-</v>
      </c>
      <c r="BQ46" s="8"/>
      <c r="BS46" s="8" t="str">
        <f t="shared" si="26"/>
        <v>-</v>
      </c>
      <c r="BT46" s="8" t="str">
        <f t="shared" si="27"/>
        <v>-</v>
      </c>
      <c r="BU46" s="8" t="str">
        <f t="shared" si="28"/>
        <v>-</v>
      </c>
      <c r="BV46" s="8" t="str">
        <f t="shared" si="29"/>
        <v>-</v>
      </c>
      <c r="BW46" s="8" t="str">
        <f t="shared" si="30"/>
        <v>-</v>
      </c>
      <c r="BX46" s="8" t="str">
        <f t="shared" si="31"/>
        <v>-</v>
      </c>
      <c r="BY46" s="8" t="e">
        <f t="shared" si="32"/>
        <v>#VALUE!</v>
      </c>
      <c r="BZ46" s="8" t="str">
        <f t="shared" si="33"/>
        <v>-</v>
      </c>
      <c r="CA46" s="8"/>
      <c r="CC46" s="8" t="str">
        <f t="shared" si="34"/>
        <v>-</v>
      </c>
      <c r="CD46" s="8" t="str">
        <f t="shared" si="35"/>
        <v>-</v>
      </c>
      <c r="CE46" s="8" t="str">
        <f t="shared" si="36"/>
        <v>-</v>
      </c>
      <c r="CF46" s="8" t="str">
        <f t="shared" si="37"/>
        <v>-</v>
      </c>
      <c r="CG46" s="8"/>
      <c r="CH46" s="8" t="str">
        <f t="shared" si="38"/>
        <v>-</v>
      </c>
      <c r="CI46" s="8"/>
      <c r="CJ46" s="8" t="str">
        <f t="shared" si="39"/>
        <v>-</v>
      </c>
      <c r="CK46" s="8" t="str">
        <f t="shared" si="45"/>
        <v>-</v>
      </c>
    </row>
    <row r="47" spans="2:89" ht="15.95" customHeight="1" x14ac:dyDescent="0.2">
      <c r="B47" s="9">
        <f t="shared" si="0"/>
        <v>6</v>
      </c>
      <c r="C47" s="1">
        <f t="shared" si="1"/>
        <v>12</v>
      </c>
      <c r="D47" s="1" t="str">
        <f t="shared" si="2"/>
        <v/>
      </c>
      <c r="E47" s="1">
        <v>39</v>
      </c>
      <c r="F47" s="8">
        <v>38</v>
      </c>
      <c r="G47" s="8"/>
      <c r="H47" s="8"/>
      <c r="I47" s="8"/>
      <c r="J47" s="8"/>
      <c r="K47" s="14"/>
      <c r="L47" s="8"/>
      <c r="M47" s="8"/>
      <c r="N47" s="8"/>
      <c r="O47" s="8"/>
      <c r="P47" s="8"/>
      <c r="Q47" s="17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9"/>
      <c r="T47" s="19"/>
      <c r="U47" s="20"/>
      <c r="W47" s="8" t="str">
        <f t="shared" si="40"/>
        <v>-</v>
      </c>
      <c r="X47" s="8" t="str">
        <f t="shared" si="41"/>
        <v>-</v>
      </c>
      <c r="Y47" s="8" t="str">
        <f t="shared" si="42"/>
        <v>-</v>
      </c>
      <c r="Z47" s="8" t="str">
        <f t="shared" si="43"/>
        <v>-</v>
      </c>
      <c r="AA47" s="8" t="str">
        <f t="shared" si="44"/>
        <v>-</v>
      </c>
      <c r="AB47" s="8"/>
      <c r="AC47" s="8"/>
      <c r="AE47" s="8"/>
      <c r="AF47" s="8" t="str">
        <f t="shared" si="3"/>
        <v>-</v>
      </c>
      <c r="AG47" s="8" t="str">
        <f t="shared" si="4"/>
        <v>-</v>
      </c>
      <c r="AH47" s="8"/>
      <c r="AI47" s="8" t="str">
        <f t="shared" si="5"/>
        <v>-</v>
      </c>
      <c r="AJ47" s="8"/>
      <c r="AK47" s="8" t="str">
        <f t="shared" si="6"/>
        <v>-</v>
      </c>
      <c r="AL47" s="8"/>
      <c r="AM47" s="8"/>
      <c r="AN47" s="8"/>
      <c r="AP47" s="8" t="str">
        <f t="shared" si="7"/>
        <v>-</v>
      </c>
      <c r="AQ47" s="8" t="str">
        <f t="shared" si="8"/>
        <v>-</v>
      </c>
      <c r="AR47" s="8"/>
      <c r="AS47" s="22" t="str">
        <f t="shared" si="9"/>
        <v>-</v>
      </c>
      <c r="AT47" s="23" t="str">
        <f t="shared" si="10"/>
        <v>-</v>
      </c>
      <c r="AU47" s="8"/>
      <c r="AV47" s="8"/>
      <c r="AW47" s="8"/>
      <c r="AY47" s="8" t="str">
        <f t="shared" si="11"/>
        <v>-</v>
      </c>
      <c r="AZ47" s="8" t="str">
        <f t="shared" si="12"/>
        <v>-</v>
      </c>
      <c r="BA47" s="8"/>
      <c r="BB47" s="8" t="str">
        <f t="shared" si="13"/>
        <v>-</v>
      </c>
      <c r="BC47" s="8" t="str">
        <f t="shared" si="14"/>
        <v>-</v>
      </c>
      <c r="BD47" s="8" t="str">
        <f t="shared" si="15"/>
        <v>-</v>
      </c>
      <c r="BE47" s="8" t="e">
        <f t="shared" si="16"/>
        <v>#VALUE!</v>
      </c>
      <c r="BF47" s="8" t="str">
        <f t="shared" si="17"/>
        <v>-</v>
      </c>
      <c r="BG47" s="8"/>
      <c r="BI47" s="8" t="str">
        <f t="shared" si="18"/>
        <v>-</v>
      </c>
      <c r="BJ47" s="8" t="str">
        <f t="shared" si="19"/>
        <v>-</v>
      </c>
      <c r="BK47" s="8" t="str">
        <f t="shared" si="20"/>
        <v>-</v>
      </c>
      <c r="BL47" s="8" t="str">
        <f t="shared" si="21"/>
        <v>-</v>
      </c>
      <c r="BM47" s="8" t="str">
        <f t="shared" si="22"/>
        <v>-</v>
      </c>
      <c r="BN47" s="8" t="str">
        <f t="shared" si="23"/>
        <v>-</v>
      </c>
      <c r="BO47" s="8" t="e">
        <f t="shared" si="24"/>
        <v>#VALUE!</v>
      </c>
      <c r="BP47" s="8" t="str">
        <f t="shared" si="25"/>
        <v>-</v>
      </c>
      <c r="BQ47" s="8"/>
      <c r="BS47" s="8" t="str">
        <f t="shared" si="26"/>
        <v>-</v>
      </c>
      <c r="BT47" s="8" t="str">
        <f t="shared" si="27"/>
        <v>-</v>
      </c>
      <c r="BU47" s="8" t="str">
        <f t="shared" si="28"/>
        <v>-</v>
      </c>
      <c r="BV47" s="8" t="str">
        <f t="shared" si="29"/>
        <v>-</v>
      </c>
      <c r="BW47" s="8" t="str">
        <f t="shared" si="30"/>
        <v>-</v>
      </c>
      <c r="BX47" s="8" t="str">
        <f t="shared" si="31"/>
        <v>-</v>
      </c>
      <c r="BY47" s="8" t="e">
        <f t="shared" si="32"/>
        <v>#VALUE!</v>
      </c>
      <c r="BZ47" s="8" t="str">
        <f t="shared" si="33"/>
        <v>-</v>
      </c>
      <c r="CA47" s="8"/>
      <c r="CC47" s="8" t="str">
        <f t="shared" si="34"/>
        <v>-</v>
      </c>
      <c r="CD47" s="8" t="str">
        <f t="shared" si="35"/>
        <v>-</v>
      </c>
      <c r="CE47" s="8" t="str">
        <f t="shared" si="36"/>
        <v>-</v>
      </c>
      <c r="CF47" s="8" t="str">
        <f t="shared" si="37"/>
        <v>-</v>
      </c>
      <c r="CG47" s="8"/>
      <c r="CH47" s="8" t="str">
        <f t="shared" si="38"/>
        <v>-</v>
      </c>
      <c r="CI47" s="8"/>
      <c r="CJ47" s="8" t="str">
        <f t="shared" si="39"/>
        <v>-</v>
      </c>
      <c r="CK47" s="8" t="str">
        <f t="shared" si="45"/>
        <v>-</v>
      </c>
    </row>
    <row r="48" spans="2:89" ht="15.95" customHeight="1" x14ac:dyDescent="0.2">
      <c r="B48" s="9">
        <f t="shared" si="0"/>
        <v>6</v>
      </c>
      <c r="C48" s="1">
        <f t="shared" si="1"/>
        <v>13</v>
      </c>
      <c r="D48" s="1" t="str">
        <f t="shared" si="2"/>
        <v/>
      </c>
      <c r="E48" s="1">
        <v>40</v>
      </c>
      <c r="F48" s="8">
        <v>39</v>
      </c>
      <c r="G48" s="8"/>
      <c r="H48" s="8"/>
      <c r="I48" s="8"/>
      <c r="J48" s="8"/>
      <c r="K48" s="14"/>
      <c r="L48" s="8"/>
      <c r="M48" s="8"/>
      <c r="N48" s="8"/>
      <c r="O48" s="8"/>
      <c r="P48" s="8"/>
      <c r="Q48" s="17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9"/>
      <c r="T48" s="19"/>
      <c r="U48" s="20"/>
      <c r="W48" s="8" t="str">
        <f t="shared" si="40"/>
        <v>-</v>
      </c>
      <c r="X48" s="8" t="str">
        <f t="shared" si="41"/>
        <v>-</v>
      </c>
      <c r="Y48" s="8" t="str">
        <f t="shared" si="42"/>
        <v>-</v>
      </c>
      <c r="Z48" s="8" t="str">
        <f t="shared" si="43"/>
        <v>-</v>
      </c>
      <c r="AA48" s="8" t="str">
        <f t="shared" si="44"/>
        <v>-</v>
      </c>
      <c r="AB48" s="8"/>
      <c r="AC48" s="8"/>
      <c r="AE48" s="8"/>
      <c r="AF48" s="8" t="str">
        <f t="shared" si="3"/>
        <v>-</v>
      </c>
      <c r="AG48" s="8" t="str">
        <f t="shared" si="4"/>
        <v>-</v>
      </c>
      <c r="AH48" s="8"/>
      <c r="AI48" s="8" t="str">
        <f t="shared" si="5"/>
        <v>-</v>
      </c>
      <c r="AJ48" s="8"/>
      <c r="AK48" s="8" t="str">
        <f t="shared" si="6"/>
        <v>-</v>
      </c>
      <c r="AL48" s="8"/>
      <c r="AM48" s="8"/>
      <c r="AN48" s="8"/>
      <c r="AP48" s="8" t="str">
        <f t="shared" si="7"/>
        <v>-</v>
      </c>
      <c r="AQ48" s="8" t="str">
        <f t="shared" si="8"/>
        <v>-</v>
      </c>
      <c r="AR48" s="8"/>
      <c r="AS48" s="22" t="str">
        <f t="shared" si="9"/>
        <v>-</v>
      </c>
      <c r="AT48" s="23" t="str">
        <f t="shared" si="10"/>
        <v>-</v>
      </c>
      <c r="AU48" s="8"/>
      <c r="AV48" s="8"/>
      <c r="AW48" s="8"/>
      <c r="AY48" s="8" t="str">
        <f t="shared" si="11"/>
        <v>-</v>
      </c>
      <c r="AZ48" s="8" t="str">
        <f t="shared" si="12"/>
        <v>-</v>
      </c>
      <c r="BA48" s="8"/>
      <c r="BB48" s="8" t="str">
        <f t="shared" si="13"/>
        <v>-</v>
      </c>
      <c r="BC48" s="8" t="str">
        <f t="shared" si="14"/>
        <v>-</v>
      </c>
      <c r="BD48" s="8" t="str">
        <f t="shared" si="15"/>
        <v>-</v>
      </c>
      <c r="BE48" s="8" t="e">
        <f t="shared" si="16"/>
        <v>#VALUE!</v>
      </c>
      <c r="BF48" s="8" t="str">
        <f t="shared" si="17"/>
        <v>-</v>
      </c>
      <c r="BG48" s="8"/>
      <c r="BI48" s="8" t="str">
        <f t="shared" si="18"/>
        <v>-</v>
      </c>
      <c r="BJ48" s="8" t="str">
        <f t="shared" si="19"/>
        <v>-</v>
      </c>
      <c r="BK48" s="8" t="str">
        <f t="shared" si="20"/>
        <v>-</v>
      </c>
      <c r="BL48" s="8" t="str">
        <f t="shared" si="21"/>
        <v>-</v>
      </c>
      <c r="BM48" s="8" t="str">
        <f t="shared" si="22"/>
        <v>-</v>
      </c>
      <c r="BN48" s="8" t="str">
        <f t="shared" si="23"/>
        <v>-</v>
      </c>
      <c r="BO48" s="8" t="e">
        <f t="shared" si="24"/>
        <v>#VALUE!</v>
      </c>
      <c r="BP48" s="8" t="str">
        <f t="shared" si="25"/>
        <v>-</v>
      </c>
      <c r="BQ48" s="8"/>
      <c r="BS48" s="8" t="str">
        <f t="shared" si="26"/>
        <v>-</v>
      </c>
      <c r="BT48" s="8" t="str">
        <f t="shared" si="27"/>
        <v>-</v>
      </c>
      <c r="BU48" s="8" t="str">
        <f t="shared" si="28"/>
        <v>-</v>
      </c>
      <c r="BV48" s="8" t="str">
        <f t="shared" si="29"/>
        <v>-</v>
      </c>
      <c r="BW48" s="8" t="str">
        <f t="shared" si="30"/>
        <v>-</v>
      </c>
      <c r="BX48" s="8" t="str">
        <f t="shared" si="31"/>
        <v>-</v>
      </c>
      <c r="BY48" s="8" t="e">
        <f t="shared" si="32"/>
        <v>#VALUE!</v>
      </c>
      <c r="BZ48" s="8" t="str">
        <f t="shared" si="33"/>
        <v>-</v>
      </c>
      <c r="CA48" s="8"/>
      <c r="CC48" s="8" t="str">
        <f t="shared" si="34"/>
        <v>-</v>
      </c>
      <c r="CD48" s="8" t="str">
        <f t="shared" si="35"/>
        <v>-</v>
      </c>
      <c r="CE48" s="8" t="str">
        <f t="shared" si="36"/>
        <v>-</v>
      </c>
      <c r="CF48" s="8" t="str">
        <f t="shared" si="37"/>
        <v>-</v>
      </c>
      <c r="CG48" s="8"/>
      <c r="CH48" s="8" t="str">
        <f t="shared" si="38"/>
        <v>-</v>
      </c>
      <c r="CI48" s="8"/>
      <c r="CJ48" s="8" t="str">
        <f t="shared" si="39"/>
        <v>-</v>
      </c>
      <c r="CK48" s="8" t="str">
        <f t="shared" si="45"/>
        <v>-</v>
      </c>
    </row>
    <row r="49" spans="2:89" ht="15.95" customHeight="1" x14ac:dyDescent="0.2">
      <c r="B49" s="9">
        <f t="shared" si="0"/>
        <v>6</v>
      </c>
      <c r="C49" s="1">
        <f t="shared" si="1"/>
        <v>14</v>
      </c>
      <c r="D49" s="1" t="str">
        <f t="shared" si="2"/>
        <v/>
      </c>
      <c r="E49" s="1">
        <v>41</v>
      </c>
      <c r="F49" s="8" t="s">
        <v>356</v>
      </c>
      <c r="G49" s="8"/>
      <c r="H49" s="8"/>
      <c r="I49" s="8"/>
      <c r="J49" s="8"/>
      <c r="K49" s="14"/>
      <c r="L49" s="8"/>
      <c r="M49" s="8"/>
      <c r="N49" s="8"/>
      <c r="O49" s="8"/>
      <c r="P49" s="8"/>
      <c r="Q49" s="17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9"/>
      <c r="T49" s="19"/>
      <c r="U49" s="20"/>
      <c r="W49" s="8" t="str">
        <f t="shared" si="40"/>
        <v>-</v>
      </c>
      <c r="X49" s="8" t="str">
        <f t="shared" si="41"/>
        <v>-</v>
      </c>
      <c r="Y49" s="8" t="str">
        <f t="shared" si="42"/>
        <v>-</v>
      </c>
      <c r="Z49" s="8" t="str">
        <f t="shared" si="43"/>
        <v>-</v>
      </c>
      <c r="AA49" s="8" t="str">
        <f t="shared" si="44"/>
        <v>-</v>
      </c>
      <c r="AB49" s="8"/>
      <c r="AC49" s="8"/>
      <c r="AE49" s="8"/>
      <c r="AF49" s="8" t="str">
        <f t="shared" si="3"/>
        <v>-</v>
      </c>
      <c r="AG49" s="8" t="str">
        <f t="shared" si="4"/>
        <v>-</v>
      </c>
      <c r="AH49" s="8"/>
      <c r="AI49" s="8" t="str">
        <f t="shared" si="5"/>
        <v>-</v>
      </c>
      <c r="AJ49" s="8"/>
      <c r="AK49" s="8" t="str">
        <f t="shared" si="6"/>
        <v>-</v>
      </c>
      <c r="AL49" s="8"/>
      <c r="AM49" s="8"/>
      <c r="AN49" s="8"/>
      <c r="AP49" s="8" t="str">
        <f t="shared" si="7"/>
        <v>-</v>
      </c>
      <c r="AQ49" s="8" t="str">
        <f t="shared" si="8"/>
        <v>-</v>
      </c>
      <c r="AR49" s="8"/>
      <c r="AS49" s="22" t="str">
        <f t="shared" si="9"/>
        <v>-</v>
      </c>
      <c r="AT49" s="23" t="str">
        <f t="shared" si="10"/>
        <v>-</v>
      </c>
      <c r="AU49" s="8"/>
      <c r="AV49" s="8"/>
      <c r="AW49" s="8"/>
      <c r="AY49" s="8" t="str">
        <f t="shared" si="11"/>
        <v>-</v>
      </c>
      <c r="AZ49" s="8" t="str">
        <f t="shared" si="12"/>
        <v>-</v>
      </c>
      <c r="BA49" s="8"/>
      <c r="BB49" s="8" t="str">
        <f t="shared" si="13"/>
        <v>-</v>
      </c>
      <c r="BC49" s="8" t="str">
        <f t="shared" si="14"/>
        <v>-</v>
      </c>
      <c r="BD49" s="8" t="str">
        <f t="shared" si="15"/>
        <v>-</v>
      </c>
      <c r="BE49" s="8" t="e">
        <f t="shared" si="16"/>
        <v>#VALUE!</v>
      </c>
      <c r="BF49" s="8" t="str">
        <f t="shared" si="17"/>
        <v>-</v>
      </c>
      <c r="BG49" s="8"/>
      <c r="BI49" s="8" t="str">
        <f t="shared" si="18"/>
        <v>-</v>
      </c>
      <c r="BJ49" s="8" t="str">
        <f t="shared" si="19"/>
        <v>-</v>
      </c>
      <c r="BK49" s="8" t="str">
        <f t="shared" si="20"/>
        <v>-</v>
      </c>
      <c r="BL49" s="8" t="str">
        <f t="shared" si="21"/>
        <v>-</v>
      </c>
      <c r="BM49" s="8" t="str">
        <f t="shared" si="22"/>
        <v>-</v>
      </c>
      <c r="BN49" s="8" t="str">
        <f t="shared" si="23"/>
        <v>-</v>
      </c>
      <c r="BO49" s="8" t="e">
        <f t="shared" si="24"/>
        <v>#VALUE!</v>
      </c>
      <c r="BP49" s="8" t="str">
        <f t="shared" si="25"/>
        <v>-</v>
      </c>
      <c r="BQ49" s="8"/>
      <c r="BS49" s="8" t="str">
        <f t="shared" si="26"/>
        <v>-</v>
      </c>
      <c r="BT49" s="8" t="str">
        <f t="shared" si="27"/>
        <v>-</v>
      </c>
      <c r="BU49" s="8" t="str">
        <f t="shared" si="28"/>
        <v>-</v>
      </c>
      <c r="BV49" s="8" t="str">
        <f t="shared" si="29"/>
        <v>-</v>
      </c>
      <c r="BW49" s="8" t="str">
        <f t="shared" si="30"/>
        <v>-</v>
      </c>
      <c r="BX49" s="8" t="str">
        <f t="shared" si="31"/>
        <v>-</v>
      </c>
      <c r="BY49" s="8" t="e">
        <f t="shared" si="32"/>
        <v>#VALUE!</v>
      </c>
      <c r="BZ49" s="8" t="str">
        <f t="shared" si="33"/>
        <v>-</v>
      </c>
      <c r="CA49" s="8"/>
      <c r="CC49" s="8" t="str">
        <f t="shared" si="34"/>
        <v>-</v>
      </c>
      <c r="CD49" s="8" t="str">
        <f t="shared" si="35"/>
        <v>-</v>
      </c>
      <c r="CE49" s="8" t="str">
        <f t="shared" si="36"/>
        <v>-</v>
      </c>
      <c r="CF49" s="8" t="str">
        <f t="shared" si="37"/>
        <v>-</v>
      </c>
      <c r="CG49" s="8"/>
      <c r="CH49" s="8" t="str">
        <f t="shared" si="38"/>
        <v>-</v>
      </c>
      <c r="CI49" s="8"/>
      <c r="CJ49" s="8" t="str">
        <f t="shared" si="39"/>
        <v>-</v>
      </c>
      <c r="CK49" s="8" t="str">
        <f t="shared" si="45"/>
        <v>-</v>
      </c>
    </row>
    <row r="50" spans="2:89" ht="15.95" customHeight="1" x14ac:dyDescent="0.2">
      <c r="B50" s="9">
        <f t="shared" si="0"/>
        <v>7</v>
      </c>
      <c r="C50" s="1">
        <f t="shared" si="1"/>
        <v>1</v>
      </c>
      <c r="D50" s="1" t="str">
        <f t="shared" si="2"/>
        <v>7.1</v>
      </c>
      <c r="E50" s="1">
        <v>42</v>
      </c>
      <c r="F50" s="8">
        <v>1</v>
      </c>
      <c r="G50" s="8" t="s">
        <v>357</v>
      </c>
      <c r="H50" s="8" t="s">
        <v>358</v>
      </c>
      <c r="I50" s="15" t="s">
        <v>359</v>
      </c>
      <c r="J50" s="8"/>
      <c r="K50" s="14"/>
      <c r="L50" s="8"/>
      <c r="M50" s="8"/>
      <c r="N50" s="8"/>
      <c r="O50" s="8">
        <v>6</v>
      </c>
      <c r="P50" s="8" t="s">
        <v>360</v>
      </c>
      <c r="Q50" s="17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9"/>
      <c r="T50" s="19"/>
      <c r="U50" s="20"/>
      <c r="W50" s="8" t="str">
        <f t="shared" si="40"/>
        <v>-</v>
      </c>
      <c r="X50" s="8" t="str">
        <f t="shared" si="41"/>
        <v>-</v>
      </c>
      <c r="Y50" s="8" t="str">
        <f t="shared" si="42"/>
        <v>-</v>
      </c>
      <c r="Z50" s="8" t="str">
        <f t="shared" si="43"/>
        <v>-</v>
      </c>
      <c r="AA50" s="8" t="str">
        <f t="shared" si="44"/>
        <v>-</v>
      </c>
      <c r="AB50" s="8"/>
      <c r="AC50" s="8"/>
      <c r="AE50" s="8"/>
      <c r="AF50" s="8" t="str">
        <f t="shared" si="3"/>
        <v>-</v>
      </c>
      <c r="AG50" s="8" t="str">
        <f t="shared" si="4"/>
        <v>-</v>
      </c>
      <c r="AH50" s="8"/>
      <c r="AI50" s="8" t="str">
        <f t="shared" si="5"/>
        <v>-</v>
      </c>
      <c r="AJ50" s="8"/>
      <c r="AK50" s="8" t="str">
        <f t="shared" si="6"/>
        <v>-</v>
      </c>
      <c r="AL50" s="8"/>
      <c r="AM50" s="8"/>
      <c r="AN50" s="8"/>
      <c r="AP50" s="8" t="str">
        <f t="shared" si="7"/>
        <v>M12x40不锈钢螺栓（配1平1弹1螺母）</v>
      </c>
      <c r="AQ50" s="8" t="str">
        <f t="shared" si="8"/>
        <v>紧固件</v>
      </c>
      <c r="AR50" s="8"/>
      <c r="AS50" s="22">
        <f t="shared" si="9"/>
        <v>42</v>
      </c>
      <c r="AT50" s="23" t="str">
        <f t="shared" si="10"/>
        <v>颗</v>
      </c>
      <c r="AU50" s="8"/>
      <c r="AV50" s="8"/>
      <c r="AW50" s="8"/>
      <c r="AY50" s="8" t="str">
        <f t="shared" si="11"/>
        <v>-</v>
      </c>
      <c r="AZ50" s="8" t="str">
        <f t="shared" si="12"/>
        <v>-</v>
      </c>
      <c r="BA50" s="8"/>
      <c r="BB50" s="8" t="str">
        <f t="shared" si="13"/>
        <v>-</v>
      </c>
      <c r="BC50" s="8" t="str">
        <f t="shared" si="14"/>
        <v>-</v>
      </c>
      <c r="BD50" s="8" t="str">
        <f t="shared" si="15"/>
        <v>-</v>
      </c>
      <c r="BE50" s="8" t="e">
        <f t="shared" si="16"/>
        <v>#VALUE!</v>
      </c>
      <c r="BF50" s="8" t="str">
        <f t="shared" si="17"/>
        <v>-</v>
      </c>
      <c r="BG50" s="8"/>
      <c r="BI50" s="8" t="str">
        <f t="shared" si="18"/>
        <v>-</v>
      </c>
      <c r="BJ50" s="8" t="str">
        <f t="shared" si="19"/>
        <v>-</v>
      </c>
      <c r="BK50" s="8" t="str">
        <f t="shared" si="20"/>
        <v>-</v>
      </c>
      <c r="BL50" s="8" t="str">
        <f t="shared" si="21"/>
        <v>-</v>
      </c>
      <c r="BM50" s="8" t="str">
        <f t="shared" si="22"/>
        <v>-</v>
      </c>
      <c r="BN50" s="8" t="str">
        <f t="shared" si="23"/>
        <v>-</v>
      </c>
      <c r="BO50" s="8" t="e">
        <f t="shared" si="24"/>
        <v>#VALUE!</v>
      </c>
      <c r="BP50" s="8" t="str">
        <f t="shared" si="25"/>
        <v>-</v>
      </c>
      <c r="BQ50" s="8"/>
      <c r="BS50" s="8" t="str">
        <f t="shared" si="26"/>
        <v>-</v>
      </c>
      <c r="BT50" s="8" t="str">
        <f t="shared" si="27"/>
        <v>-</v>
      </c>
      <c r="BU50" s="8" t="str">
        <f t="shared" si="28"/>
        <v>-</v>
      </c>
      <c r="BV50" s="8" t="str">
        <f t="shared" si="29"/>
        <v>-</v>
      </c>
      <c r="BW50" s="8" t="str">
        <f t="shared" si="30"/>
        <v>-</v>
      </c>
      <c r="BX50" s="8" t="str">
        <f t="shared" si="31"/>
        <v>-</v>
      </c>
      <c r="BY50" s="8" t="e">
        <f t="shared" si="32"/>
        <v>#VALUE!</v>
      </c>
      <c r="BZ50" s="8" t="str">
        <f t="shared" si="33"/>
        <v>-</v>
      </c>
      <c r="CA50" s="8"/>
      <c r="CC50" s="8" t="str">
        <f t="shared" si="34"/>
        <v>-</v>
      </c>
      <c r="CD50" s="8" t="str">
        <f t="shared" si="35"/>
        <v>-</v>
      </c>
      <c r="CE50" s="8" t="str">
        <f t="shared" si="36"/>
        <v>-</v>
      </c>
      <c r="CF50" s="8" t="str">
        <f t="shared" si="37"/>
        <v>-</v>
      </c>
      <c r="CG50" s="8"/>
      <c r="CH50" s="8" t="str">
        <f t="shared" si="38"/>
        <v>-</v>
      </c>
      <c r="CI50" s="8"/>
      <c r="CJ50" s="8" t="str">
        <f t="shared" si="39"/>
        <v>-</v>
      </c>
      <c r="CK50" s="8" t="str">
        <f t="shared" si="45"/>
        <v>-</v>
      </c>
    </row>
    <row r="51" spans="2:89" ht="15.95" customHeight="1" x14ac:dyDescent="0.2">
      <c r="B51" s="9">
        <f t="shared" si="0"/>
        <v>7</v>
      </c>
      <c r="C51" s="1">
        <f t="shared" si="1"/>
        <v>2</v>
      </c>
      <c r="D51" s="1" t="str">
        <f t="shared" si="2"/>
        <v>7.2</v>
      </c>
      <c r="E51" s="1">
        <v>43</v>
      </c>
      <c r="F51" s="8">
        <v>2</v>
      </c>
      <c r="G51" s="8" t="s">
        <v>357</v>
      </c>
      <c r="H51" s="8" t="s">
        <v>361</v>
      </c>
      <c r="I51" s="15" t="s">
        <v>362</v>
      </c>
      <c r="J51" s="8"/>
      <c r="K51" s="14"/>
      <c r="L51" s="8">
        <v>3800</v>
      </c>
      <c r="M51" s="8"/>
      <c r="N51" s="8"/>
      <c r="O51" s="8">
        <v>2</v>
      </c>
      <c r="P51" s="8" t="s">
        <v>298</v>
      </c>
      <c r="Q51" s="17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9"/>
      <c r="T51" s="19"/>
      <c r="U51" s="20"/>
      <c r="W51" s="8" t="str">
        <f t="shared" si="40"/>
        <v>-</v>
      </c>
      <c r="X51" s="8" t="str">
        <f t="shared" si="41"/>
        <v>-</v>
      </c>
      <c r="Y51" s="8" t="str">
        <f t="shared" si="42"/>
        <v>-</v>
      </c>
      <c r="Z51" s="8" t="str">
        <f t="shared" si="43"/>
        <v>-</v>
      </c>
      <c r="AA51" s="8" t="str">
        <f t="shared" si="44"/>
        <v>-</v>
      </c>
      <c r="AB51" s="8"/>
      <c r="AC51" s="8"/>
      <c r="AE51" s="8"/>
      <c r="AF51" s="8" t="str">
        <f t="shared" si="3"/>
        <v>-</v>
      </c>
      <c r="AG51" s="8" t="str">
        <f t="shared" si="4"/>
        <v>-</v>
      </c>
      <c r="AH51" s="8"/>
      <c r="AI51" s="8" t="str">
        <f t="shared" si="5"/>
        <v>-</v>
      </c>
      <c r="AJ51" s="8"/>
      <c r="AK51" s="8" t="str">
        <f t="shared" si="6"/>
        <v>-</v>
      </c>
      <c r="AL51" s="8"/>
      <c r="AM51" s="8"/>
      <c r="AN51" s="8"/>
      <c r="AP51" s="8" t="str">
        <f t="shared" si="7"/>
        <v>1139-BLGA54 EPDM</v>
      </c>
      <c r="AQ51" s="8" t="str">
        <f t="shared" si="8"/>
        <v>胶条</v>
      </c>
      <c r="AR51" s="8"/>
      <c r="AS51" s="22">
        <f t="shared" si="9"/>
        <v>53.2</v>
      </c>
      <c r="AT51" s="23" t="str">
        <f t="shared" si="10"/>
        <v>米</v>
      </c>
      <c r="AU51" s="8"/>
      <c r="AV51" s="8"/>
      <c r="AW51" s="8"/>
      <c r="AY51" s="8" t="str">
        <f t="shared" si="11"/>
        <v>-</v>
      </c>
      <c r="AZ51" s="8" t="str">
        <f t="shared" si="12"/>
        <v>-</v>
      </c>
      <c r="BA51" s="8"/>
      <c r="BB51" s="8" t="str">
        <f t="shared" si="13"/>
        <v>-</v>
      </c>
      <c r="BC51" s="8" t="str">
        <f t="shared" si="14"/>
        <v>-</v>
      </c>
      <c r="BD51" s="8" t="str">
        <f t="shared" si="15"/>
        <v>-</v>
      </c>
      <c r="BE51" s="8" t="e">
        <f t="shared" si="16"/>
        <v>#VALUE!</v>
      </c>
      <c r="BF51" s="8" t="str">
        <f t="shared" si="17"/>
        <v>-</v>
      </c>
      <c r="BG51" s="8"/>
      <c r="BI51" s="8" t="str">
        <f t="shared" si="18"/>
        <v>-</v>
      </c>
      <c r="BJ51" s="8" t="str">
        <f t="shared" si="19"/>
        <v>-</v>
      </c>
      <c r="BK51" s="8" t="str">
        <f t="shared" si="20"/>
        <v>-</v>
      </c>
      <c r="BL51" s="8" t="str">
        <f t="shared" si="21"/>
        <v>-</v>
      </c>
      <c r="BM51" s="8" t="str">
        <f t="shared" si="22"/>
        <v>-</v>
      </c>
      <c r="BN51" s="8" t="str">
        <f t="shared" si="23"/>
        <v>-</v>
      </c>
      <c r="BO51" s="8" t="e">
        <f t="shared" si="24"/>
        <v>#VALUE!</v>
      </c>
      <c r="BP51" s="8" t="str">
        <f t="shared" si="25"/>
        <v>-</v>
      </c>
      <c r="BQ51" s="8"/>
      <c r="BS51" s="8" t="str">
        <f t="shared" si="26"/>
        <v>-</v>
      </c>
      <c r="BT51" s="8" t="str">
        <f t="shared" si="27"/>
        <v>-</v>
      </c>
      <c r="BU51" s="8" t="str">
        <f t="shared" si="28"/>
        <v>-</v>
      </c>
      <c r="BV51" s="8" t="str">
        <f t="shared" si="29"/>
        <v>-</v>
      </c>
      <c r="BW51" s="8" t="str">
        <f t="shared" si="30"/>
        <v>-</v>
      </c>
      <c r="BX51" s="8" t="str">
        <f t="shared" si="31"/>
        <v>-</v>
      </c>
      <c r="BY51" s="8" t="e">
        <f t="shared" si="32"/>
        <v>#VALUE!</v>
      </c>
      <c r="BZ51" s="8" t="str">
        <f t="shared" si="33"/>
        <v>-</v>
      </c>
      <c r="CA51" s="8"/>
      <c r="CC51" s="8" t="str">
        <f t="shared" si="34"/>
        <v>-</v>
      </c>
      <c r="CD51" s="8" t="str">
        <f t="shared" si="35"/>
        <v>-</v>
      </c>
      <c r="CE51" s="8" t="str">
        <f t="shared" si="36"/>
        <v>-</v>
      </c>
      <c r="CF51" s="8" t="str">
        <f t="shared" si="37"/>
        <v>-</v>
      </c>
      <c r="CG51" s="8"/>
      <c r="CH51" s="8" t="str">
        <f t="shared" si="38"/>
        <v>-</v>
      </c>
      <c r="CI51" s="8"/>
      <c r="CJ51" s="8" t="str">
        <f t="shared" si="39"/>
        <v>-</v>
      </c>
      <c r="CK51" s="8" t="str">
        <f t="shared" si="45"/>
        <v>-</v>
      </c>
    </row>
    <row r="52" spans="2:89" ht="15.95" customHeight="1" x14ac:dyDescent="0.2">
      <c r="B52" s="9">
        <f t="shared" si="0"/>
        <v>7</v>
      </c>
      <c r="C52" s="1">
        <f t="shared" si="1"/>
        <v>3</v>
      </c>
      <c r="D52" s="1" t="str">
        <f t="shared" si="2"/>
        <v>7.3</v>
      </c>
      <c r="E52" s="1">
        <v>44</v>
      </c>
      <c r="F52" s="8">
        <v>3</v>
      </c>
      <c r="G52" s="8" t="s">
        <v>357</v>
      </c>
      <c r="H52" s="8" t="s">
        <v>361</v>
      </c>
      <c r="I52" s="15" t="s">
        <v>363</v>
      </c>
      <c r="J52" s="8"/>
      <c r="K52" s="14"/>
      <c r="L52" s="8">
        <v>3800</v>
      </c>
      <c r="M52" s="8"/>
      <c r="N52" s="8"/>
      <c r="O52" s="8">
        <v>2</v>
      </c>
      <c r="P52" s="8" t="s">
        <v>298</v>
      </c>
      <c r="Q52" s="17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9"/>
      <c r="T52" s="19"/>
      <c r="U52" s="20"/>
      <c r="W52" s="8" t="str">
        <f t="shared" si="40"/>
        <v>-</v>
      </c>
      <c r="X52" s="8" t="str">
        <f t="shared" si="41"/>
        <v>-</v>
      </c>
      <c r="Y52" s="8" t="str">
        <f t="shared" si="42"/>
        <v>-</v>
      </c>
      <c r="Z52" s="8" t="str">
        <f t="shared" si="43"/>
        <v>-</v>
      </c>
      <c r="AA52" s="8" t="str">
        <f t="shared" si="44"/>
        <v>-</v>
      </c>
      <c r="AB52" s="8"/>
      <c r="AC52" s="8"/>
      <c r="AE52" s="8"/>
      <c r="AF52" s="8" t="str">
        <f t="shared" si="3"/>
        <v>-</v>
      </c>
      <c r="AG52" s="8" t="str">
        <f t="shared" si="4"/>
        <v>-</v>
      </c>
      <c r="AH52" s="8"/>
      <c r="AI52" s="8" t="str">
        <f t="shared" si="5"/>
        <v>-</v>
      </c>
      <c r="AJ52" s="8"/>
      <c r="AK52" s="8" t="str">
        <f t="shared" si="6"/>
        <v>-</v>
      </c>
      <c r="AL52" s="8"/>
      <c r="AM52" s="8"/>
      <c r="AN52" s="8"/>
      <c r="AP52" s="8" t="str">
        <f t="shared" si="7"/>
        <v>1139-BLGA05 EPDM</v>
      </c>
      <c r="AQ52" s="8" t="str">
        <f t="shared" si="8"/>
        <v>胶条</v>
      </c>
      <c r="AR52" s="8"/>
      <c r="AS52" s="22">
        <f t="shared" si="9"/>
        <v>53.2</v>
      </c>
      <c r="AT52" s="23" t="str">
        <f t="shared" si="10"/>
        <v>米</v>
      </c>
      <c r="AU52" s="8"/>
      <c r="AV52" s="8"/>
      <c r="AW52" s="8"/>
      <c r="AY52" s="8" t="str">
        <f t="shared" si="11"/>
        <v>-</v>
      </c>
      <c r="AZ52" s="8" t="str">
        <f t="shared" si="12"/>
        <v>-</v>
      </c>
      <c r="BA52" s="8"/>
      <c r="BB52" s="8" t="str">
        <f t="shared" si="13"/>
        <v>-</v>
      </c>
      <c r="BC52" s="8" t="str">
        <f t="shared" si="14"/>
        <v>-</v>
      </c>
      <c r="BD52" s="8" t="str">
        <f t="shared" si="15"/>
        <v>-</v>
      </c>
      <c r="BE52" s="8" t="e">
        <f t="shared" si="16"/>
        <v>#VALUE!</v>
      </c>
      <c r="BF52" s="8" t="str">
        <f t="shared" si="17"/>
        <v>-</v>
      </c>
      <c r="BG52" s="8"/>
      <c r="BI52" s="8" t="str">
        <f t="shared" si="18"/>
        <v>-</v>
      </c>
      <c r="BJ52" s="8" t="str">
        <f t="shared" si="19"/>
        <v>-</v>
      </c>
      <c r="BK52" s="8" t="str">
        <f t="shared" si="20"/>
        <v>-</v>
      </c>
      <c r="BL52" s="8" t="str">
        <f t="shared" si="21"/>
        <v>-</v>
      </c>
      <c r="BM52" s="8" t="str">
        <f t="shared" si="22"/>
        <v>-</v>
      </c>
      <c r="BN52" s="8" t="str">
        <f t="shared" si="23"/>
        <v>-</v>
      </c>
      <c r="BO52" s="8" t="e">
        <f t="shared" si="24"/>
        <v>#VALUE!</v>
      </c>
      <c r="BP52" s="8" t="str">
        <f t="shared" si="25"/>
        <v>-</v>
      </c>
      <c r="BQ52" s="8"/>
      <c r="BS52" s="8" t="str">
        <f t="shared" si="26"/>
        <v>-</v>
      </c>
      <c r="BT52" s="8" t="str">
        <f t="shared" si="27"/>
        <v>-</v>
      </c>
      <c r="BU52" s="8" t="str">
        <f t="shared" si="28"/>
        <v>-</v>
      </c>
      <c r="BV52" s="8" t="str">
        <f t="shared" si="29"/>
        <v>-</v>
      </c>
      <c r="BW52" s="8" t="str">
        <f t="shared" si="30"/>
        <v>-</v>
      </c>
      <c r="BX52" s="8" t="str">
        <f t="shared" si="31"/>
        <v>-</v>
      </c>
      <c r="BY52" s="8" t="e">
        <f t="shared" si="32"/>
        <v>#VALUE!</v>
      </c>
      <c r="BZ52" s="8" t="str">
        <f t="shared" si="33"/>
        <v>-</v>
      </c>
      <c r="CA52" s="8"/>
      <c r="CC52" s="8" t="str">
        <f t="shared" si="34"/>
        <v>-</v>
      </c>
      <c r="CD52" s="8" t="str">
        <f t="shared" si="35"/>
        <v>-</v>
      </c>
      <c r="CE52" s="8" t="str">
        <f t="shared" si="36"/>
        <v>-</v>
      </c>
      <c r="CF52" s="8" t="str">
        <f t="shared" si="37"/>
        <v>-</v>
      </c>
      <c r="CG52" s="8"/>
      <c r="CH52" s="8" t="str">
        <f t="shared" si="38"/>
        <v>-</v>
      </c>
      <c r="CI52" s="8"/>
      <c r="CJ52" s="8" t="str">
        <f t="shared" si="39"/>
        <v>-</v>
      </c>
      <c r="CK52" s="8" t="str">
        <f t="shared" si="45"/>
        <v>-</v>
      </c>
    </row>
    <row r="53" spans="2:89" ht="15.95" customHeight="1" x14ac:dyDescent="0.2">
      <c r="B53" s="9">
        <f t="shared" si="0"/>
        <v>7</v>
      </c>
      <c r="C53" s="1">
        <f t="shared" si="1"/>
        <v>4</v>
      </c>
      <c r="D53" s="1" t="str">
        <f t="shared" si="2"/>
        <v>7.4</v>
      </c>
      <c r="E53" s="1">
        <v>45</v>
      </c>
      <c r="F53" s="8">
        <v>4</v>
      </c>
      <c r="G53" s="8" t="s">
        <v>357</v>
      </c>
      <c r="H53" s="8" t="s">
        <v>361</v>
      </c>
      <c r="I53" s="15" t="s">
        <v>364</v>
      </c>
      <c r="J53" s="8"/>
      <c r="K53" s="14"/>
      <c r="L53" s="8">
        <v>3800</v>
      </c>
      <c r="M53" s="8"/>
      <c r="N53" s="8"/>
      <c r="O53" s="8">
        <v>2</v>
      </c>
      <c r="P53" s="8" t="s">
        <v>298</v>
      </c>
      <c r="Q53" s="17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9"/>
      <c r="T53" s="19"/>
      <c r="U53" s="20"/>
      <c r="W53" s="8" t="str">
        <f t="shared" si="40"/>
        <v>-</v>
      </c>
      <c r="X53" s="8" t="str">
        <f t="shared" si="41"/>
        <v>-</v>
      </c>
      <c r="Y53" s="8" t="str">
        <f t="shared" si="42"/>
        <v>-</v>
      </c>
      <c r="Z53" s="8" t="str">
        <f t="shared" si="43"/>
        <v>-</v>
      </c>
      <c r="AA53" s="8" t="str">
        <f t="shared" si="44"/>
        <v>-</v>
      </c>
      <c r="AB53" s="8"/>
      <c r="AC53" s="8"/>
      <c r="AE53" s="8"/>
      <c r="AF53" s="8" t="str">
        <f t="shared" si="3"/>
        <v>-</v>
      </c>
      <c r="AG53" s="8" t="str">
        <f t="shared" si="4"/>
        <v>-</v>
      </c>
      <c r="AH53" s="8"/>
      <c r="AI53" s="8" t="str">
        <f t="shared" si="5"/>
        <v>-</v>
      </c>
      <c r="AJ53" s="8"/>
      <c r="AK53" s="8" t="str">
        <f t="shared" si="6"/>
        <v>-</v>
      </c>
      <c r="AL53" s="8"/>
      <c r="AM53" s="8"/>
      <c r="AN53" s="8"/>
      <c r="AP53" s="8" t="str">
        <f t="shared" si="7"/>
        <v>9527-FZ-GA01A 硅胶</v>
      </c>
      <c r="AQ53" s="8" t="str">
        <f t="shared" si="8"/>
        <v>胶条</v>
      </c>
      <c r="AR53" s="8"/>
      <c r="AS53" s="22">
        <f t="shared" si="9"/>
        <v>53.2</v>
      </c>
      <c r="AT53" s="23" t="str">
        <f t="shared" si="10"/>
        <v>米</v>
      </c>
      <c r="AU53" s="8"/>
      <c r="AV53" s="8"/>
      <c r="AW53" s="8"/>
      <c r="AY53" s="8" t="str">
        <f t="shared" si="11"/>
        <v>-</v>
      </c>
      <c r="AZ53" s="8" t="str">
        <f t="shared" si="12"/>
        <v>-</v>
      </c>
      <c r="BA53" s="8"/>
      <c r="BB53" s="8" t="str">
        <f t="shared" si="13"/>
        <v>-</v>
      </c>
      <c r="BC53" s="8" t="str">
        <f t="shared" si="14"/>
        <v>-</v>
      </c>
      <c r="BD53" s="8" t="str">
        <f t="shared" si="15"/>
        <v>-</v>
      </c>
      <c r="BE53" s="8" t="e">
        <f t="shared" si="16"/>
        <v>#VALUE!</v>
      </c>
      <c r="BF53" s="8" t="str">
        <f t="shared" si="17"/>
        <v>-</v>
      </c>
      <c r="BG53" s="8"/>
      <c r="BI53" s="8" t="str">
        <f t="shared" si="18"/>
        <v>-</v>
      </c>
      <c r="BJ53" s="8" t="str">
        <f t="shared" si="19"/>
        <v>-</v>
      </c>
      <c r="BK53" s="8" t="str">
        <f t="shared" si="20"/>
        <v>-</v>
      </c>
      <c r="BL53" s="8" t="str">
        <f t="shared" si="21"/>
        <v>-</v>
      </c>
      <c r="BM53" s="8" t="str">
        <f t="shared" si="22"/>
        <v>-</v>
      </c>
      <c r="BN53" s="8" t="str">
        <f t="shared" si="23"/>
        <v>-</v>
      </c>
      <c r="BO53" s="8" t="e">
        <f t="shared" si="24"/>
        <v>#VALUE!</v>
      </c>
      <c r="BP53" s="8" t="str">
        <f t="shared" si="25"/>
        <v>-</v>
      </c>
      <c r="BQ53" s="8"/>
      <c r="BS53" s="8" t="str">
        <f t="shared" si="26"/>
        <v>-</v>
      </c>
      <c r="BT53" s="8" t="str">
        <f t="shared" si="27"/>
        <v>-</v>
      </c>
      <c r="BU53" s="8" t="str">
        <f t="shared" si="28"/>
        <v>-</v>
      </c>
      <c r="BV53" s="8" t="str">
        <f t="shared" si="29"/>
        <v>-</v>
      </c>
      <c r="BW53" s="8" t="str">
        <f t="shared" si="30"/>
        <v>-</v>
      </c>
      <c r="BX53" s="8" t="str">
        <f t="shared" si="31"/>
        <v>-</v>
      </c>
      <c r="BY53" s="8" t="e">
        <f t="shared" si="32"/>
        <v>#VALUE!</v>
      </c>
      <c r="BZ53" s="8" t="str">
        <f t="shared" si="33"/>
        <v>-</v>
      </c>
      <c r="CA53" s="8"/>
      <c r="CC53" s="8" t="str">
        <f t="shared" si="34"/>
        <v>-</v>
      </c>
      <c r="CD53" s="8" t="str">
        <f t="shared" si="35"/>
        <v>-</v>
      </c>
      <c r="CE53" s="8" t="str">
        <f t="shared" si="36"/>
        <v>-</v>
      </c>
      <c r="CF53" s="8" t="str">
        <f t="shared" si="37"/>
        <v>-</v>
      </c>
      <c r="CG53" s="8"/>
      <c r="CH53" s="8" t="str">
        <f t="shared" si="38"/>
        <v>-</v>
      </c>
      <c r="CI53" s="8"/>
      <c r="CJ53" s="8" t="str">
        <f t="shared" si="39"/>
        <v>-</v>
      </c>
      <c r="CK53" s="8" t="str">
        <f t="shared" si="45"/>
        <v>-</v>
      </c>
    </row>
    <row r="54" spans="2:89" ht="15.95" customHeight="1" x14ac:dyDescent="0.2">
      <c r="B54" s="9">
        <f t="shared" si="0"/>
        <v>7</v>
      </c>
      <c r="C54" s="1">
        <f t="shared" si="1"/>
        <v>5</v>
      </c>
      <c r="D54" s="1" t="str">
        <f t="shared" si="2"/>
        <v>7.5</v>
      </c>
      <c r="E54" s="1">
        <v>46</v>
      </c>
      <c r="F54" s="8">
        <v>5</v>
      </c>
      <c r="G54" s="8" t="s">
        <v>357</v>
      </c>
      <c r="H54" s="8" t="s">
        <v>361</v>
      </c>
      <c r="I54" s="15" t="s">
        <v>365</v>
      </c>
      <c r="J54" s="8"/>
      <c r="K54" s="14"/>
      <c r="L54" s="8">
        <v>200</v>
      </c>
      <c r="M54" s="8"/>
      <c r="N54" s="8"/>
      <c r="O54" s="8">
        <v>1</v>
      </c>
      <c r="P54" s="8" t="s">
        <v>298</v>
      </c>
      <c r="Q54" s="17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9"/>
      <c r="T54" s="19"/>
      <c r="U54" s="20"/>
      <c r="W54" s="8" t="str">
        <f t="shared" si="40"/>
        <v>-</v>
      </c>
      <c r="X54" s="8" t="str">
        <f t="shared" si="41"/>
        <v>-</v>
      </c>
      <c r="Y54" s="8" t="str">
        <f t="shared" si="42"/>
        <v>-</v>
      </c>
      <c r="Z54" s="8" t="str">
        <f t="shared" si="43"/>
        <v>-</v>
      </c>
      <c r="AA54" s="8" t="str">
        <f t="shared" si="44"/>
        <v>-</v>
      </c>
      <c r="AB54" s="8"/>
      <c r="AC54" s="8"/>
      <c r="AE54" s="8"/>
      <c r="AF54" s="8" t="str">
        <f t="shared" si="3"/>
        <v>-</v>
      </c>
      <c r="AG54" s="8" t="str">
        <f t="shared" si="4"/>
        <v>-</v>
      </c>
      <c r="AH54" s="8"/>
      <c r="AI54" s="8" t="str">
        <f t="shared" si="5"/>
        <v>-</v>
      </c>
      <c r="AJ54" s="8"/>
      <c r="AK54" s="8" t="str">
        <f t="shared" si="6"/>
        <v>-</v>
      </c>
      <c r="AL54" s="8"/>
      <c r="AM54" s="8"/>
      <c r="AN54" s="8"/>
      <c r="AP54" s="8" t="str">
        <f t="shared" si="7"/>
        <v>9527-SYE-GA02（L=200）EPDM发泡</v>
      </c>
      <c r="AQ54" s="8" t="str">
        <f t="shared" si="8"/>
        <v>胶条</v>
      </c>
      <c r="AR54" s="8"/>
      <c r="AS54" s="22">
        <f t="shared" si="9"/>
        <v>1.4</v>
      </c>
      <c r="AT54" s="23" t="str">
        <f t="shared" si="10"/>
        <v>米</v>
      </c>
      <c r="AU54" s="8"/>
      <c r="AV54" s="8"/>
      <c r="AW54" s="8"/>
      <c r="AY54" s="8" t="str">
        <f t="shared" si="11"/>
        <v>-</v>
      </c>
      <c r="AZ54" s="8" t="str">
        <f t="shared" si="12"/>
        <v>-</v>
      </c>
      <c r="BA54" s="8"/>
      <c r="BB54" s="8" t="str">
        <f t="shared" si="13"/>
        <v>-</v>
      </c>
      <c r="BC54" s="8" t="str">
        <f t="shared" si="14"/>
        <v>-</v>
      </c>
      <c r="BD54" s="8" t="str">
        <f t="shared" si="15"/>
        <v>-</v>
      </c>
      <c r="BE54" s="8" t="e">
        <f t="shared" si="16"/>
        <v>#VALUE!</v>
      </c>
      <c r="BF54" s="8" t="str">
        <f t="shared" si="17"/>
        <v>-</v>
      </c>
      <c r="BG54" s="8"/>
      <c r="BI54" s="8" t="str">
        <f t="shared" si="18"/>
        <v>-</v>
      </c>
      <c r="BJ54" s="8" t="str">
        <f t="shared" si="19"/>
        <v>-</v>
      </c>
      <c r="BK54" s="8" t="str">
        <f t="shared" si="20"/>
        <v>-</v>
      </c>
      <c r="BL54" s="8" t="str">
        <f t="shared" si="21"/>
        <v>-</v>
      </c>
      <c r="BM54" s="8" t="str">
        <f t="shared" si="22"/>
        <v>-</v>
      </c>
      <c r="BN54" s="8" t="str">
        <f t="shared" si="23"/>
        <v>-</v>
      </c>
      <c r="BO54" s="8" t="e">
        <f t="shared" si="24"/>
        <v>#VALUE!</v>
      </c>
      <c r="BP54" s="8" t="str">
        <f t="shared" si="25"/>
        <v>-</v>
      </c>
      <c r="BQ54" s="8"/>
      <c r="BS54" s="8" t="str">
        <f t="shared" si="26"/>
        <v>-</v>
      </c>
      <c r="BT54" s="8" t="str">
        <f t="shared" si="27"/>
        <v>-</v>
      </c>
      <c r="BU54" s="8" t="str">
        <f t="shared" si="28"/>
        <v>-</v>
      </c>
      <c r="BV54" s="8" t="str">
        <f t="shared" si="29"/>
        <v>-</v>
      </c>
      <c r="BW54" s="8" t="str">
        <f t="shared" si="30"/>
        <v>-</v>
      </c>
      <c r="BX54" s="8" t="str">
        <f t="shared" si="31"/>
        <v>-</v>
      </c>
      <c r="BY54" s="8" t="e">
        <f t="shared" si="32"/>
        <v>#VALUE!</v>
      </c>
      <c r="BZ54" s="8" t="str">
        <f t="shared" si="33"/>
        <v>-</v>
      </c>
      <c r="CA54" s="8"/>
      <c r="CC54" s="8" t="str">
        <f t="shared" si="34"/>
        <v>-</v>
      </c>
      <c r="CD54" s="8" t="str">
        <f t="shared" si="35"/>
        <v>-</v>
      </c>
      <c r="CE54" s="8" t="str">
        <f t="shared" si="36"/>
        <v>-</v>
      </c>
      <c r="CF54" s="8" t="str">
        <f t="shared" si="37"/>
        <v>-</v>
      </c>
      <c r="CG54" s="8"/>
      <c r="CH54" s="8" t="str">
        <f t="shared" si="38"/>
        <v>-</v>
      </c>
      <c r="CI54" s="8"/>
      <c r="CJ54" s="8" t="str">
        <f t="shared" si="39"/>
        <v>-</v>
      </c>
      <c r="CK54" s="8" t="str">
        <f t="shared" si="45"/>
        <v>-</v>
      </c>
    </row>
    <row r="55" spans="2:89" ht="15.95" customHeight="1" x14ac:dyDescent="0.2">
      <c r="B55" s="9">
        <f t="shared" si="0"/>
        <v>7</v>
      </c>
      <c r="C55" s="1">
        <f t="shared" si="1"/>
        <v>6</v>
      </c>
      <c r="D55" s="1" t="str">
        <f t="shared" si="2"/>
        <v>7.6</v>
      </c>
      <c r="E55" s="1">
        <v>47</v>
      </c>
      <c r="F55" s="8">
        <v>6</v>
      </c>
      <c r="G55" s="8" t="s">
        <v>357</v>
      </c>
      <c r="H55" s="8" t="s">
        <v>361</v>
      </c>
      <c r="I55" s="15" t="s">
        <v>362</v>
      </c>
      <c r="J55" s="8"/>
      <c r="K55" s="14"/>
      <c r="L55" s="8">
        <v>1438</v>
      </c>
      <c r="M55" s="8"/>
      <c r="N55" s="8"/>
      <c r="O55" s="8">
        <v>3</v>
      </c>
      <c r="P55" s="8" t="s">
        <v>298</v>
      </c>
      <c r="Q55" s="17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9"/>
      <c r="T55" s="19"/>
      <c r="U55" s="20"/>
      <c r="W55" s="8" t="str">
        <f t="shared" si="40"/>
        <v>-</v>
      </c>
      <c r="X55" s="8" t="str">
        <f t="shared" si="41"/>
        <v>-</v>
      </c>
      <c r="Y55" s="8" t="str">
        <f t="shared" si="42"/>
        <v>-</v>
      </c>
      <c r="Z55" s="8" t="str">
        <f t="shared" si="43"/>
        <v>-</v>
      </c>
      <c r="AA55" s="8" t="str">
        <f t="shared" si="44"/>
        <v>-</v>
      </c>
      <c r="AB55" s="8"/>
      <c r="AC55" s="8"/>
      <c r="AE55" s="8"/>
      <c r="AF55" s="8" t="str">
        <f t="shared" si="3"/>
        <v>-</v>
      </c>
      <c r="AG55" s="8" t="str">
        <f t="shared" si="4"/>
        <v>-</v>
      </c>
      <c r="AH55" s="8"/>
      <c r="AI55" s="8" t="str">
        <f t="shared" si="5"/>
        <v>-</v>
      </c>
      <c r="AJ55" s="8"/>
      <c r="AK55" s="8" t="str">
        <f t="shared" si="6"/>
        <v>-</v>
      </c>
      <c r="AL55" s="8"/>
      <c r="AM55" s="8"/>
      <c r="AN55" s="8"/>
      <c r="AP55" s="8" t="str">
        <f t="shared" si="7"/>
        <v>1139-BLGA54 EPDM</v>
      </c>
      <c r="AQ55" s="8" t="str">
        <f t="shared" si="8"/>
        <v>胶条</v>
      </c>
      <c r="AR55" s="8"/>
      <c r="AS55" s="22">
        <f t="shared" si="9"/>
        <v>30.198</v>
      </c>
      <c r="AT55" s="23" t="str">
        <f t="shared" si="10"/>
        <v>米</v>
      </c>
      <c r="AU55" s="8"/>
      <c r="AV55" s="8"/>
      <c r="AW55" s="8"/>
      <c r="AY55" s="8" t="str">
        <f t="shared" si="11"/>
        <v>-</v>
      </c>
      <c r="AZ55" s="8" t="str">
        <f t="shared" si="12"/>
        <v>-</v>
      </c>
      <c r="BA55" s="8"/>
      <c r="BB55" s="8" t="str">
        <f t="shared" si="13"/>
        <v>-</v>
      </c>
      <c r="BC55" s="8" t="str">
        <f t="shared" si="14"/>
        <v>-</v>
      </c>
      <c r="BD55" s="8" t="str">
        <f t="shared" si="15"/>
        <v>-</v>
      </c>
      <c r="BE55" s="8" t="e">
        <f t="shared" si="16"/>
        <v>#VALUE!</v>
      </c>
      <c r="BF55" s="8" t="str">
        <f t="shared" si="17"/>
        <v>-</v>
      </c>
      <c r="BG55" s="8"/>
      <c r="BI55" s="8" t="str">
        <f t="shared" si="18"/>
        <v>-</v>
      </c>
      <c r="BJ55" s="8" t="str">
        <f t="shared" si="19"/>
        <v>-</v>
      </c>
      <c r="BK55" s="8" t="str">
        <f t="shared" si="20"/>
        <v>-</v>
      </c>
      <c r="BL55" s="8" t="str">
        <f t="shared" si="21"/>
        <v>-</v>
      </c>
      <c r="BM55" s="8" t="str">
        <f t="shared" si="22"/>
        <v>-</v>
      </c>
      <c r="BN55" s="8" t="str">
        <f t="shared" si="23"/>
        <v>-</v>
      </c>
      <c r="BO55" s="8" t="e">
        <f t="shared" si="24"/>
        <v>#VALUE!</v>
      </c>
      <c r="BP55" s="8" t="str">
        <f t="shared" si="25"/>
        <v>-</v>
      </c>
      <c r="BQ55" s="8"/>
      <c r="BS55" s="8" t="str">
        <f t="shared" si="26"/>
        <v>-</v>
      </c>
      <c r="BT55" s="8" t="str">
        <f t="shared" si="27"/>
        <v>-</v>
      </c>
      <c r="BU55" s="8" t="str">
        <f t="shared" si="28"/>
        <v>-</v>
      </c>
      <c r="BV55" s="8" t="str">
        <f t="shared" si="29"/>
        <v>-</v>
      </c>
      <c r="BW55" s="8" t="str">
        <f t="shared" si="30"/>
        <v>-</v>
      </c>
      <c r="BX55" s="8" t="str">
        <f t="shared" si="31"/>
        <v>-</v>
      </c>
      <c r="BY55" s="8" t="e">
        <f t="shared" si="32"/>
        <v>#VALUE!</v>
      </c>
      <c r="BZ55" s="8" t="str">
        <f t="shared" si="33"/>
        <v>-</v>
      </c>
      <c r="CA55" s="8"/>
      <c r="CC55" s="8" t="str">
        <f t="shared" si="34"/>
        <v>-</v>
      </c>
      <c r="CD55" s="8" t="str">
        <f t="shared" si="35"/>
        <v>-</v>
      </c>
      <c r="CE55" s="8" t="str">
        <f t="shared" si="36"/>
        <v>-</v>
      </c>
      <c r="CF55" s="8" t="str">
        <f t="shared" si="37"/>
        <v>-</v>
      </c>
      <c r="CG55" s="8"/>
      <c r="CH55" s="8" t="str">
        <f t="shared" si="38"/>
        <v>-</v>
      </c>
      <c r="CI55" s="8"/>
      <c r="CJ55" s="8" t="str">
        <f t="shared" si="39"/>
        <v>-</v>
      </c>
      <c r="CK55" s="8" t="str">
        <f t="shared" si="45"/>
        <v>-</v>
      </c>
    </row>
    <row r="56" spans="2:89" ht="15.95" customHeight="1" x14ac:dyDescent="0.2">
      <c r="B56" s="9">
        <f t="shared" si="0"/>
        <v>7</v>
      </c>
      <c r="C56" s="1">
        <f t="shared" si="1"/>
        <v>7</v>
      </c>
      <c r="D56" s="1" t="str">
        <f t="shared" si="2"/>
        <v>7.7</v>
      </c>
      <c r="E56" s="1">
        <v>48</v>
      </c>
      <c r="F56" s="8">
        <v>7</v>
      </c>
      <c r="G56" s="8" t="s">
        <v>357</v>
      </c>
      <c r="H56" s="8" t="s">
        <v>361</v>
      </c>
      <c r="I56" s="15" t="s">
        <v>366</v>
      </c>
      <c r="J56" s="8"/>
      <c r="K56" s="14"/>
      <c r="L56" s="8">
        <v>1438</v>
      </c>
      <c r="M56" s="8"/>
      <c r="N56" s="8"/>
      <c r="O56" s="8">
        <v>1</v>
      </c>
      <c r="P56" s="8" t="s">
        <v>298</v>
      </c>
      <c r="Q56" s="17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9"/>
      <c r="T56" s="19"/>
      <c r="U56" s="20"/>
      <c r="W56" s="8" t="str">
        <f t="shared" si="40"/>
        <v>-</v>
      </c>
      <c r="X56" s="8" t="str">
        <f t="shared" si="41"/>
        <v>-</v>
      </c>
      <c r="Y56" s="8" t="str">
        <f t="shared" si="42"/>
        <v>-</v>
      </c>
      <c r="Z56" s="8" t="str">
        <f t="shared" si="43"/>
        <v>-</v>
      </c>
      <c r="AA56" s="8" t="str">
        <f t="shared" si="44"/>
        <v>-</v>
      </c>
      <c r="AB56" s="8"/>
      <c r="AC56" s="8"/>
      <c r="AE56" s="8"/>
      <c r="AF56" s="8" t="str">
        <f t="shared" si="3"/>
        <v>-</v>
      </c>
      <c r="AG56" s="8" t="str">
        <f t="shared" si="4"/>
        <v>-</v>
      </c>
      <c r="AH56" s="8"/>
      <c r="AI56" s="8" t="str">
        <f t="shared" si="5"/>
        <v>-</v>
      </c>
      <c r="AJ56" s="8"/>
      <c r="AK56" s="8" t="str">
        <f t="shared" si="6"/>
        <v>-</v>
      </c>
      <c r="AL56" s="8"/>
      <c r="AM56" s="8"/>
      <c r="AN56" s="8"/>
      <c r="AP56" s="8" t="str">
        <f t="shared" si="7"/>
        <v>1139-SM-GA002 硅胶</v>
      </c>
      <c r="AQ56" s="8" t="str">
        <f t="shared" si="8"/>
        <v>胶条</v>
      </c>
      <c r="AR56" s="8"/>
      <c r="AS56" s="22">
        <f t="shared" si="9"/>
        <v>10.066000000000001</v>
      </c>
      <c r="AT56" s="23" t="str">
        <f t="shared" si="10"/>
        <v>米</v>
      </c>
      <c r="AU56" s="8"/>
      <c r="AV56" s="8"/>
      <c r="AW56" s="8"/>
      <c r="AY56" s="8" t="str">
        <f t="shared" si="11"/>
        <v>-</v>
      </c>
      <c r="AZ56" s="8" t="str">
        <f t="shared" si="12"/>
        <v>-</v>
      </c>
      <c r="BA56" s="8"/>
      <c r="BB56" s="8" t="str">
        <f t="shared" si="13"/>
        <v>-</v>
      </c>
      <c r="BC56" s="8" t="str">
        <f t="shared" si="14"/>
        <v>-</v>
      </c>
      <c r="BD56" s="8" t="str">
        <f t="shared" si="15"/>
        <v>-</v>
      </c>
      <c r="BE56" s="8" t="e">
        <f t="shared" si="16"/>
        <v>#VALUE!</v>
      </c>
      <c r="BF56" s="8" t="str">
        <f t="shared" si="17"/>
        <v>-</v>
      </c>
      <c r="BG56" s="8"/>
      <c r="BI56" s="8" t="str">
        <f t="shared" si="18"/>
        <v>-</v>
      </c>
      <c r="BJ56" s="8" t="str">
        <f t="shared" si="19"/>
        <v>-</v>
      </c>
      <c r="BK56" s="8" t="str">
        <f t="shared" si="20"/>
        <v>-</v>
      </c>
      <c r="BL56" s="8" t="str">
        <f t="shared" si="21"/>
        <v>-</v>
      </c>
      <c r="BM56" s="8" t="str">
        <f t="shared" si="22"/>
        <v>-</v>
      </c>
      <c r="BN56" s="8" t="str">
        <f t="shared" si="23"/>
        <v>-</v>
      </c>
      <c r="BO56" s="8" t="e">
        <f t="shared" si="24"/>
        <v>#VALUE!</v>
      </c>
      <c r="BP56" s="8" t="str">
        <f t="shared" si="25"/>
        <v>-</v>
      </c>
      <c r="BQ56" s="8"/>
      <c r="BS56" s="8" t="str">
        <f t="shared" si="26"/>
        <v>-</v>
      </c>
      <c r="BT56" s="8" t="str">
        <f t="shared" si="27"/>
        <v>-</v>
      </c>
      <c r="BU56" s="8" t="str">
        <f t="shared" si="28"/>
        <v>-</v>
      </c>
      <c r="BV56" s="8" t="str">
        <f t="shared" si="29"/>
        <v>-</v>
      </c>
      <c r="BW56" s="8" t="str">
        <f t="shared" si="30"/>
        <v>-</v>
      </c>
      <c r="BX56" s="8" t="str">
        <f t="shared" si="31"/>
        <v>-</v>
      </c>
      <c r="BY56" s="8" t="e">
        <f t="shared" si="32"/>
        <v>#VALUE!</v>
      </c>
      <c r="BZ56" s="8" t="str">
        <f t="shared" si="33"/>
        <v>-</v>
      </c>
      <c r="CA56" s="8"/>
      <c r="CC56" s="8" t="str">
        <f t="shared" si="34"/>
        <v>-</v>
      </c>
      <c r="CD56" s="8" t="str">
        <f t="shared" si="35"/>
        <v>-</v>
      </c>
      <c r="CE56" s="8" t="str">
        <f t="shared" si="36"/>
        <v>-</v>
      </c>
      <c r="CF56" s="8" t="str">
        <f t="shared" si="37"/>
        <v>-</v>
      </c>
      <c r="CG56" s="8"/>
      <c r="CH56" s="8" t="str">
        <f t="shared" si="38"/>
        <v>-</v>
      </c>
      <c r="CI56" s="8"/>
      <c r="CJ56" s="8" t="str">
        <f t="shared" si="39"/>
        <v>-</v>
      </c>
      <c r="CK56" s="8" t="str">
        <f t="shared" si="45"/>
        <v>-</v>
      </c>
    </row>
    <row r="57" spans="2:89" ht="15.95" customHeight="1" x14ac:dyDescent="0.2">
      <c r="B57" s="9">
        <f t="shared" si="0"/>
        <v>7</v>
      </c>
      <c r="C57" s="1">
        <f t="shared" si="1"/>
        <v>8</v>
      </c>
      <c r="D57" s="1" t="str">
        <f t="shared" si="2"/>
        <v>7.8</v>
      </c>
      <c r="E57" s="1">
        <v>49</v>
      </c>
      <c r="F57" s="8">
        <v>8</v>
      </c>
      <c r="G57" s="8" t="s">
        <v>357</v>
      </c>
      <c r="H57" s="8" t="s">
        <v>361</v>
      </c>
      <c r="I57" s="15" t="s">
        <v>364</v>
      </c>
      <c r="J57" s="8"/>
      <c r="K57" s="14"/>
      <c r="L57" s="8">
        <v>1438</v>
      </c>
      <c r="M57" s="8"/>
      <c r="N57" s="8"/>
      <c r="O57" s="8">
        <v>2</v>
      </c>
      <c r="P57" s="8" t="s">
        <v>298</v>
      </c>
      <c r="Q57" s="17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9"/>
      <c r="T57" s="19"/>
      <c r="U57" s="20"/>
      <c r="W57" s="8" t="str">
        <f t="shared" si="40"/>
        <v>-</v>
      </c>
      <c r="X57" s="8" t="str">
        <f t="shared" si="41"/>
        <v>-</v>
      </c>
      <c r="Y57" s="8" t="str">
        <f t="shared" si="42"/>
        <v>-</v>
      </c>
      <c r="Z57" s="8" t="str">
        <f t="shared" si="43"/>
        <v>-</v>
      </c>
      <c r="AA57" s="8" t="str">
        <f t="shared" si="44"/>
        <v>-</v>
      </c>
      <c r="AB57" s="8"/>
      <c r="AC57" s="8"/>
      <c r="AE57" s="8"/>
      <c r="AF57" s="8" t="str">
        <f t="shared" si="3"/>
        <v>-</v>
      </c>
      <c r="AG57" s="8" t="str">
        <f t="shared" si="4"/>
        <v>-</v>
      </c>
      <c r="AH57" s="8"/>
      <c r="AI57" s="8" t="str">
        <f t="shared" si="5"/>
        <v>-</v>
      </c>
      <c r="AJ57" s="8"/>
      <c r="AK57" s="8" t="str">
        <f t="shared" si="6"/>
        <v>-</v>
      </c>
      <c r="AL57" s="8"/>
      <c r="AM57" s="8"/>
      <c r="AN57" s="8"/>
      <c r="AP57" s="8" t="str">
        <f t="shared" si="7"/>
        <v>9527-FZ-GA01A 硅胶</v>
      </c>
      <c r="AQ57" s="8" t="str">
        <f t="shared" si="8"/>
        <v>胶条</v>
      </c>
      <c r="AR57" s="8"/>
      <c r="AS57" s="22">
        <f t="shared" si="9"/>
        <v>20.132000000000001</v>
      </c>
      <c r="AT57" s="23" t="str">
        <f t="shared" si="10"/>
        <v>米</v>
      </c>
      <c r="AU57" s="8"/>
      <c r="AV57" s="8"/>
      <c r="AW57" s="8"/>
      <c r="AY57" s="8" t="str">
        <f t="shared" si="11"/>
        <v>-</v>
      </c>
      <c r="AZ57" s="8" t="str">
        <f t="shared" si="12"/>
        <v>-</v>
      </c>
      <c r="BA57" s="8"/>
      <c r="BB57" s="8" t="str">
        <f t="shared" si="13"/>
        <v>-</v>
      </c>
      <c r="BC57" s="8" t="str">
        <f t="shared" si="14"/>
        <v>-</v>
      </c>
      <c r="BD57" s="8" t="str">
        <f t="shared" si="15"/>
        <v>-</v>
      </c>
      <c r="BE57" s="8" t="e">
        <f t="shared" si="16"/>
        <v>#VALUE!</v>
      </c>
      <c r="BF57" s="8" t="str">
        <f t="shared" si="17"/>
        <v>-</v>
      </c>
      <c r="BG57" s="8"/>
      <c r="BI57" s="8" t="str">
        <f t="shared" si="18"/>
        <v>-</v>
      </c>
      <c r="BJ57" s="8" t="str">
        <f t="shared" si="19"/>
        <v>-</v>
      </c>
      <c r="BK57" s="8" t="str">
        <f t="shared" si="20"/>
        <v>-</v>
      </c>
      <c r="BL57" s="8" t="str">
        <f t="shared" si="21"/>
        <v>-</v>
      </c>
      <c r="BM57" s="8" t="str">
        <f t="shared" si="22"/>
        <v>-</v>
      </c>
      <c r="BN57" s="8" t="str">
        <f t="shared" si="23"/>
        <v>-</v>
      </c>
      <c r="BO57" s="8" t="e">
        <f t="shared" si="24"/>
        <v>#VALUE!</v>
      </c>
      <c r="BP57" s="8" t="str">
        <f t="shared" si="25"/>
        <v>-</v>
      </c>
      <c r="BQ57" s="8"/>
      <c r="BS57" s="8" t="str">
        <f t="shared" si="26"/>
        <v>-</v>
      </c>
      <c r="BT57" s="8" t="str">
        <f t="shared" si="27"/>
        <v>-</v>
      </c>
      <c r="BU57" s="8" t="str">
        <f t="shared" si="28"/>
        <v>-</v>
      </c>
      <c r="BV57" s="8" t="str">
        <f t="shared" si="29"/>
        <v>-</v>
      </c>
      <c r="BW57" s="8" t="str">
        <f t="shared" si="30"/>
        <v>-</v>
      </c>
      <c r="BX57" s="8" t="str">
        <f t="shared" si="31"/>
        <v>-</v>
      </c>
      <c r="BY57" s="8" t="e">
        <f t="shared" si="32"/>
        <v>#VALUE!</v>
      </c>
      <c r="BZ57" s="8" t="str">
        <f t="shared" si="33"/>
        <v>-</v>
      </c>
      <c r="CA57" s="8"/>
      <c r="CC57" s="8" t="str">
        <f t="shared" si="34"/>
        <v>-</v>
      </c>
      <c r="CD57" s="8" t="str">
        <f t="shared" si="35"/>
        <v>-</v>
      </c>
      <c r="CE57" s="8" t="str">
        <f t="shared" si="36"/>
        <v>-</v>
      </c>
      <c r="CF57" s="8" t="str">
        <f t="shared" si="37"/>
        <v>-</v>
      </c>
      <c r="CG57" s="8"/>
      <c r="CH57" s="8" t="str">
        <f t="shared" si="38"/>
        <v>-</v>
      </c>
      <c r="CI57" s="8"/>
      <c r="CJ57" s="8" t="str">
        <f t="shared" si="39"/>
        <v>-</v>
      </c>
      <c r="CK57" s="8" t="str">
        <f t="shared" si="45"/>
        <v>-</v>
      </c>
    </row>
    <row r="58" spans="2:89" ht="15.95" customHeight="1" x14ac:dyDescent="0.2">
      <c r="B58" s="9">
        <f t="shared" si="0"/>
        <v>7</v>
      </c>
      <c r="C58" s="1">
        <f t="shared" si="1"/>
        <v>9</v>
      </c>
      <c r="D58" s="1" t="str">
        <f t="shared" si="2"/>
        <v>7.9</v>
      </c>
      <c r="E58" s="1">
        <v>50</v>
      </c>
      <c r="F58" s="8">
        <v>9</v>
      </c>
      <c r="G58" s="8" t="s">
        <v>357</v>
      </c>
      <c r="H58" s="8" t="s">
        <v>361</v>
      </c>
      <c r="I58" s="15" t="s">
        <v>367</v>
      </c>
      <c r="J58" s="8"/>
      <c r="K58" s="14"/>
      <c r="L58" s="8">
        <v>1438</v>
      </c>
      <c r="M58" s="8"/>
      <c r="N58" s="8"/>
      <c r="O58" s="8">
        <v>1</v>
      </c>
      <c r="P58" s="8" t="s">
        <v>298</v>
      </c>
      <c r="Q58" s="17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9"/>
      <c r="T58" s="19"/>
      <c r="U58" s="20"/>
      <c r="W58" s="8" t="str">
        <f t="shared" si="40"/>
        <v>-</v>
      </c>
      <c r="X58" s="8" t="str">
        <f t="shared" si="41"/>
        <v>-</v>
      </c>
      <c r="Y58" s="8" t="str">
        <f t="shared" si="42"/>
        <v>-</v>
      </c>
      <c r="Z58" s="8" t="str">
        <f t="shared" si="43"/>
        <v>-</v>
      </c>
      <c r="AA58" s="8" t="str">
        <f t="shared" si="44"/>
        <v>-</v>
      </c>
      <c r="AB58" s="8"/>
      <c r="AC58" s="8"/>
      <c r="AE58" s="8"/>
      <c r="AF58" s="8" t="str">
        <f t="shared" si="3"/>
        <v>-</v>
      </c>
      <c r="AG58" s="8" t="str">
        <f t="shared" si="4"/>
        <v>-</v>
      </c>
      <c r="AH58" s="8"/>
      <c r="AI58" s="8" t="str">
        <f t="shared" si="5"/>
        <v>-</v>
      </c>
      <c r="AJ58" s="8"/>
      <c r="AK58" s="8" t="str">
        <f t="shared" si="6"/>
        <v>-</v>
      </c>
      <c r="AL58" s="8"/>
      <c r="AM58" s="8"/>
      <c r="AN58" s="8"/>
      <c r="AP58" s="8" t="str">
        <f t="shared" si="7"/>
        <v>9527-BLGA03 硅胶</v>
      </c>
      <c r="AQ58" s="8" t="str">
        <f t="shared" si="8"/>
        <v>胶条</v>
      </c>
      <c r="AR58" s="8"/>
      <c r="AS58" s="22">
        <f t="shared" si="9"/>
        <v>10.066000000000001</v>
      </c>
      <c r="AT58" s="23" t="str">
        <f t="shared" si="10"/>
        <v>米</v>
      </c>
      <c r="AU58" s="8"/>
      <c r="AV58" s="8"/>
      <c r="AW58" s="8"/>
      <c r="AY58" s="8" t="str">
        <f t="shared" si="11"/>
        <v>-</v>
      </c>
      <c r="AZ58" s="8" t="str">
        <f t="shared" si="12"/>
        <v>-</v>
      </c>
      <c r="BA58" s="8"/>
      <c r="BB58" s="8" t="str">
        <f t="shared" si="13"/>
        <v>-</v>
      </c>
      <c r="BC58" s="8" t="str">
        <f t="shared" si="14"/>
        <v>-</v>
      </c>
      <c r="BD58" s="8" t="str">
        <f t="shared" si="15"/>
        <v>-</v>
      </c>
      <c r="BE58" s="8" t="e">
        <f t="shared" si="16"/>
        <v>#VALUE!</v>
      </c>
      <c r="BF58" s="8" t="str">
        <f t="shared" si="17"/>
        <v>-</v>
      </c>
      <c r="BG58" s="8"/>
      <c r="BI58" s="8" t="str">
        <f t="shared" si="18"/>
        <v>-</v>
      </c>
      <c r="BJ58" s="8" t="str">
        <f t="shared" si="19"/>
        <v>-</v>
      </c>
      <c r="BK58" s="8" t="str">
        <f t="shared" si="20"/>
        <v>-</v>
      </c>
      <c r="BL58" s="8" t="str">
        <f t="shared" si="21"/>
        <v>-</v>
      </c>
      <c r="BM58" s="8" t="str">
        <f t="shared" si="22"/>
        <v>-</v>
      </c>
      <c r="BN58" s="8" t="str">
        <f t="shared" si="23"/>
        <v>-</v>
      </c>
      <c r="BO58" s="8" t="e">
        <f t="shared" si="24"/>
        <v>#VALUE!</v>
      </c>
      <c r="BP58" s="8" t="str">
        <f t="shared" si="25"/>
        <v>-</v>
      </c>
      <c r="BQ58" s="8"/>
      <c r="BS58" s="8" t="str">
        <f t="shared" si="26"/>
        <v>-</v>
      </c>
      <c r="BT58" s="8" t="str">
        <f t="shared" si="27"/>
        <v>-</v>
      </c>
      <c r="BU58" s="8" t="str">
        <f t="shared" si="28"/>
        <v>-</v>
      </c>
      <c r="BV58" s="8" t="str">
        <f t="shared" si="29"/>
        <v>-</v>
      </c>
      <c r="BW58" s="8" t="str">
        <f t="shared" si="30"/>
        <v>-</v>
      </c>
      <c r="BX58" s="8" t="str">
        <f t="shared" si="31"/>
        <v>-</v>
      </c>
      <c r="BY58" s="8" t="e">
        <f t="shared" si="32"/>
        <v>#VALUE!</v>
      </c>
      <c r="BZ58" s="8" t="str">
        <f t="shared" si="33"/>
        <v>-</v>
      </c>
      <c r="CA58" s="8"/>
      <c r="CC58" s="8" t="str">
        <f t="shared" si="34"/>
        <v>-</v>
      </c>
      <c r="CD58" s="8" t="str">
        <f t="shared" si="35"/>
        <v>-</v>
      </c>
      <c r="CE58" s="8" t="str">
        <f t="shared" si="36"/>
        <v>-</v>
      </c>
      <c r="CF58" s="8" t="str">
        <f t="shared" si="37"/>
        <v>-</v>
      </c>
      <c r="CG58" s="8"/>
      <c r="CH58" s="8" t="str">
        <f t="shared" si="38"/>
        <v>-</v>
      </c>
      <c r="CI58" s="8"/>
      <c r="CJ58" s="8" t="str">
        <f t="shared" si="39"/>
        <v>-</v>
      </c>
      <c r="CK58" s="8" t="str">
        <f t="shared" si="45"/>
        <v>-</v>
      </c>
    </row>
    <row r="59" spans="2:89" ht="15.95" customHeight="1" x14ac:dyDescent="0.2">
      <c r="B59" s="9">
        <f t="shared" si="0"/>
        <v>7</v>
      </c>
      <c r="C59" s="1">
        <f t="shared" si="1"/>
        <v>10</v>
      </c>
      <c r="D59" s="1" t="str">
        <f t="shared" si="2"/>
        <v>7.10</v>
      </c>
      <c r="E59" s="1">
        <v>51</v>
      </c>
      <c r="F59" s="8">
        <v>10</v>
      </c>
      <c r="G59" s="8" t="s">
        <v>357</v>
      </c>
      <c r="H59" s="8" t="s">
        <v>361</v>
      </c>
      <c r="I59" s="15" t="s">
        <v>368</v>
      </c>
      <c r="J59" s="8"/>
      <c r="K59" s="14"/>
      <c r="L59" s="8">
        <v>1438</v>
      </c>
      <c r="M59" s="8"/>
      <c r="N59" s="8"/>
      <c r="O59" s="8">
        <v>1</v>
      </c>
      <c r="P59" s="8" t="s">
        <v>298</v>
      </c>
      <c r="Q59" s="17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9"/>
      <c r="T59" s="19"/>
      <c r="U59" s="20"/>
      <c r="W59" s="8" t="str">
        <f t="shared" si="40"/>
        <v>-</v>
      </c>
      <c r="X59" s="8" t="str">
        <f t="shared" si="41"/>
        <v>-</v>
      </c>
      <c r="Y59" s="8" t="str">
        <f t="shared" si="42"/>
        <v>-</v>
      </c>
      <c r="Z59" s="8" t="str">
        <f t="shared" si="43"/>
        <v>-</v>
      </c>
      <c r="AA59" s="8" t="str">
        <f t="shared" si="44"/>
        <v>-</v>
      </c>
      <c r="AB59" s="8"/>
      <c r="AC59" s="8"/>
      <c r="AE59" s="8"/>
      <c r="AF59" s="8" t="str">
        <f t="shared" si="3"/>
        <v>-</v>
      </c>
      <c r="AG59" s="8" t="str">
        <f t="shared" si="4"/>
        <v>-</v>
      </c>
      <c r="AH59" s="8"/>
      <c r="AI59" s="8" t="str">
        <f t="shared" si="5"/>
        <v>-</v>
      </c>
      <c r="AJ59" s="8"/>
      <c r="AK59" s="8" t="str">
        <f t="shared" si="6"/>
        <v>-</v>
      </c>
      <c r="AL59" s="8"/>
      <c r="AM59" s="8"/>
      <c r="AN59" s="8"/>
      <c r="AP59" s="8" t="str">
        <f t="shared" si="7"/>
        <v>1139-SYE-GA01 EPDM</v>
      </c>
      <c r="AQ59" s="8" t="str">
        <f t="shared" si="8"/>
        <v>胶条</v>
      </c>
      <c r="AR59" s="8"/>
      <c r="AS59" s="22">
        <f t="shared" si="9"/>
        <v>10.066000000000001</v>
      </c>
      <c r="AT59" s="23" t="str">
        <f t="shared" si="10"/>
        <v>米</v>
      </c>
      <c r="AU59" s="8"/>
      <c r="AV59" s="8"/>
      <c r="AW59" s="8"/>
      <c r="AY59" s="8" t="str">
        <f t="shared" si="11"/>
        <v>-</v>
      </c>
      <c r="AZ59" s="8" t="str">
        <f t="shared" si="12"/>
        <v>-</v>
      </c>
      <c r="BA59" s="8"/>
      <c r="BB59" s="8" t="str">
        <f t="shared" si="13"/>
        <v>-</v>
      </c>
      <c r="BC59" s="8" t="str">
        <f t="shared" si="14"/>
        <v>-</v>
      </c>
      <c r="BD59" s="8" t="str">
        <f t="shared" si="15"/>
        <v>-</v>
      </c>
      <c r="BE59" s="8" t="e">
        <f t="shared" si="16"/>
        <v>#VALUE!</v>
      </c>
      <c r="BF59" s="8" t="str">
        <f t="shared" si="17"/>
        <v>-</v>
      </c>
      <c r="BG59" s="8"/>
      <c r="BI59" s="8" t="str">
        <f t="shared" si="18"/>
        <v>-</v>
      </c>
      <c r="BJ59" s="8" t="str">
        <f t="shared" si="19"/>
        <v>-</v>
      </c>
      <c r="BK59" s="8" t="str">
        <f t="shared" si="20"/>
        <v>-</v>
      </c>
      <c r="BL59" s="8" t="str">
        <f t="shared" si="21"/>
        <v>-</v>
      </c>
      <c r="BM59" s="8" t="str">
        <f t="shared" si="22"/>
        <v>-</v>
      </c>
      <c r="BN59" s="8" t="str">
        <f t="shared" si="23"/>
        <v>-</v>
      </c>
      <c r="BO59" s="8" t="e">
        <f t="shared" si="24"/>
        <v>#VALUE!</v>
      </c>
      <c r="BP59" s="8" t="str">
        <f t="shared" si="25"/>
        <v>-</v>
      </c>
      <c r="BQ59" s="8"/>
      <c r="BS59" s="8" t="str">
        <f t="shared" si="26"/>
        <v>-</v>
      </c>
      <c r="BT59" s="8" t="str">
        <f t="shared" si="27"/>
        <v>-</v>
      </c>
      <c r="BU59" s="8" t="str">
        <f t="shared" si="28"/>
        <v>-</v>
      </c>
      <c r="BV59" s="8" t="str">
        <f t="shared" si="29"/>
        <v>-</v>
      </c>
      <c r="BW59" s="8" t="str">
        <f t="shared" si="30"/>
        <v>-</v>
      </c>
      <c r="BX59" s="8" t="str">
        <f t="shared" si="31"/>
        <v>-</v>
      </c>
      <c r="BY59" s="8" t="e">
        <f t="shared" si="32"/>
        <v>#VALUE!</v>
      </c>
      <c r="BZ59" s="8" t="str">
        <f t="shared" si="33"/>
        <v>-</v>
      </c>
      <c r="CA59" s="8"/>
      <c r="CC59" s="8" t="str">
        <f t="shared" si="34"/>
        <v>-</v>
      </c>
      <c r="CD59" s="8" t="str">
        <f t="shared" si="35"/>
        <v>-</v>
      </c>
      <c r="CE59" s="8" t="str">
        <f t="shared" si="36"/>
        <v>-</v>
      </c>
      <c r="CF59" s="8" t="str">
        <f t="shared" si="37"/>
        <v>-</v>
      </c>
      <c r="CG59" s="8"/>
      <c r="CH59" s="8" t="str">
        <f t="shared" si="38"/>
        <v>-</v>
      </c>
      <c r="CI59" s="8"/>
      <c r="CJ59" s="8" t="str">
        <f t="shared" si="39"/>
        <v>-</v>
      </c>
      <c r="CK59" s="8" t="str">
        <f t="shared" si="45"/>
        <v>-</v>
      </c>
    </row>
    <row r="60" spans="2:89" ht="15.95" customHeight="1" x14ac:dyDescent="0.2">
      <c r="B60" s="9">
        <f t="shared" si="0"/>
        <v>7</v>
      </c>
      <c r="C60" s="1">
        <f t="shared" si="1"/>
        <v>11</v>
      </c>
      <c r="D60" s="1" t="str">
        <f t="shared" si="2"/>
        <v>7.11</v>
      </c>
      <c r="E60" s="1">
        <v>52</v>
      </c>
      <c r="F60" s="8">
        <v>11</v>
      </c>
      <c r="G60" s="8" t="s">
        <v>357</v>
      </c>
      <c r="H60" s="8" t="s">
        <v>369</v>
      </c>
      <c r="I60" s="15" t="s">
        <v>370</v>
      </c>
      <c r="J60" s="8"/>
      <c r="K60" s="14"/>
      <c r="L60" s="8"/>
      <c r="M60" s="8"/>
      <c r="N60" s="26"/>
      <c r="O60" s="8">
        <v>4</v>
      </c>
      <c r="P60" s="8" t="s">
        <v>350</v>
      </c>
      <c r="Q60" s="17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9"/>
      <c r="T60" s="19"/>
      <c r="U60" s="20"/>
      <c r="W60" s="8" t="str">
        <f t="shared" si="40"/>
        <v>-</v>
      </c>
      <c r="X60" s="8" t="str">
        <f t="shared" si="41"/>
        <v>-</v>
      </c>
      <c r="Y60" s="8" t="str">
        <f t="shared" si="42"/>
        <v>-</v>
      </c>
      <c r="Z60" s="8" t="str">
        <f t="shared" si="43"/>
        <v>-</v>
      </c>
      <c r="AA60" s="8" t="str">
        <f t="shared" si="44"/>
        <v>-</v>
      </c>
      <c r="AB60" s="8"/>
      <c r="AC60" s="8"/>
      <c r="AE60" s="8"/>
      <c r="AF60" s="8" t="str">
        <f t="shared" si="3"/>
        <v>-</v>
      </c>
      <c r="AG60" s="8" t="str">
        <f t="shared" si="4"/>
        <v>-</v>
      </c>
      <c r="AH60" s="8"/>
      <c r="AI60" s="8" t="str">
        <f t="shared" si="5"/>
        <v>-</v>
      </c>
      <c r="AJ60" s="8"/>
      <c r="AK60" s="8" t="str">
        <f t="shared" si="6"/>
        <v>-</v>
      </c>
      <c r="AL60" s="8"/>
      <c r="AM60" s="8"/>
      <c r="AN60" s="8"/>
      <c r="AP60" s="8" t="str">
        <f t="shared" si="7"/>
        <v>200x25x6mm 硅胶</v>
      </c>
      <c r="AQ60" s="8" t="str">
        <f t="shared" si="8"/>
        <v>垫块</v>
      </c>
      <c r="AR60" s="8"/>
      <c r="AS60" s="22">
        <f t="shared" si="9"/>
        <v>28</v>
      </c>
      <c r="AT60" s="23" t="str">
        <f t="shared" si="10"/>
        <v>个</v>
      </c>
      <c r="AU60" s="8"/>
      <c r="AV60" s="8"/>
      <c r="AW60" s="8"/>
      <c r="AY60" s="8" t="str">
        <f t="shared" si="11"/>
        <v>-</v>
      </c>
      <c r="AZ60" s="8" t="str">
        <f t="shared" si="12"/>
        <v>-</v>
      </c>
      <c r="BA60" s="8"/>
      <c r="BB60" s="8" t="str">
        <f t="shared" si="13"/>
        <v>-</v>
      </c>
      <c r="BC60" s="8" t="str">
        <f t="shared" si="14"/>
        <v>-</v>
      </c>
      <c r="BD60" s="8" t="str">
        <f t="shared" si="15"/>
        <v>-</v>
      </c>
      <c r="BE60" s="8" t="e">
        <f t="shared" si="16"/>
        <v>#VALUE!</v>
      </c>
      <c r="BF60" s="8" t="str">
        <f t="shared" si="17"/>
        <v>-</v>
      </c>
      <c r="BG60" s="8"/>
      <c r="BI60" s="8" t="str">
        <f t="shared" si="18"/>
        <v>-</v>
      </c>
      <c r="BJ60" s="8" t="str">
        <f t="shared" si="19"/>
        <v>-</v>
      </c>
      <c r="BK60" s="8" t="str">
        <f t="shared" si="20"/>
        <v>-</v>
      </c>
      <c r="BL60" s="8" t="str">
        <f t="shared" si="21"/>
        <v>-</v>
      </c>
      <c r="BM60" s="8" t="str">
        <f t="shared" si="22"/>
        <v>-</v>
      </c>
      <c r="BN60" s="8" t="str">
        <f t="shared" si="23"/>
        <v>-</v>
      </c>
      <c r="BO60" s="8" t="e">
        <f t="shared" si="24"/>
        <v>#VALUE!</v>
      </c>
      <c r="BP60" s="8" t="str">
        <f t="shared" si="25"/>
        <v>-</v>
      </c>
      <c r="BQ60" s="8"/>
      <c r="BS60" s="8" t="str">
        <f t="shared" si="26"/>
        <v>-</v>
      </c>
      <c r="BT60" s="8" t="str">
        <f t="shared" si="27"/>
        <v>-</v>
      </c>
      <c r="BU60" s="8" t="str">
        <f t="shared" si="28"/>
        <v>-</v>
      </c>
      <c r="BV60" s="8" t="str">
        <f t="shared" si="29"/>
        <v>-</v>
      </c>
      <c r="BW60" s="8" t="str">
        <f t="shared" si="30"/>
        <v>-</v>
      </c>
      <c r="BX60" s="8" t="str">
        <f t="shared" si="31"/>
        <v>-</v>
      </c>
      <c r="BY60" s="8" t="e">
        <f t="shared" si="32"/>
        <v>#VALUE!</v>
      </c>
      <c r="BZ60" s="8" t="str">
        <f t="shared" si="33"/>
        <v>-</v>
      </c>
      <c r="CA60" s="8"/>
      <c r="CC60" s="8" t="str">
        <f t="shared" si="34"/>
        <v>-</v>
      </c>
      <c r="CD60" s="8" t="str">
        <f t="shared" si="35"/>
        <v>-</v>
      </c>
      <c r="CE60" s="8" t="str">
        <f t="shared" si="36"/>
        <v>-</v>
      </c>
      <c r="CF60" s="8" t="str">
        <f t="shared" si="37"/>
        <v>-</v>
      </c>
      <c r="CG60" s="8"/>
      <c r="CH60" s="8" t="str">
        <f t="shared" si="38"/>
        <v>-</v>
      </c>
      <c r="CI60" s="8"/>
      <c r="CJ60" s="8" t="str">
        <f t="shared" si="39"/>
        <v>-</v>
      </c>
      <c r="CK60" s="8" t="str">
        <f t="shared" si="45"/>
        <v>-</v>
      </c>
    </row>
    <row r="61" spans="2:89" ht="15.95" customHeight="1" x14ac:dyDescent="0.2">
      <c r="B61" s="9">
        <f t="shared" si="0"/>
        <v>7</v>
      </c>
      <c r="C61" s="1">
        <f t="shared" si="1"/>
        <v>12</v>
      </c>
      <c r="D61" s="1" t="str">
        <f t="shared" si="2"/>
        <v>7.12</v>
      </c>
      <c r="E61" s="1">
        <v>53</v>
      </c>
      <c r="F61" s="8">
        <v>12</v>
      </c>
      <c r="G61" s="8" t="s">
        <v>357</v>
      </c>
      <c r="H61" s="8" t="s">
        <v>369</v>
      </c>
      <c r="I61" s="15" t="s">
        <v>371</v>
      </c>
      <c r="J61" s="8"/>
      <c r="K61" s="8"/>
      <c r="L61" s="8">
        <v>1326</v>
      </c>
      <c r="M61" s="8"/>
      <c r="N61" s="26"/>
      <c r="O61" s="8">
        <v>1</v>
      </c>
      <c r="P61" s="8" t="s">
        <v>350</v>
      </c>
      <c r="Q61" s="17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9"/>
      <c r="T61" s="19"/>
      <c r="U61" s="20"/>
      <c r="W61" s="8" t="str">
        <f t="shared" si="40"/>
        <v>-</v>
      </c>
      <c r="X61" s="8" t="str">
        <f t="shared" si="41"/>
        <v>-</v>
      </c>
      <c r="Y61" s="8" t="str">
        <f t="shared" si="42"/>
        <v>-</v>
      </c>
      <c r="Z61" s="8" t="str">
        <f t="shared" si="43"/>
        <v>-</v>
      </c>
      <c r="AA61" s="8" t="str">
        <f t="shared" si="44"/>
        <v>-</v>
      </c>
      <c r="AB61" s="8"/>
      <c r="AC61" s="8"/>
      <c r="AE61" s="8"/>
      <c r="AF61" s="8" t="str">
        <f t="shared" si="3"/>
        <v>-</v>
      </c>
      <c r="AG61" s="8" t="str">
        <f t="shared" si="4"/>
        <v>-</v>
      </c>
      <c r="AH61" s="8"/>
      <c r="AI61" s="8" t="str">
        <f t="shared" si="5"/>
        <v>-</v>
      </c>
      <c r="AJ61" s="8"/>
      <c r="AK61" s="8" t="str">
        <f t="shared" si="6"/>
        <v>-</v>
      </c>
      <c r="AL61" s="8"/>
      <c r="AM61" s="8"/>
      <c r="AN61" s="8"/>
      <c r="AP61" s="8" t="str">
        <f t="shared" si="7"/>
        <v>17x1mm EPDM</v>
      </c>
      <c r="AQ61" s="8" t="str">
        <f t="shared" si="8"/>
        <v>垫块</v>
      </c>
      <c r="AR61" s="8"/>
      <c r="AS61" s="22">
        <f t="shared" si="9"/>
        <v>7</v>
      </c>
      <c r="AT61" s="23" t="str">
        <f t="shared" si="10"/>
        <v>个</v>
      </c>
      <c r="AU61" s="8"/>
      <c r="AV61" s="8"/>
      <c r="AW61" s="8"/>
      <c r="AY61" s="8" t="str">
        <f t="shared" si="11"/>
        <v>-</v>
      </c>
      <c r="AZ61" s="8" t="str">
        <f t="shared" si="12"/>
        <v>-</v>
      </c>
      <c r="BA61" s="8"/>
      <c r="BB61" s="8" t="str">
        <f t="shared" si="13"/>
        <v>-</v>
      </c>
      <c r="BC61" s="8" t="str">
        <f t="shared" si="14"/>
        <v>-</v>
      </c>
      <c r="BD61" s="8" t="str">
        <f t="shared" si="15"/>
        <v>-</v>
      </c>
      <c r="BE61" s="8" t="e">
        <f t="shared" si="16"/>
        <v>#VALUE!</v>
      </c>
      <c r="BF61" s="8" t="str">
        <f t="shared" si="17"/>
        <v>-</v>
      </c>
      <c r="BG61" s="8"/>
      <c r="BI61" s="8" t="str">
        <f t="shared" si="18"/>
        <v>-</v>
      </c>
      <c r="BJ61" s="8" t="str">
        <f t="shared" si="19"/>
        <v>-</v>
      </c>
      <c r="BK61" s="8" t="str">
        <f t="shared" si="20"/>
        <v>-</v>
      </c>
      <c r="BL61" s="8" t="str">
        <f t="shared" si="21"/>
        <v>-</v>
      </c>
      <c r="BM61" s="8" t="str">
        <f t="shared" si="22"/>
        <v>-</v>
      </c>
      <c r="BN61" s="8" t="str">
        <f t="shared" si="23"/>
        <v>-</v>
      </c>
      <c r="BO61" s="8" t="e">
        <f t="shared" si="24"/>
        <v>#VALUE!</v>
      </c>
      <c r="BP61" s="8" t="str">
        <f t="shared" si="25"/>
        <v>-</v>
      </c>
      <c r="BQ61" s="8"/>
      <c r="BS61" s="8" t="str">
        <f t="shared" si="26"/>
        <v>-</v>
      </c>
      <c r="BT61" s="8" t="str">
        <f t="shared" si="27"/>
        <v>-</v>
      </c>
      <c r="BU61" s="8" t="str">
        <f t="shared" si="28"/>
        <v>-</v>
      </c>
      <c r="BV61" s="8" t="str">
        <f t="shared" si="29"/>
        <v>-</v>
      </c>
      <c r="BW61" s="8" t="str">
        <f t="shared" si="30"/>
        <v>-</v>
      </c>
      <c r="BX61" s="8" t="str">
        <f t="shared" si="31"/>
        <v>-</v>
      </c>
      <c r="BY61" s="8" t="e">
        <f t="shared" si="32"/>
        <v>#VALUE!</v>
      </c>
      <c r="BZ61" s="8" t="str">
        <f t="shared" si="33"/>
        <v>-</v>
      </c>
      <c r="CA61" s="8"/>
      <c r="CC61" s="8" t="str">
        <f t="shared" si="34"/>
        <v>-</v>
      </c>
      <c r="CD61" s="8" t="str">
        <f t="shared" si="35"/>
        <v>-</v>
      </c>
      <c r="CE61" s="8" t="str">
        <f t="shared" si="36"/>
        <v>-</v>
      </c>
      <c r="CF61" s="8" t="str">
        <f t="shared" si="37"/>
        <v>-</v>
      </c>
      <c r="CG61" s="8"/>
      <c r="CH61" s="8" t="str">
        <f t="shared" si="38"/>
        <v>-</v>
      </c>
      <c r="CI61" s="8"/>
      <c r="CJ61" s="8" t="str">
        <f t="shared" si="39"/>
        <v>-</v>
      </c>
      <c r="CK61" s="8" t="str">
        <f t="shared" si="45"/>
        <v>-</v>
      </c>
    </row>
    <row r="62" spans="2:89" ht="15.95" customHeight="1" x14ac:dyDescent="0.2">
      <c r="B62" s="9">
        <f t="shared" si="0"/>
        <v>7</v>
      </c>
      <c r="C62" s="1">
        <f t="shared" si="1"/>
        <v>13</v>
      </c>
      <c r="D62" s="1" t="str">
        <f t="shared" si="2"/>
        <v>7.13</v>
      </c>
      <c r="E62" s="1">
        <v>54</v>
      </c>
      <c r="F62" s="8">
        <v>13</v>
      </c>
      <c r="G62" s="8" t="s">
        <v>357</v>
      </c>
      <c r="H62" s="8" t="s">
        <v>369</v>
      </c>
      <c r="I62" s="15" t="s">
        <v>372</v>
      </c>
      <c r="J62" s="8"/>
      <c r="K62" s="8"/>
      <c r="L62" s="8">
        <v>1326</v>
      </c>
      <c r="M62" s="8"/>
      <c r="N62" s="26"/>
      <c r="O62" s="8">
        <v>1</v>
      </c>
      <c r="P62" s="8" t="s">
        <v>350</v>
      </c>
      <c r="Q62" s="17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9"/>
      <c r="T62" s="19"/>
      <c r="U62" s="20"/>
      <c r="W62" s="8" t="str">
        <f t="shared" si="40"/>
        <v>-</v>
      </c>
      <c r="X62" s="8" t="str">
        <f t="shared" si="41"/>
        <v>-</v>
      </c>
      <c r="Y62" s="8" t="str">
        <f t="shared" si="42"/>
        <v>-</v>
      </c>
      <c r="Z62" s="8" t="str">
        <f t="shared" si="43"/>
        <v>-</v>
      </c>
      <c r="AA62" s="8" t="str">
        <f t="shared" si="44"/>
        <v>-</v>
      </c>
      <c r="AB62" s="8"/>
      <c r="AC62" s="8"/>
      <c r="AE62" s="8"/>
      <c r="AF62" s="8" t="str">
        <f t="shared" si="3"/>
        <v>-</v>
      </c>
      <c r="AG62" s="8" t="str">
        <f t="shared" si="4"/>
        <v>-</v>
      </c>
      <c r="AH62" s="8"/>
      <c r="AI62" s="8" t="str">
        <f t="shared" si="5"/>
        <v>-</v>
      </c>
      <c r="AJ62" s="8"/>
      <c r="AK62" s="8" t="str">
        <f t="shared" si="6"/>
        <v>-</v>
      </c>
      <c r="AL62" s="8"/>
      <c r="AM62" s="8"/>
      <c r="AN62" s="8"/>
      <c r="AP62" s="8" t="str">
        <f t="shared" si="7"/>
        <v>53x1mm EPDM</v>
      </c>
      <c r="AQ62" s="8" t="str">
        <f t="shared" si="8"/>
        <v>垫块</v>
      </c>
      <c r="AR62" s="8"/>
      <c r="AS62" s="22">
        <f t="shared" si="9"/>
        <v>7</v>
      </c>
      <c r="AT62" s="23" t="str">
        <f t="shared" si="10"/>
        <v>个</v>
      </c>
      <c r="AU62" s="8"/>
      <c r="AV62" s="8"/>
      <c r="AW62" s="8"/>
      <c r="AY62" s="8" t="str">
        <f t="shared" si="11"/>
        <v>-</v>
      </c>
      <c r="AZ62" s="8" t="str">
        <f t="shared" si="12"/>
        <v>-</v>
      </c>
      <c r="BA62" s="8"/>
      <c r="BB62" s="8" t="str">
        <f t="shared" si="13"/>
        <v>-</v>
      </c>
      <c r="BC62" s="8" t="str">
        <f t="shared" si="14"/>
        <v>-</v>
      </c>
      <c r="BD62" s="8" t="str">
        <f t="shared" si="15"/>
        <v>-</v>
      </c>
      <c r="BE62" s="8" t="e">
        <f t="shared" si="16"/>
        <v>#VALUE!</v>
      </c>
      <c r="BF62" s="8" t="str">
        <f t="shared" si="17"/>
        <v>-</v>
      </c>
      <c r="BG62" s="8"/>
      <c r="BI62" s="8" t="str">
        <f t="shared" si="18"/>
        <v>-</v>
      </c>
      <c r="BJ62" s="8" t="str">
        <f t="shared" si="19"/>
        <v>-</v>
      </c>
      <c r="BK62" s="8" t="str">
        <f t="shared" si="20"/>
        <v>-</v>
      </c>
      <c r="BL62" s="8" t="str">
        <f t="shared" si="21"/>
        <v>-</v>
      </c>
      <c r="BM62" s="8" t="str">
        <f t="shared" si="22"/>
        <v>-</v>
      </c>
      <c r="BN62" s="8" t="str">
        <f t="shared" si="23"/>
        <v>-</v>
      </c>
      <c r="BO62" s="8" t="e">
        <f t="shared" si="24"/>
        <v>#VALUE!</v>
      </c>
      <c r="BP62" s="8" t="str">
        <f t="shared" si="25"/>
        <v>-</v>
      </c>
      <c r="BQ62" s="8"/>
      <c r="BS62" s="8" t="str">
        <f t="shared" si="26"/>
        <v>-</v>
      </c>
      <c r="BT62" s="8" t="str">
        <f t="shared" si="27"/>
        <v>-</v>
      </c>
      <c r="BU62" s="8" t="str">
        <f t="shared" si="28"/>
        <v>-</v>
      </c>
      <c r="BV62" s="8" t="str">
        <f t="shared" si="29"/>
        <v>-</v>
      </c>
      <c r="BW62" s="8" t="str">
        <f t="shared" si="30"/>
        <v>-</v>
      </c>
      <c r="BX62" s="8" t="str">
        <f t="shared" si="31"/>
        <v>-</v>
      </c>
      <c r="BY62" s="8" t="e">
        <f t="shared" si="32"/>
        <v>#VALUE!</v>
      </c>
      <c r="BZ62" s="8" t="str">
        <f t="shared" si="33"/>
        <v>-</v>
      </c>
      <c r="CA62" s="8"/>
      <c r="CC62" s="8" t="str">
        <f t="shared" si="34"/>
        <v>-</v>
      </c>
      <c r="CD62" s="8" t="str">
        <f t="shared" si="35"/>
        <v>-</v>
      </c>
      <c r="CE62" s="8" t="str">
        <f t="shared" si="36"/>
        <v>-</v>
      </c>
      <c r="CF62" s="8" t="str">
        <f t="shared" si="37"/>
        <v>-</v>
      </c>
      <c r="CG62" s="8"/>
      <c r="CH62" s="8" t="str">
        <f t="shared" si="38"/>
        <v>-</v>
      </c>
      <c r="CI62" s="8"/>
      <c r="CJ62" s="8" t="str">
        <f t="shared" si="39"/>
        <v>-</v>
      </c>
      <c r="CK62" s="8" t="str">
        <f t="shared" si="45"/>
        <v>-</v>
      </c>
    </row>
    <row r="63" spans="2:89" ht="15.95" customHeight="1" x14ac:dyDescent="0.2">
      <c r="B63" s="9">
        <f t="shared" si="0"/>
        <v>7</v>
      </c>
      <c r="C63" s="1">
        <f t="shared" si="1"/>
        <v>14</v>
      </c>
      <c r="D63" s="1" t="str">
        <f t="shared" si="2"/>
        <v>7.14</v>
      </c>
      <c r="E63" s="1">
        <v>55</v>
      </c>
      <c r="F63" s="8">
        <v>14</v>
      </c>
      <c r="G63" s="8" t="s">
        <v>357</v>
      </c>
      <c r="H63" s="8" t="s">
        <v>369</v>
      </c>
      <c r="I63" s="15" t="s">
        <v>371</v>
      </c>
      <c r="J63" s="8"/>
      <c r="K63" s="8"/>
      <c r="L63" s="8">
        <v>1729</v>
      </c>
      <c r="M63" s="8"/>
      <c r="N63" s="26"/>
      <c r="O63" s="8">
        <v>2</v>
      </c>
      <c r="P63" s="8" t="s">
        <v>350</v>
      </c>
      <c r="Q63" s="17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9"/>
      <c r="T63" s="19"/>
      <c r="U63" s="20"/>
      <c r="W63" s="8" t="str">
        <f t="shared" si="40"/>
        <v>-</v>
      </c>
      <c r="X63" s="8" t="str">
        <f t="shared" si="41"/>
        <v>-</v>
      </c>
      <c r="Y63" s="8" t="str">
        <f t="shared" si="42"/>
        <v>-</v>
      </c>
      <c r="Z63" s="8" t="str">
        <f t="shared" si="43"/>
        <v>-</v>
      </c>
      <c r="AA63" s="8" t="str">
        <f t="shared" si="44"/>
        <v>-</v>
      </c>
      <c r="AB63" s="8"/>
      <c r="AC63" s="8"/>
      <c r="AE63" s="8"/>
      <c r="AF63" s="8" t="str">
        <f t="shared" si="3"/>
        <v>-</v>
      </c>
      <c r="AG63" s="8" t="str">
        <f t="shared" si="4"/>
        <v>-</v>
      </c>
      <c r="AH63" s="8"/>
      <c r="AI63" s="8" t="str">
        <f t="shared" si="5"/>
        <v>-</v>
      </c>
      <c r="AJ63" s="8"/>
      <c r="AK63" s="8" t="str">
        <f t="shared" si="6"/>
        <v>-</v>
      </c>
      <c r="AL63" s="8"/>
      <c r="AM63" s="8"/>
      <c r="AN63" s="8"/>
      <c r="AP63" s="8" t="str">
        <f t="shared" si="7"/>
        <v>17x1mm EPDM</v>
      </c>
      <c r="AQ63" s="8" t="str">
        <f t="shared" si="8"/>
        <v>垫块</v>
      </c>
      <c r="AR63" s="8"/>
      <c r="AS63" s="22">
        <f t="shared" si="9"/>
        <v>14</v>
      </c>
      <c r="AT63" s="23" t="str">
        <f t="shared" si="10"/>
        <v>个</v>
      </c>
      <c r="AU63" s="8"/>
      <c r="AV63" s="8"/>
      <c r="AW63" s="8"/>
      <c r="AY63" s="8" t="str">
        <f t="shared" si="11"/>
        <v>-</v>
      </c>
      <c r="AZ63" s="8" t="str">
        <f t="shared" si="12"/>
        <v>-</v>
      </c>
      <c r="BA63" s="8"/>
      <c r="BB63" s="8" t="str">
        <f t="shared" si="13"/>
        <v>-</v>
      </c>
      <c r="BC63" s="8" t="str">
        <f t="shared" si="14"/>
        <v>-</v>
      </c>
      <c r="BD63" s="8" t="str">
        <f t="shared" si="15"/>
        <v>-</v>
      </c>
      <c r="BE63" s="8" t="e">
        <f t="shared" si="16"/>
        <v>#VALUE!</v>
      </c>
      <c r="BF63" s="8" t="str">
        <f t="shared" si="17"/>
        <v>-</v>
      </c>
      <c r="BG63" s="8"/>
      <c r="BI63" s="8" t="str">
        <f t="shared" si="18"/>
        <v>-</v>
      </c>
      <c r="BJ63" s="8" t="str">
        <f t="shared" si="19"/>
        <v>-</v>
      </c>
      <c r="BK63" s="8" t="str">
        <f t="shared" si="20"/>
        <v>-</v>
      </c>
      <c r="BL63" s="8" t="str">
        <f t="shared" si="21"/>
        <v>-</v>
      </c>
      <c r="BM63" s="8" t="str">
        <f t="shared" si="22"/>
        <v>-</v>
      </c>
      <c r="BN63" s="8" t="str">
        <f t="shared" si="23"/>
        <v>-</v>
      </c>
      <c r="BO63" s="8" t="e">
        <f t="shared" si="24"/>
        <v>#VALUE!</v>
      </c>
      <c r="BP63" s="8" t="str">
        <f t="shared" si="25"/>
        <v>-</v>
      </c>
      <c r="BQ63" s="8"/>
      <c r="BS63" s="8" t="str">
        <f t="shared" si="26"/>
        <v>-</v>
      </c>
      <c r="BT63" s="8" t="str">
        <f t="shared" si="27"/>
        <v>-</v>
      </c>
      <c r="BU63" s="8" t="str">
        <f t="shared" si="28"/>
        <v>-</v>
      </c>
      <c r="BV63" s="8" t="str">
        <f t="shared" si="29"/>
        <v>-</v>
      </c>
      <c r="BW63" s="8" t="str">
        <f t="shared" si="30"/>
        <v>-</v>
      </c>
      <c r="BX63" s="8" t="str">
        <f t="shared" si="31"/>
        <v>-</v>
      </c>
      <c r="BY63" s="8" t="e">
        <f t="shared" si="32"/>
        <v>#VALUE!</v>
      </c>
      <c r="BZ63" s="8" t="str">
        <f t="shared" si="33"/>
        <v>-</v>
      </c>
      <c r="CA63" s="8"/>
      <c r="CC63" s="8" t="str">
        <f t="shared" si="34"/>
        <v>-</v>
      </c>
      <c r="CD63" s="8" t="str">
        <f t="shared" si="35"/>
        <v>-</v>
      </c>
      <c r="CE63" s="8" t="str">
        <f t="shared" si="36"/>
        <v>-</v>
      </c>
      <c r="CF63" s="8" t="str">
        <f t="shared" si="37"/>
        <v>-</v>
      </c>
      <c r="CG63" s="8"/>
      <c r="CH63" s="8" t="str">
        <f t="shared" si="38"/>
        <v>-</v>
      </c>
      <c r="CI63" s="8"/>
      <c r="CJ63" s="8" t="str">
        <f t="shared" si="39"/>
        <v>-</v>
      </c>
      <c r="CK63" s="8" t="str">
        <f t="shared" si="45"/>
        <v>-</v>
      </c>
    </row>
    <row r="64" spans="2:89" ht="15.95" customHeight="1" x14ac:dyDescent="0.2">
      <c r="B64" s="9">
        <f t="shared" si="0"/>
        <v>7</v>
      </c>
      <c r="C64" s="1">
        <f t="shared" si="1"/>
        <v>15</v>
      </c>
      <c r="D64" s="1" t="str">
        <f t="shared" si="2"/>
        <v>7.15</v>
      </c>
      <c r="E64" s="1">
        <v>56</v>
      </c>
      <c r="F64" s="8">
        <v>15</v>
      </c>
      <c r="G64" s="8" t="s">
        <v>357</v>
      </c>
      <c r="H64" s="8" t="s">
        <v>361</v>
      </c>
      <c r="I64" s="15" t="s">
        <v>373</v>
      </c>
      <c r="J64" s="8"/>
      <c r="K64" s="8"/>
      <c r="L64" s="8">
        <v>200</v>
      </c>
      <c r="M64" s="8"/>
      <c r="N64" s="26"/>
      <c r="O64" s="8">
        <v>1</v>
      </c>
      <c r="P64" s="8" t="s">
        <v>298</v>
      </c>
      <c r="Q64" s="17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9"/>
      <c r="T64" s="19"/>
      <c r="U64" s="20"/>
      <c r="W64" s="8" t="str">
        <f t="shared" si="40"/>
        <v>-</v>
      </c>
      <c r="X64" s="8" t="str">
        <f t="shared" si="41"/>
        <v>-</v>
      </c>
      <c r="Y64" s="8" t="str">
        <f t="shared" si="42"/>
        <v>-</v>
      </c>
      <c r="Z64" s="8" t="str">
        <f t="shared" si="43"/>
        <v>-</v>
      </c>
      <c r="AA64" s="8" t="str">
        <f t="shared" si="44"/>
        <v>-</v>
      </c>
      <c r="AB64" s="8"/>
      <c r="AC64" s="8"/>
      <c r="AE64" s="8"/>
      <c r="AF64" s="8" t="str">
        <f t="shared" si="3"/>
        <v>-</v>
      </c>
      <c r="AG64" s="8" t="str">
        <f t="shared" si="4"/>
        <v>-</v>
      </c>
      <c r="AH64" s="8"/>
      <c r="AI64" s="8" t="str">
        <f t="shared" si="5"/>
        <v>-</v>
      </c>
      <c r="AJ64" s="8"/>
      <c r="AK64" s="8" t="str">
        <f t="shared" si="6"/>
        <v>-</v>
      </c>
      <c r="AL64" s="8"/>
      <c r="AM64" s="8"/>
      <c r="AN64" s="8"/>
      <c r="AP64" s="8" t="str">
        <f t="shared" si="7"/>
        <v>9527-SYE-GA12（L=200）EPDM发泡</v>
      </c>
      <c r="AQ64" s="8" t="str">
        <f t="shared" si="8"/>
        <v>胶条</v>
      </c>
      <c r="AR64" s="8"/>
      <c r="AS64" s="22">
        <f t="shared" si="9"/>
        <v>1.4</v>
      </c>
      <c r="AT64" s="23" t="str">
        <f t="shared" si="10"/>
        <v>米</v>
      </c>
      <c r="AU64" s="8"/>
      <c r="AV64" s="8"/>
      <c r="AW64" s="8"/>
      <c r="AY64" s="8" t="str">
        <f t="shared" si="11"/>
        <v>-</v>
      </c>
      <c r="AZ64" s="8" t="str">
        <f t="shared" si="12"/>
        <v>-</v>
      </c>
      <c r="BA64" s="8"/>
      <c r="BB64" s="8" t="str">
        <f t="shared" si="13"/>
        <v>-</v>
      </c>
      <c r="BC64" s="8" t="str">
        <f t="shared" si="14"/>
        <v>-</v>
      </c>
      <c r="BD64" s="8" t="str">
        <f t="shared" si="15"/>
        <v>-</v>
      </c>
      <c r="BE64" s="8" t="e">
        <f t="shared" si="16"/>
        <v>#VALUE!</v>
      </c>
      <c r="BF64" s="8" t="str">
        <f t="shared" si="17"/>
        <v>-</v>
      </c>
      <c r="BG64" s="8"/>
      <c r="BI64" s="8" t="str">
        <f t="shared" si="18"/>
        <v>-</v>
      </c>
      <c r="BJ64" s="8" t="str">
        <f t="shared" si="19"/>
        <v>-</v>
      </c>
      <c r="BK64" s="8" t="str">
        <f t="shared" si="20"/>
        <v>-</v>
      </c>
      <c r="BL64" s="8" t="str">
        <f t="shared" si="21"/>
        <v>-</v>
      </c>
      <c r="BM64" s="8" t="str">
        <f t="shared" si="22"/>
        <v>-</v>
      </c>
      <c r="BN64" s="8" t="str">
        <f t="shared" si="23"/>
        <v>-</v>
      </c>
      <c r="BO64" s="8" t="e">
        <f t="shared" si="24"/>
        <v>#VALUE!</v>
      </c>
      <c r="BP64" s="8" t="str">
        <f t="shared" si="25"/>
        <v>-</v>
      </c>
      <c r="BQ64" s="8"/>
      <c r="BS64" s="8" t="str">
        <f t="shared" si="26"/>
        <v>-</v>
      </c>
      <c r="BT64" s="8" t="str">
        <f t="shared" si="27"/>
        <v>-</v>
      </c>
      <c r="BU64" s="8" t="str">
        <f t="shared" si="28"/>
        <v>-</v>
      </c>
      <c r="BV64" s="8" t="str">
        <f t="shared" si="29"/>
        <v>-</v>
      </c>
      <c r="BW64" s="8" t="str">
        <f t="shared" si="30"/>
        <v>-</v>
      </c>
      <c r="BX64" s="8" t="str">
        <f t="shared" si="31"/>
        <v>-</v>
      </c>
      <c r="BY64" s="8" t="e">
        <f t="shared" si="32"/>
        <v>#VALUE!</v>
      </c>
      <c r="BZ64" s="8" t="str">
        <f t="shared" si="33"/>
        <v>-</v>
      </c>
      <c r="CA64" s="8"/>
      <c r="CC64" s="8" t="str">
        <f t="shared" si="34"/>
        <v>-</v>
      </c>
      <c r="CD64" s="8" t="str">
        <f t="shared" si="35"/>
        <v>-</v>
      </c>
      <c r="CE64" s="8" t="str">
        <f t="shared" si="36"/>
        <v>-</v>
      </c>
      <c r="CF64" s="8" t="str">
        <f t="shared" si="37"/>
        <v>-</v>
      </c>
      <c r="CG64" s="8"/>
      <c r="CH64" s="8" t="str">
        <f t="shared" si="38"/>
        <v>-</v>
      </c>
      <c r="CI64" s="8"/>
      <c r="CJ64" s="8" t="str">
        <f t="shared" si="39"/>
        <v>-</v>
      </c>
      <c r="CK64" s="8" t="str">
        <f t="shared" si="45"/>
        <v>-</v>
      </c>
    </row>
    <row r="65" spans="1:89" ht="15.95" customHeight="1" x14ac:dyDescent="0.2">
      <c r="B65" s="9">
        <f t="shared" si="0"/>
        <v>7</v>
      </c>
      <c r="C65" s="1">
        <f t="shared" si="1"/>
        <v>16</v>
      </c>
      <c r="D65" s="1" t="str">
        <f t="shared" si="2"/>
        <v>7.16</v>
      </c>
      <c r="E65" s="1">
        <v>57</v>
      </c>
      <c r="F65" s="8">
        <v>16</v>
      </c>
      <c r="G65" s="8" t="s">
        <v>357</v>
      </c>
      <c r="H65" s="8" t="s">
        <v>358</v>
      </c>
      <c r="I65" s="15" t="s">
        <v>374</v>
      </c>
      <c r="J65" s="8"/>
      <c r="K65" s="14"/>
      <c r="L65" s="8"/>
      <c r="M65" s="8"/>
      <c r="N65" s="26"/>
      <c r="O65" s="8">
        <v>50</v>
      </c>
      <c r="P65" s="8" t="s">
        <v>360</v>
      </c>
      <c r="Q65" s="17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9"/>
      <c r="T65" s="19"/>
      <c r="U65" s="20"/>
      <c r="W65" s="8" t="str">
        <f t="shared" si="40"/>
        <v>-</v>
      </c>
      <c r="X65" s="8" t="str">
        <f t="shared" si="41"/>
        <v>-</v>
      </c>
      <c r="Y65" s="8" t="str">
        <f t="shared" si="42"/>
        <v>-</v>
      </c>
      <c r="Z65" s="8" t="str">
        <f t="shared" si="43"/>
        <v>-</v>
      </c>
      <c r="AA65" s="8" t="str">
        <f t="shared" si="44"/>
        <v>-</v>
      </c>
      <c r="AB65" s="8"/>
      <c r="AC65" s="8"/>
      <c r="AE65" s="8"/>
      <c r="AF65" s="8" t="str">
        <f t="shared" si="3"/>
        <v>-</v>
      </c>
      <c r="AG65" s="8" t="str">
        <f t="shared" si="4"/>
        <v>-</v>
      </c>
      <c r="AH65" s="8"/>
      <c r="AI65" s="8" t="str">
        <f t="shared" si="5"/>
        <v>-</v>
      </c>
      <c r="AJ65" s="8"/>
      <c r="AK65" s="8" t="str">
        <f t="shared" si="6"/>
        <v>-</v>
      </c>
      <c r="AL65" s="8"/>
      <c r="AM65" s="8"/>
      <c r="AN65" s="8"/>
      <c r="AP65" s="8" t="str">
        <f t="shared" si="7"/>
        <v>ST4.8x16盘头自攻钉</v>
      </c>
      <c r="AQ65" s="8" t="str">
        <f t="shared" si="8"/>
        <v>紧固件</v>
      </c>
      <c r="AR65" s="8"/>
      <c r="AS65" s="22">
        <f t="shared" si="9"/>
        <v>350</v>
      </c>
      <c r="AT65" s="23" t="str">
        <f t="shared" si="10"/>
        <v>颗</v>
      </c>
      <c r="AU65" s="8"/>
      <c r="AV65" s="8"/>
      <c r="AW65" s="8"/>
      <c r="AY65" s="8" t="str">
        <f t="shared" si="11"/>
        <v>-</v>
      </c>
      <c r="AZ65" s="8" t="str">
        <f t="shared" si="12"/>
        <v>-</v>
      </c>
      <c r="BA65" s="8"/>
      <c r="BB65" s="8" t="str">
        <f t="shared" si="13"/>
        <v>-</v>
      </c>
      <c r="BC65" s="8" t="str">
        <f t="shared" si="14"/>
        <v>-</v>
      </c>
      <c r="BD65" s="8" t="str">
        <f t="shared" si="15"/>
        <v>-</v>
      </c>
      <c r="BE65" s="8" t="e">
        <f t="shared" si="16"/>
        <v>#VALUE!</v>
      </c>
      <c r="BF65" s="8" t="str">
        <f t="shared" si="17"/>
        <v>-</v>
      </c>
      <c r="BG65" s="8"/>
      <c r="BI65" s="8" t="str">
        <f t="shared" si="18"/>
        <v>-</v>
      </c>
      <c r="BJ65" s="8" t="str">
        <f t="shared" si="19"/>
        <v>-</v>
      </c>
      <c r="BK65" s="8" t="str">
        <f t="shared" si="20"/>
        <v>-</v>
      </c>
      <c r="BL65" s="8" t="str">
        <f t="shared" si="21"/>
        <v>-</v>
      </c>
      <c r="BM65" s="8" t="str">
        <f t="shared" si="22"/>
        <v>-</v>
      </c>
      <c r="BN65" s="8" t="str">
        <f t="shared" si="23"/>
        <v>-</v>
      </c>
      <c r="BO65" s="8" t="e">
        <f t="shared" si="24"/>
        <v>#VALUE!</v>
      </c>
      <c r="BP65" s="8" t="str">
        <f t="shared" si="25"/>
        <v>-</v>
      </c>
      <c r="BQ65" s="8"/>
      <c r="BS65" s="8" t="str">
        <f t="shared" si="26"/>
        <v>-</v>
      </c>
      <c r="BT65" s="8" t="str">
        <f t="shared" si="27"/>
        <v>-</v>
      </c>
      <c r="BU65" s="8" t="str">
        <f t="shared" si="28"/>
        <v>-</v>
      </c>
      <c r="BV65" s="8" t="str">
        <f t="shared" si="29"/>
        <v>-</v>
      </c>
      <c r="BW65" s="8" t="str">
        <f t="shared" si="30"/>
        <v>-</v>
      </c>
      <c r="BX65" s="8" t="str">
        <f t="shared" si="31"/>
        <v>-</v>
      </c>
      <c r="BY65" s="8" t="e">
        <f t="shared" si="32"/>
        <v>#VALUE!</v>
      </c>
      <c r="BZ65" s="8" t="str">
        <f t="shared" si="33"/>
        <v>-</v>
      </c>
      <c r="CA65" s="8"/>
      <c r="CC65" s="8" t="str">
        <f t="shared" si="34"/>
        <v>-</v>
      </c>
      <c r="CD65" s="8" t="str">
        <f t="shared" si="35"/>
        <v>-</v>
      </c>
      <c r="CE65" s="8" t="str">
        <f t="shared" si="36"/>
        <v>-</v>
      </c>
      <c r="CF65" s="8" t="str">
        <f t="shared" si="37"/>
        <v>-</v>
      </c>
      <c r="CG65" s="8"/>
      <c r="CH65" s="8" t="str">
        <f t="shared" si="38"/>
        <v>-</v>
      </c>
      <c r="CI65" s="8"/>
      <c r="CJ65" s="8" t="str">
        <f t="shared" si="39"/>
        <v>-</v>
      </c>
      <c r="CK65" s="8" t="str">
        <f t="shared" si="45"/>
        <v>-</v>
      </c>
    </row>
    <row r="66" spans="1:89" s="1" customFormat="1" ht="15.95" customHeight="1" x14ac:dyDescent="0.2">
      <c r="A66" s="2"/>
      <c r="B66" s="9">
        <f t="shared" si="0"/>
        <v>7</v>
      </c>
      <c r="C66" s="1">
        <f t="shared" si="1"/>
        <v>17</v>
      </c>
      <c r="D66" s="1" t="str">
        <f t="shared" si="2"/>
        <v>7.17</v>
      </c>
      <c r="E66" s="1">
        <v>58</v>
      </c>
      <c r="F66" s="8">
        <v>17</v>
      </c>
      <c r="G66" s="8" t="s">
        <v>357</v>
      </c>
      <c r="H66" s="8" t="s">
        <v>358</v>
      </c>
      <c r="I66" s="15" t="s">
        <v>375</v>
      </c>
      <c r="J66" s="8"/>
      <c r="K66" s="14"/>
      <c r="L66" s="8"/>
      <c r="M66" s="8"/>
      <c r="N66" s="26"/>
      <c r="O66" s="8">
        <v>28</v>
      </c>
      <c r="P66" s="8" t="s">
        <v>360</v>
      </c>
      <c r="Q66" s="17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9"/>
      <c r="T66" s="19"/>
      <c r="U66" s="20"/>
      <c r="V66" s="2"/>
      <c r="W66" s="8" t="str">
        <f t="shared" si="40"/>
        <v>-</v>
      </c>
      <c r="X66" s="8" t="str">
        <f t="shared" si="41"/>
        <v>-</v>
      </c>
      <c r="Y66" s="8" t="str">
        <f t="shared" si="42"/>
        <v>-</v>
      </c>
      <c r="Z66" s="8" t="str">
        <f t="shared" si="43"/>
        <v>-</v>
      </c>
      <c r="AA66" s="8" t="str">
        <f t="shared" si="44"/>
        <v>-</v>
      </c>
      <c r="AB66" s="8"/>
      <c r="AC66" s="8"/>
      <c r="AE66" s="8"/>
      <c r="AF66" s="8" t="str">
        <f t="shared" si="3"/>
        <v>-</v>
      </c>
      <c r="AG66" s="8" t="str">
        <f t="shared" si="4"/>
        <v>-</v>
      </c>
      <c r="AH66" s="8"/>
      <c r="AI66" s="8" t="str">
        <f t="shared" si="5"/>
        <v>-</v>
      </c>
      <c r="AJ66" s="8"/>
      <c r="AK66" s="8" t="str">
        <f t="shared" si="6"/>
        <v>-</v>
      </c>
      <c r="AL66" s="8"/>
      <c r="AM66" s="8"/>
      <c r="AN66" s="8"/>
      <c r="AP66" s="8" t="str">
        <f t="shared" si="7"/>
        <v>ST6.3x38盘头自攻钉</v>
      </c>
      <c r="AQ66" s="8" t="str">
        <f t="shared" si="8"/>
        <v>紧固件</v>
      </c>
      <c r="AR66" s="8"/>
      <c r="AS66" s="22">
        <f t="shared" si="9"/>
        <v>196</v>
      </c>
      <c r="AT66" s="23" t="str">
        <f t="shared" si="10"/>
        <v>颗</v>
      </c>
      <c r="AU66" s="8"/>
      <c r="AV66" s="8"/>
      <c r="AW66" s="8"/>
      <c r="AY66" s="8" t="str">
        <f t="shared" si="11"/>
        <v>-</v>
      </c>
      <c r="AZ66" s="8" t="str">
        <f t="shared" si="12"/>
        <v>-</v>
      </c>
      <c r="BA66" s="8"/>
      <c r="BB66" s="8" t="str">
        <f t="shared" si="13"/>
        <v>-</v>
      </c>
      <c r="BC66" s="8" t="str">
        <f t="shared" si="14"/>
        <v>-</v>
      </c>
      <c r="BD66" s="8" t="str">
        <f t="shared" si="15"/>
        <v>-</v>
      </c>
      <c r="BE66" s="8" t="e">
        <f t="shared" si="16"/>
        <v>#VALUE!</v>
      </c>
      <c r="BF66" s="8" t="str">
        <f t="shared" si="17"/>
        <v>-</v>
      </c>
      <c r="BG66" s="8"/>
      <c r="BI66" s="8" t="str">
        <f t="shared" si="18"/>
        <v>-</v>
      </c>
      <c r="BJ66" s="8" t="str">
        <f t="shared" si="19"/>
        <v>-</v>
      </c>
      <c r="BK66" s="8" t="str">
        <f t="shared" si="20"/>
        <v>-</v>
      </c>
      <c r="BL66" s="8" t="str">
        <f t="shared" si="21"/>
        <v>-</v>
      </c>
      <c r="BM66" s="8" t="str">
        <f t="shared" si="22"/>
        <v>-</v>
      </c>
      <c r="BN66" s="8" t="str">
        <f t="shared" si="23"/>
        <v>-</v>
      </c>
      <c r="BO66" s="8" t="e">
        <f t="shared" si="24"/>
        <v>#VALUE!</v>
      </c>
      <c r="BP66" s="8" t="str">
        <f t="shared" si="25"/>
        <v>-</v>
      </c>
      <c r="BQ66" s="8"/>
      <c r="BS66" s="8" t="str">
        <f t="shared" si="26"/>
        <v>-</v>
      </c>
      <c r="BT66" s="8" t="str">
        <f t="shared" si="27"/>
        <v>-</v>
      </c>
      <c r="BU66" s="8" t="str">
        <f t="shared" si="28"/>
        <v>-</v>
      </c>
      <c r="BV66" s="8" t="str">
        <f t="shared" si="29"/>
        <v>-</v>
      </c>
      <c r="BW66" s="8" t="str">
        <f t="shared" si="30"/>
        <v>-</v>
      </c>
      <c r="BX66" s="8" t="str">
        <f t="shared" si="31"/>
        <v>-</v>
      </c>
      <c r="BY66" s="8" t="e">
        <f t="shared" si="32"/>
        <v>#VALUE!</v>
      </c>
      <c r="BZ66" s="8" t="str">
        <f t="shared" si="33"/>
        <v>-</v>
      </c>
      <c r="CA66" s="8"/>
      <c r="CC66" s="8" t="str">
        <f t="shared" si="34"/>
        <v>-</v>
      </c>
      <c r="CD66" s="8" t="str">
        <f t="shared" si="35"/>
        <v>-</v>
      </c>
      <c r="CE66" s="8" t="str">
        <f t="shared" si="36"/>
        <v>-</v>
      </c>
      <c r="CF66" s="8" t="str">
        <f t="shared" si="37"/>
        <v>-</v>
      </c>
      <c r="CG66" s="8"/>
      <c r="CH66" s="8" t="str">
        <f t="shared" si="38"/>
        <v>-</v>
      </c>
      <c r="CI66" s="8"/>
      <c r="CJ66" s="8" t="str">
        <f t="shared" si="39"/>
        <v>-</v>
      </c>
      <c r="CK66" s="8" t="str">
        <f t="shared" si="45"/>
        <v>-</v>
      </c>
    </row>
    <row r="67" spans="1:89" s="1" customFormat="1" ht="15.95" customHeight="1" x14ac:dyDescent="0.2">
      <c r="A67" s="2"/>
      <c r="B67" s="9">
        <f t="shared" si="0"/>
        <v>7</v>
      </c>
      <c r="C67" s="1">
        <f t="shared" si="1"/>
        <v>18</v>
      </c>
      <c r="D67" s="1" t="str">
        <f t="shared" si="2"/>
        <v>7.18</v>
      </c>
      <c r="E67" s="1">
        <v>59</v>
      </c>
      <c r="F67" s="8">
        <v>18</v>
      </c>
      <c r="G67" s="8" t="s">
        <v>357</v>
      </c>
      <c r="H67" s="8" t="s">
        <v>358</v>
      </c>
      <c r="I67" s="15" t="s">
        <v>376</v>
      </c>
      <c r="J67" s="8"/>
      <c r="K67" s="14"/>
      <c r="L67" s="8"/>
      <c r="M67" s="8"/>
      <c r="N67" s="26"/>
      <c r="O67" s="8">
        <v>2</v>
      </c>
      <c r="P67" s="8" t="s">
        <v>360</v>
      </c>
      <c r="Q67" s="17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9"/>
      <c r="T67" s="19"/>
      <c r="U67" s="20"/>
      <c r="V67" s="2"/>
      <c r="W67" s="8" t="str">
        <f t="shared" si="40"/>
        <v>-</v>
      </c>
      <c r="X67" s="8" t="str">
        <f t="shared" si="41"/>
        <v>-</v>
      </c>
      <c r="Y67" s="8" t="str">
        <f t="shared" si="42"/>
        <v>-</v>
      </c>
      <c r="Z67" s="8" t="str">
        <f t="shared" si="43"/>
        <v>-</v>
      </c>
      <c r="AA67" s="8" t="str">
        <f t="shared" si="44"/>
        <v>-</v>
      </c>
      <c r="AB67" s="8"/>
      <c r="AC67" s="8"/>
      <c r="AE67" s="8"/>
      <c r="AF67" s="8" t="str">
        <f t="shared" si="3"/>
        <v>-</v>
      </c>
      <c r="AG67" s="8" t="str">
        <f t="shared" si="4"/>
        <v>-</v>
      </c>
      <c r="AH67" s="8"/>
      <c r="AI67" s="8" t="str">
        <f t="shared" si="5"/>
        <v>-</v>
      </c>
      <c r="AJ67" s="8"/>
      <c r="AK67" s="8" t="str">
        <f t="shared" si="6"/>
        <v>-</v>
      </c>
      <c r="AL67" s="8"/>
      <c r="AM67" s="8"/>
      <c r="AN67" s="8"/>
      <c r="AP67" s="8" t="str">
        <f t="shared" si="7"/>
        <v>ST5.5x64盘头自攻钉</v>
      </c>
      <c r="AQ67" s="8" t="str">
        <f t="shared" si="8"/>
        <v>紧固件</v>
      </c>
      <c r="AR67" s="8"/>
      <c r="AS67" s="22">
        <f t="shared" si="9"/>
        <v>14</v>
      </c>
      <c r="AT67" s="23" t="str">
        <f t="shared" si="10"/>
        <v>颗</v>
      </c>
      <c r="AU67" s="8"/>
      <c r="AV67" s="8"/>
      <c r="AW67" s="8"/>
      <c r="AY67" s="8" t="str">
        <f t="shared" si="11"/>
        <v>-</v>
      </c>
      <c r="AZ67" s="8" t="str">
        <f t="shared" si="12"/>
        <v>-</v>
      </c>
      <c r="BA67" s="8"/>
      <c r="BB67" s="8" t="str">
        <f t="shared" si="13"/>
        <v>-</v>
      </c>
      <c r="BC67" s="8" t="str">
        <f t="shared" si="14"/>
        <v>-</v>
      </c>
      <c r="BD67" s="8" t="str">
        <f t="shared" si="15"/>
        <v>-</v>
      </c>
      <c r="BE67" s="8" t="e">
        <f t="shared" si="16"/>
        <v>#VALUE!</v>
      </c>
      <c r="BF67" s="8" t="str">
        <f t="shared" si="17"/>
        <v>-</v>
      </c>
      <c r="BG67" s="8"/>
      <c r="BI67" s="8" t="str">
        <f t="shared" si="18"/>
        <v>-</v>
      </c>
      <c r="BJ67" s="8" t="str">
        <f t="shared" si="19"/>
        <v>-</v>
      </c>
      <c r="BK67" s="8" t="str">
        <f t="shared" si="20"/>
        <v>-</v>
      </c>
      <c r="BL67" s="8" t="str">
        <f t="shared" si="21"/>
        <v>-</v>
      </c>
      <c r="BM67" s="8" t="str">
        <f t="shared" si="22"/>
        <v>-</v>
      </c>
      <c r="BN67" s="8" t="str">
        <f t="shared" si="23"/>
        <v>-</v>
      </c>
      <c r="BO67" s="8" t="e">
        <f t="shared" si="24"/>
        <v>#VALUE!</v>
      </c>
      <c r="BP67" s="8" t="str">
        <f t="shared" si="25"/>
        <v>-</v>
      </c>
      <c r="BQ67" s="8"/>
      <c r="BS67" s="8" t="str">
        <f t="shared" si="26"/>
        <v>-</v>
      </c>
      <c r="BT67" s="8" t="str">
        <f t="shared" si="27"/>
        <v>-</v>
      </c>
      <c r="BU67" s="8" t="str">
        <f t="shared" si="28"/>
        <v>-</v>
      </c>
      <c r="BV67" s="8" t="str">
        <f t="shared" si="29"/>
        <v>-</v>
      </c>
      <c r="BW67" s="8" t="str">
        <f t="shared" si="30"/>
        <v>-</v>
      </c>
      <c r="BX67" s="8" t="str">
        <f t="shared" si="31"/>
        <v>-</v>
      </c>
      <c r="BY67" s="8" t="e">
        <f t="shared" si="32"/>
        <v>#VALUE!</v>
      </c>
      <c r="BZ67" s="8" t="str">
        <f t="shared" si="33"/>
        <v>-</v>
      </c>
      <c r="CA67" s="8"/>
      <c r="CC67" s="8" t="str">
        <f t="shared" si="34"/>
        <v>-</v>
      </c>
      <c r="CD67" s="8" t="str">
        <f t="shared" si="35"/>
        <v>-</v>
      </c>
      <c r="CE67" s="8" t="str">
        <f t="shared" si="36"/>
        <v>-</v>
      </c>
      <c r="CF67" s="8" t="str">
        <f t="shared" si="37"/>
        <v>-</v>
      </c>
      <c r="CG67" s="8"/>
      <c r="CH67" s="8" t="str">
        <f t="shared" si="38"/>
        <v>-</v>
      </c>
      <c r="CI67" s="8"/>
      <c r="CJ67" s="8" t="str">
        <f t="shared" si="39"/>
        <v>-</v>
      </c>
      <c r="CK67" s="8" t="str">
        <f t="shared" si="45"/>
        <v>-</v>
      </c>
    </row>
    <row r="68" spans="1:89" s="1" customFormat="1" ht="15.95" customHeight="1" x14ac:dyDescent="0.2">
      <c r="B68" s="9">
        <f t="shared" si="0"/>
        <v>7</v>
      </c>
      <c r="C68" s="1">
        <f t="shared" si="1"/>
        <v>19</v>
      </c>
      <c r="D68" s="1" t="str">
        <f t="shared" si="2"/>
        <v>7.19</v>
      </c>
      <c r="E68" s="1">
        <v>60</v>
      </c>
      <c r="F68" s="8">
        <v>19</v>
      </c>
      <c r="G68" s="8" t="s">
        <v>357</v>
      </c>
      <c r="H68" s="8" t="s">
        <v>358</v>
      </c>
      <c r="I68" s="15" t="s">
        <v>377</v>
      </c>
      <c r="J68" s="8"/>
      <c r="K68" s="14"/>
      <c r="L68" s="8"/>
      <c r="M68" s="8"/>
      <c r="N68" s="26"/>
      <c r="O68" s="8">
        <v>2</v>
      </c>
      <c r="P68" s="8" t="s">
        <v>360</v>
      </c>
      <c r="Q68" s="17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9"/>
      <c r="T68" s="19"/>
      <c r="U68" s="20"/>
      <c r="V68" s="2"/>
      <c r="W68" s="8" t="str">
        <f t="shared" si="40"/>
        <v>-</v>
      </c>
      <c r="X68" s="8" t="str">
        <f t="shared" si="41"/>
        <v>-</v>
      </c>
      <c r="Y68" s="8" t="str">
        <f t="shared" si="42"/>
        <v>-</v>
      </c>
      <c r="Z68" s="8" t="str">
        <f t="shared" si="43"/>
        <v>-</v>
      </c>
      <c r="AA68" s="8" t="str">
        <f t="shared" si="44"/>
        <v>-</v>
      </c>
      <c r="AB68" s="8"/>
      <c r="AC68" s="8"/>
      <c r="AE68" s="8"/>
      <c r="AF68" s="8" t="str">
        <f t="shared" si="3"/>
        <v>-</v>
      </c>
      <c r="AG68" s="8" t="str">
        <f t="shared" si="4"/>
        <v>-</v>
      </c>
      <c r="AH68" s="8"/>
      <c r="AI68" s="8" t="str">
        <f t="shared" si="5"/>
        <v>-</v>
      </c>
      <c r="AJ68" s="8"/>
      <c r="AK68" s="8" t="str">
        <f t="shared" si="6"/>
        <v>-</v>
      </c>
      <c r="AL68" s="8"/>
      <c r="AM68" s="8"/>
      <c r="AN68" s="8"/>
      <c r="AP68" s="8" t="str">
        <f t="shared" si="7"/>
        <v>M12x30内六角头螺杆</v>
      </c>
      <c r="AQ68" s="8" t="str">
        <f t="shared" si="8"/>
        <v>紧固件</v>
      </c>
      <c r="AR68" s="8"/>
      <c r="AS68" s="22">
        <f t="shared" si="9"/>
        <v>14</v>
      </c>
      <c r="AT68" s="23" t="str">
        <f t="shared" si="10"/>
        <v>颗</v>
      </c>
      <c r="AU68" s="8"/>
      <c r="AV68" s="8"/>
      <c r="AW68" s="8"/>
      <c r="AY68" s="8" t="str">
        <f t="shared" si="11"/>
        <v>-</v>
      </c>
      <c r="AZ68" s="8" t="str">
        <f t="shared" si="12"/>
        <v>-</v>
      </c>
      <c r="BA68" s="8"/>
      <c r="BB68" s="8" t="str">
        <f t="shared" si="13"/>
        <v>-</v>
      </c>
      <c r="BC68" s="8" t="str">
        <f t="shared" si="14"/>
        <v>-</v>
      </c>
      <c r="BD68" s="8" t="str">
        <f t="shared" si="15"/>
        <v>-</v>
      </c>
      <c r="BE68" s="8" t="e">
        <f t="shared" si="16"/>
        <v>#VALUE!</v>
      </c>
      <c r="BF68" s="8" t="str">
        <f t="shared" si="17"/>
        <v>-</v>
      </c>
      <c r="BG68" s="8"/>
      <c r="BI68" s="8" t="str">
        <f t="shared" si="18"/>
        <v>-</v>
      </c>
      <c r="BJ68" s="8" t="str">
        <f t="shared" si="19"/>
        <v>-</v>
      </c>
      <c r="BK68" s="8" t="str">
        <f t="shared" si="20"/>
        <v>-</v>
      </c>
      <c r="BL68" s="8" t="str">
        <f t="shared" si="21"/>
        <v>-</v>
      </c>
      <c r="BM68" s="8" t="str">
        <f t="shared" si="22"/>
        <v>-</v>
      </c>
      <c r="BN68" s="8" t="str">
        <f t="shared" si="23"/>
        <v>-</v>
      </c>
      <c r="BO68" s="8" t="e">
        <f t="shared" si="24"/>
        <v>#VALUE!</v>
      </c>
      <c r="BP68" s="8" t="str">
        <f t="shared" si="25"/>
        <v>-</v>
      </c>
      <c r="BQ68" s="8"/>
      <c r="BS68" s="8" t="str">
        <f t="shared" si="26"/>
        <v>-</v>
      </c>
      <c r="BT68" s="8" t="str">
        <f t="shared" si="27"/>
        <v>-</v>
      </c>
      <c r="BU68" s="8" t="str">
        <f t="shared" si="28"/>
        <v>-</v>
      </c>
      <c r="BV68" s="8" t="str">
        <f t="shared" si="29"/>
        <v>-</v>
      </c>
      <c r="BW68" s="8" t="str">
        <f t="shared" si="30"/>
        <v>-</v>
      </c>
      <c r="BX68" s="8" t="str">
        <f t="shared" si="31"/>
        <v>-</v>
      </c>
      <c r="BY68" s="8" t="e">
        <f t="shared" si="32"/>
        <v>#VALUE!</v>
      </c>
      <c r="BZ68" s="8" t="str">
        <f t="shared" si="33"/>
        <v>-</v>
      </c>
      <c r="CA68" s="8"/>
      <c r="CC68" s="8" t="str">
        <f t="shared" si="34"/>
        <v>-</v>
      </c>
      <c r="CD68" s="8" t="str">
        <f t="shared" si="35"/>
        <v>-</v>
      </c>
      <c r="CE68" s="8" t="str">
        <f t="shared" si="36"/>
        <v>-</v>
      </c>
      <c r="CF68" s="8" t="str">
        <f t="shared" si="37"/>
        <v>-</v>
      </c>
      <c r="CG68" s="8"/>
      <c r="CH68" s="8" t="str">
        <f t="shared" si="38"/>
        <v>-</v>
      </c>
      <c r="CI68" s="8"/>
      <c r="CJ68" s="8" t="str">
        <f t="shared" si="39"/>
        <v>-</v>
      </c>
      <c r="CK68" s="8" t="str">
        <f t="shared" si="45"/>
        <v>-</v>
      </c>
    </row>
    <row r="69" spans="1:89" ht="15.95" customHeight="1" x14ac:dyDescent="0.2">
      <c r="B69" s="9">
        <f t="shared" si="0"/>
        <v>7</v>
      </c>
      <c r="C69" s="1">
        <f t="shared" si="1"/>
        <v>20</v>
      </c>
      <c r="D69" s="1" t="str">
        <f t="shared" si="2"/>
        <v>7.20</v>
      </c>
      <c r="E69" s="1">
        <v>61</v>
      </c>
      <c r="F69" s="8">
        <v>20</v>
      </c>
      <c r="G69" s="8" t="s">
        <v>357</v>
      </c>
      <c r="H69" s="8" t="s">
        <v>358</v>
      </c>
      <c r="I69" s="15" t="s">
        <v>378</v>
      </c>
      <c r="J69" s="8"/>
      <c r="K69" s="8"/>
      <c r="L69" s="8"/>
      <c r="M69" s="8"/>
      <c r="N69" s="26"/>
      <c r="O69" s="8">
        <v>2</v>
      </c>
      <c r="P69" s="8" t="s">
        <v>360</v>
      </c>
      <c r="Q69" s="17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9"/>
      <c r="T69" s="19"/>
      <c r="U69" s="20"/>
      <c r="W69" s="8" t="str">
        <f t="shared" si="40"/>
        <v>-</v>
      </c>
      <c r="X69" s="8" t="str">
        <f t="shared" si="41"/>
        <v>-</v>
      </c>
      <c r="Y69" s="8" t="str">
        <f t="shared" si="42"/>
        <v>-</v>
      </c>
      <c r="Z69" s="8" t="str">
        <f t="shared" si="43"/>
        <v>-</v>
      </c>
      <c r="AA69" s="8" t="str">
        <f t="shared" si="44"/>
        <v>-</v>
      </c>
      <c r="AB69" s="8"/>
      <c r="AC69" s="8"/>
      <c r="AE69" s="8"/>
      <c r="AF69" s="8" t="str">
        <f t="shared" si="3"/>
        <v>-</v>
      </c>
      <c r="AG69" s="8" t="str">
        <f t="shared" si="4"/>
        <v>-</v>
      </c>
      <c r="AH69" s="8"/>
      <c r="AI69" s="8" t="str">
        <f t="shared" si="5"/>
        <v>-</v>
      </c>
      <c r="AJ69" s="8"/>
      <c r="AK69" s="8" t="str">
        <f t="shared" si="6"/>
        <v>-</v>
      </c>
      <c r="AL69" s="8"/>
      <c r="AM69" s="8"/>
      <c r="AN69" s="8"/>
      <c r="AP69" s="8" t="str">
        <f t="shared" si="7"/>
        <v>ST4.2x16盘头自攻钉</v>
      </c>
      <c r="AQ69" s="8" t="str">
        <f t="shared" si="8"/>
        <v>紧固件</v>
      </c>
      <c r="AR69" s="8"/>
      <c r="AS69" s="22">
        <f t="shared" si="9"/>
        <v>14</v>
      </c>
      <c r="AT69" s="23" t="str">
        <f t="shared" si="10"/>
        <v>颗</v>
      </c>
      <c r="AU69" s="8"/>
      <c r="AV69" s="8"/>
      <c r="AW69" s="8"/>
      <c r="AY69" s="8" t="str">
        <f t="shared" si="11"/>
        <v>-</v>
      </c>
      <c r="AZ69" s="8" t="str">
        <f t="shared" si="12"/>
        <v>-</v>
      </c>
      <c r="BA69" s="8"/>
      <c r="BB69" s="8" t="str">
        <f t="shared" si="13"/>
        <v>-</v>
      </c>
      <c r="BC69" s="8" t="str">
        <f t="shared" si="14"/>
        <v>-</v>
      </c>
      <c r="BD69" s="8" t="str">
        <f t="shared" si="15"/>
        <v>-</v>
      </c>
      <c r="BE69" s="8" t="e">
        <f t="shared" si="16"/>
        <v>#VALUE!</v>
      </c>
      <c r="BF69" s="8" t="str">
        <f t="shared" si="17"/>
        <v>-</v>
      </c>
      <c r="BG69" s="8"/>
      <c r="BI69" s="8" t="str">
        <f t="shared" si="18"/>
        <v>-</v>
      </c>
      <c r="BJ69" s="8" t="str">
        <f t="shared" si="19"/>
        <v>-</v>
      </c>
      <c r="BK69" s="8" t="str">
        <f t="shared" si="20"/>
        <v>-</v>
      </c>
      <c r="BL69" s="8" t="str">
        <f t="shared" si="21"/>
        <v>-</v>
      </c>
      <c r="BM69" s="8" t="str">
        <f t="shared" si="22"/>
        <v>-</v>
      </c>
      <c r="BN69" s="8" t="str">
        <f t="shared" si="23"/>
        <v>-</v>
      </c>
      <c r="BO69" s="8" t="e">
        <f t="shared" si="24"/>
        <v>#VALUE!</v>
      </c>
      <c r="BP69" s="8" t="str">
        <f t="shared" si="25"/>
        <v>-</v>
      </c>
      <c r="BQ69" s="8"/>
      <c r="BS69" s="8" t="str">
        <f t="shared" si="26"/>
        <v>-</v>
      </c>
      <c r="BT69" s="8" t="str">
        <f t="shared" si="27"/>
        <v>-</v>
      </c>
      <c r="BU69" s="8" t="str">
        <f t="shared" si="28"/>
        <v>-</v>
      </c>
      <c r="BV69" s="8" t="str">
        <f t="shared" si="29"/>
        <v>-</v>
      </c>
      <c r="BW69" s="8" t="str">
        <f t="shared" si="30"/>
        <v>-</v>
      </c>
      <c r="BX69" s="8" t="str">
        <f t="shared" si="31"/>
        <v>-</v>
      </c>
      <c r="BY69" s="8" t="e">
        <f t="shared" si="32"/>
        <v>#VALUE!</v>
      </c>
      <c r="BZ69" s="8" t="str">
        <f t="shared" si="33"/>
        <v>-</v>
      </c>
      <c r="CA69" s="8"/>
      <c r="CC69" s="8" t="str">
        <f t="shared" si="34"/>
        <v>-</v>
      </c>
      <c r="CD69" s="8" t="str">
        <f t="shared" si="35"/>
        <v>-</v>
      </c>
      <c r="CE69" s="8" t="str">
        <f t="shared" si="36"/>
        <v>-</v>
      </c>
      <c r="CF69" s="8" t="str">
        <f t="shared" si="37"/>
        <v>-</v>
      </c>
      <c r="CG69" s="8"/>
      <c r="CH69" s="8" t="str">
        <f t="shared" si="38"/>
        <v>-</v>
      </c>
      <c r="CI69" s="8"/>
      <c r="CJ69" s="8" t="str">
        <f t="shared" si="39"/>
        <v>-</v>
      </c>
      <c r="CK69" s="8" t="str">
        <f t="shared" si="45"/>
        <v>-</v>
      </c>
    </row>
    <row r="70" spans="1:89" ht="15.95" customHeight="1" x14ac:dyDescent="0.2">
      <c r="B70" s="9">
        <f t="shared" si="0"/>
        <v>7</v>
      </c>
      <c r="C70" s="1">
        <f t="shared" si="1"/>
        <v>21</v>
      </c>
      <c r="D70" s="1" t="str">
        <f t="shared" si="2"/>
        <v>7.21</v>
      </c>
      <c r="E70" s="1">
        <v>62</v>
      </c>
      <c r="F70" s="8">
        <v>21</v>
      </c>
      <c r="G70" s="8" t="s">
        <v>357</v>
      </c>
      <c r="H70" s="8" t="s">
        <v>379</v>
      </c>
      <c r="I70" s="15" t="s">
        <v>380</v>
      </c>
      <c r="J70" s="8"/>
      <c r="K70" s="8"/>
      <c r="L70" s="8"/>
      <c r="M70" s="8"/>
      <c r="N70" s="26"/>
      <c r="O70" s="8">
        <v>16</v>
      </c>
      <c r="P70" s="8" t="s">
        <v>350</v>
      </c>
      <c r="Q70" s="17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9"/>
      <c r="T70" s="19"/>
      <c r="U70" s="20"/>
      <c r="W70" s="8" t="str">
        <f t="shared" si="40"/>
        <v>-</v>
      </c>
      <c r="X70" s="8" t="str">
        <f t="shared" si="41"/>
        <v>-</v>
      </c>
      <c r="Y70" s="8" t="str">
        <f t="shared" si="42"/>
        <v>-</v>
      </c>
      <c r="Z70" s="8" t="str">
        <f t="shared" si="43"/>
        <v>-</v>
      </c>
      <c r="AA70" s="8" t="str">
        <f t="shared" si="44"/>
        <v>-</v>
      </c>
      <c r="AB70" s="8"/>
      <c r="AC70" s="8"/>
      <c r="AE70" s="8"/>
      <c r="AF70" s="8" t="str">
        <f t="shared" si="3"/>
        <v>-</v>
      </c>
      <c r="AG70" s="8" t="str">
        <f t="shared" si="4"/>
        <v>-</v>
      </c>
      <c r="AH70" s="8"/>
      <c r="AI70" s="8" t="str">
        <f t="shared" si="5"/>
        <v>-</v>
      </c>
      <c r="AJ70" s="8"/>
      <c r="AK70" s="8" t="str">
        <f t="shared" si="6"/>
        <v>-</v>
      </c>
      <c r="AL70" s="8"/>
      <c r="AM70" s="8"/>
      <c r="AN70" s="8"/>
      <c r="AP70" s="8" t="str">
        <f t="shared" si="7"/>
        <v>Ф14 ZX-050001</v>
      </c>
      <c r="AQ70" s="8" t="str">
        <f t="shared" si="8"/>
        <v>胶塞</v>
      </c>
      <c r="AR70" s="8"/>
      <c r="AS70" s="22">
        <f t="shared" si="9"/>
        <v>112</v>
      </c>
      <c r="AT70" s="23" t="str">
        <f t="shared" si="10"/>
        <v>个</v>
      </c>
      <c r="AU70" s="8"/>
      <c r="AV70" s="8"/>
      <c r="AW70" s="8"/>
      <c r="AY70" s="8" t="str">
        <f t="shared" si="11"/>
        <v>-</v>
      </c>
      <c r="AZ70" s="8" t="str">
        <f t="shared" si="12"/>
        <v>-</v>
      </c>
      <c r="BA70" s="8"/>
      <c r="BB70" s="8" t="str">
        <f t="shared" si="13"/>
        <v>-</v>
      </c>
      <c r="BC70" s="8" t="str">
        <f t="shared" si="14"/>
        <v>-</v>
      </c>
      <c r="BD70" s="8" t="str">
        <f t="shared" si="15"/>
        <v>-</v>
      </c>
      <c r="BE70" s="8" t="e">
        <f t="shared" si="16"/>
        <v>#VALUE!</v>
      </c>
      <c r="BF70" s="8" t="str">
        <f t="shared" si="17"/>
        <v>-</v>
      </c>
      <c r="BG70" s="8"/>
      <c r="BI70" s="8" t="str">
        <f t="shared" si="18"/>
        <v>-</v>
      </c>
      <c r="BJ70" s="8" t="str">
        <f t="shared" si="19"/>
        <v>-</v>
      </c>
      <c r="BK70" s="8" t="str">
        <f t="shared" si="20"/>
        <v>-</v>
      </c>
      <c r="BL70" s="8" t="str">
        <f t="shared" si="21"/>
        <v>-</v>
      </c>
      <c r="BM70" s="8" t="str">
        <f t="shared" si="22"/>
        <v>-</v>
      </c>
      <c r="BN70" s="8" t="str">
        <f t="shared" si="23"/>
        <v>-</v>
      </c>
      <c r="BO70" s="8" t="e">
        <f t="shared" si="24"/>
        <v>#VALUE!</v>
      </c>
      <c r="BP70" s="8" t="str">
        <f t="shared" si="25"/>
        <v>-</v>
      </c>
      <c r="BQ70" s="8"/>
      <c r="BS70" s="8" t="str">
        <f t="shared" si="26"/>
        <v>-</v>
      </c>
      <c r="BT70" s="8" t="str">
        <f t="shared" si="27"/>
        <v>-</v>
      </c>
      <c r="BU70" s="8" t="str">
        <f t="shared" si="28"/>
        <v>-</v>
      </c>
      <c r="BV70" s="8" t="str">
        <f t="shared" si="29"/>
        <v>-</v>
      </c>
      <c r="BW70" s="8" t="str">
        <f t="shared" si="30"/>
        <v>-</v>
      </c>
      <c r="BX70" s="8" t="str">
        <f t="shared" si="31"/>
        <v>-</v>
      </c>
      <c r="BY70" s="8" t="e">
        <f t="shared" si="32"/>
        <v>#VALUE!</v>
      </c>
      <c r="BZ70" s="8" t="str">
        <f t="shared" si="33"/>
        <v>-</v>
      </c>
      <c r="CA70" s="8"/>
      <c r="CC70" s="8" t="str">
        <f t="shared" si="34"/>
        <v>-</v>
      </c>
      <c r="CD70" s="8" t="str">
        <f t="shared" si="35"/>
        <v>-</v>
      </c>
      <c r="CE70" s="8" t="str">
        <f t="shared" si="36"/>
        <v>-</v>
      </c>
      <c r="CF70" s="8" t="str">
        <f t="shared" si="37"/>
        <v>-</v>
      </c>
      <c r="CG70" s="8"/>
      <c r="CH70" s="8" t="str">
        <f t="shared" si="38"/>
        <v>-</v>
      </c>
      <c r="CI70" s="8"/>
      <c r="CJ70" s="8" t="str">
        <f t="shared" si="39"/>
        <v>-</v>
      </c>
      <c r="CK70" s="8" t="str">
        <f t="shared" si="45"/>
        <v>-</v>
      </c>
    </row>
    <row r="71" spans="1:89" ht="15.95" customHeight="1" x14ac:dyDescent="0.2">
      <c r="B71" s="9">
        <f t="shared" si="0"/>
        <v>7</v>
      </c>
      <c r="C71" s="1">
        <f t="shared" si="1"/>
        <v>22</v>
      </c>
      <c r="D71" s="1" t="str">
        <f t="shared" si="2"/>
        <v>7.22</v>
      </c>
      <c r="E71" s="1">
        <v>63</v>
      </c>
      <c r="F71" s="8">
        <v>22</v>
      </c>
      <c r="G71" s="8" t="s">
        <v>357</v>
      </c>
      <c r="H71" s="8" t="s">
        <v>381</v>
      </c>
      <c r="I71" s="15" t="s">
        <v>382</v>
      </c>
      <c r="J71" s="8"/>
      <c r="K71" s="8"/>
      <c r="L71" s="8">
        <v>1461</v>
      </c>
      <c r="M71" s="8"/>
      <c r="N71" s="26"/>
      <c r="O71" s="8">
        <v>4</v>
      </c>
      <c r="P71" s="8" t="s">
        <v>298</v>
      </c>
      <c r="Q71" s="17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9"/>
      <c r="T71" s="19"/>
      <c r="U71" s="20"/>
      <c r="W71" s="8" t="str">
        <f t="shared" si="40"/>
        <v>-</v>
      </c>
      <c r="X71" s="8" t="str">
        <f t="shared" si="41"/>
        <v>-</v>
      </c>
      <c r="Y71" s="8" t="str">
        <f t="shared" si="42"/>
        <v>-</v>
      </c>
      <c r="Z71" s="8" t="str">
        <f t="shared" si="43"/>
        <v>-</v>
      </c>
      <c r="AA71" s="8" t="str">
        <f t="shared" si="44"/>
        <v>-</v>
      </c>
      <c r="AB71" s="8"/>
      <c r="AC71" s="8"/>
      <c r="AE71" s="8"/>
      <c r="AF71" s="8" t="str">
        <f t="shared" si="3"/>
        <v>-</v>
      </c>
      <c r="AG71" s="8" t="str">
        <f t="shared" si="4"/>
        <v>-</v>
      </c>
      <c r="AH71" s="8"/>
      <c r="AI71" s="8" t="str">
        <f t="shared" si="5"/>
        <v>-</v>
      </c>
      <c r="AJ71" s="8"/>
      <c r="AK71" s="8" t="str">
        <f t="shared" si="6"/>
        <v>-</v>
      </c>
      <c r="AL71" s="8"/>
      <c r="AM71" s="8"/>
      <c r="AN71" s="8"/>
      <c r="AP71" s="8" t="str">
        <f t="shared" si="7"/>
        <v>Ф8 泡沫条</v>
      </c>
      <c r="AQ71" s="8" t="str">
        <f t="shared" si="8"/>
        <v>泡沫条</v>
      </c>
      <c r="AR71" s="8"/>
      <c r="AS71" s="22">
        <f t="shared" si="9"/>
        <v>40.908000000000001</v>
      </c>
      <c r="AT71" s="23" t="str">
        <f t="shared" si="10"/>
        <v>米</v>
      </c>
      <c r="AU71" s="8"/>
      <c r="AV71" s="8"/>
      <c r="AW71" s="8"/>
      <c r="AY71" s="8" t="str">
        <f t="shared" si="11"/>
        <v>-</v>
      </c>
      <c r="AZ71" s="8" t="str">
        <f t="shared" si="12"/>
        <v>-</v>
      </c>
      <c r="BA71" s="8"/>
      <c r="BB71" s="8" t="str">
        <f t="shared" si="13"/>
        <v>-</v>
      </c>
      <c r="BC71" s="8" t="str">
        <f t="shared" si="14"/>
        <v>-</v>
      </c>
      <c r="BD71" s="8" t="str">
        <f t="shared" si="15"/>
        <v>-</v>
      </c>
      <c r="BE71" s="8" t="e">
        <f t="shared" si="16"/>
        <v>#VALUE!</v>
      </c>
      <c r="BF71" s="8" t="str">
        <f t="shared" si="17"/>
        <v>-</v>
      </c>
      <c r="BG71" s="8"/>
      <c r="BI71" s="8" t="str">
        <f t="shared" si="18"/>
        <v>-</v>
      </c>
      <c r="BJ71" s="8" t="str">
        <f t="shared" si="19"/>
        <v>-</v>
      </c>
      <c r="BK71" s="8" t="str">
        <f t="shared" si="20"/>
        <v>-</v>
      </c>
      <c r="BL71" s="8" t="str">
        <f t="shared" si="21"/>
        <v>-</v>
      </c>
      <c r="BM71" s="8" t="str">
        <f t="shared" si="22"/>
        <v>-</v>
      </c>
      <c r="BN71" s="8" t="str">
        <f t="shared" si="23"/>
        <v>-</v>
      </c>
      <c r="BO71" s="8" t="e">
        <f t="shared" si="24"/>
        <v>#VALUE!</v>
      </c>
      <c r="BP71" s="8" t="str">
        <f t="shared" si="25"/>
        <v>-</v>
      </c>
      <c r="BQ71" s="8"/>
      <c r="BS71" s="8" t="str">
        <f t="shared" si="26"/>
        <v>-</v>
      </c>
      <c r="BT71" s="8" t="str">
        <f t="shared" si="27"/>
        <v>-</v>
      </c>
      <c r="BU71" s="8" t="str">
        <f t="shared" si="28"/>
        <v>-</v>
      </c>
      <c r="BV71" s="8" t="str">
        <f t="shared" si="29"/>
        <v>-</v>
      </c>
      <c r="BW71" s="8" t="str">
        <f t="shared" si="30"/>
        <v>-</v>
      </c>
      <c r="BX71" s="8" t="str">
        <f t="shared" si="31"/>
        <v>-</v>
      </c>
      <c r="BY71" s="8" t="e">
        <f t="shared" si="32"/>
        <v>#VALUE!</v>
      </c>
      <c r="BZ71" s="8" t="str">
        <f t="shared" si="33"/>
        <v>-</v>
      </c>
      <c r="CA71" s="8"/>
      <c r="CC71" s="8" t="str">
        <f t="shared" si="34"/>
        <v>-</v>
      </c>
      <c r="CD71" s="8" t="str">
        <f t="shared" si="35"/>
        <v>-</v>
      </c>
      <c r="CE71" s="8" t="str">
        <f t="shared" si="36"/>
        <v>-</v>
      </c>
      <c r="CF71" s="8" t="str">
        <f t="shared" si="37"/>
        <v>-</v>
      </c>
      <c r="CG71" s="8"/>
      <c r="CH71" s="8" t="str">
        <f t="shared" si="38"/>
        <v>-</v>
      </c>
      <c r="CI71" s="8"/>
      <c r="CJ71" s="8" t="str">
        <f t="shared" si="39"/>
        <v>-</v>
      </c>
      <c r="CK71" s="8" t="str">
        <f t="shared" si="45"/>
        <v>-</v>
      </c>
    </row>
    <row r="72" spans="1:89" ht="15.95" customHeight="1" x14ac:dyDescent="0.2">
      <c r="B72" s="9">
        <f t="shared" si="0"/>
        <v>7</v>
      </c>
      <c r="C72" s="1">
        <f t="shared" si="1"/>
        <v>23</v>
      </c>
      <c r="D72" s="1" t="str">
        <f t="shared" si="2"/>
        <v>7.23</v>
      </c>
      <c r="E72" s="1">
        <v>64</v>
      </c>
      <c r="F72" s="8">
        <v>23</v>
      </c>
      <c r="G72" s="8" t="s">
        <v>357</v>
      </c>
      <c r="H72" s="8" t="s">
        <v>381</v>
      </c>
      <c r="I72" s="15" t="s">
        <v>382</v>
      </c>
      <c r="J72" s="8"/>
      <c r="K72" s="8"/>
      <c r="L72" s="8">
        <v>3800</v>
      </c>
      <c r="M72" s="8"/>
      <c r="N72" s="26"/>
      <c r="O72" s="8">
        <v>2</v>
      </c>
      <c r="P72" s="8" t="s">
        <v>298</v>
      </c>
      <c r="Q72" s="17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9"/>
      <c r="T72" s="19"/>
      <c r="U72" s="20"/>
      <c r="W72" s="8" t="str">
        <f t="shared" si="40"/>
        <v>-</v>
      </c>
      <c r="X72" s="8" t="str">
        <f t="shared" si="41"/>
        <v>-</v>
      </c>
      <c r="Y72" s="8" t="str">
        <f t="shared" si="42"/>
        <v>-</v>
      </c>
      <c r="Z72" s="8" t="str">
        <f t="shared" si="43"/>
        <v>-</v>
      </c>
      <c r="AA72" s="8" t="str">
        <f t="shared" si="44"/>
        <v>-</v>
      </c>
      <c r="AB72" s="8"/>
      <c r="AC72" s="8"/>
      <c r="AE72" s="8"/>
      <c r="AF72" s="8" t="str">
        <f t="shared" si="3"/>
        <v>-</v>
      </c>
      <c r="AG72" s="8" t="str">
        <f t="shared" si="4"/>
        <v>-</v>
      </c>
      <c r="AH72" s="8"/>
      <c r="AI72" s="8" t="str">
        <f t="shared" si="5"/>
        <v>-</v>
      </c>
      <c r="AJ72" s="8"/>
      <c r="AK72" s="8" t="str">
        <f t="shared" si="6"/>
        <v>-</v>
      </c>
      <c r="AL72" s="8"/>
      <c r="AM72" s="8"/>
      <c r="AN72" s="8"/>
      <c r="AP72" s="8" t="str">
        <f t="shared" si="7"/>
        <v>Ф8 泡沫条</v>
      </c>
      <c r="AQ72" s="8" t="str">
        <f t="shared" si="8"/>
        <v>泡沫条</v>
      </c>
      <c r="AR72" s="8"/>
      <c r="AS72" s="22">
        <f t="shared" si="9"/>
        <v>53.2</v>
      </c>
      <c r="AT72" s="23" t="str">
        <f t="shared" si="10"/>
        <v>米</v>
      </c>
      <c r="AU72" s="8"/>
      <c r="AV72" s="8"/>
      <c r="AW72" s="8"/>
      <c r="AY72" s="8" t="str">
        <f t="shared" si="11"/>
        <v>-</v>
      </c>
      <c r="AZ72" s="8" t="str">
        <f t="shared" si="12"/>
        <v>-</v>
      </c>
      <c r="BA72" s="8"/>
      <c r="BB72" s="8" t="str">
        <f t="shared" si="13"/>
        <v>-</v>
      </c>
      <c r="BC72" s="8" t="str">
        <f t="shared" si="14"/>
        <v>-</v>
      </c>
      <c r="BD72" s="8" t="str">
        <f t="shared" si="15"/>
        <v>-</v>
      </c>
      <c r="BE72" s="8" t="e">
        <f t="shared" si="16"/>
        <v>#VALUE!</v>
      </c>
      <c r="BF72" s="8" t="str">
        <f t="shared" si="17"/>
        <v>-</v>
      </c>
      <c r="BG72" s="8"/>
      <c r="BI72" s="8" t="str">
        <f t="shared" si="18"/>
        <v>-</v>
      </c>
      <c r="BJ72" s="8" t="str">
        <f t="shared" si="19"/>
        <v>-</v>
      </c>
      <c r="BK72" s="8" t="str">
        <f t="shared" si="20"/>
        <v>-</v>
      </c>
      <c r="BL72" s="8" t="str">
        <f t="shared" si="21"/>
        <v>-</v>
      </c>
      <c r="BM72" s="8" t="str">
        <f t="shared" si="22"/>
        <v>-</v>
      </c>
      <c r="BN72" s="8" t="str">
        <f t="shared" si="23"/>
        <v>-</v>
      </c>
      <c r="BO72" s="8" t="e">
        <f t="shared" si="24"/>
        <v>#VALUE!</v>
      </c>
      <c r="BP72" s="8" t="str">
        <f t="shared" si="25"/>
        <v>-</v>
      </c>
      <c r="BQ72" s="8"/>
      <c r="BS72" s="8" t="str">
        <f t="shared" si="26"/>
        <v>-</v>
      </c>
      <c r="BT72" s="8" t="str">
        <f t="shared" si="27"/>
        <v>-</v>
      </c>
      <c r="BU72" s="8" t="str">
        <f t="shared" si="28"/>
        <v>-</v>
      </c>
      <c r="BV72" s="8" t="str">
        <f t="shared" si="29"/>
        <v>-</v>
      </c>
      <c r="BW72" s="8" t="str">
        <f t="shared" si="30"/>
        <v>-</v>
      </c>
      <c r="BX72" s="8" t="str">
        <f t="shared" si="31"/>
        <v>-</v>
      </c>
      <c r="BY72" s="8" t="e">
        <f t="shared" si="32"/>
        <v>#VALUE!</v>
      </c>
      <c r="BZ72" s="8" t="str">
        <f t="shared" si="33"/>
        <v>-</v>
      </c>
      <c r="CA72" s="8"/>
      <c r="CC72" s="8" t="str">
        <f t="shared" si="34"/>
        <v>-</v>
      </c>
      <c r="CD72" s="8" t="str">
        <f t="shared" si="35"/>
        <v>-</v>
      </c>
      <c r="CE72" s="8" t="str">
        <f t="shared" si="36"/>
        <v>-</v>
      </c>
      <c r="CF72" s="8" t="str">
        <f t="shared" si="37"/>
        <v>-</v>
      </c>
      <c r="CG72" s="8"/>
      <c r="CH72" s="8" t="str">
        <f t="shared" si="38"/>
        <v>-</v>
      </c>
      <c r="CI72" s="8"/>
      <c r="CJ72" s="8" t="str">
        <f t="shared" si="39"/>
        <v>-</v>
      </c>
      <c r="CK72" s="8" t="str">
        <f t="shared" si="45"/>
        <v>-</v>
      </c>
    </row>
    <row r="73" spans="1:89" ht="15.95" customHeight="1" x14ac:dyDescent="0.2">
      <c r="B73" s="9">
        <f t="shared" ref="B73:B109" si="46">IF(G73&lt;&gt;G72,B72+1,B72)</f>
        <v>8</v>
      </c>
      <c r="C73" s="1">
        <f t="shared" ref="C73:C109" si="47">IF(G73&lt;&gt;G72,1,C72+1)</f>
        <v>1</v>
      </c>
      <c r="D73" s="1" t="str">
        <f t="shared" ref="D73:D109" si="48">IF(G73="","",IFERROR(IF(AND(B73&lt;&gt;"",C73&lt;&gt;""),B73&amp;"."&amp;C73,""),""))</f>
        <v/>
      </c>
      <c r="E73" s="1">
        <v>65</v>
      </c>
      <c r="F73" s="8">
        <v>24</v>
      </c>
      <c r="G73" s="8"/>
      <c r="H73" s="8"/>
      <c r="I73" s="15"/>
      <c r="J73" s="8"/>
      <c r="K73" s="8"/>
      <c r="L73" s="8"/>
      <c r="M73" s="8"/>
      <c r="N73" s="26"/>
      <c r="O73" s="8"/>
      <c r="P73" s="8"/>
      <c r="Q73" s="17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9"/>
      <c r="T73" s="19"/>
      <c r="U73" s="20"/>
      <c r="W73" s="8" t="str">
        <f t="shared" si="40"/>
        <v>-</v>
      </c>
      <c r="X73" s="8" t="str">
        <f t="shared" si="41"/>
        <v>-</v>
      </c>
      <c r="Y73" s="8" t="str">
        <f t="shared" si="42"/>
        <v>-</v>
      </c>
      <c r="Z73" s="8" t="str">
        <f t="shared" si="43"/>
        <v>-</v>
      </c>
      <c r="AA73" s="8" t="str">
        <f t="shared" si="44"/>
        <v>-</v>
      </c>
      <c r="AB73" s="8"/>
      <c r="AC73" s="8"/>
      <c r="AE73" s="8"/>
      <c r="AF73" s="8" t="str">
        <f t="shared" ref="AF73:AF109" si="49">IF(OR(G73="型材",G73="尼龙"),H73,"-")</f>
        <v>-</v>
      </c>
      <c r="AG73" s="8" t="str">
        <f t="shared" ref="AG73:AG109" si="50">IF(OR(G73="型材",G73="尼龙"),I73,"-")</f>
        <v>-</v>
      </c>
      <c r="AH73" s="8"/>
      <c r="AI73" s="8" t="str">
        <f t="shared" ref="AI73:AI109" si="51">IF(OR(G73="型材",G73="尼龙"),L73,"-")</f>
        <v>-</v>
      </c>
      <c r="AJ73" s="8"/>
      <c r="AK73" s="8" t="str">
        <f t="shared" ref="AK73:AK109" si="52">IF(OR(G73="型材",G73="尼龙"),$N$6*O73,"-")</f>
        <v>-</v>
      </c>
      <c r="AL73" s="8"/>
      <c r="AM73" s="8"/>
      <c r="AN73" s="8"/>
      <c r="AP73" s="8" t="str">
        <f t="shared" ref="AP73:AP109" si="53">IF($G73="配件",I73,"-")</f>
        <v>-</v>
      </c>
      <c r="AQ73" s="8" t="str">
        <f t="shared" ref="AQ73:AQ109" si="54">IF($G73="配件",H73,"-")</f>
        <v>-</v>
      </c>
      <c r="AR73" s="8"/>
      <c r="AS73" s="22" t="str">
        <f t="shared" ref="AS73:AS109" si="55">IF(OR(H73="泡沫条",H73="胶条"),$N$6*L73*O73/1000,IF(OR(H73="双面贴",H73="胶带"),L73*O73/1000,IF(AP73&lt;&gt;"-",$N$6*O73,"-")))</f>
        <v>-</v>
      </c>
      <c r="AT73" s="23" t="str">
        <f t="shared" ref="AT73:AT109" si="56">IF(OR(H73="胶条",H73="泡沫条",H73="双面贴",H73="胶带"),"米",IF(AP73&lt;&gt;"-",P73,"-"))</f>
        <v>-</v>
      </c>
      <c r="AU73" s="8"/>
      <c r="AV73" s="8"/>
      <c r="AW73" s="8"/>
      <c r="AY73" s="8" t="str">
        <f t="shared" ref="AY73:AY109" si="57">IF($G73="玻璃",$H$7,"-")</f>
        <v>-</v>
      </c>
      <c r="AZ73" s="8" t="str">
        <f t="shared" ref="AZ73:AZ109" si="58">IF($G73="玻璃",J73,"-")</f>
        <v>-</v>
      </c>
      <c r="BA73" s="8"/>
      <c r="BB73" s="8" t="str">
        <f t="shared" ref="BB73:BB109" si="59">IF($G73="玻璃",M73,"-")</f>
        <v>-</v>
      </c>
      <c r="BC73" s="8" t="str">
        <f t="shared" ref="BC73:BC109" si="60">IF($G73="玻璃",L73,"-")</f>
        <v>-</v>
      </c>
      <c r="BD73" s="8" t="str">
        <f t="shared" ref="BD73:BD109" si="61">IF($G73="玻璃",$N$6*O73,"-")</f>
        <v>-</v>
      </c>
      <c r="BE73" s="8" t="e">
        <f t="shared" ref="BE73:BE109" si="62">BD73*BC73*BB73/1000000</f>
        <v>#VALUE!</v>
      </c>
      <c r="BF73" s="8" t="str">
        <f t="shared" ref="BF73:BF109" si="63">IF($G73="玻璃",K73,"-")</f>
        <v>-</v>
      </c>
      <c r="BG73" s="8"/>
      <c r="BI73" s="8" t="str">
        <f t="shared" ref="BI73:BI109" si="64">IF($G73="铝板",$H$7,"-")</f>
        <v>-</v>
      </c>
      <c r="BJ73" s="8" t="str">
        <f t="shared" ref="BJ73:BJ109" si="65">IF($G73="铝板",J73,"-")</f>
        <v>-</v>
      </c>
      <c r="BK73" s="8" t="str">
        <f t="shared" ref="BK73:BK109" si="66">IF($G73="铝板",H73,"-")</f>
        <v>-</v>
      </c>
      <c r="BL73" s="8" t="str">
        <f t="shared" ref="BL73:BL109" si="67">IF($G73="铝板",M73,"-")</f>
        <v>-</v>
      </c>
      <c r="BM73" s="8" t="str">
        <f t="shared" ref="BM73:BM109" si="68">IF($G73="铝板",L73,"-")</f>
        <v>-</v>
      </c>
      <c r="BN73" s="8" t="str">
        <f t="shared" ref="BN73:BN109" si="69">IF($G73="铝板",$N$6*O73,"-")</f>
        <v>-</v>
      </c>
      <c r="BO73" s="8" t="e">
        <f t="shared" ref="BO73:BO109" si="70">BN73*BM73*BL73/1000000</f>
        <v>#VALUE!</v>
      </c>
      <c r="BP73" s="8" t="str">
        <f t="shared" ref="BP73:BP109" si="71">IF($G73="铝板",K73,"-")</f>
        <v>-</v>
      </c>
      <c r="BQ73" s="8"/>
      <c r="BS73" s="8" t="str">
        <f t="shared" ref="BS73:BS109" si="72">IF($G73="铁皮",$H$7,"-")</f>
        <v>-</v>
      </c>
      <c r="BT73" s="8" t="str">
        <f t="shared" ref="BT73:BT109" si="73">IF($G73="铁皮",J73,"-")</f>
        <v>-</v>
      </c>
      <c r="BU73" s="8" t="str">
        <f t="shared" ref="BU73:BU109" si="74">IF($G73="铁皮",H73,"-")</f>
        <v>-</v>
      </c>
      <c r="BV73" s="8" t="str">
        <f t="shared" ref="BV73:BV109" si="75">IF($G73="铁皮",M73,"-")</f>
        <v>-</v>
      </c>
      <c r="BW73" s="8" t="str">
        <f t="shared" ref="BW73:BW109" si="76">IF($G73="铁皮",L73,"-")</f>
        <v>-</v>
      </c>
      <c r="BX73" s="8" t="str">
        <f t="shared" ref="BX73:BX109" si="77">IF($G73="铁皮",$N$6*O73,"-")</f>
        <v>-</v>
      </c>
      <c r="BY73" s="8" t="e">
        <f t="shared" ref="BY73:BY109" si="78">BX73*BW73*BV73/1000000</f>
        <v>#VALUE!</v>
      </c>
      <c r="BZ73" s="8" t="str">
        <f t="shared" ref="BZ73:BZ109" si="79">IF($G73="铁皮",K73,"-")</f>
        <v>-</v>
      </c>
      <c r="CA73" s="8"/>
      <c r="CC73" s="8" t="str">
        <f t="shared" ref="CC73:CC109" si="80">IF(G73="钢材",$H$7,"-")</f>
        <v>-</v>
      </c>
      <c r="CD73" s="8" t="str">
        <f t="shared" ref="CD73:CD109" si="81">IF(G73="钢材",J73,"-")</f>
        <v>-</v>
      </c>
      <c r="CE73" s="8" t="str">
        <f t="shared" ref="CE73:CE109" si="82">IF(G73="钢材",H73,"-")</f>
        <v>-</v>
      </c>
      <c r="CF73" s="8" t="str">
        <f t="shared" ref="CF73:CF109" si="83">IF(G73="钢材",L73,"-")</f>
        <v>-</v>
      </c>
      <c r="CG73" s="8"/>
      <c r="CH73" s="8" t="str">
        <f t="shared" ref="CH73:CH109" si="84">IF(G73="钢材",$N$6*O73,"-")</f>
        <v>-</v>
      </c>
      <c r="CI73" s="8"/>
      <c r="CJ73" s="8" t="str">
        <f t="shared" ref="CJ73:CJ109" si="85">IF(G73="钢材",K73,"-")</f>
        <v>-</v>
      </c>
      <c r="CK73" s="8" t="str">
        <f t="shared" si="45"/>
        <v>-</v>
      </c>
    </row>
    <row r="74" spans="1:89" ht="15.95" customHeight="1" x14ac:dyDescent="0.2">
      <c r="B74" s="9">
        <f t="shared" si="46"/>
        <v>8</v>
      </c>
      <c r="C74" s="1">
        <f t="shared" si="47"/>
        <v>2</v>
      </c>
      <c r="D74" s="1" t="str">
        <f t="shared" si="48"/>
        <v/>
      </c>
      <c r="F74" s="8" t="str">
        <f t="shared" ref="F74:F109" si="86">D74</f>
        <v/>
      </c>
      <c r="G74" s="8"/>
      <c r="H74" s="8"/>
      <c r="I74" s="15"/>
      <c r="J74" s="8"/>
      <c r="K74" s="8"/>
      <c r="L74" s="8"/>
      <c r="M74" s="8"/>
      <c r="N74" s="26"/>
      <c r="O74" s="8"/>
      <c r="P74" s="8"/>
      <c r="Q74" s="17"/>
      <c r="R74" s="19"/>
      <c r="S74" s="19"/>
      <c r="T74" s="19"/>
      <c r="U74" s="20"/>
      <c r="W74" s="8" t="str">
        <f t="shared" ref="W74:W109" si="87">IF(OR(G74="型材",G74="尼龙"),H74,"-")</f>
        <v>-</v>
      </c>
      <c r="X74" s="8" t="str">
        <f t="shared" ref="X74:X109" si="88">IF(OR(G74="型材",G74="尼龙"),I74,"-")</f>
        <v>-</v>
      </c>
      <c r="Y74" s="8" t="str">
        <f t="shared" ref="Y74:Y109" si="89">IF(OR(G74="型材",G74="尼龙"),L74,"-")</f>
        <v>-</v>
      </c>
      <c r="Z74" s="8" t="str">
        <f t="shared" ref="Z74:Z109" si="90">IF(OR(G74="型材",G74="尼龙"),K74,"-")</f>
        <v>-</v>
      </c>
      <c r="AA74" s="8" t="str">
        <f t="shared" ref="AA74:AA109" si="91">IF(OR(G74="型材",G74="尼龙"),$N$6*O74,"-")</f>
        <v>-</v>
      </c>
      <c r="AB74" s="8"/>
      <c r="AC74" s="8"/>
      <c r="AE74" s="8"/>
      <c r="AF74" s="8" t="str">
        <f t="shared" si="49"/>
        <v>-</v>
      </c>
      <c r="AG74" s="8" t="str">
        <f t="shared" si="50"/>
        <v>-</v>
      </c>
      <c r="AH74" s="8"/>
      <c r="AI74" s="8" t="str">
        <f t="shared" si="51"/>
        <v>-</v>
      </c>
      <c r="AJ74" s="8"/>
      <c r="AK74" s="8" t="str">
        <f t="shared" si="52"/>
        <v>-</v>
      </c>
      <c r="AL74" s="8"/>
      <c r="AM74" s="8"/>
      <c r="AN74" s="8"/>
      <c r="AP74" s="8" t="str">
        <f t="shared" si="53"/>
        <v>-</v>
      </c>
      <c r="AQ74" s="8" t="str">
        <f t="shared" si="54"/>
        <v>-</v>
      </c>
      <c r="AR74" s="8"/>
      <c r="AS74" s="22" t="str">
        <f t="shared" si="55"/>
        <v>-</v>
      </c>
      <c r="AT74" s="23" t="str">
        <f t="shared" si="56"/>
        <v>-</v>
      </c>
      <c r="AU74" s="8"/>
      <c r="AV74" s="8"/>
      <c r="AW74" s="8"/>
      <c r="AY74" s="8" t="str">
        <f t="shared" si="57"/>
        <v>-</v>
      </c>
      <c r="AZ74" s="8" t="str">
        <f t="shared" si="58"/>
        <v>-</v>
      </c>
      <c r="BA74" s="8"/>
      <c r="BB74" s="8" t="str">
        <f t="shared" si="59"/>
        <v>-</v>
      </c>
      <c r="BC74" s="8" t="str">
        <f t="shared" si="60"/>
        <v>-</v>
      </c>
      <c r="BD74" s="8" t="str">
        <f t="shared" si="61"/>
        <v>-</v>
      </c>
      <c r="BE74" s="8" t="e">
        <f t="shared" si="62"/>
        <v>#VALUE!</v>
      </c>
      <c r="BF74" s="8" t="str">
        <f t="shared" si="63"/>
        <v>-</v>
      </c>
      <c r="BG74" s="8"/>
      <c r="BI74" s="8" t="str">
        <f t="shared" si="64"/>
        <v>-</v>
      </c>
      <c r="BJ74" s="8" t="str">
        <f t="shared" si="65"/>
        <v>-</v>
      </c>
      <c r="BK74" s="8" t="str">
        <f t="shared" si="66"/>
        <v>-</v>
      </c>
      <c r="BL74" s="8" t="str">
        <f t="shared" si="67"/>
        <v>-</v>
      </c>
      <c r="BM74" s="8" t="str">
        <f t="shared" si="68"/>
        <v>-</v>
      </c>
      <c r="BN74" s="8" t="str">
        <f t="shared" si="69"/>
        <v>-</v>
      </c>
      <c r="BO74" s="8" t="e">
        <f t="shared" si="70"/>
        <v>#VALUE!</v>
      </c>
      <c r="BP74" s="8" t="str">
        <f t="shared" si="71"/>
        <v>-</v>
      </c>
      <c r="BQ74" s="8"/>
      <c r="BS74" s="8" t="str">
        <f t="shared" si="72"/>
        <v>-</v>
      </c>
      <c r="BT74" s="8" t="str">
        <f t="shared" si="73"/>
        <v>-</v>
      </c>
      <c r="BU74" s="8" t="str">
        <f t="shared" si="74"/>
        <v>-</v>
      </c>
      <c r="BV74" s="8" t="str">
        <f t="shared" si="75"/>
        <v>-</v>
      </c>
      <c r="BW74" s="8" t="str">
        <f t="shared" si="76"/>
        <v>-</v>
      </c>
      <c r="BX74" s="8" t="str">
        <f t="shared" si="77"/>
        <v>-</v>
      </c>
      <c r="BY74" s="8" t="e">
        <f t="shared" si="78"/>
        <v>#VALUE!</v>
      </c>
      <c r="BZ74" s="8" t="str">
        <f t="shared" si="79"/>
        <v>-</v>
      </c>
      <c r="CA74" s="8"/>
      <c r="CC74" s="8" t="str">
        <f t="shared" si="80"/>
        <v>-</v>
      </c>
      <c r="CD74" s="8" t="str">
        <f t="shared" si="81"/>
        <v>-</v>
      </c>
      <c r="CE74" s="8" t="str">
        <f t="shared" si="82"/>
        <v>-</v>
      </c>
      <c r="CF74" s="8" t="str">
        <f t="shared" si="83"/>
        <v>-</v>
      </c>
      <c r="CG74" s="8"/>
      <c r="CH74" s="8" t="str">
        <f t="shared" si="84"/>
        <v>-</v>
      </c>
      <c r="CI74" s="8"/>
      <c r="CJ74" s="8" t="str">
        <f t="shared" si="85"/>
        <v>-</v>
      </c>
      <c r="CK74" s="8" t="str">
        <f t="shared" ref="CK74:CK109" si="92">IF(G74="钢材",Q74,"-")</f>
        <v>-</v>
      </c>
    </row>
    <row r="75" spans="1:89" ht="15.95" customHeight="1" x14ac:dyDescent="0.2">
      <c r="B75" s="9">
        <f t="shared" si="46"/>
        <v>8</v>
      </c>
      <c r="C75" s="1">
        <f t="shared" si="47"/>
        <v>3</v>
      </c>
      <c r="D75" s="1" t="str">
        <f t="shared" si="48"/>
        <v/>
      </c>
      <c r="F75" s="8" t="str">
        <f t="shared" si="86"/>
        <v/>
      </c>
      <c r="G75" s="8"/>
      <c r="H75" s="8"/>
      <c r="I75" s="15"/>
      <c r="J75" s="8"/>
      <c r="K75" s="8"/>
      <c r="L75" s="8"/>
      <c r="M75" s="8"/>
      <c r="N75" s="26"/>
      <c r="O75" s="8"/>
      <c r="P75" s="8"/>
      <c r="Q75" s="17"/>
      <c r="R75" s="19"/>
      <c r="S75" s="19"/>
      <c r="T75" s="19"/>
      <c r="U75" s="20"/>
      <c r="W75" s="8" t="str">
        <f t="shared" si="87"/>
        <v>-</v>
      </c>
      <c r="X75" s="8" t="str">
        <f t="shared" si="88"/>
        <v>-</v>
      </c>
      <c r="Y75" s="8" t="str">
        <f t="shared" si="89"/>
        <v>-</v>
      </c>
      <c r="Z75" s="8" t="str">
        <f t="shared" si="90"/>
        <v>-</v>
      </c>
      <c r="AA75" s="8" t="str">
        <f t="shared" si="91"/>
        <v>-</v>
      </c>
      <c r="AB75" s="8"/>
      <c r="AC75" s="8"/>
      <c r="AE75" s="8"/>
      <c r="AF75" s="8" t="str">
        <f t="shared" si="49"/>
        <v>-</v>
      </c>
      <c r="AG75" s="8" t="str">
        <f t="shared" si="50"/>
        <v>-</v>
      </c>
      <c r="AH75" s="8"/>
      <c r="AI75" s="8" t="str">
        <f t="shared" si="51"/>
        <v>-</v>
      </c>
      <c r="AJ75" s="8"/>
      <c r="AK75" s="8" t="str">
        <f t="shared" si="52"/>
        <v>-</v>
      </c>
      <c r="AL75" s="8"/>
      <c r="AM75" s="8"/>
      <c r="AN75" s="8"/>
      <c r="AP75" s="8" t="str">
        <f t="shared" si="53"/>
        <v>-</v>
      </c>
      <c r="AQ75" s="8" t="str">
        <f t="shared" si="54"/>
        <v>-</v>
      </c>
      <c r="AR75" s="8"/>
      <c r="AS75" s="22" t="str">
        <f t="shared" si="55"/>
        <v>-</v>
      </c>
      <c r="AT75" s="23" t="str">
        <f t="shared" si="56"/>
        <v>-</v>
      </c>
      <c r="AU75" s="8"/>
      <c r="AV75" s="8"/>
      <c r="AW75" s="8"/>
      <c r="AY75" s="8" t="str">
        <f t="shared" si="57"/>
        <v>-</v>
      </c>
      <c r="AZ75" s="8" t="str">
        <f t="shared" si="58"/>
        <v>-</v>
      </c>
      <c r="BA75" s="8"/>
      <c r="BB75" s="8" t="str">
        <f t="shared" si="59"/>
        <v>-</v>
      </c>
      <c r="BC75" s="8" t="str">
        <f t="shared" si="60"/>
        <v>-</v>
      </c>
      <c r="BD75" s="8" t="str">
        <f t="shared" si="61"/>
        <v>-</v>
      </c>
      <c r="BE75" s="8" t="e">
        <f t="shared" si="62"/>
        <v>#VALUE!</v>
      </c>
      <c r="BF75" s="8" t="str">
        <f t="shared" si="63"/>
        <v>-</v>
      </c>
      <c r="BG75" s="8"/>
      <c r="BI75" s="8" t="str">
        <f t="shared" si="64"/>
        <v>-</v>
      </c>
      <c r="BJ75" s="8" t="str">
        <f t="shared" si="65"/>
        <v>-</v>
      </c>
      <c r="BK75" s="8" t="str">
        <f t="shared" si="66"/>
        <v>-</v>
      </c>
      <c r="BL75" s="8" t="str">
        <f t="shared" si="67"/>
        <v>-</v>
      </c>
      <c r="BM75" s="8" t="str">
        <f t="shared" si="68"/>
        <v>-</v>
      </c>
      <c r="BN75" s="8" t="str">
        <f t="shared" si="69"/>
        <v>-</v>
      </c>
      <c r="BO75" s="8" t="e">
        <f t="shared" si="70"/>
        <v>#VALUE!</v>
      </c>
      <c r="BP75" s="8" t="str">
        <f t="shared" si="71"/>
        <v>-</v>
      </c>
      <c r="BQ75" s="8"/>
      <c r="BS75" s="8" t="str">
        <f t="shared" si="72"/>
        <v>-</v>
      </c>
      <c r="BT75" s="8" t="str">
        <f t="shared" si="73"/>
        <v>-</v>
      </c>
      <c r="BU75" s="8" t="str">
        <f t="shared" si="74"/>
        <v>-</v>
      </c>
      <c r="BV75" s="8" t="str">
        <f t="shared" si="75"/>
        <v>-</v>
      </c>
      <c r="BW75" s="8" t="str">
        <f t="shared" si="76"/>
        <v>-</v>
      </c>
      <c r="BX75" s="8" t="str">
        <f t="shared" si="77"/>
        <v>-</v>
      </c>
      <c r="BY75" s="8" t="e">
        <f t="shared" si="78"/>
        <v>#VALUE!</v>
      </c>
      <c r="BZ75" s="8" t="str">
        <f t="shared" si="79"/>
        <v>-</v>
      </c>
      <c r="CA75" s="8"/>
      <c r="CC75" s="8" t="str">
        <f t="shared" si="80"/>
        <v>-</v>
      </c>
      <c r="CD75" s="8" t="str">
        <f t="shared" si="81"/>
        <v>-</v>
      </c>
      <c r="CE75" s="8" t="str">
        <f t="shared" si="82"/>
        <v>-</v>
      </c>
      <c r="CF75" s="8" t="str">
        <f t="shared" si="83"/>
        <v>-</v>
      </c>
      <c r="CG75" s="8"/>
      <c r="CH75" s="8" t="str">
        <f t="shared" si="84"/>
        <v>-</v>
      </c>
      <c r="CI75" s="8"/>
      <c r="CJ75" s="8" t="str">
        <f t="shared" si="85"/>
        <v>-</v>
      </c>
      <c r="CK75" s="8" t="str">
        <f t="shared" si="92"/>
        <v>-</v>
      </c>
    </row>
    <row r="76" spans="1:89" ht="15.95" customHeight="1" x14ac:dyDescent="0.2">
      <c r="B76" s="9">
        <f t="shared" si="46"/>
        <v>8</v>
      </c>
      <c r="C76" s="1">
        <f t="shared" si="47"/>
        <v>4</v>
      </c>
      <c r="D76" s="1" t="str">
        <f t="shared" si="48"/>
        <v/>
      </c>
      <c r="F76" s="8" t="str">
        <f t="shared" si="86"/>
        <v/>
      </c>
      <c r="G76" s="8"/>
      <c r="H76" s="8"/>
      <c r="I76" s="15"/>
      <c r="J76" s="8"/>
      <c r="K76" s="8"/>
      <c r="L76" s="8"/>
      <c r="M76" s="8"/>
      <c r="N76" s="26"/>
      <c r="O76" s="8"/>
      <c r="P76" s="8"/>
      <c r="Q76" s="17"/>
      <c r="R76" s="19"/>
      <c r="S76" s="19"/>
      <c r="T76" s="19"/>
      <c r="U76" s="20"/>
      <c r="W76" s="8" t="str">
        <f t="shared" si="87"/>
        <v>-</v>
      </c>
      <c r="X76" s="8" t="str">
        <f t="shared" si="88"/>
        <v>-</v>
      </c>
      <c r="Y76" s="8" t="str">
        <f t="shared" si="89"/>
        <v>-</v>
      </c>
      <c r="Z76" s="8" t="str">
        <f t="shared" si="90"/>
        <v>-</v>
      </c>
      <c r="AA76" s="8" t="str">
        <f t="shared" si="91"/>
        <v>-</v>
      </c>
      <c r="AB76" s="8"/>
      <c r="AC76" s="8"/>
      <c r="AE76" s="8"/>
      <c r="AF76" s="8" t="str">
        <f t="shared" si="49"/>
        <v>-</v>
      </c>
      <c r="AG76" s="8" t="str">
        <f t="shared" si="50"/>
        <v>-</v>
      </c>
      <c r="AH76" s="8"/>
      <c r="AI76" s="8" t="str">
        <f t="shared" si="51"/>
        <v>-</v>
      </c>
      <c r="AJ76" s="8"/>
      <c r="AK76" s="8" t="str">
        <f t="shared" si="52"/>
        <v>-</v>
      </c>
      <c r="AL76" s="8"/>
      <c r="AM76" s="8"/>
      <c r="AN76" s="8"/>
      <c r="AP76" s="8" t="str">
        <f t="shared" si="53"/>
        <v>-</v>
      </c>
      <c r="AQ76" s="8" t="str">
        <f t="shared" si="54"/>
        <v>-</v>
      </c>
      <c r="AR76" s="8"/>
      <c r="AS76" s="22" t="str">
        <f t="shared" si="55"/>
        <v>-</v>
      </c>
      <c r="AT76" s="23" t="str">
        <f t="shared" si="56"/>
        <v>-</v>
      </c>
      <c r="AU76" s="8"/>
      <c r="AV76" s="8"/>
      <c r="AW76" s="8"/>
      <c r="AY76" s="8" t="str">
        <f t="shared" si="57"/>
        <v>-</v>
      </c>
      <c r="AZ76" s="8" t="str">
        <f t="shared" si="58"/>
        <v>-</v>
      </c>
      <c r="BA76" s="8"/>
      <c r="BB76" s="8" t="str">
        <f t="shared" si="59"/>
        <v>-</v>
      </c>
      <c r="BC76" s="8" t="str">
        <f t="shared" si="60"/>
        <v>-</v>
      </c>
      <c r="BD76" s="8" t="str">
        <f t="shared" si="61"/>
        <v>-</v>
      </c>
      <c r="BE76" s="8" t="e">
        <f t="shared" si="62"/>
        <v>#VALUE!</v>
      </c>
      <c r="BF76" s="8" t="str">
        <f t="shared" si="63"/>
        <v>-</v>
      </c>
      <c r="BG76" s="8"/>
      <c r="BI76" s="8" t="str">
        <f t="shared" si="64"/>
        <v>-</v>
      </c>
      <c r="BJ76" s="8" t="str">
        <f t="shared" si="65"/>
        <v>-</v>
      </c>
      <c r="BK76" s="8" t="str">
        <f t="shared" si="66"/>
        <v>-</v>
      </c>
      <c r="BL76" s="8" t="str">
        <f t="shared" si="67"/>
        <v>-</v>
      </c>
      <c r="BM76" s="8" t="str">
        <f t="shared" si="68"/>
        <v>-</v>
      </c>
      <c r="BN76" s="8" t="str">
        <f t="shared" si="69"/>
        <v>-</v>
      </c>
      <c r="BO76" s="8" t="e">
        <f t="shared" si="70"/>
        <v>#VALUE!</v>
      </c>
      <c r="BP76" s="8" t="str">
        <f t="shared" si="71"/>
        <v>-</v>
      </c>
      <c r="BQ76" s="8"/>
      <c r="BS76" s="8" t="str">
        <f t="shared" si="72"/>
        <v>-</v>
      </c>
      <c r="BT76" s="8" t="str">
        <f t="shared" si="73"/>
        <v>-</v>
      </c>
      <c r="BU76" s="8" t="str">
        <f t="shared" si="74"/>
        <v>-</v>
      </c>
      <c r="BV76" s="8" t="str">
        <f t="shared" si="75"/>
        <v>-</v>
      </c>
      <c r="BW76" s="8" t="str">
        <f t="shared" si="76"/>
        <v>-</v>
      </c>
      <c r="BX76" s="8" t="str">
        <f t="shared" si="77"/>
        <v>-</v>
      </c>
      <c r="BY76" s="8" t="e">
        <f t="shared" si="78"/>
        <v>#VALUE!</v>
      </c>
      <c r="BZ76" s="8" t="str">
        <f t="shared" si="79"/>
        <v>-</v>
      </c>
      <c r="CA76" s="8"/>
      <c r="CC76" s="8" t="str">
        <f t="shared" si="80"/>
        <v>-</v>
      </c>
      <c r="CD76" s="8" t="str">
        <f t="shared" si="81"/>
        <v>-</v>
      </c>
      <c r="CE76" s="8" t="str">
        <f t="shared" si="82"/>
        <v>-</v>
      </c>
      <c r="CF76" s="8" t="str">
        <f t="shared" si="83"/>
        <v>-</v>
      </c>
      <c r="CG76" s="8"/>
      <c r="CH76" s="8" t="str">
        <f t="shared" si="84"/>
        <v>-</v>
      </c>
      <c r="CI76" s="8"/>
      <c r="CJ76" s="8" t="str">
        <f t="shared" si="85"/>
        <v>-</v>
      </c>
      <c r="CK76" s="8" t="str">
        <f t="shared" si="92"/>
        <v>-</v>
      </c>
    </row>
    <row r="77" spans="1:89" ht="15.95" customHeight="1" x14ac:dyDescent="0.2">
      <c r="B77" s="9">
        <f t="shared" si="46"/>
        <v>8</v>
      </c>
      <c r="C77" s="1">
        <f t="shared" si="47"/>
        <v>5</v>
      </c>
      <c r="D77" s="1" t="str">
        <f t="shared" si="48"/>
        <v/>
      </c>
      <c r="F77" s="8" t="str">
        <f t="shared" si="86"/>
        <v/>
      </c>
      <c r="G77" s="8"/>
      <c r="H77" s="8"/>
      <c r="I77" s="15"/>
      <c r="J77" s="8"/>
      <c r="K77" s="8"/>
      <c r="L77" s="8"/>
      <c r="M77" s="8"/>
      <c r="N77" s="26"/>
      <c r="O77" s="8"/>
      <c r="P77" s="8"/>
      <c r="Q77" s="17"/>
      <c r="R77" s="19"/>
      <c r="S77" s="19"/>
      <c r="T77" s="19"/>
      <c r="U77" s="20"/>
      <c r="W77" s="8" t="str">
        <f t="shared" si="87"/>
        <v>-</v>
      </c>
      <c r="X77" s="8" t="str">
        <f t="shared" si="88"/>
        <v>-</v>
      </c>
      <c r="Y77" s="8" t="str">
        <f t="shared" si="89"/>
        <v>-</v>
      </c>
      <c r="Z77" s="8" t="str">
        <f t="shared" si="90"/>
        <v>-</v>
      </c>
      <c r="AA77" s="8" t="str">
        <f t="shared" si="91"/>
        <v>-</v>
      </c>
      <c r="AB77" s="8"/>
      <c r="AC77" s="8"/>
      <c r="AE77" s="8"/>
      <c r="AF77" s="8" t="str">
        <f t="shared" si="49"/>
        <v>-</v>
      </c>
      <c r="AG77" s="8" t="str">
        <f t="shared" si="50"/>
        <v>-</v>
      </c>
      <c r="AH77" s="8"/>
      <c r="AI77" s="8" t="str">
        <f t="shared" si="51"/>
        <v>-</v>
      </c>
      <c r="AJ77" s="8"/>
      <c r="AK77" s="8" t="str">
        <f t="shared" si="52"/>
        <v>-</v>
      </c>
      <c r="AL77" s="8"/>
      <c r="AM77" s="8"/>
      <c r="AN77" s="8"/>
      <c r="AP77" s="8" t="str">
        <f t="shared" si="53"/>
        <v>-</v>
      </c>
      <c r="AQ77" s="8" t="str">
        <f t="shared" si="54"/>
        <v>-</v>
      </c>
      <c r="AR77" s="8"/>
      <c r="AS77" s="22" t="str">
        <f t="shared" si="55"/>
        <v>-</v>
      </c>
      <c r="AT77" s="23" t="str">
        <f t="shared" si="56"/>
        <v>-</v>
      </c>
      <c r="AU77" s="8"/>
      <c r="AV77" s="8"/>
      <c r="AW77" s="8"/>
      <c r="AY77" s="8" t="str">
        <f t="shared" si="57"/>
        <v>-</v>
      </c>
      <c r="AZ77" s="8" t="str">
        <f t="shared" si="58"/>
        <v>-</v>
      </c>
      <c r="BA77" s="8"/>
      <c r="BB77" s="8" t="str">
        <f t="shared" si="59"/>
        <v>-</v>
      </c>
      <c r="BC77" s="8" t="str">
        <f t="shared" si="60"/>
        <v>-</v>
      </c>
      <c r="BD77" s="8" t="str">
        <f t="shared" si="61"/>
        <v>-</v>
      </c>
      <c r="BE77" s="8" t="e">
        <f t="shared" si="62"/>
        <v>#VALUE!</v>
      </c>
      <c r="BF77" s="8" t="str">
        <f t="shared" si="63"/>
        <v>-</v>
      </c>
      <c r="BG77" s="8"/>
      <c r="BI77" s="8" t="str">
        <f t="shared" si="64"/>
        <v>-</v>
      </c>
      <c r="BJ77" s="8" t="str">
        <f t="shared" si="65"/>
        <v>-</v>
      </c>
      <c r="BK77" s="8" t="str">
        <f t="shared" si="66"/>
        <v>-</v>
      </c>
      <c r="BL77" s="8" t="str">
        <f t="shared" si="67"/>
        <v>-</v>
      </c>
      <c r="BM77" s="8" t="str">
        <f t="shared" si="68"/>
        <v>-</v>
      </c>
      <c r="BN77" s="8" t="str">
        <f t="shared" si="69"/>
        <v>-</v>
      </c>
      <c r="BO77" s="8" t="e">
        <f t="shared" si="70"/>
        <v>#VALUE!</v>
      </c>
      <c r="BP77" s="8" t="str">
        <f t="shared" si="71"/>
        <v>-</v>
      </c>
      <c r="BQ77" s="8"/>
      <c r="BS77" s="8" t="str">
        <f t="shared" si="72"/>
        <v>-</v>
      </c>
      <c r="BT77" s="8" t="str">
        <f t="shared" si="73"/>
        <v>-</v>
      </c>
      <c r="BU77" s="8" t="str">
        <f t="shared" si="74"/>
        <v>-</v>
      </c>
      <c r="BV77" s="8" t="str">
        <f t="shared" si="75"/>
        <v>-</v>
      </c>
      <c r="BW77" s="8" t="str">
        <f t="shared" si="76"/>
        <v>-</v>
      </c>
      <c r="BX77" s="8" t="str">
        <f t="shared" si="77"/>
        <v>-</v>
      </c>
      <c r="BY77" s="8" t="e">
        <f t="shared" si="78"/>
        <v>#VALUE!</v>
      </c>
      <c r="BZ77" s="8" t="str">
        <f t="shared" si="79"/>
        <v>-</v>
      </c>
      <c r="CA77" s="8"/>
      <c r="CC77" s="8" t="str">
        <f t="shared" si="80"/>
        <v>-</v>
      </c>
      <c r="CD77" s="8" t="str">
        <f t="shared" si="81"/>
        <v>-</v>
      </c>
      <c r="CE77" s="8" t="str">
        <f t="shared" si="82"/>
        <v>-</v>
      </c>
      <c r="CF77" s="8" t="str">
        <f t="shared" si="83"/>
        <v>-</v>
      </c>
      <c r="CG77" s="8"/>
      <c r="CH77" s="8" t="str">
        <f t="shared" si="84"/>
        <v>-</v>
      </c>
      <c r="CI77" s="8"/>
      <c r="CJ77" s="8" t="str">
        <f t="shared" si="85"/>
        <v>-</v>
      </c>
      <c r="CK77" s="8" t="str">
        <f t="shared" si="92"/>
        <v>-</v>
      </c>
    </row>
    <row r="78" spans="1:89" ht="15.95" customHeight="1" x14ac:dyDescent="0.2">
      <c r="B78" s="9">
        <f t="shared" si="46"/>
        <v>8</v>
      </c>
      <c r="C78" s="1">
        <f t="shared" si="47"/>
        <v>6</v>
      </c>
      <c r="D78" s="1" t="str">
        <f t="shared" si="48"/>
        <v/>
      </c>
      <c r="F78" s="8" t="str">
        <f t="shared" si="86"/>
        <v/>
      </c>
      <c r="G78" s="8"/>
      <c r="H78" s="8"/>
      <c r="I78" s="15"/>
      <c r="J78" s="8"/>
      <c r="K78" s="8"/>
      <c r="L78" s="8"/>
      <c r="M78" s="8"/>
      <c r="N78" s="26"/>
      <c r="O78" s="8"/>
      <c r="P78" s="8"/>
      <c r="Q78" s="17"/>
      <c r="R78" s="19"/>
      <c r="S78" s="19"/>
      <c r="T78" s="19"/>
      <c r="U78" s="20"/>
      <c r="W78" s="8" t="str">
        <f t="shared" si="87"/>
        <v>-</v>
      </c>
      <c r="X78" s="8" t="str">
        <f t="shared" si="88"/>
        <v>-</v>
      </c>
      <c r="Y78" s="8" t="str">
        <f t="shared" si="89"/>
        <v>-</v>
      </c>
      <c r="Z78" s="8" t="str">
        <f t="shared" si="90"/>
        <v>-</v>
      </c>
      <c r="AA78" s="8" t="str">
        <f t="shared" si="91"/>
        <v>-</v>
      </c>
      <c r="AB78" s="8"/>
      <c r="AC78" s="8"/>
      <c r="AE78" s="8"/>
      <c r="AF78" s="8" t="str">
        <f t="shared" si="49"/>
        <v>-</v>
      </c>
      <c r="AG78" s="8" t="str">
        <f t="shared" si="50"/>
        <v>-</v>
      </c>
      <c r="AH78" s="8"/>
      <c r="AI78" s="8" t="str">
        <f t="shared" si="51"/>
        <v>-</v>
      </c>
      <c r="AJ78" s="8"/>
      <c r="AK78" s="8" t="str">
        <f t="shared" si="52"/>
        <v>-</v>
      </c>
      <c r="AL78" s="8"/>
      <c r="AM78" s="8"/>
      <c r="AN78" s="8"/>
      <c r="AP78" s="8" t="str">
        <f t="shared" si="53"/>
        <v>-</v>
      </c>
      <c r="AQ78" s="8" t="str">
        <f t="shared" si="54"/>
        <v>-</v>
      </c>
      <c r="AR78" s="8"/>
      <c r="AS78" s="22" t="str">
        <f t="shared" si="55"/>
        <v>-</v>
      </c>
      <c r="AT78" s="23" t="str">
        <f t="shared" si="56"/>
        <v>-</v>
      </c>
      <c r="AU78" s="8"/>
      <c r="AV78" s="8"/>
      <c r="AW78" s="8"/>
      <c r="AY78" s="8" t="str">
        <f t="shared" si="57"/>
        <v>-</v>
      </c>
      <c r="AZ78" s="8" t="str">
        <f t="shared" si="58"/>
        <v>-</v>
      </c>
      <c r="BA78" s="8"/>
      <c r="BB78" s="8" t="str">
        <f t="shared" si="59"/>
        <v>-</v>
      </c>
      <c r="BC78" s="8" t="str">
        <f t="shared" si="60"/>
        <v>-</v>
      </c>
      <c r="BD78" s="8" t="str">
        <f t="shared" si="61"/>
        <v>-</v>
      </c>
      <c r="BE78" s="8" t="e">
        <f t="shared" si="62"/>
        <v>#VALUE!</v>
      </c>
      <c r="BF78" s="8" t="str">
        <f t="shared" si="63"/>
        <v>-</v>
      </c>
      <c r="BG78" s="8"/>
      <c r="BI78" s="8" t="str">
        <f t="shared" si="64"/>
        <v>-</v>
      </c>
      <c r="BJ78" s="8" t="str">
        <f t="shared" si="65"/>
        <v>-</v>
      </c>
      <c r="BK78" s="8" t="str">
        <f t="shared" si="66"/>
        <v>-</v>
      </c>
      <c r="BL78" s="8" t="str">
        <f t="shared" si="67"/>
        <v>-</v>
      </c>
      <c r="BM78" s="8" t="str">
        <f t="shared" si="68"/>
        <v>-</v>
      </c>
      <c r="BN78" s="8" t="str">
        <f t="shared" si="69"/>
        <v>-</v>
      </c>
      <c r="BO78" s="8" t="e">
        <f t="shared" si="70"/>
        <v>#VALUE!</v>
      </c>
      <c r="BP78" s="8" t="str">
        <f t="shared" si="71"/>
        <v>-</v>
      </c>
      <c r="BQ78" s="8"/>
      <c r="BS78" s="8" t="str">
        <f t="shared" si="72"/>
        <v>-</v>
      </c>
      <c r="BT78" s="8" t="str">
        <f t="shared" si="73"/>
        <v>-</v>
      </c>
      <c r="BU78" s="8" t="str">
        <f t="shared" si="74"/>
        <v>-</v>
      </c>
      <c r="BV78" s="8" t="str">
        <f t="shared" si="75"/>
        <v>-</v>
      </c>
      <c r="BW78" s="8" t="str">
        <f t="shared" si="76"/>
        <v>-</v>
      </c>
      <c r="BX78" s="8" t="str">
        <f t="shared" si="77"/>
        <v>-</v>
      </c>
      <c r="BY78" s="8" t="e">
        <f t="shared" si="78"/>
        <v>#VALUE!</v>
      </c>
      <c r="BZ78" s="8" t="str">
        <f t="shared" si="79"/>
        <v>-</v>
      </c>
      <c r="CA78" s="8"/>
      <c r="CC78" s="8" t="str">
        <f t="shared" si="80"/>
        <v>-</v>
      </c>
      <c r="CD78" s="8" t="str">
        <f t="shared" si="81"/>
        <v>-</v>
      </c>
      <c r="CE78" s="8" t="str">
        <f t="shared" si="82"/>
        <v>-</v>
      </c>
      <c r="CF78" s="8" t="str">
        <f t="shared" si="83"/>
        <v>-</v>
      </c>
      <c r="CG78" s="8"/>
      <c r="CH78" s="8" t="str">
        <f t="shared" si="84"/>
        <v>-</v>
      </c>
      <c r="CI78" s="8"/>
      <c r="CJ78" s="8" t="str">
        <f t="shared" si="85"/>
        <v>-</v>
      </c>
      <c r="CK78" s="8" t="str">
        <f t="shared" si="92"/>
        <v>-</v>
      </c>
    </row>
    <row r="79" spans="1:89" ht="15.95" customHeight="1" x14ac:dyDescent="0.2">
      <c r="B79" s="9">
        <f t="shared" si="46"/>
        <v>8</v>
      </c>
      <c r="C79" s="1">
        <f t="shared" si="47"/>
        <v>7</v>
      </c>
      <c r="D79" s="1" t="str">
        <f t="shared" si="48"/>
        <v/>
      </c>
      <c r="F79" s="8" t="str">
        <f t="shared" si="86"/>
        <v/>
      </c>
      <c r="G79" s="8"/>
      <c r="H79" s="8"/>
      <c r="I79" s="15"/>
      <c r="J79" s="8"/>
      <c r="K79" s="8"/>
      <c r="L79" s="8"/>
      <c r="M79" s="8"/>
      <c r="N79" s="26"/>
      <c r="O79" s="8"/>
      <c r="P79" s="8"/>
      <c r="Q79" s="17"/>
      <c r="R79" s="19"/>
      <c r="S79" s="19"/>
      <c r="T79" s="19"/>
      <c r="U79" s="20"/>
      <c r="W79" s="8" t="str">
        <f t="shared" si="87"/>
        <v>-</v>
      </c>
      <c r="X79" s="8" t="str">
        <f t="shared" si="88"/>
        <v>-</v>
      </c>
      <c r="Y79" s="8" t="str">
        <f t="shared" si="89"/>
        <v>-</v>
      </c>
      <c r="Z79" s="8" t="str">
        <f t="shared" si="90"/>
        <v>-</v>
      </c>
      <c r="AA79" s="8" t="str">
        <f t="shared" si="91"/>
        <v>-</v>
      </c>
      <c r="AB79" s="8"/>
      <c r="AC79" s="8"/>
      <c r="AE79" s="8"/>
      <c r="AF79" s="8" t="str">
        <f t="shared" si="49"/>
        <v>-</v>
      </c>
      <c r="AG79" s="8" t="str">
        <f t="shared" si="50"/>
        <v>-</v>
      </c>
      <c r="AH79" s="8"/>
      <c r="AI79" s="8" t="str">
        <f t="shared" si="51"/>
        <v>-</v>
      </c>
      <c r="AJ79" s="8"/>
      <c r="AK79" s="8" t="str">
        <f t="shared" si="52"/>
        <v>-</v>
      </c>
      <c r="AL79" s="8"/>
      <c r="AM79" s="8"/>
      <c r="AN79" s="8"/>
      <c r="AP79" s="8" t="str">
        <f t="shared" si="53"/>
        <v>-</v>
      </c>
      <c r="AQ79" s="8" t="str">
        <f t="shared" si="54"/>
        <v>-</v>
      </c>
      <c r="AR79" s="8"/>
      <c r="AS79" s="22" t="str">
        <f t="shared" si="55"/>
        <v>-</v>
      </c>
      <c r="AT79" s="23" t="str">
        <f t="shared" si="56"/>
        <v>-</v>
      </c>
      <c r="AU79" s="8"/>
      <c r="AV79" s="8"/>
      <c r="AW79" s="8"/>
      <c r="AY79" s="8" t="str">
        <f t="shared" si="57"/>
        <v>-</v>
      </c>
      <c r="AZ79" s="8" t="str">
        <f t="shared" si="58"/>
        <v>-</v>
      </c>
      <c r="BA79" s="8"/>
      <c r="BB79" s="8" t="str">
        <f t="shared" si="59"/>
        <v>-</v>
      </c>
      <c r="BC79" s="8" t="str">
        <f t="shared" si="60"/>
        <v>-</v>
      </c>
      <c r="BD79" s="8" t="str">
        <f t="shared" si="61"/>
        <v>-</v>
      </c>
      <c r="BE79" s="8" t="e">
        <f t="shared" si="62"/>
        <v>#VALUE!</v>
      </c>
      <c r="BF79" s="8" t="str">
        <f t="shared" si="63"/>
        <v>-</v>
      </c>
      <c r="BG79" s="8"/>
      <c r="BI79" s="8" t="str">
        <f t="shared" si="64"/>
        <v>-</v>
      </c>
      <c r="BJ79" s="8" t="str">
        <f t="shared" si="65"/>
        <v>-</v>
      </c>
      <c r="BK79" s="8" t="str">
        <f t="shared" si="66"/>
        <v>-</v>
      </c>
      <c r="BL79" s="8" t="str">
        <f t="shared" si="67"/>
        <v>-</v>
      </c>
      <c r="BM79" s="8" t="str">
        <f t="shared" si="68"/>
        <v>-</v>
      </c>
      <c r="BN79" s="8" t="str">
        <f t="shared" si="69"/>
        <v>-</v>
      </c>
      <c r="BO79" s="8" t="e">
        <f t="shared" si="70"/>
        <v>#VALUE!</v>
      </c>
      <c r="BP79" s="8" t="str">
        <f t="shared" si="71"/>
        <v>-</v>
      </c>
      <c r="BQ79" s="8"/>
      <c r="BS79" s="8" t="str">
        <f t="shared" si="72"/>
        <v>-</v>
      </c>
      <c r="BT79" s="8" t="str">
        <f t="shared" si="73"/>
        <v>-</v>
      </c>
      <c r="BU79" s="8" t="str">
        <f t="shared" si="74"/>
        <v>-</v>
      </c>
      <c r="BV79" s="8" t="str">
        <f t="shared" si="75"/>
        <v>-</v>
      </c>
      <c r="BW79" s="8" t="str">
        <f t="shared" si="76"/>
        <v>-</v>
      </c>
      <c r="BX79" s="8" t="str">
        <f t="shared" si="77"/>
        <v>-</v>
      </c>
      <c r="BY79" s="8" t="e">
        <f t="shared" si="78"/>
        <v>#VALUE!</v>
      </c>
      <c r="BZ79" s="8" t="str">
        <f t="shared" si="79"/>
        <v>-</v>
      </c>
      <c r="CA79" s="8"/>
      <c r="CC79" s="8" t="str">
        <f t="shared" si="80"/>
        <v>-</v>
      </c>
      <c r="CD79" s="8" t="str">
        <f t="shared" si="81"/>
        <v>-</v>
      </c>
      <c r="CE79" s="8" t="str">
        <f t="shared" si="82"/>
        <v>-</v>
      </c>
      <c r="CF79" s="8" t="str">
        <f t="shared" si="83"/>
        <v>-</v>
      </c>
      <c r="CG79" s="8"/>
      <c r="CH79" s="8" t="str">
        <f t="shared" si="84"/>
        <v>-</v>
      </c>
      <c r="CI79" s="8"/>
      <c r="CJ79" s="8" t="str">
        <f t="shared" si="85"/>
        <v>-</v>
      </c>
      <c r="CK79" s="8" t="str">
        <f t="shared" si="92"/>
        <v>-</v>
      </c>
    </row>
    <row r="80" spans="1:89" ht="15.95" customHeight="1" x14ac:dyDescent="0.2">
      <c r="B80" s="9">
        <f t="shared" si="46"/>
        <v>8</v>
      </c>
      <c r="C80" s="1">
        <f t="shared" si="47"/>
        <v>8</v>
      </c>
      <c r="D80" s="1" t="str">
        <f t="shared" si="48"/>
        <v/>
      </c>
      <c r="F80" s="8" t="str">
        <f t="shared" si="86"/>
        <v/>
      </c>
      <c r="G80" s="8"/>
      <c r="H80" s="8"/>
      <c r="I80" s="15"/>
      <c r="J80" s="8"/>
      <c r="K80" s="8"/>
      <c r="L80" s="8"/>
      <c r="M80" s="8"/>
      <c r="N80" s="26"/>
      <c r="O80" s="8"/>
      <c r="P80" s="8"/>
      <c r="Q80" s="17"/>
      <c r="R80" s="19"/>
      <c r="S80" s="19"/>
      <c r="T80" s="19"/>
      <c r="U80" s="20"/>
      <c r="W80" s="8" t="str">
        <f t="shared" si="87"/>
        <v>-</v>
      </c>
      <c r="X80" s="8" t="str">
        <f t="shared" si="88"/>
        <v>-</v>
      </c>
      <c r="Y80" s="8" t="str">
        <f t="shared" si="89"/>
        <v>-</v>
      </c>
      <c r="Z80" s="8" t="str">
        <f t="shared" si="90"/>
        <v>-</v>
      </c>
      <c r="AA80" s="8" t="str">
        <f t="shared" si="91"/>
        <v>-</v>
      </c>
      <c r="AB80" s="8"/>
      <c r="AC80" s="8"/>
      <c r="AE80" s="8"/>
      <c r="AF80" s="8" t="str">
        <f t="shared" si="49"/>
        <v>-</v>
      </c>
      <c r="AG80" s="8" t="str">
        <f t="shared" si="50"/>
        <v>-</v>
      </c>
      <c r="AH80" s="8"/>
      <c r="AI80" s="8" t="str">
        <f t="shared" si="51"/>
        <v>-</v>
      </c>
      <c r="AJ80" s="8"/>
      <c r="AK80" s="8" t="str">
        <f t="shared" si="52"/>
        <v>-</v>
      </c>
      <c r="AL80" s="8"/>
      <c r="AM80" s="8"/>
      <c r="AN80" s="8"/>
      <c r="AP80" s="8" t="str">
        <f t="shared" si="53"/>
        <v>-</v>
      </c>
      <c r="AQ80" s="8" t="str">
        <f t="shared" si="54"/>
        <v>-</v>
      </c>
      <c r="AR80" s="8"/>
      <c r="AS80" s="22" t="str">
        <f t="shared" si="55"/>
        <v>-</v>
      </c>
      <c r="AT80" s="23" t="str">
        <f t="shared" si="56"/>
        <v>-</v>
      </c>
      <c r="AU80" s="8"/>
      <c r="AV80" s="8"/>
      <c r="AW80" s="8"/>
      <c r="AY80" s="8" t="str">
        <f t="shared" si="57"/>
        <v>-</v>
      </c>
      <c r="AZ80" s="8" t="str">
        <f t="shared" si="58"/>
        <v>-</v>
      </c>
      <c r="BA80" s="8"/>
      <c r="BB80" s="8" t="str">
        <f t="shared" si="59"/>
        <v>-</v>
      </c>
      <c r="BC80" s="8" t="str">
        <f t="shared" si="60"/>
        <v>-</v>
      </c>
      <c r="BD80" s="8" t="str">
        <f t="shared" si="61"/>
        <v>-</v>
      </c>
      <c r="BE80" s="8" t="e">
        <f t="shared" si="62"/>
        <v>#VALUE!</v>
      </c>
      <c r="BF80" s="8" t="str">
        <f t="shared" si="63"/>
        <v>-</v>
      </c>
      <c r="BG80" s="8"/>
      <c r="BI80" s="8" t="str">
        <f t="shared" si="64"/>
        <v>-</v>
      </c>
      <c r="BJ80" s="8" t="str">
        <f t="shared" si="65"/>
        <v>-</v>
      </c>
      <c r="BK80" s="8" t="str">
        <f t="shared" si="66"/>
        <v>-</v>
      </c>
      <c r="BL80" s="8" t="str">
        <f t="shared" si="67"/>
        <v>-</v>
      </c>
      <c r="BM80" s="8" t="str">
        <f t="shared" si="68"/>
        <v>-</v>
      </c>
      <c r="BN80" s="8" t="str">
        <f t="shared" si="69"/>
        <v>-</v>
      </c>
      <c r="BO80" s="8" t="e">
        <f t="shared" si="70"/>
        <v>#VALUE!</v>
      </c>
      <c r="BP80" s="8" t="str">
        <f t="shared" si="71"/>
        <v>-</v>
      </c>
      <c r="BQ80" s="8"/>
      <c r="BS80" s="8" t="str">
        <f t="shared" si="72"/>
        <v>-</v>
      </c>
      <c r="BT80" s="8" t="str">
        <f t="shared" si="73"/>
        <v>-</v>
      </c>
      <c r="BU80" s="8" t="str">
        <f t="shared" si="74"/>
        <v>-</v>
      </c>
      <c r="BV80" s="8" t="str">
        <f t="shared" si="75"/>
        <v>-</v>
      </c>
      <c r="BW80" s="8" t="str">
        <f t="shared" si="76"/>
        <v>-</v>
      </c>
      <c r="BX80" s="8" t="str">
        <f t="shared" si="77"/>
        <v>-</v>
      </c>
      <c r="BY80" s="8" t="e">
        <f t="shared" si="78"/>
        <v>#VALUE!</v>
      </c>
      <c r="BZ80" s="8" t="str">
        <f t="shared" si="79"/>
        <v>-</v>
      </c>
      <c r="CA80" s="8"/>
      <c r="CC80" s="8" t="str">
        <f t="shared" si="80"/>
        <v>-</v>
      </c>
      <c r="CD80" s="8" t="str">
        <f t="shared" si="81"/>
        <v>-</v>
      </c>
      <c r="CE80" s="8" t="str">
        <f t="shared" si="82"/>
        <v>-</v>
      </c>
      <c r="CF80" s="8" t="str">
        <f t="shared" si="83"/>
        <v>-</v>
      </c>
      <c r="CG80" s="8"/>
      <c r="CH80" s="8" t="str">
        <f t="shared" si="84"/>
        <v>-</v>
      </c>
      <c r="CI80" s="8"/>
      <c r="CJ80" s="8" t="str">
        <f t="shared" si="85"/>
        <v>-</v>
      </c>
      <c r="CK80" s="8" t="str">
        <f t="shared" si="92"/>
        <v>-</v>
      </c>
    </row>
    <row r="81" spans="2:89" ht="15.95" customHeight="1" x14ac:dyDescent="0.2">
      <c r="B81" s="9">
        <f t="shared" si="46"/>
        <v>8</v>
      </c>
      <c r="C81" s="1">
        <f t="shared" si="47"/>
        <v>9</v>
      </c>
      <c r="D81" s="1" t="str">
        <f t="shared" si="48"/>
        <v/>
      </c>
      <c r="F81" s="8" t="str">
        <f t="shared" si="86"/>
        <v/>
      </c>
      <c r="G81" s="8"/>
      <c r="H81" s="8"/>
      <c r="I81" s="15"/>
      <c r="J81" s="8"/>
      <c r="K81" s="8"/>
      <c r="L81" s="8"/>
      <c r="M81" s="8"/>
      <c r="N81" s="26"/>
      <c r="O81" s="8"/>
      <c r="P81" s="8"/>
      <c r="Q81" s="17"/>
      <c r="R81" s="19"/>
      <c r="S81" s="19"/>
      <c r="T81" s="19"/>
      <c r="U81" s="20"/>
      <c r="W81" s="8" t="str">
        <f t="shared" si="87"/>
        <v>-</v>
      </c>
      <c r="X81" s="8" t="str">
        <f t="shared" si="88"/>
        <v>-</v>
      </c>
      <c r="Y81" s="8" t="str">
        <f t="shared" si="89"/>
        <v>-</v>
      </c>
      <c r="Z81" s="8" t="str">
        <f t="shared" si="90"/>
        <v>-</v>
      </c>
      <c r="AA81" s="8" t="str">
        <f t="shared" si="91"/>
        <v>-</v>
      </c>
      <c r="AB81" s="8"/>
      <c r="AC81" s="8"/>
      <c r="AE81" s="8"/>
      <c r="AF81" s="8" t="str">
        <f t="shared" si="49"/>
        <v>-</v>
      </c>
      <c r="AG81" s="8" t="str">
        <f t="shared" si="50"/>
        <v>-</v>
      </c>
      <c r="AH81" s="8"/>
      <c r="AI81" s="8" t="str">
        <f t="shared" si="51"/>
        <v>-</v>
      </c>
      <c r="AJ81" s="8"/>
      <c r="AK81" s="8" t="str">
        <f t="shared" si="52"/>
        <v>-</v>
      </c>
      <c r="AL81" s="8"/>
      <c r="AM81" s="8"/>
      <c r="AN81" s="8"/>
      <c r="AP81" s="8" t="str">
        <f t="shared" si="53"/>
        <v>-</v>
      </c>
      <c r="AQ81" s="8" t="str">
        <f t="shared" si="54"/>
        <v>-</v>
      </c>
      <c r="AR81" s="8"/>
      <c r="AS81" s="22" t="str">
        <f t="shared" si="55"/>
        <v>-</v>
      </c>
      <c r="AT81" s="23" t="str">
        <f t="shared" si="56"/>
        <v>-</v>
      </c>
      <c r="AU81" s="8"/>
      <c r="AV81" s="8"/>
      <c r="AW81" s="8"/>
      <c r="AY81" s="8" t="str">
        <f t="shared" si="57"/>
        <v>-</v>
      </c>
      <c r="AZ81" s="8" t="str">
        <f t="shared" si="58"/>
        <v>-</v>
      </c>
      <c r="BA81" s="8"/>
      <c r="BB81" s="8" t="str">
        <f t="shared" si="59"/>
        <v>-</v>
      </c>
      <c r="BC81" s="8" t="str">
        <f t="shared" si="60"/>
        <v>-</v>
      </c>
      <c r="BD81" s="8" t="str">
        <f t="shared" si="61"/>
        <v>-</v>
      </c>
      <c r="BE81" s="8" t="e">
        <f t="shared" si="62"/>
        <v>#VALUE!</v>
      </c>
      <c r="BF81" s="8" t="str">
        <f t="shared" si="63"/>
        <v>-</v>
      </c>
      <c r="BG81" s="8"/>
      <c r="BI81" s="8" t="str">
        <f t="shared" si="64"/>
        <v>-</v>
      </c>
      <c r="BJ81" s="8" t="str">
        <f t="shared" si="65"/>
        <v>-</v>
      </c>
      <c r="BK81" s="8" t="str">
        <f t="shared" si="66"/>
        <v>-</v>
      </c>
      <c r="BL81" s="8" t="str">
        <f t="shared" si="67"/>
        <v>-</v>
      </c>
      <c r="BM81" s="8" t="str">
        <f t="shared" si="68"/>
        <v>-</v>
      </c>
      <c r="BN81" s="8" t="str">
        <f t="shared" si="69"/>
        <v>-</v>
      </c>
      <c r="BO81" s="8" t="e">
        <f t="shared" si="70"/>
        <v>#VALUE!</v>
      </c>
      <c r="BP81" s="8" t="str">
        <f t="shared" si="71"/>
        <v>-</v>
      </c>
      <c r="BQ81" s="8"/>
      <c r="BS81" s="8" t="str">
        <f t="shared" si="72"/>
        <v>-</v>
      </c>
      <c r="BT81" s="8" t="str">
        <f t="shared" si="73"/>
        <v>-</v>
      </c>
      <c r="BU81" s="8" t="str">
        <f t="shared" si="74"/>
        <v>-</v>
      </c>
      <c r="BV81" s="8" t="str">
        <f t="shared" si="75"/>
        <v>-</v>
      </c>
      <c r="BW81" s="8" t="str">
        <f t="shared" si="76"/>
        <v>-</v>
      </c>
      <c r="BX81" s="8" t="str">
        <f t="shared" si="77"/>
        <v>-</v>
      </c>
      <c r="BY81" s="8" t="e">
        <f t="shared" si="78"/>
        <v>#VALUE!</v>
      </c>
      <c r="BZ81" s="8" t="str">
        <f t="shared" si="79"/>
        <v>-</v>
      </c>
      <c r="CA81" s="8"/>
      <c r="CC81" s="8" t="str">
        <f t="shared" si="80"/>
        <v>-</v>
      </c>
      <c r="CD81" s="8" t="str">
        <f t="shared" si="81"/>
        <v>-</v>
      </c>
      <c r="CE81" s="8" t="str">
        <f t="shared" si="82"/>
        <v>-</v>
      </c>
      <c r="CF81" s="8" t="str">
        <f t="shared" si="83"/>
        <v>-</v>
      </c>
      <c r="CG81" s="8"/>
      <c r="CH81" s="8" t="str">
        <f t="shared" si="84"/>
        <v>-</v>
      </c>
      <c r="CI81" s="8"/>
      <c r="CJ81" s="8" t="str">
        <f t="shared" si="85"/>
        <v>-</v>
      </c>
      <c r="CK81" s="8" t="str">
        <f t="shared" si="92"/>
        <v>-</v>
      </c>
    </row>
    <row r="82" spans="2:89" ht="15.95" customHeight="1" x14ac:dyDescent="0.2">
      <c r="B82" s="9">
        <f t="shared" si="46"/>
        <v>8</v>
      </c>
      <c r="C82" s="1">
        <f t="shared" si="47"/>
        <v>10</v>
      </c>
      <c r="D82" s="1" t="str">
        <f t="shared" si="48"/>
        <v/>
      </c>
      <c r="F82" s="8" t="str">
        <f t="shared" si="86"/>
        <v/>
      </c>
      <c r="G82" s="8"/>
      <c r="H82" s="8"/>
      <c r="I82" s="15"/>
      <c r="J82" s="8"/>
      <c r="K82" s="8"/>
      <c r="L82" s="8"/>
      <c r="M82" s="8"/>
      <c r="N82" s="26"/>
      <c r="O82" s="8"/>
      <c r="P82" s="8"/>
      <c r="Q82" s="17"/>
      <c r="R82" s="19"/>
      <c r="S82" s="19"/>
      <c r="T82" s="19"/>
      <c r="U82" s="20"/>
      <c r="W82" s="8" t="str">
        <f t="shared" si="87"/>
        <v>-</v>
      </c>
      <c r="X82" s="8" t="str">
        <f t="shared" si="88"/>
        <v>-</v>
      </c>
      <c r="Y82" s="8" t="str">
        <f t="shared" si="89"/>
        <v>-</v>
      </c>
      <c r="Z82" s="8" t="str">
        <f t="shared" si="90"/>
        <v>-</v>
      </c>
      <c r="AA82" s="8" t="str">
        <f t="shared" si="91"/>
        <v>-</v>
      </c>
      <c r="AB82" s="8"/>
      <c r="AC82" s="8"/>
      <c r="AE82" s="8"/>
      <c r="AF82" s="8" t="str">
        <f t="shared" si="49"/>
        <v>-</v>
      </c>
      <c r="AG82" s="8" t="str">
        <f t="shared" si="50"/>
        <v>-</v>
      </c>
      <c r="AH82" s="8"/>
      <c r="AI82" s="8" t="str">
        <f t="shared" si="51"/>
        <v>-</v>
      </c>
      <c r="AJ82" s="8"/>
      <c r="AK82" s="8" t="str">
        <f t="shared" si="52"/>
        <v>-</v>
      </c>
      <c r="AL82" s="8"/>
      <c r="AM82" s="8"/>
      <c r="AN82" s="8"/>
      <c r="AP82" s="8" t="str">
        <f t="shared" si="53"/>
        <v>-</v>
      </c>
      <c r="AQ82" s="8" t="str">
        <f t="shared" si="54"/>
        <v>-</v>
      </c>
      <c r="AR82" s="8"/>
      <c r="AS82" s="22" t="str">
        <f t="shared" si="55"/>
        <v>-</v>
      </c>
      <c r="AT82" s="23" t="str">
        <f t="shared" si="56"/>
        <v>-</v>
      </c>
      <c r="AU82" s="8"/>
      <c r="AV82" s="8"/>
      <c r="AW82" s="8"/>
      <c r="AY82" s="8" t="str">
        <f t="shared" si="57"/>
        <v>-</v>
      </c>
      <c r="AZ82" s="8" t="str">
        <f t="shared" si="58"/>
        <v>-</v>
      </c>
      <c r="BA82" s="8"/>
      <c r="BB82" s="8" t="str">
        <f t="shared" si="59"/>
        <v>-</v>
      </c>
      <c r="BC82" s="8" t="str">
        <f t="shared" si="60"/>
        <v>-</v>
      </c>
      <c r="BD82" s="8" t="str">
        <f t="shared" si="61"/>
        <v>-</v>
      </c>
      <c r="BE82" s="8" t="e">
        <f t="shared" si="62"/>
        <v>#VALUE!</v>
      </c>
      <c r="BF82" s="8" t="str">
        <f t="shared" si="63"/>
        <v>-</v>
      </c>
      <c r="BG82" s="8"/>
      <c r="BI82" s="8" t="str">
        <f t="shared" si="64"/>
        <v>-</v>
      </c>
      <c r="BJ82" s="8" t="str">
        <f t="shared" si="65"/>
        <v>-</v>
      </c>
      <c r="BK82" s="8" t="str">
        <f t="shared" si="66"/>
        <v>-</v>
      </c>
      <c r="BL82" s="8" t="str">
        <f t="shared" si="67"/>
        <v>-</v>
      </c>
      <c r="BM82" s="8" t="str">
        <f t="shared" si="68"/>
        <v>-</v>
      </c>
      <c r="BN82" s="8" t="str">
        <f t="shared" si="69"/>
        <v>-</v>
      </c>
      <c r="BO82" s="8" t="e">
        <f t="shared" si="70"/>
        <v>#VALUE!</v>
      </c>
      <c r="BP82" s="8" t="str">
        <f t="shared" si="71"/>
        <v>-</v>
      </c>
      <c r="BQ82" s="8"/>
      <c r="BS82" s="8" t="str">
        <f t="shared" si="72"/>
        <v>-</v>
      </c>
      <c r="BT82" s="8" t="str">
        <f t="shared" si="73"/>
        <v>-</v>
      </c>
      <c r="BU82" s="8" t="str">
        <f t="shared" si="74"/>
        <v>-</v>
      </c>
      <c r="BV82" s="8" t="str">
        <f t="shared" si="75"/>
        <v>-</v>
      </c>
      <c r="BW82" s="8" t="str">
        <f t="shared" si="76"/>
        <v>-</v>
      </c>
      <c r="BX82" s="8" t="str">
        <f t="shared" si="77"/>
        <v>-</v>
      </c>
      <c r="BY82" s="8" t="e">
        <f t="shared" si="78"/>
        <v>#VALUE!</v>
      </c>
      <c r="BZ82" s="8" t="str">
        <f t="shared" si="79"/>
        <v>-</v>
      </c>
      <c r="CA82" s="8"/>
      <c r="CC82" s="8" t="str">
        <f t="shared" si="80"/>
        <v>-</v>
      </c>
      <c r="CD82" s="8" t="str">
        <f t="shared" si="81"/>
        <v>-</v>
      </c>
      <c r="CE82" s="8" t="str">
        <f t="shared" si="82"/>
        <v>-</v>
      </c>
      <c r="CF82" s="8" t="str">
        <f t="shared" si="83"/>
        <v>-</v>
      </c>
      <c r="CG82" s="8"/>
      <c r="CH82" s="8" t="str">
        <f t="shared" si="84"/>
        <v>-</v>
      </c>
      <c r="CI82" s="8"/>
      <c r="CJ82" s="8" t="str">
        <f t="shared" si="85"/>
        <v>-</v>
      </c>
      <c r="CK82" s="8" t="str">
        <f t="shared" si="92"/>
        <v>-</v>
      </c>
    </row>
    <row r="83" spans="2:89" ht="15.95" customHeight="1" x14ac:dyDescent="0.2">
      <c r="B83" s="9">
        <f t="shared" si="46"/>
        <v>8</v>
      </c>
      <c r="C83" s="1">
        <f t="shared" si="47"/>
        <v>11</v>
      </c>
      <c r="D83" s="1" t="str">
        <f t="shared" si="48"/>
        <v/>
      </c>
      <c r="F83" s="8" t="str">
        <f t="shared" si="86"/>
        <v/>
      </c>
      <c r="G83" s="8"/>
      <c r="H83" s="8"/>
      <c r="I83" s="15"/>
      <c r="J83" s="8"/>
      <c r="K83" s="8"/>
      <c r="L83" s="8"/>
      <c r="M83" s="8"/>
      <c r="N83" s="26"/>
      <c r="O83" s="8"/>
      <c r="P83" s="8"/>
      <c r="Q83" s="17"/>
      <c r="R83" s="19"/>
      <c r="S83" s="19"/>
      <c r="T83" s="19"/>
      <c r="U83" s="20"/>
      <c r="W83" s="8" t="str">
        <f t="shared" si="87"/>
        <v>-</v>
      </c>
      <c r="X83" s="8" t="str">
        <f t="shared" si="88"/>
        <v>-</v>
      </c>
      <c r="Y83" s="8" t="str">
        <f t="shared" si="89"/>
        <v>-</v>
      </c>
      <c r="Z83" s="8" t="str">
        <f t="shared" si="90"/>
        <v>-</v>
      </c>
      <c r="AA83" s="8" t="str">
        <f t="shared" si="91"/>
        <v>-</v>
      </c>
      <c r="AB83" s="8"/>
      <c r="AC83" s="8"/>
      <c r="AE83" s="8"/>
      <c r="AF83" s="8" t="str">
        <f t="shared" si="49"/>
        <v>-</v>
      </c>
      <c r="AG83" s="8" t="str">
        <f t="shared" si="50"/>
        <v>-</v>
      </c>
      <c r="AH83" s="8"/>
      <c r="AI83" s="8" t="str">
        <f t="shared" si="51"/>
        <v>-</v>
      </c>
      <c r="AJ83" s="8"/>
      <c r="AK83" s="8" t="str">
        <f t="shared" si="52"/>
        <v>-</v>
      </c>
      <c r="AL83" s="8"/>
      <c r="AM83" s="8"/>
      <c r="AN83" s="8"/>
      <c r="AP83" s="8" t="str">
        <f t="shared" si="53"/>
        <v>-</v>
      </c>
      <c r="AQ83" s="8" t="str">
        <f t="shared" si="54"/>
        <v>-</v>
      </c>
      <c r="AR83" s="8"/>
      <c r="AS83" s="22" t="str">
        <f t="shared" si="55"/>
        <v>-</v>
      </c>
      <c r="AT83" s="23" t="str">
        <f t="shared" si="56"/>
        <v>-</v>
      </c>
      <c r="AU83" s="8"/>
      <c r="AV83" s="8"/>
      <c r="AW83" s="8"/>
      <c r="AY83" s="8" t="str">
        <f t="shared" si="57"/>
        <v>-</v>
      </c>
      <c r="AZ83" s="8" t="str">
        <f t="shared" si="58"/>
        <v>-</v>
      </c>
      <c r="BA83" s="8"/>
      <c r="BB83" s="8" t="str">
        <f t="shared" si="59"/>
        <v>-</v>
      </c>
      <c r="BC83" s="8" t="str">
        <f t="shared" si="60"/>
        <v>-</v>
      </c>
      <c r="BD83" s="8" t="str">
        <f t="shared" si="61"/>
        <v>-</v>
      </c>
      <c r="BE83" s="8" t="e">
        <f t="shared" si="62"/>
        <v>#VALUE!</v>
      </c>
      <c r="BF83" s="8" t="str">
        <f t="shared" si="63"/>
        <v>-</v>
      </c>
      <c r="BG83" s="8"/>
      <c r="BI83" s="8" t="str">
        <f t="shared" si="64"/>
        <v>-</v>
      </c>
      <c r="BJ83" s="8" t="str">
        <f t="shared" si="65"/>
        <v>-</v>
      </c>
      <c r="BK83" s="8" t="str">
        <f t="shared" si="66"/>
        <v>-</v>
      </c>
      <c r="BL83" s="8" t="str">
        <f t="shared" si="67"/>
        <v>-</v>
      </c>
      <c r="BM83" s="8" t="str">
        <f t="shared" si="68"/>
        <v>-</v>
      </c>
      <c r="BN83" s="8" t="str">
        <f t="shared" si="69"/>
        <v>-</v>
      </c>
      <c r="BO83" s="8" t="e">
        <f t="shared" si="70"/>
        <v>#VALUE!</v>
      </c>
      <c r="BP83" s="8" t="str">
        <f t="shared" si="71"/>
        <v>-</v>
      </c>
      <c r="BQ83" s="8"/>
      <c r="BS83" s="8" t="str">
        <f t="shared" si="72"/>
        <v>-</v>
      </c>
      <c r="BT83" s="8" t="str">
        <f t="shared" si="73"/>
        <v>-</v>
      </c>
      <c r="BU83" s="8" t="str">
        <f t="shared" si="74"/>
        <v>-</v>
      </c>
      <c r="BV83" s="8" t="str">
        <f t="shared" si="75"/>
        <v>-</v>
      </c>
      <c r="BW83" s="8" t="str">
        <f t="shared" si="76"/>
        <v>-</v>
      </c>
      <c r="BX83" s="8" t="str">
        <f t="shared" si="77"/>
        <v>-</v>
      </c>
      <c r="BY83" s="8" t="e">
        <f t="shared" si="78"/>
        <v>#VALUE!</v>
      </c>
      <c r="BZ83" s="8" t="str">
        <f t="shared" si="79"/>
        <v>-</v>
      </c>
      <c r="CA83" s="8"/>
      <c r="CC83" s="8" t="str">
        <f t="shared" si="80"/>
        <v>-</v>
      </c>
      <c r="CD83" s="8" t="str">
        <f t="shared" si="81"/>
        <v>-</v>
      </c>
      <c r="CE83" s="8" t="str">
        <f t="shared" si="82"/>
        <v>-</v>
      </c>
      <c r="CF83" s="8" t="str">
        <f t="shared" si="83"/>
        <v>-</v>
      </c>
      <c r="CG83" s="8"/>
      <c r="CH83" s="8" t="str">
        <f t="shared" si="84"/>
        <v>-</v>
      </c>
      <c r="CI83" s="8"/>
      <c r="CJ83" s="8" t="str">
        <f t="shared" si="85"/>
        <v>-</v>
      </c>
      <c r="CK83" s="8" t="str">
        <f t="shared" si="92"/>
        <v>-</v>
      </c>
    </row>
    <row r="84" spans="2:89" ht="15.95" customHeight="1" x14ac:dyDescent="0.2">
      <c r="B84" s="9">
        <f t="shared" si="46"/>
        <v>8</v>
      </c>
      <c r="C84" s="1">
        <f t="shared" si="47"/>
        <v>12</v>
      </c>
      <c r="D84" s="1" t="str">
        <f t="shared" si="48"/>
        <v/>
      </c>
      <c r="F84" s="8" t="str">
        <f t="shared" si="86"/>
        <v/>
      </c>
      <c r="G84" s="8"/>
      <c r="H84" s="8"/>
      <c r="I84" s="15"/>
      <c r="J84" s="8"/>
      <c r="K84" s="8"/>
      <c r="L84" s="8"/>
      <c r="M84" s="8"/>
      <c r="N84" s="26"/>
      <c r="O84" s="8"/>
      <c r="P84" s="8"/>
      <c r="Q84" s="17"/>
      <c r="R84" s="19"/>
      <c r="S84" s="19"/>
      <c r="T84" s="19"/>
      <c r="U84" s="20"/>
      <c r="W84" s="8" t="str">
        <f t="shared" si="87"/>
        <v>-</v>
      </c>
      <c r="X84" s="8" t="str">
        <f t="shared" si="88"/>
        <v>-</v>
      </c>
      <c r="Y84" s="8" t="str">
        <f t="shared" si="89"/>
        <v>-</v>
      </c>
      <c r="Z84" s="8" t="str">
        <f t="shared" si="90"/>
        <v>-</v>
      </c>
      <c r="AA84" s="8" t="str">
        <f t="shared" si="91"/>
        <v>-</v>
      </c>
      <c r="AB84" s="8"/>
      <c r="AC84" s="8"/>
      <c r="AE84" s="8"/>
      <c r="AF84" s="8" t="str">
        <f t="shared" si="49"/>
        <v>-</v>
      </c>
      <c r="AG84" s="8" t="str">
        <f t="shared" si="50"/>
        <v>-</v>
      </c>
      <c r="AH84" s="8"/>
      <c r="AI84" s="8" t="str">
        <f t="shared" si="51"/>
        <v>-</v>
      </c>
      <c r="AJ84" s="8"/>
      <c r="AK84" s="8" t="str">
        <f t="shared" si="52"/>
        <v>-</v>
      </c>
      <c r="AL84" s="8"/>
      <c r="AM84" s="8"/>
      <c r="AN84" s="8"/>
      <c r="AP84" s="8" t="str">
        <f t="shared" si="53"/>
        <v>-</v>
      </c>
      <c r="AQ84" s="8" t="str">
        <f t="shared" si="54"/>
        <v>-</v>
      </c>
      <c r="AR84" s="8"/>
      <c r="AS84" s="22" t="str">
        <f t="shared" si="55"/>
        <v>-</v>
      </c>
      <c r="AT84" s="23" t="str">
        <f t="shared" si="56"/>
        <v>-</v>
      </c>
      <c r="AU84" s="8"/>
      <c r="AV84" s="8"/>
      <c r="AW84" s="8"/>
      <c r="AY84" s="8" t="str">
        <f t="shared" si="57"/>
        <v>-</v>
      </c>
      <c r="AZ84" s="8" t="str">
        <f t="shared" si="58"/>
        <v>-</v>
      </c>
      <c r="BA84" s="8"/>
      <c r="BB84" s="8" t="str">
        <f t="shared" si="59"/>
        <v>-</v>
      </c>
      <c r="BC84" s="8" t="str">
        <f t="shared" si="60"/>
        <v>-</v>
      </c>
      <c r="BD84" s="8" t="str">
        <f t="shared" si="61"/>
        <v>-</v>
      </c>
      <c r="BE84" s="8" t="e">
        <f t="shared" si="62"/>
        <v>#VALUE!</v>
      </c>
      <c r="BF84" s="8" t="str">
        <f t="shared" si="63"/>
        <v>-</v>
      </c>
      <c r="BG84" s="8"/>
      <c r="BI84" s="8" t="str">
        <f t="shared" si="64"/>
        <v>-</v>
      </c>
      <c r="BJ84" s="8" t="str">
        <f t="shared" si="65"/>
        <v>-</v>
      </c>
      <c r="BK84" s="8" t="str">
        <f t="shared" si="66"/>
        <v>-</v>
      </c>
      <c r="BL84" s="8" t="str">
        <f t="shared" si="67"/>
        <v>-</v>
      </c>
      <c r="BM84" s="8" t="str">
        <f t="shared" si="68"/>
        <v>-</v>
      </c>
      <c r="BN84" s="8" t="str">
        <f t="shared" si="69"/>
        <v>-</v>
      </c>
      <c r="BO84" s="8" t="e">
        <f t="shared" si="70"/>
        <v>#VALUE!</v>
      </c>
      <c r="BP84" s="8" t="str">
        <f t="shared" si="71"/>
        <v>-</v>
      </c>
      <c r="BQ84" s="8"/>
      <c r="BS84" s="8" t="str">
        <f t="shared" si="72"/>
        <v>-</v>
      </c>
      <c r="BT84" s="8" t="str">
        <f t="shared" si="73"/>
        <v>-</v>
      </c>
      <c r="BU84" s="8" t="str">
        <f t="shared" si="74"/>
        <v>-</v>
      </c>
      <c r="BV84" s="8" t="str">
        <f t="shared" si="75"/>
        <v>-</v>
      </c>
      <c r="BW84" s="8" t="str">
        <f t="shared" si="76"/>
        <v>-</v>
      </c>
      <c r="BX84" s="8" t="str">
        <f t="shared" si="77"/>
        <v>-</v>
      </c>
      <c r="BY84" s="8" t="e">
        <f t="shared" si="78"/>
        <v>#VALUE!</v>
      </c>
      <c r="BZ84" s="8" t="str">
        <f t="shared" si="79"/>
        <v>-</v>
      </c>
      <c r="CA84" s="8"/>
      <c r="CC84" s="8" t="str">
        <f t="shared" si="80"/>
        <v>-</v>
      </c>
      <c r="CD84" s="8" t="str">
        <f t="shared" si="81"/>
        <v>-</v>
      </c>
      <c r="CE84" s="8" t="str">
        <f t="shared" si="82"/>
        <v>-</v>
      </c>
      <c r="CF84" s="8" t="str">
        <f t="shared" si="83"/>
        <v>-</v>
      </c>
      <c r="CG84" s="8"/>
      <c r="CH84" s="8" t="str">
        <f t="shared" si="84"/>
        <v>-</v>
      </c>
      <c r="CI84" s="8"/>
      <c r="CJ84" s="8" t="str">
        <f t="shared" si="85"/>
        <v>-</v>
      </c>
      <c r="CK84" s="8" t="str">
        <f t="shared" si="92"/>
        <v>-</v>
      </c>
    </row>
    <row r="85" spans="2:89" ht="15.95" customHeight="1" x14ac:dyDescent="0.2">
      <c r="B85" s="9">
        <f t="shared" si="46"/>
        <v>8</v>
      </c>
      <c r="C85" s="1">
        <f t="shared" si="47"/>
        <v>13</v>
      </c>
      <c r="D85" s="1" t="str">
        <f t="shared" si="48"/>
        <v/>
      </c>
      <c r="F85" s="8" t="str">
        <f t="shared" si="86"/>
        <v/>
      </c>
      <c r="G85" s="8"/>
      <c r="H85" s="8"/>
      <c r="I85" s="15"/>
      <c r="J85" s="8"/>
      <c r="K85" s="8"/>
      <c r="L85" s="8"/>
      <c r="M85" s="8"/>
      <c r="N85" s="26"/>
      <c r="O85" s="8"/>
      <c r="P85" s="8"/>
      <c r="Q85" s="17"/>
      <c r="R85" s="19"/>
      <c r="S85" s="19"/>
      <c r="T85" s="19"/>
      <c r="U85" s="20"/>
      <c r="W85" s="8" t="str">
        <f t="shared" si="87"/>
        <v>-</v>
      </c>
      <c r="X85" s="8" t="str">
        <f t="shared" si="88"/>
        <v>-</v>
      </c>
      <c r="Y85" s="8" t="str">
        <f t="shared" si="89"/>
        <v>-</v>
      </c>
      <c r="Z85" s="8" t="str">
        <f t="shared" si="90"/>
        <v>-</v>
      </c>
      <c r="AA85" s="8" t="str">
        <f t="shared" si="91"/>
        <v>-</v>
      </c>
      <c r="AB85" s="8"/>
      <c r="AC85" s="8"/>
      <c r="AE85" s="8"/>
      <c r="AF85" s="8" t="str">
        <f t="shared" si="49"/>
        <v>-</v>
      </c>
      <c r="AG85" s="8" t="str">
        <f t="shared" si="50"/>
        <v>-</v>
      </c>
      <c r="AH85" s="8"/>
      <c r="AI85" s="8" t="str">
        <f t="shared" si="51"/>
        <v>-</v>
      </c>
      <c r="AJ85" s="8"/>
      <c r="AK85" s="8" t="str">
        <f t="shared" si="52"/>
        <v>-</v>
      </c>
      <c r="AL85" s="8"/>
      <c r="AM85" s="8"/>
      <c r="AN85" s="8"/>
      <c r="AP85" s="8" t="str">
        <f t="shared" si="53"/>
        <v>-</v>
      </c>
      <c r="AQ85" s="8" t="str">
        <f t="shared" si="54"/>
        <v>-</v>
      </c>
      <c r="AR85" s="8"/>
      <c r="AS85" s="22" t="str">
        <f t="shared" si="55"/>
        <v>-</v>
      </c>
      <c r="AT85" s="23" t="str">
        <f t="shared" si="56"/>
        <v>-</v>
      </c>
      <c r="AU85" s="8"/>
      <c r="AV85" s="8"/>
      <c r="AW85" s="8"/>
      <c r="AY85" s="8" t="str">
        <f t="shared" si="57"/>
        <v>-</v>
      </c>
      <c r="AZ85" s="8" t="str">
        <f t="shared" si="58"/>
        <v>-</v>
      </c>
      <c r="BA85" s="8"/>
      <c r="BB85" s="8" t="str">
        <f t="shared" si="59"/>
        <v>-</v>
      </c>
      <c r="BC85" s="8" t="str">
        <f t="shared" si="60"/>
        <v>-</v>
      </c>
      <c r="BD85" s="8" t="str">
        <f t="shared" si="61"/>
        <v>-</v>
      </c>
      <c r="BE85" s="8" t="e">
        <f t="shared" si="62"/>
        <v>#VALUE!</v>
      </c>
      <c r="BF85" s="8" t="str">
        <f t="shared" si="63"/>
        <v>-</v>
      </c>
      <c r="BG85" s="8"/>
      <c r="BI85" s="8" t="str">
        <f t="shared" si="64"/>
        <v>-</v>
      </c>
      <c r="BJ85" s="8" t="str">
        <f t="shared" si="65"/>
        <v>-</v>
      </c>
      <c r="BK85" s="8" t="str">
        <f t="shared" si="66"/>
        <v>-</v>
      </c>
      <c r="BL85" s="8" t="str">
        <f t="shared" si="67"/>
        <v>-</v>
      </c>
      <c r="BM85" s="8" t="str">
        <f t="shared" si="68"/>
        <v>-</v>
      </c>
      <c r="BN85" s="8" t="str">
        <f t="shared" si="69"/>
        <v>-</v>
      </c>
      <c r="BO85" s="8" t="e">
        <f t="shared" si="70"/>
        <v>#VALUE!</v>
      </c>
      <c r="BP85" s="8" t="str">
        <f t="shared" si="71"/>
        <v>-</v>
      </c>
      <c r="BQ85" s="8"/>
      <c r="BS85" s="8" t="str">
        <f t="shared" si="72"/>
        <v>-</v>
      </c>
      <c r="BT85" s="8" t="str">
        <f t="shared" si="73"/>
        <v>-</v>
      </c>
      <c r="BU85" s="8" t="str">
        <f t="shared" si="74"/>
        <v>-</v>
      </c>
      <c r="BV85" s="8" t="str">
        <f t="shared" si="75"/>
        <v>-</v>
      </c>
      <c r="BW85" s="8" t="str">
        <f t="shared" si="76"/>
        <v>-</v>
      </c>
      <c r="BX85" s="8" t="str">
        <f t="shared" si="77"/>
        <v>-</v>
      </c>
      <c r="BY85" s="8" t="e">
        <f t="shared" si="78"/>
        <v>#VALUE!</v>
      </c>
      <c r="BZ85" s="8" t="str">
        <f t="shared" si="79"/>
        <v>-</v>
      </c>
      <c r="CA85" s="8"/>
      <c r="CC85" s="8" t="str">
        <f t="shared" si="80"/>
        <v>-</v>
      </c>
      <c r="CD85" s="8" t="str">
        <f t="shared" si="81"/>
        <v>-</v>
      </c>
      <c r="CE85" s="8" t="str">
        <f t="shared" si="82"/>
        <v>-</v>
      </c>
      <c r="CF85" s="8" t="str">
        <f t="shared" si="83"/>
        <v>-</v>
      </c>
      <c r="CG85" s="8"/>
      <c r="CH85" s="8" t="str">
        <f t="shared" si="84"/>
        <v>-</v>
      </c>
      <c r="CI85" s="8"/>
      <c r="CJ85" s="8" t="str">
        <f t="shared" si="85"/>
        <v>-</v>
      </c>
      <c r="CK85" s="8" t="str">
        <f t="shared" si="92"/>
        <v>-</v>
      </c>
    </row>
    <row r="86" spans="2:89" ht="15.95" customHeight="1" x14ac:dyDescent="0.2">
      <c r="B86" s="9">
        <f t="shared" si="46"/>
        <v>8</v>
      </c>
      <c r="C86" s="1">
        <f t="shared" si="47"/>
        <v>14</v>
      </c>
      <c r="D86" s="1" t="str">
        <f t="shared" si="48"/>
        <v/>
      </c>
      <c r="F86" s="8" t="str">
        <f t="shared" si="86"/>
        <v/>
      </c>
      <c r="G86" s="8"/>
      <c r="H86" s="8"/>
      <c r="I86" s="15"/>
      <c r="J86" s="8"/>
      <c r="K86" s="8"/>
      <c r="L86" s="8"/>
      <c r="M86" s="8"/>
      <c r="N86" s="26"/>
      <c r="O86" s="8"/>
      <c r="P86" s="8"/>
      <c r="Q86" s="17"/>
      <c r="R86" s="19"/>
      <c r="S86" s="19"/>
      <c r="T86" s="19"/>
      <c r="U86" s="20"/>
      <c r="W86" s="8" t="str">
        <f t="shared" si="87"/>
        <v>-</v>
      </c>
      <c r="X86" s="8" t="str">
        <f t="shared" si="88"/>
        <v>-</v>
      </c>
      <c r="Y86" s="8" t="str">
        <f t="shared" si="89"/>
        <v>-</v>
      </c>
      <c r="Z86" s="8" t="str">
        <f t="shared" si="90"/>
        <v>-</v>
      </c>
      <c r="AA86" s="8" t="str">
        <f t="shared" si="91"/>
        <v>-</v>
      </c>
      <c r="AB86" s="8"/>
      <c r="AC86" s="8"/>
      <c r="AE86" s="8"/>
      <c r="AF86" s="8" t="str">
        <f t="shared" si="49"/>
        <v>-</v>
      </c>
      <c r="AG86" s="8" t="str">
        <f t="shared" si="50"/>
        <v>-</v>
      </c>
      <c r="AH86" s="8"/>
      <c r="AI86" s="8" t="str">
        <f t="shared" si="51"/>
        <v>-</v>
      </c>
      <c r="AJ86" s="8"/>
      <c r="AK86" s="8" t="str">
        <f t="shared" si="52"/>
        <v>-</v>
      </c>
      <c r="AL86" s="8"/>
      <c r="AM86" s="8"/>
      <c r="AN86" s="8"/>
      <c r="AP86" s="8" t="str">
        <f t="shared" si="53"/>
        <v>-</v>
      </c>
      <c r="AQ86" s="8" t="str">
        <f t="shared" si="54"/>
        <v>-</v>
      </c>
      <c r="AR86" s="8"/>
      <c r="AS86" s="22" t="str">
        <f t="shared" si="55"/>
        <v>-</v>
      </c>
      <c r="AT86" s="23" t="str">
        <f t="shared" si="56"/>
        <v>-</v>
      </c>
      <c r="AU86" s="8"/>
      <c r="AV86" s="8"/>
      <c r="AW86" s="8"/>
      <c r="AY86" s="8" t="str">
        <f t="shared" si="57"/>
        <v>-</v>
      </c>
      <c r="AZ86" s="8" t="str">
        <f t="shared" si="58"/>
        <v>-</v>
      </c>
      <c r="BA86" s="8"/>
      <c r="BB86" s="8" t="str">
        <f t="shared" si="59"/>
        <v>-</v>
      </c>
      <c r="BC86" s="8" t="str">
        <f t="shared" si="60"/>
        <v>-</v>
      </c>
      <c r="BD86" s="8" t="str">
        <f t="shared" si="61"/>
        <v>-</v>
      </c>
      <c r="BE86" s="8" t="e">
        <f t="shared" si="62"/>
        <v>#VALUE!</v>
      </c>
      <c r="BF86" s="8" t="str">
        <f t="shared" si="63"/>
        <v>-</v>
      </c>
      <c r="BG86" s="8"/>
      <c r="BI86" s="8" t="str">
        <f t="shared" si="64"/>
        <v>-</v>
      </c>
      <c r="BJ86" s="8" t="str">
        <f t="shared" si="65"/>
        <v>-</v>
      </c>
      <c r="BK86" s="8" t="str">
        <f t="shared" si="66"/>
        <v>-</v>
      </c>
      <c r="BL86" s="8" t="str">
        <f t="shared" si="67"/>
        <v>-</v>
      </c>
      <c r="BM86" s="8" t="str">
        <f t="shared" si="68"/>
        <v>-</v>
      </c>
      <c r="BN86" s="8" t="str">
        <f t="shared" si="69"/>
        <v>-</v>
      </c>
      <c r="BO86" s="8" t="e">
        <f t="shared" si="70"/>
        <v>#VALUE!</v>
      </c>
      <c r="BP86" s="8" t="str">
        <f t="shared" si="71"/>
        <v>-</v>
      </c>
      <c r="BQ86" s="8"/>
      <c r="BS86" s="8" t="str">
        <f t="shared" si="72"/>
        <v>-</v>
      </c>
      <c r="BT86" s="8" t="str">
        <f t="shared" si="73"/>
        <v>-</v>
      </c>
      <c r="BU86" s="8" t="str">
        <f t="shared" si="74"/>
        <v>-</v>
      </c>
      <c r="BV86" s="8" t="str">
        <f t="shared" si="75"/>
        <v>-</v>
      </c>
      <c r="BW86" s="8" t="str">
        <f t="shared" si="76"/>
        <v>-</v>
      </c>
      <c r="BX86" s="8" t="str">
        <f t="shared" si="77"/>
        <v>-</v>
      </c>
      <c r="BY86" s="8" t="e">
        <f t="shared" si="78"/>
        <v>#VALUE!</v>
      </c>
      <c r="BZ86" s="8" t="str">
        <f t="shared" si="79"/>
        <v>-</v>
      </c>
      <c r="CA86" s="8"/>
      <c r="CC86" s="8" t="str">
        <f t="shared" si="80"/>
        <v>-</v>
      </c>
      <c r="CD86" s="8" t="str">
        <f t="shared" si="81"/>
        <v>-</v>
      </c>
      <c r="CE86" s="8" t="str">
        <f t="shared" si="82"/>
        <v>-</v>
      </c>
      <c r="CF86" s="8" t="str">
        <f t="shared" si="83"/>
        <v>-</v>
      </c>
      <c r="CG86" s="8"/>
      <c r="CH86" s="8" t="str">
        <f t="shared" si="84"/>
        <v>-</v>
      </c>
      <c r="CI86" s="8"/>
      <c r="CJ86" s="8" t="str">
        <f t="shared" si="85"/>
        <v>-</v>
      </c>
      <c r="CK86" s="8" t="str">
        <f t="shared" si="92"/>
        <v>-</v>
      </c>
    </row>
    <row r="87" spans="2:89" ht="15.95" customHeight="1" x14ac:dyDescent="0.2">
      <c r="B87" s="9">
        <f t="shared" si="46"/>
        <v>8</v>
      </c>
      <c r="C87" s="1">
        <f t="shared" si="47"/>
        <v>15</v>
      </c>
      <c r="D87" s="1" t="str">
        <f t="shared" si="48"/>
        <v/>
      </c>
      <c r="F87" s="8" t="str">
        <f t="shared" si="86"/>
        <v/>
      </c>
      <c r="G87" s="8"/>
      <c r="H87" s="8"/>
      <c r="I87" s="15"/>
      <c r="J87" s="8"/>
      <c r="K87" s="8"/>
      <c r="L87" s="8"/>
      <c r="M87" s="8"/>
      <c r="N87" s="26"/>
      <c r="O87" s="8"/>
      <c r="P87" s="8"/>
      <c r="Q87" s="17"/>
      <c r="R87" s="19"/>
      <c r="S87" s="19"/>
      <c r="T87" s="19"/>
      <c r="U87" s="20"/>
      <c r="W87" s="8" t="str">
        <f t="shared" si="87"/>
        <v>-</v>
      </c>
      <c r="X87" s="8" t="str">
        <f t="shared" si="88"/>
        <v>-</v>
      </c>
      <c r="Y87" s="8" t="str">
        <f t="shared" si="89"/>
        <v>-</v>
      </c>
      <c r="Z87" s="8" t="str">
        <f t="shared" si="90"/>
        <v>-</v>
      </c>
      <c r="AA87" s="8" t="str">
        <f t="shared" si="91"/>
        <v>-</v>
      </c>
      <c r="AB87" s="8"/>
      <c r="AC87" s="8"/>
      <c r="AE87" s="8"/>
      <c r="AF87" s="8" t="str">
        <f t="shared" si="49"/>
        <v>-</v>
      </c>
      <c r="AG87" s="8" t="str">
        <f t="shared" si="50"/>
        <v>-</v>
      </c>
      <c r="AH87" s="8"/>
      <c r="AI87" s="8" t="str">
        <f t="shared" si="51"/>
        <v>-</v>
      </c>
      <c r="AJ87" s="8"/>
      <c r="AK87" s="8" t="str">
        <f t="shared" si="52"/>
        <v>-</v>
      </c>
      <c r="AL87" s="8"/>
      <c r="AM87" s="8"/>
      <c r="AN87" s="8"/>
      <c r="AP87" s="8" t="str">
        <f t="shared" si="53"/>
        <v>-</v>
      </c>
      <c r="AQ87" s="8" t="str">
        <f t="shared" si="54"/>
        <v>-</v>
      </c>
      <c r="AR87" s="8"/>
      <c r="AS87" s="22" t="str">
        <f t="shared" si="55"/>
        <v>-</v>
      </c>
      <c r="AT87" s="23" t="str">
        <f t="shared" si="56"/>
        <v>-</v>
      </c>
      <c r="AU87" s="8"/>
      <c r="AV87" s="8"/>
      <c r="AW87" s="8"/>
      <c r="AY87" s="8" t="str">
        <f t="shared" si="57"/>
        <v>-</v>
      </c>
      <c r="AZ87" s="8" t="str">
        <f t="shared" si="58"/>
        <v>-</v>
      </c>
      <c r="BA87" s="8"/>
      <c r="BB87" s="8" t="str">
        <f t="shared" si="59"/>
        <v>-</v>
      </c>
      <c r="BC87" s="8" t="str">
        <f t="shared" si="60"/>
        <v>-</v>
      </c>
      <c r="BD87" s="8" t="str">
        <f t="shared" si="61"/>
        <v>-</v>
      </c>
      <c r="BE87" s="8" t="e">
        <f t="shared" si="62"/>
        <v>#VALUE!</v>
      </c>
      <c r="BF87" s="8" t="str">
        <f t="shared" si="63"/>
        <v>-</v>
      </c>
      <c r="BG87" s="8"/>
      <c r="BI87" s="8" t="str">
        <f t="shared" si="64"/>
        <v>-</v>
      </c>
      <c r="BJ87" s="8" t="str">
        <f t="shared" si="65"/>
        <v>-</v>
      </c>
      <c r="BK87" s="8" t="str">
        <f t="shared" si="66"/>
        <v>-</v>
      </c>
      <c r="BL87" s="8" t="str">
        <f t="shared" si="67"/>
        <v>-</v>
      </c>
      <c r="BM87" s="8" t="str">
        <f t="shared" si="68"/>
        <v>-</v>
      </c>
      <c r="BN87" s="8" t="str">
        <f t="shared" si="69"/>
        <v>-</v>
      </c>
      <c r="BO87" s="8" t="e">
        <f t="shared" si="70"/>
        <v>#VALUE!</v>
      </c>
      <c r="BP87" s="8" t="str">
        <f t="shared" si="71"/>
        <v>-</v>
      </c>
      <c r="BQ87" s="8"/>
      <c r="BS87" s="8" t="str">
        <f t="shared" si="72"/>
        <v>-</v>
      </c>
      <c r="BT87" s="8" t="str">
        <f t="shared" si="73"/>
        <v>-</v>
      </c>
      <c r="BU87" s="8" t="str">
        <f t="shared" si="74"/>
        <v>-</v>
      </c>
      <c r="BV87" s="8" t="str">
        <f t="shared" si="75"/>
        <v>-</v>
      </c>
      <c r="BW87" s="8" t="str">
        <f t="shared" si="76"/>
        <v>-</v>
      </c>
      <c r="BX87" s="8" t="str">
        <f t="shared" si="77"/>
        <v>-</v>
      </c>
      <c r="BY87" s="8" t="e">
        <f t="shared" si="78"/>
        <v>#VALUE!</v>
      </c>
      <c r="BZ87" s="8" t="str">
        <f t="shared" si="79"/>
        <v>-</v>
      </c>
      <c r="CA87" s="8"/>
      <c r="CC87" s="8" t="str">
        <f t="shared" si="80"/>
        <v>-</v>
      </c>
      <c r="CD87" s="8" t="str">
        <f t="shared" si="81"/>
        <v>-</v>
      </c>
      <c r="CE87" s="8" t="str">
        <f t="shared" si="82"/>
        <v>-</v>
      </c>
      <c r="CF87" s="8" t="str">
        <f t="shared" si="83"/>
        <v>-</v>
      </c>
      <c r="CG87" s="8"/>
      <c r="CH87" s="8" t="str">
        <f t="shared" si="84"/>
        <v>-</v>
      </c>
      <c r="CI87" s="8"/>
      <c r="CJ87" s="8" t="str">
        <f t="shared" si="85"/>
        <v>-</v>
      </c>
      <c r="CK87" s="8" t="str">
        <f t="shared" si="92"/>
        <v>-</v>
      </c>
    </row>
    <row r="88" spans="2:89" ht="15.95" customHeight="1" x14ac:dyDescent="0.2">
      <c r="B88" s="9">
        <f t="shared" si="46"/>
        <v>8</v>
      </c>
      <c r="C88" s="1">
        <f t="shared" si="47"/>
        <v>16</v>
      </c>
      <c r="D88" s="1" t="str">
        <f t="shared" si="48"/>
        <v/>
      </c>
      <c r="F88" s="8" t="str">
        <f t="shared" si="86"/>
        <v/>
      </c>
      <c r="G88" s="8"/>
      <c r="H88" s="8"/>
      <c r="I88" s="15"/>
      <c r="J88" s="8"/>
      <c r="K88" s="8"/>
      <c r="L88" s="8"/>
      <c r="M88" s="8"/>
      <c r="N88" s="26"/>
      <c r="O88" s="8"/>
      <c r="P88" s="8"/>
      <c r="Q88" s="17"/>
      <c r="R88" s="19"/>
      <c r="S88" s="19"/>
      <c r="T88" s="19"/>
      <c r="U88" s="20"/>
      <c r="W88" s="8" t="str">
        <f t="shared" si="87"/>
        <v>-</v>
      </c>
      <c r="X88" s="8" t="str">
        <f t="shared" si="88"/>
        <v>-</v>
      </c>
      <c r="Y88" s="8" t="str">
        <f t="shared" si="89"/>
        <v>-</v>
      </c>
      <c r="Z88" s="8" t="str">
        <f t="shared" si="90"/>
        <v>-</v>
      </c>
      <c r="AA88" s="8" t="str">
        <f t="shared" si="91"/>
        <v>-</v>
      </c>
      <c r="AB88" s="8"/>
      <c r="AC88" s="8"/>
      <c r="AE88" s="8"/>
      <c r="AF88" s="8" t="str">
        <f t="shared" si="49"/>
        <v>-</v>
      </c>
      <c r="AG88" s="8" t="str">
        <f t="shared" si="50"/>
        <v>-</v>
      </c>
      <c r="AH88" s="8"/>
      <c r="AI88" s="8" t="str">
        <f t="shared" si="51"/>
        <v>-</v>
      </c>
      <c r="AJ88" s="8"/>
      <c r="AK88" s="8" t="str">
        <f t="shared" si="52"/>
        <v>-</v>
      </c>
      <c r="AL88" s="8"/>
      <c r="AM88" s="8"/>
      <c r="AN88" s="8"/>
      <c r="AP88" s="8" t="str">
        <f t="shared" si="53"/>
        <v>-</v>
      </c>
      <c r="AQ88" s="8" t="str">
        <f t="shared" si="54"/>
        <v>-</v>
      </c>
      <c r="AR88" s="8"/>
      <c r="AS88" s="22" t="str">
        <f t="shared" si="55"/>
        <v>-</v>
      </c>
      <c r="AT88" s="23" t="str">
        <f t="shared" si="56"/>
        <v>-</v>
      </c>
      <c r="AU88" s="8"/>
      <c r="AV88" s="8"/>
      <c r="AW88" s="8"/>
      <c r="AY88" s="8" t="str">
        <f t="shared" si="57"/>
        <v>-</v>
      </c>
      <c r="AZ88" s="8" t="str">
        <f t="shared" si="58"/>
        <v>-</v>
      </c>
      <c r="BA88" s="8"/>
      <c r="BB88" s="8" t="str">
        <f t="shared" si="59"/>
        <v>-</v>
      </c>
      <c r="BC88" s="8" t="str">
        <f t="shared" si="60"/>
        <v>-</v>
      </c>
      <c r="BD88" s="8" t="str">
        <f t="shared" si="61"/>
        <v>-</v>
      </c>
      <c r="BE88" s="8" t="e">
        <f t="shared" si="62"/>
        <v>#VALUE!</v>
      </c>
      <c r="BF88" s="8" t="str">
        <f t="shared" si="63"/>
        <v>-</v>
      </c>
      <c r="BG88" s="8"/>
      <c r="BI88" s="8" t="str">
        <f t="shared" si="64"/>
        <v>-</v>
      </c>
      <c r="BJ88" s="8" t="str">
        <f t="shared" si="65"/>
        <v>-</v>
      </c>
      <c r="BK88" s="8" t="str">
        <f t="shared" si="66"/>
        <v>-</v>
      </c>
      <c r="BL88" s="8" t="str">
        <f t="shared" si="67"/>
        <v>-</v>
      </c>
      <c r="BM88" s="8" t="str">
        <f t="shared" si="68"/>
        <v>-</v>
      </c>
      <c r="BN88" s="8" t="str">
        <f t="shared" si="69"/>
        <v>-</v>
      </c>
      <c r="BO88" s="8" t="e">
        <f t="shared" si="70"/>
        <v>#VALUE!</v>
      </c>
      <c r="BP88" s="8" t="str">
        <f t="shared" si="71"/>
        <v>-</v>
      </c>
      <c r="BQ88" s="8"/>
      <c r="BS88" s="8" t="str">
        <f t="shared" si="72"/>
        <v>-</v>
      </c>
      <c r="BT88" s="8" t="str">
        <f t="shared" si="73"/>
        <v>-</v>
      </c>
      <c r="BU88" s="8" t="str">
        <f t="shared" si="74"/>
        <v>-</v>
      </c>
      <c r="BV88" s="8" t="str">
        <f t="shared" si="75"/>
        <v>-</v>
      </c>
      <c r="BW88" s="8" t="str">
        <f t="shared" si="76"/>
        <v>-</v>
      </c>
      <c r="BX88" s="8" t="str">
        <f t="shared" si="77"/>
        <v>-</v>
      </c>
      <c r="BY88" s="8" t="e">
        <f t="shared" si="78"/>
        <v>#VALUE!</v>
      </c>
      <c r="BZ88" s="8" t="str">
        <f t="shared" si="79"/>
        <v>-</v>
      </c>
      <c r="CA88" s="8"/>
      <c r="CC88" s="8" t="str">
        <f t="shared" si="80"/>
        <v>-</v>
      </c>
      <c r="CD88" s="8" t="str">
        <f t="shared" si="81"/>
        <v>-</v>
      </c>
      <c r="CE88" s="8" t="str">
        <f t="shared" si="82"/>
        <v>-</v>
      </c>
      <c r="CF88" s="8" t="str">
        <f t="shared" si="83"/>
        <v>-</v>
      </c>
      <c r="CG88" s="8"/>
      <c r="CH88" s="8" t="str">
        <f t="shared" si="84"/>
        <v>-</v>
      </c>
      <c r="CI88" s="8"/>
      <c r="CJ88" s="8" t="str">
        <f t="shared" si="85"/>
        <v>-</v>
      </c>
      <c r="CK88" s="8" t="str">
        <f t="shared" si="92"/>
        <v>-</v>
      </c>
    </row>
    <row r="89" spans="2:89" ht="15.95" customHeight="1" x14ac:dyDescent="0.2">
      <c r="B89" s="9">
        <f t="shared" si="46"/>
        <v>8</v>
      </c>
      <c r="C89" s="1">
        <f t="shared" si="47"/>
        <v>17</v>
      </c>
      <c r="D89" s="1" t="str">
        <f t="shared" si="48"/>
        <v/>
      </c>
      <c r="F89" s="8" t="str">
        <f t="shared" si="86"/>
        <v/>
      </c>
      <c r="G89" s="8"/>
      <c r="H89" s="8"/>
      <c r="I89" s="15"/>
      <c r="J89" s="8"/>
      <c r="K89" s="8"/>
      <c r="L89" s="8"/>
      <c r="M89" s="8"/>
      <c r="N89" s="26"/>
      <c r="O89" s="8"/>
      <c r="P89" s="8"/>
      <c r="Q89" s="17"/>
      <c r="R89" s="19"/>
      <c r="S89" s="19"/>
      <c r="T89" s="19"/>
      <c r="U89" s="20"/>
      <c r="W89" s="8" t="str">
        <f t="shared" si="87"/>
        <v>-</v>
      </c>
      <c r="X89" s="8" t="str">
        <f t="shared" si="88"/>
        <v>-</v>
      </c>
      <c r="Y89" s="8" t="str">
        <f t="shared" si="89"/>
        <v>-</v>
      </c>
      <c r="Z89" s="8" t="str">
        <f t="shared" si="90"/>
        <v>-</v>
      </c>
      <c r="AA89" s="8" t="str">
        <f t="shared" si="91"/>
        <v>-</v>
      </c>
      <c r="AB89" s="8"/>
      <c r="AC89" s="8"/>
      <c r="AE89" s="8"/>
      <c r="AF89" s="8" t="str">
        <f t="shared" si="49"/>
        <v>-</v>
      </c>
      <c r="AG89" s="8" t="str">
        <f t="shared" si="50"/>
        <v>-</v>
      </c>
      <c r="AH89" s="8"/>
      <c r="AI89" s="8" t="str">
        <f t="shared" si="51"/>
        <v>-</v>
      </c>
      <c r="AJ89" s="8"/>
      <c r="AK89" s="8" t="str">
        <f t="shared" si="52"/>
        <v>-</v>
      </c>
      <c r="AL89" s="8"/>
      <c r="AM89" s="8"/>
      <c r="AN89" s="8"/>
      <c r="AP89" s="8" t="str">
        <f t="shared" si="53"/>
        <v>-</v>
      </c>
      <c r="AQ89" s="8" t="str">
        <f t="shared" si="54"/>
        <v>-</v>
      </c>
      <c r="AR89" s="8"/>
      <c r="AS89" s="22" t="str">
        <f t="shared" si="55"/>
        <v>-</v>
      </c>
      <c r="AT89" s="23" t="str">
        <f t="shared" si="56"/>
        <v>-</v>
      </c>
      <c r="AU89" s="8"/>
      <c r="AV89" s="8"/>
      <c r="AW89" s="8"/>
      <c r="AY89" s="8" t="str">
        <f t="shared" si="57"/>
        <v>-</v>
      </c>
      <c r="AZ89" s="8" t="str">
        <f t="shared" si="58"/>
        <v>-</v>
      </c>
      <c r="BA89" s="8"/>
      <c r="BB89" s="8" t="str">
        <f t="shared" si="59"/>
        <v>-</v>
      </c>
      <c r="BC89" s="8" t="str">
        <f t="shared" si="60"/>
        <v>-</v>
      </c>
      <c r="BD89" s="8" t="str">
        <f t="shared" si="61"/>
        <v>-</v>
      </c>
      <c r="BE89" s="8" t="e">
        <f t="shared" si="62"/>
        <v>#VALUE!</v>
      </c>
      <c r="BF89" s="8" t="str">
        <f t="shared" si="63"/>
        <v>-</v>
      </c>
      <c r="BG89" s="8"/>
      <c r="BI89" s="8" t="str">
        <f t="shared" si="64"/>
        <v>-</v>
      </c>
      <c r="BJ89" s="8" t="str">
        <f t="shared" si="65"/>
        <v>-</v>
      </c>
      <c r="BK89" s="8" t="str">
        <f t="shared" si="66"/>
        <v>-</v>
      </c>
      <c r="BL89" s="8" t="str">
        <f t="shared" si="67"/>
        <v>-</v>
      </c>
      <c r="BM89" s="8" t="str">
        <f t="shared" si="68"/>
        <v>-</v>
      </c>
      <c r="BN89" s="8" t="str">
        <f t="shared" si="69"/>
        <v>-</v>
      </c>
      <c r="BO89" s="8" t="e">
        <f t="shared" si="70"/>
        <v>#VALUE!</v>
      </c>
      <c r="BP89" s="8" t="str">
        <f t="shared" si="71"/>
        <v>-</v>
      </c>
      <c r="BQ89" s="8"/>
      <c r="BS89" s="8" t="str">
        <f t="shared" si="72"/>
        <v>-</v>
      </c>
      <c r="BT89" s="8" t="str">
        <f t="shared" si="73"/>
        <v>-</v>
      </c>
      <c r="BU89" s="8" t="str">
        <f t="shared" si="74"/>
        <v>-</v>
      </c>
      <c r="BV89" s="8" t="str">
        <f t="shared" si="75"/>
        <v>-</v>
      </c>
      <c r="BW89" s="8" t="str">
        <f t="shared" si="76"/>
        <v>-</v>
      </c>
      <c r="BX89" s="8" t="str">
        <f t="shared" si="77"/>
        <v>-</v>
      </c>
      <c r="BY89" s="8" t="e">
        <f t="shared" si="78"/>
        <v>#VALUE!</v>
      </c>
      <c r="BZ89" s="8" t="str">
        <f t="shared" si="79"/>
        <v>-</v>
      </c>
      <c r="CA89" s="8"/>
      <c r="CC89" s="8" t="str">
        <f t="shared" si="80"/>
        <v>-</v>
      </c>
      <c r="CD89" s="8" t="str">
        <f t="shared" si="81"/>
        <v>-</v>
      </c>
      <c r="CE89" s="8" t="str">
        <f t="shared" si="82"/>
        <v>-</v>
      </c>
      <c r="CF89" s="8" t="str">
        <f t="shared" si="83"/>
        <v>-</v>
      </c>
      <c r="CG89" s="8"/>
      <c r="CH89" s="8" t="str">
        <f t="shared" si="84"/>
        <v>-</v>
      </c>
      <c r="CI89" s="8"/>
      <c r="CJ89" s="8" t="str">
        <f t="shared" si="85"/>
        <v>-</v>
      </c>
      <c r="CK89" s="8" t="str">
        <f t="shared" si="92"/>
        <v>-</v>
      </c>
    </row>
    <row r="90" spans="2:89" ht="15.95" customHeight="1" x14ac:dyDescent="0.2">
      <c r="B90" s="9">
        <f t="shared" si="46"/>
        <v>8</v>
      </c>
      <c r="C90" s="1">
        <f t="shared" si="47"/>
        <v>18</v>
      </c>
      <c r="D90" s="1" t="str">
        <f t="shared" si="48"/>
        <v/>
      </c>
      <c r="F90" s="8" t="str">
        <f t="shared" si="86"/>
        <v/>
      </c>
      <c r="G90" s="8"/>
      <c r="H90" s="8"/>
      <c r="I90" s="15"/>
      <c r="J90" s="8"/>
      <c r="K90" s="8"/>
      <c r="L90" s="8"/>
      <c r="M90" s="8"/>
      <c r="N90" s="26"/>
      <c r="O90" s="8"/>
      <c r="P90" s="8"/>
      <c r="Q90" s="17"/>
      <c r="R90" s="19"/>
      <c r="S90" s="19"/>
      <c r="T90" s="19"/>
      <c r="U90" s="20"/>
      <c r="W90" s="8" t="str">
        <f t="shared" si="87"/>
        <v>-</v>
      </c>
      <c r="X90" s="8" t="str">
        <f t="shared" si="88"/>
        <v>-</v>
      </c>
      <c r="Y90" s="8" t="str">
        <f t="shared" si="89"/>
        <v>-</v>
      </c>
      <c r="Z90" s="8" t="str">
        <f t="shared" si="90"/>
        <v>-</v>
      </c>
      <c r="AA90" s="8" t="str">
        <f t="shared" si="91"/>
        <v>-</v>
      </c>
      <c r="AB90" s="8"/>
      <c r="AC90" s="8"/>
      <c r="AE90" s="8"/>
      <c r="AF90" s="8" t="str">
        <f t="shared" si="49"/>
        <v>-</v>
      </c>
      <c r="AG90" s="8" t="str">
        <f t="shared" si="50"/>
        <v>-</v>
      </c>
      <c r="AH90" s="8"/>
      <c r="AI90" s="8" t="str">
        <f t="shared" si="51"/>
        <v>-</v>
      </c>
      <c r="AJ90" s="8"/>
      <c r="AK90" s="8" t="str">
        <f t="shared" si="52"/>
        <v>-</v>
      </c>
      <c r="AL90" s="8"/>
      <c r="AM90" s="8"/>
      <c r="AN90" s="8"/>
      <c r="AP90" s="8" t="str">
        <f t="shared" si="53"/>
        <v>-</v>
      </c>
      <c r="AQ90" s="8" t="str">
        <f t="shared" si="54"/>
        <v>-</v>
      </c>
      <c r="AR90" s="8"/>
      <c r="AS90" s="22" t="str">
        <f t="shared" si="55"/>
        <v>-</v>
      </c>
      <c r="AT90" s="23" t="str">
        <f t="shared" si="56"/>
        <v>-</v>
      </c>
      <c r="AU90" s="8"/>
      <c r="AV90" s="8"/>
      <c r="AW90" s="8"/>
      <c r="AY90" s="8" t="str">
        <f t="shared" si="57"/>
        <v>-</v>
      </c>
      <c r="AZ90" s="8" t="str">
        <f t="shared" si="58"/>
        <v>-</v>
      </c>
      <c r="BA90" s="8"/>
      <c r="BB90" s="8" t="str">
        <f t="shared" si="59"/>
        <v>-</v>
      </c>
      <c r="BC90" s="8" t="str">
        <f t="shared" si="60"/>
        <v>-</v>
      </c>
      <c r="BD90" s="8" t="str">
        <f t="shared" si="61"/>
        <v>-</v>
      </c>
      <c r="BE90" s="8" t="e">
        <f t="shared" si="62"/>
        <v>#VALUE!</v>
      </c>
      <c r="BF90" s="8" t="str">
        <f t="shared" si="63"/>
        <v>-</v>
      </c>
      <c r="BG90" s="8"/>
      <c r="BI90" s="8" t="str">
        <f t="shared" si="64"/>
        <v>-</v>
      </c>
      <c r="BJ90" s="8" t="str">
        <f t="shared" si="65"/>
        <v>-</v>
      </c>
      <c r="BK90" s="8" t="str">
        <f t="shared" si="66"/>
        <v>-</v>
      </c>
      <c r="BL90" s="8" t="str">
        <f t="shared" si="67"/>
        <v>-</v>
      </c>
      <c r="BM90" s="8" t="str">
        <f t="shared" si="68"/>
        <v>-</v>
      </c>
      <c r="BN90" s="8" t="str">
        <f t="shared" si="69"/>
        <v>-</v>
      </c>
      <c r="BO90" s="8" t="e">
        <f t="shared" si="70"/>
        <v>#VALUE!</v>
      </c>
      <c r="BP90" s="8" t="str">
        <f t="shared" si="71"/>
        <v>-</v>
      </c>
      <c r="BQ90" s="8"/>
      <c r="BS90" s="8" t="str">
        <f t="shared" si="72"/>
        <v>-</v>
      </c>
      <c r="BT90" s="8" t="str">
        <f t="shared" si="73"/>
        <v>-</v>
      </c>
      <c r="BU90" s="8" t="str">
        <f t="shared" si="74"/>
        <v>-</v>
      </c>
      <c r="BV90" s="8" t="str">
        <f t="shared" si="75"/>
        <v>-</v>
      </c>
      <c r="BW90" s="8" t="str">
        <f t="shared" si="76"/>
        <v>-</v>
      </c>
      <c r="BX90" s="8" t="str">
        <f t="shared" si="77"/>
        <v>-</v>
      </c>
      <c r="BY90" s="8" t="e">
        <f t="shared" si="78"/>
        <v>#VALUE!</v>
      </c>
      <c r="BZ90" s="8" t="str">
        <f t="shared" si="79"/>
        <v>-</v>
      </c>
      <c r="CA90" s="8"/>
      <c r="CC90" s="8" t="str">
        <f t="shared" si="80"/>
        <v>-</v>
      </c>
      <c r="CD90" s="8" t="str">
        <f t="shared" si="81"/>
        <v>-</v>
      </c>
      <c r="CE90" s="8" t="str">
        <f t="shared" si="82"/>
        <v>-</v>
      </c>
      <c r="CF90" s="8" t="str">
        <f t="shared" si="83"/>
        <v>-</v>
      </c>
      <c r="CG90" s="8"/>
      <c r="CH90" s="8" t="str">
        <f t="shared" si="84"/>
        <v>-</v>
      </c>
      <c r="CI90" s="8"/>
      <c r="CJ90" s="8" t="str">
        <f t="shared" si="85"/>
        <v>-</v>
      </c>
      <c r="CK90" s="8" t="str">
        <f t="shared" si="92"/>
        <v>-</v>
      </c>
    </row>
    <row r="91" spans="2:89" ht="15.95" customHeight="1" x14ac:dyDescent="0.2">
      <c r="B91" s="9">
        <f t="shared" si="46"/>
        <v>8</v>
      </c>
      <c r="C91" s="1">
        <f t="shared" si="47"/>
        <v>19</v>
      </c>
      <c r="D91" s="1" t="str">
        <f t="shared" si="48"/>
        <v/>
      </c>
      <c r="F91" s="8" t="str">
        <f t="shared" si="86"/>
        <v/>
      </c>
      <c r="G91" s="8"/>
      <c r="H91" s="8"/>
      <c r="I91" s="15"/>
      <c r="J91" s="8"/>
      <c r="K91" s="8"/>
      <c r="L91" s="8"/>
      <c r="M91" s="8"/>
      <c r="N91" s="26"/>
      <c r="O91" s="8"/>
      <c r="P91" s="8"/>
      <c r="Q91" s="17"/>
      <c r="R91" s="19"/>
      <c r="S91" s="19"/>
      <c r="T91" s="19"/>
      <c r="U91" s="20"/>
      <c r="W91" s="8" t="str">
        <f t="shared" si="87"/>
        <v>-</v>
      </c>
      <c r="X91" s="8" t="str">
        <f t="shared" si="88"/>
        <v>-</v>
      </c>
      <c r="Y91" s="8" t="str">
        <f t="shared" si="89"/>
        <v>-</v>
      </c>
      <c r="Z91" s="8" t="str">
        <f t="shared" si="90"/>
        <v>-</v>
      </c>
      <c r="AA91" s="8" t="str">
        <f t="shared" si="91"/>
        <v>-</v>
      </c>
      <c r="AB91" s="8"/>
      <c r="AC91" s="8"/>
      <c r="AE91" s="8"/>
      <c r="AF91" s="8" t="str">
        <f t="shared" si="49"/>
        <v>-</v>
      </c>
      <c r="AG91" s="8" t="str">
        <f t="shared" si="50"/>
        <v>-</v>
      </c>
      <c r="AH91" s="8"/>
      <c r="AI91" s="8" t="str">
        <f t="shared" si="51"/>
        <v>-</v>
      </c>
      <c r="AJ91" s="8"/>
      <c r="AK91" s="8" t="str">
        <f t="shared" si="52"/>
        <v>-</v>
      </c>
      <c r="AL91" s="8"/>
      <c r="AM91" s="8"/>
      <c r="AN91" s="8"/>
      <c r="AP91" s="8" t="str">
        <f t="shared" si="53"/>
        <v>-</v>
      </c>
      <c r="AQ91" s="8" t="str">
        <f t="shared" si="54"/>
        <v>-</v>
      </c>
      <c r="AR91" s="8"/>
      <c r="AS91" s="22" t="str">
        <f t="shared" si="55"/>
        <v>-</v>
      </c>
      <c r="AT91" s="23" t="str">
        <f t="shared" si="56"/>
        <v>-</v>
      </c>
      <c r="AU91" s="8"/>
      <c r="AV91" s="8"/>
      <c r="AW91" s="8"/>
      <c r="AY91" s="8" t="str">
        <f t="shared" si="57"/>
        <v>-</v>
      </c>
      <c r="AZ91" s="8" t="str">
        <f t="shared" si="58"/>
        <v>-</v>
      </c>
      <c r="BA91" s="8"/>
      <c r="BB91" s="8" t="str">
        <f t="shared" si="59"/>
        <v>-</v>
      </c>
      <c r="BC91" s="8" t="str">
        <f t="shared" si="60"/>
        <v>-</v>
      </c>
      <c r="BD91" s="8" t="str">
        <f t="shared" si="61"/>
        <v>-</v>
      </c>
      <c r="BE91" s="8" t="e">
        <f t="shared" si="62"/>
        <v>#VALUE!</v>
      </c>
      <c r="BF91" s="8" t="str">
        <f t="shared" si="63"/>
        <v>-</v>
      </c>
      <c r="BG91" s="8"/>
      <c r="BI91" s="8" t="str">
        <f t="shared" si="64"/>
        <v>-</v>
      </c>
      <c r="BJ91" s="8" t="str">
        <f t="shared" si="65"/>
        <v>-</v>
      </c>
      <c r="BK91" s="8" t="str">
        <f t="shared" si="66"/>
        <v>-</v>
      </c>
      <c r="BL91" s="8" t="str">
        <f t="shared" si="67"/>
        <v>-</v>
      </c>
      <c r="BM91" s="8" t="str">
        <f t="shared" si="68"/>
        <v>-</v>
      </c>
      <c r="BN91" s="8" t="str">
        <f t="shared" si="69"/>
        <v>-</v>
      </c>
      <c r="BO91" s="8" t="e">
        <f t="shared" si="70"/>
        <v>#VALUE!</v>
      </c>
      <c r="BP91" s="8" t="str">
        <f t="shared" si="71"/>
        <v>-</v>
      </c>
      <c r="BQ91" s="8"/>
      <c r="BS91" s="8" t="str">
        <f t="shared" si="72"/>
        <v>-</v>
      </c>
      <c r="BT91" s="8" t="str">
        <f t="shared" si="73"/>
        <v>-</v>
      </c>
      <c r="BU91" s="8" t="str">
        <f t="shared" si="74"/>
        <v>-</v>
      </c>
      <c r="BV91" s="8" t="str">
        <f t="shared" si="75"/>
        <v>-</v>
      </c>
      <c r="BW91" s="8" t="str">
        <f t="shared" si="76"/>
        <v>-</v>
      </c>
      <c r="BX91" s="8" t="str">
        <f t="shared" si="77"/>
        <v>-</v>
      </c>
      <c r="BY91" s="8" t="e">
        <f t="shared" si="78"/>
        <v>#VALUE!</v>
      </c>
      <c r="BZ91" s="8" t="str">
        <f t="shared" si="79"/>
        <v>-</v>
      </c>
      <c r="CA91" s="8"/>
      <c r="CC91" s="8" t="str">
        <f t="shared" si="80"/>
        <v>-</v>
      </c>
      <c r="CD91" s="8" t="str">
        <f t="shared" si="81"/>
        <v>-</v>
      </c>
      <c r="CE91" s="8" t="str">
        <f t="shared" si="82"/>
        <v>-</v>
      </c>
      <c r="CF91" s="8" t="str">
        <f t="shared" si="83"/>
        <v>-</v>
      </c>
      <c r="CG91" s="8"/>
      <c r="CH91" s="8" t="str">
        <f t="shared" si="84"/>
        <v>-</v>
      </c>
      <c r="CI91" s="8"/>
      <c r="CJ91" s="8" t="str">
        <f t="shared" si="85"/>
        <v>-</v>
      </c>
      <c r="CK91" s="8" t="str">
        <f t="shared" si="92"/>
        <v>-</v>
      </c>
    </row>
    <row r="92" spans="2:89" ht="15.95" customHeight="1" x14ac:dyDescent="0.2">
      <c r="B92" s="9">
        <f t="shared" si="46"/>
        <v>8</v>
      </c>
      <c r="C92" s="1">
        <f t="shared" si="47"/>
        <v>20</v>
      </c>
      <c r="D92" s="1" t="str">
        <f t="shared" si="48"/>
        <v/>
      </c>
      <c r="F92" s="8" t="str">
        <f t="shared" si="86"/>
        <v/>
      </c>
      <c r="G92" s="8"/>
      <c r="H92" s="8"/>
      <c r="I92" s="15"/>
      <c r="J92" s="8"/>
      <c r="K92" s="8"/>
      <c r="L92" s="8"/>
      <c r="M92" s="8"/>
      <c r="N92" s="26"/>
      <c r="O92" s="8"/>
      <c r="P92" s="8"/>
      <c r="Q92" s="17"/>
      <c r="R92" s="19"/>
      <c r="S92" s="19"/>
      <c r="T92" s="19"/>
      <c r="U92" s="20"/>
      <c r="W92" s="8" t="str">
        <f t="shared" si="87"/>
        <v>-</v>
      </c>
      <c r="X92" s="8" t="str">
        <f t="shared" si="88"/>
        <v>-</v>
      </c>
      <c r="Y92" s="8" t="str">
        <f t="shared" si="89"/>
        <v>-</v>
      </c>
      <c r="Z92" s="8" t="str">
        <f t="shared" si="90"/>
        <v>-</v>
      </c>
      <c r="AA92" s="8" t="str">
        <f t="shared" si="91"/>
        <v>-</v>
      </c>
      <c r="AB92" s="8"/>
      <c r="AC92" s="8"/>
      <c r="AE92" s="8"/>
      <c r="AF92" s="8" t="str">
        <f t="shared" si="49"/>
        <v>-</v>
      </c>
      <c r="AG92" s="8" t="str">
        <f t="shared" si="50"/>
        <v>-</v>
      </c>
      <c r="AH92" s="8"/>
      <c r="AI92" s="8" t="str">
        <f t="shared" si="51"/>
        <v>-</v>
      </c>
      <c r="AJ92" s="8"/>
      <c r="AK92" s="8" t="str">
        <f t="shared" si="52"/>
        <v>-</v>
      </c>
      <c r="AL92" s="8"/>
      <c r="AM92" s="8"/>
      <c r="AN92" s="8"/>
      <c r="AP92" s="8" t="str">
        <f t="shared" si="53"/>
        <v>-</v>
      </c>
      <c r="AQ92" s="8" t="str">
        <f t="shared" si="54"/>
        <v>-</v>
      </c>
      <c r="AR92" s="8"/>
      <c r="AS92" s="22" t="str">
        <f t="shared" si="55"/>
        <v>-</v>
      </c>
      <c r="AT92" s="23" t="str">
        <f t="shared" si="56"/>
        <v>-</v>
      </c>
      <c r="AU92" s="8"/>
      <c r="AV92" s="8"/>
      <c r="AW92" s="8"/>
      <c r="AY92" s="8" t="str">
        <f t="shared" si="57"/>
        <v>-</v>
      </c>
      <c r="AZ92" s="8" t="str">
        <f t="shared" si="58"/>
        <v>-</v>
      </c>
      <c r="BA92" s="8"/>
      <c r="BB92" s="8" t="str">
        <f t="shared" si="59"/>
        <v>-</v>
      </c>
      <c r="BC92" s="8" t="str">
        <f t="shared" si="60"/>
        <v>-</v>
      </c>
      <c r="BD92" s="8" t="str">
        <f t="shared" si="61"/>
        <v>-</v>
      </c>
      <c r="BE92" s="8" t="e">
        <f t="shared" si="62"/>
        <v>#VALUE!</v>
      </c>
      <c r="BF92" s="8" t="str">
        <f t="shared" si="63"/>
        <v>-</v>
      </c>
      <c r="BG92" s="8"/>
      <c r="BI92" s="8" t="str">
        <f t="shared" si="64"/>
        <v>-</v>
      </c>
      <c r="BJ92" s="8" t="str">
        <f t="shared" si="65"/>
        <v>-</v>
      </c>
      <c r="BK92" s="8" t="str">
        <f t="shared" si="66"/>
        <v>-</v>
      </c>
      <c r="BL92" s="8" t="str">
        <f t="shared" si="67"/>
        <v>-</v>
      </c>
      <c r="BM92" s="8" t="str">
        <f t="shared" si="68"/>
        <v>-</v>
      </c>
      <c r="BN92" s="8" t="str">
        <f t="shared" si="69"/>
        <v>-</v>
      </c>
      <c r="BO92" s="8" t="e">
        <f t="shared" si="70"/>
        <v>#VALUE!</v>
      </c>
      <c r="BP92" s="8" t="str">
        <f t="shared" si="71"/>
        <v>-</v>
      </c>
      <c r="BQ92" s="8"/>
      <c r="BS92" s="8" t="str">
        <f t="shared" si="72"/>
        <v>-</v>
      </c>
      <c r="BT92" s="8" t="str">
        <f t="shared" si="73"/>
        <v>-</v>
      </c>
      <c r="BU92" s="8" t="str">
        <f t="shared" si="74"/>
        <v>-</v>
      </c>
      <c r="BV92" s="8" t="str">
        <f t="shared" si="75"/>
        <v>-</v>
      </c>
      <c r="BW92" s="8" t="str">
        <f t="shared" si="76"/>
        <v>-</v>
      </c>
      <c r="BX92" s="8" t="str">
        <f t="shared" si="77"/>
        <v>-</v>
      </c>
      <c r="BY92" s="8" t="e">
        <f t="shared" si="78"/>
        <v>#VALUE!</v>
      </c>
      <c r="BZ92" s="8" t="str">
        <f t="shared" si="79"/>
        <v>-</v>
      </c>
      <c r="CA92" s="8"/>
      <c r="CC92" s="8" t="str">
        <f t="shared" si="80"/>
        <v>-</v>
      </c>
      <c r="CD92" s="8" t="str">
        <f t="shared" si="81"/>
        <v>-</v>
      </c>
      <c r="CE92" s="8" t="str">
        <f t="shared" si="82"/>
        <v>-</v>
      </c>
      <c r="CF92" s="8" t="str">
        <f t="shared" si="83"/>
        <v>-</v>
      </c>
      <c r="CG92" s="8"/>
      <c r="CH92" s="8" t="str">
        <f t="shared" si="84"/>
        <v>-</v>
      </c>
      <c r="CI92" s="8"/>
      <c r="CJ92" s="8" t="str">
        <f t="shared" si="85"/>
        <v>-</v>
      </c>
      <c r="CK92" s="8" t="str">
        <f t="shared" si="92"/>
        <v>-</v>
      </c>
    </row>
    <row r="93" spans="2:89" ht="15.95" customHeight="1" x14ac:dyDescent="0.2">
      <c r="B93" s="9">
        <f t="shared" si="46"/>
        <v>8</v>
      </c>
      <c r="C93" s="1">
        <f t="shared" si="47"/>
        <v>21</v>
      </c>
      <c r="D93" s="1" t="str">
        <f t="shared" si="48"/>
        <v/>
      </c>
      <c r="F93" s="8" t="str">
        <f t="shared" si="86"/>
        <v/>
      </c>
      <c r="G93" s="8"/>
      <c r="H93" s="8"/>
      <c r="I93" s="15"/>
      <c r="J93" s="8"/>
      <c r="K93" s="8"/>
      <c r="L93" s="8"/>
      <c r="M93" s="8"/>
      <c r="N93" s="26"/>
      <c r="O93" s="8"/>
      <c r="P93" s="8"/>
      <c r="Q93" s="17"/>
      <c r="R93" s="19"/>
      <c r="S93" s="19"/>
      <c r="T93" s="19"/>
      <c r="U93" s="20"/>
      <c r="W93" s="8" t="str">
        <f t="shared" si="87"/>
        <v>-</v>
      </c>
      <c r="X93" s="8" t="str">
        <f t="shared" si="88"/>
        <v>-</v>
      </c>
      <c r="Y93" s="8" t="str">
        <f t="shared" si="89"/>
        <v>-</v>
      </c>
      <c r="Z93" s="8" t="str">
        <f t="shared" si="90"/>
        <v>-</v>
      </c>
      <c r="AA93" s="8" t="str">
        <f t="shared" si="91"/>
        <v>-</v>
      </c>
      <c r="AB93" s="8"/>
      <c r="AC93" s="8"/>
      <c r="AE93" s="8"/>
      <c r="AF93" s="8" t="str">
        <f t="shared" si="49"/>
        <v>-</v>
      </c>
      <c r="AG93" s="8" t="str">
        <f t="shared" si="50"/>
        <v>-</v>
      </c>
      <c r="AH93" s="8"/>
      <c r="AI93" s="8" t="str">
        <f t="shared" si="51"/>
        <v>-</v>
      </c>
      <c r="AJ93" s="8"/>
      <c r="AK93" s="8" t="str">
        <f t="shared" si="52"/>
        <v>-</v>
      </c>
      <c r="AL93" s="8"/>
      <c r="AM93" s="8"/>
      <c r="AN93" s="8"/>
      <c r="AP93" s="8" t="str">
        <f t="shared" si="53"/>
        <v>-</v>
      </c>
      <c r="AQ93" s="8" t="str">
        <f t="shared" si="54"/>
        <v>-</v>
      </c>
      <c r="AR93" s="8"/>
      <c r="AS93" s="22" t="str">
        <f t="shared" si="55"/>
        <v>-</v>
      </c>
      <c r="AT93" s="23" t="str">
        <f t="shared" si="56"/>
        <v>-</v>
      </c>
      <c r="AU93" s="8"/>
      <c r="AV93" s="8"/>
      <c r="AW93" s="8"/>
      <c r="AY93" s="8" t="str">
        <f t="shared" si="57"/>
        <v>-</v>
      </c>
      <c r="AZ93" s="8" t="str">
        <f t="shared" si="58"/>
        <v>-</v>
      </c>
      <c r="BA93" s="8"/>
      <c r="BB93" s="8" t="str">
        <f t="shared" si="59"/>
        <v>-</v>
      </c>
      <c r="BC93" s="8" t="str">
        <f t="shared" si="60"/>
        <v>-</v>
      </c>
      <c r="BD93" s="8" t="str">
        <f t="shared" si="61"/>
        <v>-</v>
      </c>
      <c r="BE93" s="8" t="e">
        <f t="shared" si="62"/>
        <v>#VALUE!</v>
      </c>
      <c r="BF93" s="8" t="str">
        <f t="shared" si="63"/>
        <v>-</v>
      </c>
      <c r="BG93" s="8"/>
      <c r="BI93" s="8" t="str">
        <f t="shared" si="64"/>
        <v>-</v>
      </c>
      <c r="BJ93" s="8" t="str">
        <f t="shared" si="65"/>
        <v>-</v>
      </c>
      <c r="BK93" s="8" t="str">
        <f t="shared" si="66"/>
        <v>-</v>
      </c>
      <c r="BL93" s="8" t="str">
        <f t="shared" si="67"/>
        <v>-</v>
      </c>
      <c r="BM93" s="8" t="str">
        <f t="shared" si="68"/>
        <v>-</v>
      </c>
      <c r="BN93" s="8" t="str">
        <f t="shared" si="69"/>
        <v>-</v>
      </c>
      <c r="BO93" s="8" t="e">
        <f t="shared" si="70"/>
        <v>#VALUE!</v>
      </c>
      <c r="BP93" s="8" t="str">
        <f t="shared" si="71"/>
        <v>-</v>
      </c>
      <c r="BQ93" s="8"/>
      <c r="BS93" s="8" t="str">
        <f t="shared" si="72"/>
        <v>-</v>
      </c>
      <c r="BT93" s="8" t="str">
        <f t="shared" si="73"/>
        <v>-</v>
      </c>
      <c r="BU93" s="8" t="str">
        <f t="shared" si="74"/>
        <v>-</v>
      </c>
      <c r="BV93" s="8" t="str">
        <f t="shared" si="75"/>
        <v>-</v>
      </c>
      <c r="BW93" s="8" t="str">
        <f t="shared" si="76"/>
        <v>-</v>
      </c>
      <c r="BX93" s="8" t="str">
        <f t="shared" si="77"/>
        <v>-</v>
      </c>
      <c r="BY93" s="8" t="e">
        <f t="shared" si="78"/>
        <v>#VALUE!</v>
      </c>
      <c r="BZ93" s="8" t="str">
        <f t="shared" si="79"/>
        <v>-</v>
      </c>
      <c r="CA93" s="8"/>
      <c r="CC93" s="8" t="str">
        <f t="shared" si="80"/>
        <v>-</v>
      </c>
      <c r="CD93" s="8" t="str">
        <f t="shared" si="81"/>
        <v>-</v>
      </c>
      <c r="CE93" s="8" t="str">
        <f t="shared" si="82"/>
        <v>-</v>
      </c>
      <c r="CF93" s="8" t="str">
        <f t="shared" si="83"/>
        <v>-</v>
      </c>
      <c r="CG93" s="8"/>
      <c r="CH93" s="8" t="str">
        <f t="shared" si="84"/>
        <v>-</v>
      </c>
      <c r="CI93" s="8"/>
      <c r="CJ93" s="8" t="str">
        <f t="shared" si="85"/>
        <v>-</v>
      </c>
      <c r="CK93" s="8" t="str">
        <f t="shared" si="92"/>
        <v>-</v>
      </c>
    </row>
    <row r="94" spans="2:89" ht="15.95" customHeight="1" x14ac:dyDescent="0.2">
      <c r="B94" s="9">
        <f t="shared" si="46"/>
        <v>8</v>
      </c>
      <c r="C94" s="1">
        <f t="shared" si="47"/>
        <v>22</v>
      </c>
      <c r="D94" s="1" t="str">
        <f t="shared" si="48"/>
        <v/>
      </c>
      <c r="F94" s="8" t="str">
        <f t="shared" si="86"/>
        <v/>
      </c>
      <c r="G94" s="8"/>
      <c r="H94" s="8"/>
      <c r="I94" s="15"/>
      <c r="J94" s="8"/>
      <c r="K94" s="8"/>
      <c r="L94" s="8"/>
      <c r="M94" s="8"/>
      <c r="N94" s="26"/>
      <c r="O94" s="8"/>
      <c r="P94" s="8"/>
      <c r="Q94" s="17"/>
      <c r="R94" s="19"/>
      <c r="S94" s="19"/>
      <c r="T94" s="19"/>
      <c r="U94" s="20"/>
      <c r="W94" s="8" t="str">
        <f t="shared" si="87"/>
        <v>-</v>
      </c>
      <c r="X94" s="8" t="str">
        <f t="shared" si="88"/>
        <v>-</v>
      </c>
      <c r="Y94" s="8" t="str">
        <f t="shared" si="89"/>
        <v>-</v>
      </c>
      <c r="Z94" s="8" t="str">
        <f t="shared" si="90"/>
        <v>-</v>
      </c>
      <c r="AA94" s="8" t="str">
        <f t="shared" si="91"/>
        <v>-</v>
      </c>
      <c r="AB94" s="8"/>
      <c r="AC94" s="8"/>
      <c r="AE94" s="8"/>
      <c r="AF94" s="8" t="str">
        <f t="shared" si="49"/>
        <v>-</v>
      </c>
      <c r="AG94" s="8" t="str">
        <f t="shared" si="50"/>
        <v>-</v>
      </c>
      <c r="AH94" s="8"/>
      <c r="AI94" s="8" t="str">
        <f t="shared" si="51"/>
        <v>-</v>
      </c>
      <c r="AJ94" s="8"/>
      <c r="AK94" s="8" t="str">
        <f t="shared" si="52"/>
        <v>-</v>
      </c>
      <c r="AL94" s="8"/>
      <c r="AM94" s="8"/>
      <c r="AN94" s="8"/>
      <c r="AP94" s="8" t="str">
        <f t="shared" si="53"/>
        <v>-</v>
      </c>
      <c r="AQ94" s="8" t="str">
        <f t="shared" si="54"/>
        <v>-</v>
      </c>
      <c r="AR94" s="8"/>
      <c r="AS94" s="22" t="str">
        <f t="shared" si="55"/>
        <v>-</v>
      </c>
      <c r="AT94" s="23" t="str">
        <f t="shared" si="56"/>
        <v>-</v>
      </c>
      <c r="AU94" s="8"/>
      <c r="AV94" s="8"/>
      <c r="AW94" s="8"/>
      <c r="AY94" s="8" t="str">
        <f t="shared" si="57"/>
        <v>-</v>
      </c>
      <c r="AZ94" s="8" t="str">
        <f t="shared" si="58"/>
        <v>-</v>
      </c>
      <c r="BA94" s="8"/>
      <c r="BB94" s="8" t="str">
        <f t="shared" si="59"/>
        <v>-</v>
      </c>
      <c r="BC94" s="8" t="str">
        <f t="shared" si="60"/>
        <v>-</v>
      </c>
      <c r="BD94" s="8" t="str">
        <f t="shared" si="61"/>
        <v>-</v>
      </c>
      <c r="BE94" s="8" t="e">
        <f t="shared" si="62"/>
        <v>#VALUE!</v>
      </c>
      <c r="BF94" s="8" t="str">
        <f t="shared" si="63"/>
        <v>-</v>
      </c>
      <c r="BG94" s="8"/>
      <c r="BI94" s="8" t="str">
        <f t="shared" si="64"/>
        <v>-</v>
      </c>
      <c r="BJ94" s="8" t="str">
        <f t="shared" si="65"/>
        <v>-</v>
      </c>
      <c r="BK94" s="8" t="str">
        <f t="shared" si="66"/>
        <v>-</v>
      </c>
      <c r="BL94" s="8" t="str">
        <f t="shared" si="67"/>
        <v>-</v>
      </c>
      <c r="BM94" s="8" t="str">
        <f t="shared" si="68"/>
        <v>-</v>
      </c>
      <c r="BN94" s="8" t="str">
        <f t="shared" si="69"/>
        <v>-</v>
      </c>
      <c r="BO94" s="8" t="e">
        <f t="shared" si="70"/>
        <v>#VALUE!</v>
      </c>
      <c r="BP94" s="8" t="str">
        <f t="shared" si="71"/>
        <v>-</v>
      </c>
      <c r="BQ94" s="8"/>
      <c r="BS94" s="8" t="str">
        <f t="shared" si="72"/>
        <v>-</v>
      </c>
      <c r="BT94" s="8" t="str">
        <f t="shared" si="73"/>
        <v>-</v>
      </c>
      <c r="BU94" s="8" t="str">
        <f t="shared" si="74"/>
        <v>-</v>
      </c>
      <c r="BV94" s="8" t="str">
        <f t="shared" si="75"/>
        <v>-</v>
      </c>
      <c r="BW94" s="8" t="str">
        <f t="shared" si="76"/>
        <v>-</v>
      </c>
      <c r="BX94" s="8" t="str">
        <f t="shared" si="77"/>
        <v>-</v>
      </c>
      <c r="BY94" s="8" t="e">
        <f t="shared" si="78"/>
        <v>#VALUE!</v>
      </c>
      <c r="BZ94" s="8" t="str">
        <f t="shared" si="79"/>
        <v>-</v>
      </c>
      <c r="CA94" s="8"/>
      <c r="CC94" s="8" t="str">
        <f t="shared" si="80"/>
        <v>-</v>
      </c>
      <c r="CD94" s="8" t="str">
        <f t="shared" si="81"/>
        <v>-</v>
      </c>
      <c r="CE94" s="8" t="str">
        <f t="shared" si="82"/>
        <v>-</v>
      </c>
      <c r="CF94" s="8" t="str">
        <f t="shared" si="83"/>
        <v>-</v>
      </c>
      <c r="CG94" s="8"/>
      <c r="CH94" s="8" t="str">
        <f t="shared" si="84"/>
        <v>-</v>
      </c>
      <c r="CI94" s="8"/>
      <c r="CJ94" s="8" t="str">
        <f t="shared" si="85"/>
        <v>-</v>
      </c>
      <c r="CK94" s="8" t="str">
        <f t="shared" si="92"/>
        <v>-</v>
      </c>
    </row>
    <row r="95" spans="2:89" ht="15.95" customHeight="1" x14ac:dyDescent="0.2">
      <c r="B95" s="9">
        <f t="shared" si="46"/>
        <v>8</v>
      </c>
      <c r="C95" s="1">
        <f t="shared" si="47"/>
        <v>23</v>
      </c>
      <c r="D95" s="1" t="str">
        <f t="shared" si="48"/>
        <v/>
      </c>
      <c r="F95" s="8" t="str">
        <f t="shared" si="86"/>
        <v/>
      </c>
      <c r="G95" s="8"/>
      <c r="H95" s="8"/>
      <c r="I95" s="15"/>
      <c r="J95" s="8"/>
      <c r="K95" s="8"/>
      <c r="L95" s="8"/>
      <c r="M95" s="8"/>
      <c r="N95" s="26"/>
      <c r="O95" s="8"/>
      <c r="P95" s="8"/>
      <c r="Q95" s="17"/>
      <c r="R95" s="19"/>
      <c r="S95" s="19"/>
      <c r="T95" s="19"/>
      <c r="U95" s="20"/>
      <c r="W95" s="8" t="str">
        <f t="shared" si="87"/>
        <v>-</v>
      </c>
      <c r="X95" s="8" t="str">
        <f t="shared" si="88"/>
        <v>-</v>
      </c>
      <c r="Y95" s="8" t="str">
        <f t="shared" si="89"/>
        <v>-</v>
      </c>
      <c r="Z95" s="8" t="str">
        <f t="shared" si="90"/>
        <v>-</v>
      </c>
      <c r="AA95" s="8" t="str">
        <f t="shared" si="91"/>
        <v>-</v>
      </c>
      <c r="AB95" s="8"/>
      <c r="AC95" s="8"/>
      <c r="AE95" s="8"/>
      <c r="AF95" s="8" t="str">
        <f t="shared" si="49"/>
        <v>-</v>
      </c>
      <c r="AG95" s="8" t="str">
        <f t="shared" si="50"/>
        <v>-</v>
      </c>
      <c r="AH95" s="8"/>
      <c r="AI95" s="8" t="str">
        <f t="shared" si="51"/>
        <v>-</v>
      </c>
      <c r="AJ95" s="8"/>
      <c r="AK95" s="8" t="str">
        <f t="shared" si="52"/>
        <v>-</v>
      </c>
      <c r="AL95" s="8"/>
      <c r="AM95" s="8"/>
      <c r="AN95" s="8"/>
      <c r="AP95" s="8" t="str">
        <f t="shared" si="53"/>
        <v>-</v>
      </c>
      <c r="AQ95" s="8" t="str">
        <f t="shared" si="54"/>
        <v>-</v>
      </c>
      <c r="AR95" s="8"/>
      <c r="AS95" s="22" t="str">
        <f t="shared" si="55"/>
        <v>-</v>
      </c>
      <c r="AT95" s="23" t="str">
        <f t="shared" si="56"/>
        <v>-</v>
      </c>
      <c r="AU95" s="8"/>
      <c r="AV95" s="8"/>
      <c r="AW95" s="8"/>
      <c r="AY95" s="8" t="str">
        <f t="shared" si="57"/>
        <v>-</v>
      </c>
      <c r="AZ95" s="8" t="str">
        <f t="shared" si="58"/>
        <v>-</v>
      </c>
      <c r="BA95" s="8"/>
      <c r="BB95" s="8" t="str">
        <f t="shared" si="59"/>
        <v>-</v>
      </c>
      <c r="BC95" s="8" t="str">
        <f t="shared" si="60"/>
        <v>-</v>
      </c>
      <c r="BD95" s="8" t="str">
        <f t="shared" si="61"/>
        <v>-</v>
      </c>
      <c r="BE95" s="8" t="e">
        <f t="shared" si="62"/>
        <v>#VALUE!</v>
      </c>
      <c r="BF95" s="8" t="str">
        <f t="shared" si="63"/>
        <v>-</v>
      </c>
      <c r="BG95" s="8"/>
      <c r="BI95" s="8" t="str">
        <f t="shared" si="64"/>
        <v>-</v>
      </c>
      <c r="BJ95" s="8" t="str">
        <f t="shared" si="65"/>
        <v>-</v>
      </c>
      <c r="BK95" s="8" t="str">
        <f t="shared" si="66"/>
        <v>-</v>
      </c>
      <c r="BL95" s="8" t="str">
        <f t="shared" si="67"/>
        <v>-</v>
      </c>
      <c r="BM95" s="8" t="str">
        <f t="shared" si="68"/>
        <v>-</v>
      </c>
      <c r="BN95" s="8" t="str">
        <f t="shared" si="69"/>
        <v>-</v>
      </c>
      <c r="BO95" s="8" t="e">
        <f t="shared" si="70"/>
        <v>#VALUE!</v>
      </c>
      <c r="BP95" s="8" t="str">
        <f t="shared" si="71"/>
        <v>-</v>
      </c>
      <c r="BQ95" s="8"/>
      <c r="BS95" s="8" t="str">
        <f t="shared" si="72"/>
        <v>-</v>
      </c>
      <c r="BT95" s="8" t="str">
        <f t="shared" si="73"/>
        <v>-</v>
      </c>
      <c r="BU95" s="8" t="str">
        <f t="shared" si="74"/>
        <v>-</v>
      </c>
      <c r="BV95" s="8" t="str">
        <f t="shared" si="75"/>
        <v>-</v>
      </c>
      <c r="BW95" s="8" t="str">
        <f t="shared" si="76"/>
        <v>-</v>
      </c>
      <c r="BX95" s="8" t="str">
        <f t="shared" si="77"/>
        <v>-</v>
      </c>
      <c r="BY95" s="8" t="e">
        <f t="shared" si="78"/>
        <v>#VALUE!</v>
      </c>
      <c r="BZ95" s="8" t="str">
        <f t="shared" si="79"/>
        <v>-</v>
      </c>
      <c r="CA95" s="8"/>
      <c r="CC95" s="8" t="str">
        <f t="shared" si="80"/>
        <v>-</v>
      </c>
      <c r="CD95" s="8" t="str">
        <f t="shared" si="81"/>
        <v>-</v>
      </c>
      <c r="CE95" s="8" t="str">
        <f t="shared" si="82"/>
        <v>-</v>
      </c>
      <c r="CF95" s="8" t="str">
        <f t="shared" si="83"/>
        <v>-</v>
      </c>
      <c r="CG95" s="8"/>
      <c r="CH95" s="8" t="str">
        <f t="shared" si="84"/>
        <v>-</v>
      </c>
      <c r="CI95" s="8"/>
      <c r="CJ95" s="8" t="str">
        <f t="shared" si="85"/>
        <v>-</v>
      </c>
      <c r="CK95" s="8" t="str">
        <f t="shared" si="92"/>
        <v>-</v>
      </c>
    </row>
    <row r="96" spans="2:89" ht="15.95" customHeight="1" x14ac:dyDescent="0.2">
      <c r="B96" s="9">
        <f t="shared" si="46"/>
        <v>8</v>
      </c>
      <c r="C96" s="1">
        <f t="shared" si="47"/>
        <v>24</v>
      </c>
      <c r="D96" s="1" t="str">
        <f t="shared" si="48"/>
        <v/>
      </c>
      <c r="F96" s="8" t="str">
        <f t="shared" si="86"/>
        <v/>
      </c>
      <c r="G96" s="8"/>
      <c r="H96" s="8"/>
      <c r="I96" s="15"/>
      <c r="J96" s="8"/>
      <c r="K96" s="8"/>
      <c r="L96" s="8"/>
      <c r="M96" s="8"/>
      <c r="N96" s="26"/>
      <c r="O96" s="8"/>
      <c r="P96" s="8"/>
      <c r="Q96" s="17"/>
      <c r="R96" s="19"/>
      <c r="S96" s="19"/>
      <c r="T96" s="19"/>
      <c r="U96" s="20"/>
      <c r="W96" s="8" t="str">
        <f t="shared" si="87"/>
        <v>-</v>
      </c>
      <c r="X96" s="8" t="str">
        <f t="shared" si="88"/>
        <v>-</v>
      </c>
      <c r="Y96" s="8" t="str">
        <f t="shared" si="89"/>
        <v>-</v>
      </c>
      <c r="Z96" s="8" t="str">
        <f t="shared" si="90"/>
        <v>-</v>
      </c>
      <c r="AA96" s="8" t="str">
        <f t="shared" si="91"/>
        <v>-</v>
      </c>
      <c r="AB96" s="8"/>
      <c r="AC96" s="8"/>
      <c r="AE96" s="8"/>
      <c r="AF96" s="8" t="str">
        <f t="shared" si="49"/>
        <v>-</v>
      </c>
      <c r="AG96" s="8" t="str">
        <f t="shared" si="50"/>
        <v>-</v>
      </c>
      <c r="AH96" s="8"/>
      <c r="AI96" s="8" t="str">
        <f t="shared" si="51"/>
        <v>-</v>
      </c>
      <c r="AJ96" s="8"/>
      <c r="AK96" s="8" t="str">
        <f t="shared" si="52"/>
        <v>-</v>
      </c>
      <c r="AL96" s="8"/>
      <c r="AM96" s="8"/>
      <c r="AN96" s="8"/>
      <c r="AP96" s="8" t="str">
        <f t="shared" si="53"/>
        <v>-</v>
      </c>
      <c r="AQ96" s="8" t="str">
        <f t="shared" si="54"/>
        <v>-</v>
      </c>
      <c r="AR96" s="8"/>
      <c r="AS96" s="22" t="str">
        <f t="shared" si="55"/>
        <v>-</v>
      </c>
      <c r="AT96" s="23" t="str">
        <f t="shared" si="56"/>
        <v>-</v>
      </c>
      <c r="AU96" s="8"/>
      <c r="AV96" s="8"/>
      <c r="AW96" s="8"/>
      <c r="AY96" s="8" t="str">
        <f t="shared" si="57"/>
        <v>-</v>
      </c>
      <c r="AZ96" s="8" t="str">
        <f t="shared" si="58"/>
        <v>-</v>
      </c>
      <c r="BA96" s="8"/>
      <c r="BB96" s="8" t="str">
        <f t="shared" si="59"/>
        <v>-</v>
      </c>
      <c r="BC96" s="8" t="str">
        <f t="shared" si="60"/>
        <v>-</v>
      </c>
      <c r="BD96" s="8" t="str">
        <f t="shared" si="61"/>
        <v>-</v>
      </c>
      <c r="BE96" s="8" t="e">
        <f t="shared" si="62"/>
        <v>#VALUE!</v>
      </c>
      <c r="BF96" s="8" t="str">
        <f t="shared" si="63"/>
        <v>-</v>
      </c>
      <c r="BG96" s="8"/>
      <c r="BI96" s="8" t="str">
        <f t="shared" si="64"/>
        <v>-</v>
      </c>
      <c r="BJ96" s="8" t="str">
        <f t="shared" si="65"/>
        <v>-</v>
      </c>
      <c r="BK96" s="8" t="str">
        <f t="shared" si="66"/>
        <v>-</v>
      </c>
      <c r="BL96" s="8" t="str">
        <f t="shared" si="67"/>
        <v>-</v>
      </c>
      <c r="BM96" s="8" t="str">
        <f t="shared" si="68"/>
        <v>-</v>
      </c>
      <c r="BN96" s="8" t="str">
        <f t="shared" si="69"/>
        <v>-</v>
      </c>
      <c r="BO96" s="8" t="e">
        <f t="shared" si="70"/>
        <v>#VALUE!</v>
      </c>
      <c r="BP96" s="8" t="str">
        <f t="shared" si="71"/>
        <v>-</v>
      </c>
      <c r="BQ96" s="8"/>
      <c r="BS96" s="8" t="str">
        <f t="shared" si="72"/>
        <v>-</v>
      </c>
      <c r="BT96" s="8" t="str">
        <f t="shared" si="73"/>
        <v>-</v>
      </c>
      <c r="BU96" s="8" t="str">
        <f t="shared" si="74"/>
        <v>-</v>
      </c>
      <c r="BV96" s="8" t="str">
        <f t="shared" si="75"/>
        <v>-</v>
      </c>
      <c r="BW96" s="8" t="str">
        <f t="shared" si="76"/>
        <v>-</v>
      </c>
      <c r="BX96" s="8" t="str">
        <f t="shared" si="77"/>
        <v>-</v>
      </c>
      <c r="BY96" s="8" t="e">
        <f t="shared" si="78"/>
        <v>#VALUE!</v>
      </c>
      <c r="BZ96" s="8" t="str">
        <f t="shared" si="79"/>
        <v>-</v>
      </c>
      <c r="CA96" s="8"/>
      <c r="CC96" s="8" t="str">
        <f t="shared" si="80"/>
        <v>-</v>
      </c>
      <c r="CD96" s="8" t="str">
        <f t="shared" si="81"/>
        <v>-</v>
      </c>
      <c r="CE96" s="8" t="str">
        <f t="shared" si="82"/>
        <v>-</v>
      </c>
      <c r="CF96" s="8" t="str">
        <f t="shared" si="83"/>
        <v>-</v>
      </c>
      <c r="CG96" s="8"/>
      <c r="CH96" s="8" t="str">
        <f t="shared" si="84"/>
        <v>-</v>
      </c>
      <c r="CI96" s="8"/>
      <c r="CJ96" s="8" t="str">
        <f t="shared" si="85"/>
        <v>-</v>
      </c>
      <c r="CK96" s="8" t="str">
        <f t="shared" si="92"/>
        <v>-</v>
      </c>
    </row>
    <row r="97" spans="2:89" ht="15.95" customHeight="1" x14ac:dyDescent="0.2">
      <c r="B97" s="9">
        <f t="shared" si="46"/>
        <v>8</v>
      </c>
      <c r="C97" s="1">
        <f t="shared" si="47"/>
        <v>25</v>
      </c>
      <c r="D97" s="1" t="str">
        <f t="shared" si="48"/>
        <v/>
      </c>
      <c r="F97" s="8" t="str">
        <f t="shared" si="86"/>
        <v/>
      </c>
      <c r="G97" s="8"/>
      <c r="H97" s="8"/>
      <c r="I97" s="15"/>
      <c r="J97" s="8"/>
      <c r="K97" s="8"/>
      <c r="L97" s="8"/>
      <c r="M97" s="8"/>
      <c r="N97" s="26"/>
      <c r="O97" s="8"/>
      <c r="P97" s="8"/>
      <c r="Q97" s="17"/>
      <c r="R97" s="19"/>
      <c r="S97" s="19"/>
      <c r="T97" s="19"/>
      <c r="U97" s="20"/>
      <c r="W97" s="8" t="str">
        <f t="shared" si="87"/>
        <v>-</v>
      </c>
      <c r="X97" s="8" t="str">
        <f t="shared" si="88"/>
        <v>-</v>
      </c>
      <c r="Y97" s="8" t="str">
        <f t="shared" si="89"/>
        <v>-</v>
      </c>
      <c r="Z97" s="8" t="str">
        <f t="shared" si="90"/>
        <v>-</v>
      </c>
      <c r="AA97" s="8" t="str">
        <f t="shared" si="91"/>
        <v>-</v>
      </c>
      <c r="AB97" s="8"/>
      <c r="AC97" s="8"/>
      <c r="AE97" s="8"/>
      <c r="AF97" s="8" t="str">
        <f t="shared" si="49"/>
        <v>-</v>
      </c>
      <c r="AG97" s="8" t="str">
        <f t="shared" si="50"/>
        <v>-</v>
      </c>
      <c r="AH97" s="8"/>
      <c r="AI97" s="8" t="str">
        <f t="shared" si="51"/>
        <v>-</v>
      </c>
      <c r="AJ97" s="8"/>
      <c r="AK97" s="8" t="str">
        <f t="shared" si="52"/>
        <v>-</v>
      </c>
      <c r="AL97" s="8"/>
      <c r="AM97" s="8"/>
      <c r="AN97" s="8"/>
      <c r="AP97" s="8" t="str">
        <f t="shared" si="53"/>
        <v>-</v>
      </c>
      <c r="AQ97" s="8" t="str">
        <f t="shared" si="54"/>
        <v>-</v>
      </c>
      <c r="AR97" s="8"/>
      <c r="AS97" s="22" t="str">
        <f t="shared" si="55"/>
        <v>-</v>
      </c>
      <c r="AT97" s="23" t="str">
        <f t="shared" si="56"/>
        <v>-</v>
      </c>
      <c r="AU97" s="8"/>
      <c r="AV97" s="8"/>
      <c r="AW97" s="8"/>
      <c r="AY97" s="8" t="str">
        <f t="shared" si="57"/>
        <v>-</v>
      </c>
      <c r="AZ97" s="8" t="str">
        <f t="shared" si="58"/>
        <v>-</v>
      </c>
      <c r="BA97" s="8"/>
      <c r="BB97" s="8" t="str">
        <f t="shared" si="59"/>
        <v>-</v>
      </c>
      <c r="BC97" s="8" t="str">
        <f t="shared" si="60"/>
        <v>-</v>
      </c>
      <c r="BD97" s="8" t="str">
        <f t="shared" si="61"/>
        <v>-</v>
      </c>
      <c r="BE97" s="8" t="e">
        <f t="shared" si="62"/>
        <v>#VALUE!</v>
      </c>
      <c r="BF97" s="8" t="str">
        <f t="shared" si="63"/>
        <v>-</v>
      </c>
      <c r="BG97" s="8"/>
      <c r="BI97" s="8" t="str">
        <f t="shared" si="64"/>
        <v>-</v>
      </c>
      <c r="BJ97" s="8" t="str">
        <f t="shared" si="65"/>
        <v>-</v>
      </c>
      <c r="BK97" s="8" t="str">
        <f t="shared" si="66"/>
        <v>-</v>
      </c>
      <c r="BL97" s="8" t="str">
        <f t="shared" si="67"/>
        <v>-</v>
      </c>
      <c r="BM97" s="8" t="str">
        <f t="shared" si="68"/>
        <v>-</v>
      </c>
      <c r="BN97" s="8" t="str">
        <f t="shared" si="69"/>
        <v>-</v>
      </c>
      <c r="BO97" s="8" t="e">
        <f t="shared" si="70"/>
        <v>#VALUE!</v>
      </c>
      <c r="BP97" s="8" t="str">
        <f t="shared" si="71"/>
        <v>-</v>
      </c>
      <c r="BQ97" s="8"/>
      <c r="BS97" s="8" t="str">
        <f t="shared" si="72"/>
        <v>-</v>
      </c>
      <c r="BT97" s="8" t="str">
        <f t="shared" si="73"/>
        <v>-</v>
      </c>
      <c r="BU97" s="8" t="str">
        <f t="shared" si="74"/>
        <v>-</v>
      </c>
      <c r="BV97" s="8" t="str">
        <f t="shared" si="75"/>
        <v>-</v>
      </c>
      <c r="BW97" s="8" t="str">
        <f t="shared" si="76"/>
        <v>-</v>
      </c>
      <c r="BX97" s="8" t="str">
        <f t="shared" si="77"/>
        <v>-</v>
      </c>
      <c r="BY97" s="8" t="e">
        <f t="shared" si="78"/>
        <v>#VALUE!</v>
      </c>
      <c r="BZ97" s="8" t="str">
        <f t="shared" si="79"/>
        <v>-</v>
      </c>
      <c r="CA97" s="8"/>
      <c r="CC97" s="8" t="str">
        <f t="shared" si="80"/>
        <v>-</v>
      </c>
      <c r="CD97" s="8" t="str">
        <f t="shared" si="81"/>
        <v>-</v>
      </c>
      <c r="CE97" s="8" t="str">
        <f t="shared" si="82"/>
        <v>-</v>
      </c>
      <c r="CF97" s="8" t="str">
        <f t="shared" si="83"/>
        <v>-</v>
      </c>
      <c r="CG97" s="8"/>
      <c r="CH97" s="8" t="str">
        <f t="shared" si="84"/>
        <v>-</v>
      </c>
      <c r="CI97" s="8"/>
      <c r="CJ97" s="8" t="str">
        <f t="shared" si="85"/>
        <v>-</v>
      </c>
      <c r="CK97" s="8" t="str">
        <f t="shared" si="92"/>
        <v>-</v>
      </c>
    </row>
    <row r="98" spans="2:89" ht="15.95" customHeight="1" x14ac:dyDescent="0.2">
      <c r="B98" s="9">
        <f t="shared" si="46"/>
        <v>8</v>
      </c>
      <c r="C98" s="1">
        <f t="shared" si="47"/>
        <v>26</v>
      </c>
      <c r="D98" s="1" t="str">
        <f t="shared" si="48"/>
        <v/>
      </c>
      <c r="F98" s="8" t="str">
        <f t="shared" si="86"/>
        <v/>
      </c>
      <c r="G98" s="8"/>
      <c r="H98" s="8"/>
      <c r="I98" s="15"/>
      <c r="J98" s="8"/>
      <c r="K98" s="8"/>
      <c r="L98" s="8"/>
      <c r="M98" s="8"/>
      <c r="N98" s="26"/>
      <c r="O98" s="8"/>
      <c r="P98" s="8"/>
      <c r="Q98" s="17"/>
      <c r="R98" s="19"/>
      <c r="S98" s="19"/>
      <c r="T98" s="19"/>
      <c r="U98" s="20"/>
      <c r="W98" s="8" t="str">
        <f t="shared" si="87"/>
        <v>-</v>
      </c>
      <c r="X98" s="8" t="str">
        <f t="shared" si="88"/>
        <v>-</v>
      </c>
      <c r="Y98" s="8" t="str">
        <f t="shared" si="89"/>
        <v>-</v>
      </c>
      <c r="Z98" s="8" t="str">
        <f t="shared" si="90"/>
        <v>-</v>
      </c>
      <c r="AA98" s="8" t="str">
        <f t="shared" si="91"/>
        <v>-</v>
      </c>
      <c r="AB98" s="8"/>
      <c r="AC98" s="8"/>
      <c r="AE98" s="8"/>
      <c r="AF98" s="8" t="str">
        <f t="shared" si="49"/>
        <v>-</v>
      </c>
      <c r="AG98" s="8" t="str">
        <f t="shared" si="50"/>
        <v>-</v>
      </c>
      <c r="AH98" s="8"/>
      <c r="AI98" s="8" t="str">
        <f t="shared" si="51"/>
        <v>-</v>
      </c>
      <c r="AJ98" s="8"/>
      <c r="AK98" s="8" t="str">
        <f t="shared" si="52"/>
        <v>-</v>
      </c>
      <c r="AL98" s="8"/>
      <c r="AM98" s="8"/>
      <c r="AN98" s="8"/>
      <c r="AP98" s="8" t="str">
        <f t="shared" si="53"/>
        <v>-</v>
      </c>
      <c r="AQ98" s="8" t="str">
        <f t="shared" si="54"/>
        <v>-</v>
      </c>
      <c r="AR98" s="8"/>
      <c r="AS98" s="22" t="str">
        <f t="shared" si="55"/>
        <v>-</v>
      </c>
      <c r="AT98" s="23" t="str">
        <f t="shared" si="56"/>
        <v>-</v>
      </c>
      <c r="AU98" s="8"/>
      <c r="AV98" s="8"/>
      <c r="AW98" s="8"/>
      <c r="AY98" s="8" t="str">
        <f t="shared" si="57"/>
        <v>-</v>
      </c>
      <c r="AZ98" s="8" t="str">
        <f t="shared" si="58"/>
        <v>-</v>
      </c>
      <c r="BA98" s="8"/>
      <c r="BB98" s="8" t="str">
        <f t="shared" si="59"/>
        <v>-</v>
      </c>
      <c r="BC98" s="8" t="str">
        <f t="shared" si="60"/>
        <v>-</v>
      </c>
      <c r="BD98" s="8" t="str">
        <f t="shared" si="61"/>
        <v>-</v>
      </c>
      <c r="BE98" s="8" t="e">
        <f t="shared" si="62"/>
        <v>#VALUE!</v>
      </c>
      <c r="BF98" s="8" t="str">
        <f t="shared" si="63"/>
        <v>-</v>
      </c>
      <c r="BG98" s="8"/>
      <c r="BI98" s="8" t="str">
        <f t="shared" si="64"/>
        <v>-</v>
      </c>
      <c r="BJ98" s="8" t="str">
        <f t="shared" si="65"/>
        <v>-</v>
      </c>
      <c r="BK98" s="8" t="str">
        <f t="shared" si="66"/>
        <v>-</v>
      </c>
      <c r="BL98" s="8" t="str">
        <f t="shared" si="67"/>
        <v>-</v>
      </c>
      <c r="BM98" s="8" t="str">
        <f t="shared" si="68"/>
        <v>-</v>
      </c>
      <c r="BN98" s="8" t="str">
        <f t="shared" si="69"/>
        <v>-</v>
      </c>
      <c r="BO98" s="8" t="e">
        <f t="shared" si="70"/>
        <v>#VALUE!</v>
      </c>
      <c r="BP98" s="8" t="str">
        <f t="shared" si="71"/>
        <v>-</v>
      </c>
      <c r="BQ98" s="8"/>
      <c r="BS98" s="8" t="str">
        <f t="shared" si="72"/>
        <v>-</v>
      </c>
      <c r="BT98" s="8" t="str">
        <f t="shared" si="73"/>
        <v>-</v>
      </c>
      <c r="BU98" s="8" t="str">
        <f t="shared" si="74"/>
        <v>-</v>
      </c>
      <c r="BV98" s="8" t="str">
        <f t="shared" si="75"/>
        <v>-</v>
      </c>
      <c r="BW98" s="8" t="str">
        <f t="shared" si="76"/>
        <v>-</v>
      </c>
      <c r="BX98" s="8" t="str">
        <f t="shared" si="77"/>
        <v>-</v>
      </c>
      <c r="BY98" s="8" t="e">
        <f t="shared" si="78"/>
        <v>#VALUE!</v>
      </c>
      <c r="BZ98" s="8" t="str">
        <f t="shared" si="79"/>
        <v>-</v>
      </c>
      <c r="CA98" s="8"/>
      <c r="CC98" s="8" t="str">
        <f t="shared" si="80"/>
        <v>-</v>
      </c>
      <c r="CD98" s="8" t="str">
        <f t="shared" si="81"/>
        <v>-</v>
      </c>
      <c r="CE98" s="8" t="str">
        <f t="shared" si="82"/>
        <v>-</v>
      </c>
      <c r="CF98" s="8" t="str">
        <f t="shared" si="83"/>
        <v>-</v>
      </c>
      <c r="CG98" s="8"/>
      <c r="CH98" s="8" t="str">
        <f t="shared" si="84"/>
        <v>-</v>
      </c>
      <c r="CI98" s="8"/>
      <c r="CJ98" s="8" t="str">
        <f t="shared" si="85"/>
        <v>-</v>
      </c>
      <c r="CK98" s="8" t="str">
        <f t="shared" si="92"/>
        <v>-</v>
      </c>
    </row>
    <row r="99" spans="2:89" ht="15.95" customHeight="1" x14ac:dyDescent="0.2">
      <c r="B99" s="9">
        <f t="shared" si="46"/>
        <v>8</v>
      </c>
      <c r="C99" s="1">
        <f t="shared" si="47"/>
        <v>27</v>
      </c>
      <c r="D99" s="1" t="str">
        <f t="shared" si="48"/>
        <v/>
      </c>
      <c r="F99" s="8" t="str">
        <f t="shared" si="86"/>
        <v/>
      </c>
      <c r="G99" s="8"/>
      <c r="H99" s="8"/>
      <c r="I99" s="15"/>
      <c r="J99" s="8"/>
      <c r="K99" s="8"/>
      <c r="L99" s="8"/>
      <c r="M99" s="8"/>
      <c r="N99" s="26"/>
      <c r="O99" s="8"/>
      <c r="P99" s="8"/>
      <c r="Q99" s="17"/>
      <c r="R99" s="19"/>
      <c r="S99" s="19"/>
      <c r="T99" s="19"/>
      <c r="U99" s="20"/>
      <c r="W99" s="8" t="str">
        <f t="shared" si="87"/>
        <v>-</v>
      </c>
      <c r="X99" s="8" t="str">
        <f t="shared" si="88"/>
        <v>-</v>
      </c>
      <c r="Y99" s="8" t="str">
        <f t="shared" si="89"/>
        <v>-</v>
      </c>
      <c r="Z99" s="8" t="str">
        <f t="shared" si="90"/>
        <v>-</v>
      </c>
      <c r="AA99" s="8" t="str">
        <f t="shared" si="91"/>
        <v>-</v>
      </c>
      <c r="AB99" s="8"/>
      <c r="AC99" s="8"/>
      <c r="AE99" s="8"/>
      <c r="AF99" s="8" t="str">
        <f t="shared" si="49"/>
        <v>-</v>
      </c>
      <c r="AG99" s="8" t="str">
        <f t="shared" si="50"/>
        <v>-</v>
      </c>
      <c r="AH99" s="8"/>
      <c r="AI99" s="8" t="str">
        <f t="shared" si="51"/>
        <v>-</v>
      </c>
      <c r="AJ99" s="8"/>
      <c r="AK99" s="8" t="str">
        <f t="shared" si="52"/>
        <v>-</v>
      </c>
      <c r="AL99" s="8"/>
      <c r="AM99" s="8"/>
      <c r="AN99" s="8"/>
      <c r="AP99" s="8" t="str">
        <f t="shared" si="53"/>
        <v>-</v>
      </c>
      <c r="AQ99" s="8" t="str">
        <f t="shared" si="54"/>
        <v>-</v>
      </c>
      <c r="AR99" s="8"/>
      <c r="AS99" s="22" t="str">
        <f t="shared" si="55"/>
        <v>-</v>
      </c>
      <c r="AT99" s="23" t="str">
        <f t="shared" si="56"/>
        <v>-</v>
      </c>
      <c r="AU99" s="8"/>
      <c r="AV99" s="8"/>
      <c r="AW99" s="8"/>
      <c r="AY99" s="8" t="str">
        <f t="shared" si="57"/>
        <v>-</v>
      </c>
      <c r="AZ99" s="8" t="str">
        <f t="shared" si="58"/>
        <v>-</v>
      </c>
      <c r="BA99" s="8"/>
      <c r="BB99" s="8" t="str">
        <f t="shared" si="59"/>
        <v>-</v>
      </c>
      <c r="BC99" s="8" t="str">
        <f t="shared" si="60"/>
        <v>-</v>
      </c>
      <c r="BD99" s="8" t="str">
        <f t="shared" si="61"/>
        <v>-</v>
      </c>
      <c r="BE99" s="8" t="e">
        <f t="shared" si="62"/>
        <v>#VALUE!</v>
      </c>
      <c r="BF99" s="8" t="str">
        <f t="shared" si="63"/>
        <v>-</v>
      </c>
      <c r="BG99" s="8"/>
      <c r="BI99" s="8" t="str">
        <f t="shared" si="64"/>
        <v>-</v>
      </c>
      <c r="BJ99" s="8" t="str">
        <f t="shared" si="65"/>
        <v>-</v>
      </c>
      <c r="BK99" s="8" t="str">
        <f t="shared" si="66"/>
        <v>-</v>
      </c>
      <c r="BL99" s="8" t="str">
        <f t="shared" si="67"/>
        <v>-</v>
      </c>
      <c r="BM99" s="8" t="str">
        <f t="shared" si="68"/>
        <v>-</v>
      </c>
      <c r="BN99" s="8" t="str">
        <f t="shared" si="69"/>
        <v>-</v>
      </c>
      <c r="BO99" s="8" t="e">
        <f t="shared" si="70"/>
        <v>#VALUE!</v>
      </c>
      <c r="BP99" s="8" t="str">
        <f t="shared" si="71"/>
        <v>-</v>
      </c>
      <c r="BQ99" s="8"/>
      <c r="BS99" s="8" t="str">
        <f t="shared" si="72"/>
        <v>-</v>
      </c>
      <c r="BT99" s="8" t="str">
        <f t="shared" si="73"/>
        <v>-</v>
      </c>
      <c r="BU99" s="8" t="str">
        <f t="shared" si="74"/>
        <v>-</v>
      </c>
      <c r="BV99" s="8" t="str">
        <f t="shared" si="75"/>
        <v>-</v>
      </c>
      <c r="BW99" s="8" t="str">
        <f t="shared" si="76"/>
        <v>-</v>
      </c>
      <c r="BX99" s="8" t="str">
        <f t="shared" si="77"/>
        <v>-</v>
      </c>
      <c r="BY99" s="8" t="e">
        <f t="shared" si="78"/>
        <v>#VALUE!</v>
      </c>
      <c r="BZ99" s="8" t="str">
        <f t="shared" si="79"/>
        <v>-</v>
      </c>
      <c r="CA99" s="8"/>
      <c r="CC99" s="8" t="str">
        <f t="shared" si="80"/>
        <v>-</v>
      </c>
      <c r="CD99" s="8" t="str">
        <f t="shared" si="81"/>
        <v>-</v>
      </c>
      <c r="CE99" s="8" t="str">
        <f t="shared" si="82"/>
        <v>-</v>
      </c>
      <c r="CF99" s="8" t="str">
        <f t="shared" si="83"/>
        <v>-</v>
      </c>
      <c r="CG99" s="8"/>
      <c r="CH99" s="8" t="str">
        <f t="shared" si="84"/>
        <v>-</v>
      </c>
      <c r="CI99" s="8"/>
      <c r="CJ99" s="8" t="str">
        <f t="shared" si="85"/>
        <v>-</v>
      </c>
      <c r="CK99" s="8" t="str">
        <f t="shared" si="92"/>
        <v>-</v>
      </c>
    </row>
    <row r="100" spans="2:89" ht="15.95" customHeight="1" x14ac:dyDescent="0.2">
      <c r="B100" s="9">
        <f t="shared" si="46"/>
        <v>8</v>
      </c>
      <c r="C100" s="1">
        <f t="shared" si="47"/>
        <v>28</v>
      </c>
      <c r="D100" s="1" t="str">
        <f t="shared" si="48"/>
        <v/>
      </c>
      <c r="F100" s="8" t="str">
        <f t="shared" si="86"/>
        <v/>
      </c>
      <c r="G100" s="8"/>
      <c r="H100" s="8"/>
      <c r="I100" s="15"/>
      <c r="J100" s="8"/>
      <c r="K100" s="8"/>
      <c r="L100" s="8"/>
      <c r="M100" s="8"/>
      <c r="N100" s="26"/>
      <c r="O100" s="26"/>
      <c r="P100" s="8"/>
      <c r="Q100" s="17"/>
      <c r="R100" s="19"/>
      <c r="S100" s="19"/>
      <c r="T100" s="19"/>
      <c r="U100" s="20"/>
      <c r="W100" s="8" t="str">
        <f t="shared" si="87"/>
        <v>-</v>
      </c>
      <c r="X100" s="8" t="str">
        <f t="shared" si="88"/>
        <v>-</v>
      </c>
      <c r="Y100" s="8" t="str">
        <f t="shared" si="89"/>
        <v>-</v>
      </c>
      <c r="Z100" s="8" t="str">
        <f t="shared" si="90"/>
        <v>-</v>
      </c>
      <c r="AA100" s="8" t="str">
        <f t="shared" si="91"/>
        <v>-</v>
      </c>
      <c r="AB100" s="8"/>
      <c r="AC100" s="8"/>
      <c r="AE100" s="8"/>
      <c r="AF100" s="8" t="str">
        <f t="shared" si="49"/>
        <v>-</v>
      </c>
      <c r="AG100" s="8" t="str">
        <f t="shared" si="50"/>
        <v>-</v>
      </c>
      <c r="AH100" s="8"/>
      <c r="AI100" s="8" t="str">
        <f t="shared" si="51"/>
        <v>-</v>
      </c>
      <c r="AJ100" s="8"/>
      <c r="AK100" s="8" t="str">
        <f t="shared" si="52"/>
        <v>-</v>
      </c>
      <c r="AL100" s="8"/>
      <c r="AM100" s="8"/>
      <c r="AN100" s="8"/>
      <c r="AP100" s="8" t="str">
        <f t="shared" si="53"/>
        <v>-</v>
      </c>
      <c r="AQ100" s="8" t="str">
        <f t="shared" si="54"/>
        <v>-</v>
      </c>
      <c r="AR100" s="8"/>
      <c r="AS100" s="22" t="str">
        <f t="shared" si="55"/>
        <v>-</v>
      </c>
      <c r="AT100" s="23" t="str">
        <f t="shared" si="56"/>
        <v>-</v>
      </c>
      <c r="AU100" s="8"/>
      <c r="AV100" s="8"/>
      <c r="AW100" s="8"/>
      <c r="AY100" s="8" t="str">
        <f t="shared" si="57"/>
        <v>-</v>
      </c>
      <c r="AZ100" s="8" t="str">
        <f t="shared" si="58"/>
        <v>-</v>
      </c>
      <c r="BA100" s="8"/>
      <c r="BB100" s="8" t="str">
        <f t="shared" si="59"/>
        <v>-</v>
      </c>
      <c r="BC100" s="8" t="str">
        <f t="shared" si="60"/>
        <v>-</v>
      </c>
      <c r="BD100" s="8" t="str">
        <f t="shared" si="61"/>
        <v>-</v>
      </c>
      <c r="BE100" s="8" t="e">
        <f t="shared" si="62"/>
        <v>#VALUE!</v>
      </c>
      <c r="BF100" s="8" t="str">
        <f t="shared" si="63"/>
        <v>-</v>
      </c>
      <c r="BG100" s="8"/>
      <c r="BI100" s="8" t="str">
        <f t="shared" si="64"/>
        <v>-</v>
      </c>
      <c r="BJ100" s="8" t="str">
        <f t="shared" si="65"/>
        <v>-</v>
      </c>
      <c r="BK100" s="8" t="str">
        <f t="shared" si="66"/>
        <v>-</v>
      </c>
      <c r="BL100" s="8" t="str">
        <f t="shared" si="67"/>
        <v>-</v>
      </c>
      <c r="BM100" s="8" t="str">
        <f t="shared" si="68"/>
        <v>-</v>
      </c>
      <c r="BN100" s="8" t="str">
        <f t="shared" si="69"/>
        <v>-</v>
      </c>
      <c r="BO100" s="8" t="e">
        <f t="shared" si="70"/>
        <v>#VALUE!</v>
      </c>
      <c r="BP100" s="8" t="str">
        <f t="shared" si="71"/>
        <v>-</v>
      </c>
      <c r="BQ100" s="8"/>
      <c r="BS100" s="8" t="str">
        <f t="shared" si="72"/>
        <v>-</v>
      </c>
      <c r="BT100" s="8" t="str">
        <f t="shared" si="73"/>
        <v>-</v>
      </c>
      <c r="BU100" s="8" t="str">
        <f t="shared" si="74"/>
        <v>-</v>
      </c>
      <c r="BV100" s="8" t="str">
        <f t="shared" si="75"/>
        <v>-</v>
      </c>
      <c r="BW100" s="8" t="str">
        <f t="shared" si="76"/>
        <v>-</v>
      </c>
      <c r="BX100" s="8" t="str">
        <f t="shared" si="77"/>
        <v>-</v>
      </c>
      <c r="BY100" s="8" t="e">
        <f t="shared" si="78"/>
        <v>#VALUE!</v>
      </c>
      <c r="BZ100" s="8" t="str">
        <f t="shared" si="79"/>
        <v>-</v>
      </c>
      <c r="CA100" s="8"/>
      <c r="CC100" s="8" t="str">
        <f t="shared" si="80"/>
        <v>-</v>
      </c>
      <c r="CD100" s="8" t="str">
        <f t="shared" si="81"/>
        <v>-</v>
      </c>
      <c r="CE100" s="8" t="str">
        <f t="shared" si="82"/>
        <v>-</v>
      </c>
      <c r="CF100" s="8" t="str">
        <f t="shared" si="83"/>
        <v>-</v>
      </c>
      <c r="CG100" s="8"/>
      <c r="CH100" s="8" t="str">
        <f t="shared" si="84"/>
        <v>-</v>
      </c>
      <c r="CI100" s="8"/>
      <c r="CJ100" s="8" t="str">
        <f t="shared" si="85"/>
        <v>-</v>
      </c>
      <c r="CK100" s="8" t="str">
        <f t="shared" si="92"/>
        <v>-</v>
      </c>
    </row>
    <row r="101" spans="2:89" ht="15.95" customHeight="1" x14ac:dyDescent="0.2">
      <c r="B101" s="9">
        <f t="shared" si="46"/>
        <v>8</v>
      </c>
      <c r="C101" s="1">
        <f t="shared" si="47"/>
        <v>29</v>
      </c>
      <c r="D101" s="1" t="str">
        <f t="shared" si="48"/>
        <v/>
      </c>
      <c r="F101" s="8" t="str">
        <f t="shared" si="86"/>
        <v/>
      </c>
      <c r="G101" s="8"/>
      <c r="H101" s="8"/>
      <c r="I101" s="15"/>
      <c r="J101" s="8"/>
      <c r="K101" s="8"/>
      <c r="L101" s="8"/>
      <c r="M101" s="8"/>
      <c r="N101" s="26"/>
      <c r="O101" s="26"/>
      <c r="P101" s="8"/>
      <c r="Q101" s="17"/>
      <c r="R101" s="19"/>
      <c r="S101" s="19"/>
      <c r="T101" s="19"/>
      <c r="U101" s="20"/>
      <c r="W101" s="8" t="str">
        <f t="shared" si="87"/>
        <v>-</v>
      </c>
      <c r="X101" s="8" t="str">
        <f t="shared" si="88"/>
        <v>-</v>
      </c>
      <c r="Y101" s="8" t="str">
        <f t="shared" si="89"/>
        <v>-</v>
      </c>
      <c r="Z101" s="8" t="str">
        <f t="shared" si="90"/>
        <v>-</v>
      </c>
      <c r="AA101" s="8" t="str">
        <f t="shared" si="91"/>
        <v>-</v>
      </c>
      <c r="AB101" s="8"/>
      <c r="AC101" s="8"/>
      <c r="AE101" s="8"/>
      <c r="AF101" s="8" t="str">
        <f t="shared" si="49"/>
        <v>-</v>
      </c>
      <c r="AG101" s="8" t="str">
        <f t="shared" si="50"/>
        <v>-</v>
      </c>
      <c r="AH101" s="8"/>
      <c r="AI101" s="8" t="str">
        <f t="shared" si="51"/>
        <v>-</v>
      </c>
      <c r="AJ101" s="8"/>
      <c r="AK101" s="8" t="str">
        <f t="shared" si="52"/>
        <v>-</v>
      </c>
      <c r="AL101" s="8"/>
      <c r="AM101" s="8"/>
      <c r="AN101" s="8"/>
      <c r="AP101" s="8" t="str">
        <f t="shared" si="53"/>
        <v>-</v>
      </c>
      <c r="AQ101" s="8" t="str">
        <f t="shared" si="54"/>
        <v>-</v>
      </c>
      <c r="AR101" s="8"/>
      <c r="AS101" s="22" t="str">
        <f t="shared" si="55"/>
        <v>-</v>
      </c>
      <c r="AT101" s="23" t="str">
        <f t="shared" si="56"/>
        <v>-</v>
      </c>
      <c r="AU101" s="8"/>
      <c r="AV101" s="8"/>
      <c r="AW101" s="8"/>
      <c r="AY101" s="8" t="str">
        <f t="shared" si="57"/>
        <v>-</v>
      </c>
      <c r="AZ101" s="8" t="str">
        <f t="shared" si="58"/>
        <v>-</v>
      </c>
      <c r="BA101" s="8"/>
      <c r="BB101" s="8" t="str">
        <f t="shared" si="59"/>
        <v>-</v>
      </c>
      <c r="BC101" s="8" t="str">
        <f t="shared" si="60"/>
        <v>-</v>
      </c>
      <c r="BD101" s="8" t="str">
        <f t="shared" si="61"/>
        <v>-</v>
      </c>
      <c r="BE101" s="8" t="e">
        <f t="shared" si="62"/>
        <v>#VALUE!</v>
      </c>
      <c r="BF101" s="8" t="str">
        <f t="shared" si="63"/>
        <v>-</v>
      </c>
      <c r="BG101" s="8"/>
      <c r="BI101" s="8" t="str">
        <f t="shared" si="64"/>
        <v>-</v>
      </c>
      <c r="BJ101" s="8" t="str">
        <f t="shared" si="65"/>
        <v>-</v>
      </c>
      <c r="BK101" s="8" t="str">
        <f t="shared" si="66"/>
        <v>-</v>
      </c>
      <c r="BL101" s="8" t="str">
        <f t="shared" si="67"/>
        <v>-</v>
      </c>
      <c r="BM101" s="8" t="str">
        <f t="shared" si="68"/>
        <v>-</v>
      </c>
      <c r="BN101" s="8" t="str">
        <f t="shared" si="69"/>
        <v>-</v>
      </c>
      <c r="BO101" s="8" t="e">
        <f t="shared" si="70"/>
        <v>#VALUE!</v>
      </c>
      <c r="BP101" s="8" t="str">
        <f t="shared" si="71"/>
        <v>-</v>
      </c>
      <c r="BQ101" s="8"/>
      <c r="BS101" s="8" t="str">
        <f t="shared" si="72"/>
        <v>-</v>
      </c>
      <c r="BT101" s="8" t="str">
        <f t="shared" si="73"/>
        <v>-</v>
      </c>
      <c r="BU101" s="8" t="str">
        <f t="shared" si="74"/>
        <v>-</v>
      </c>
      <c r="BV101" s="8" t="str">
        <f t="shared" si="75"/>
        <v>-</v>
      </c>
      <c r="BW101" s="8" t="str">
        <f t="shared" si="76"/>
        <v>-</v>
      </c>
      <c r="BX101" s="8" t="str">
        <f t="shared" si="77"/>
        <v>-</v>
      </c>
      <c r="BY101" s="8" t="e">
        <f t="shared" si="78"/>
        <v>#VALUE!</v>
      </c>
      <c r="BZ101" s="8" t="str">
        <f t="shared" si="79"/>
        <v>-</v>
      </c>
      <c r="CA101" s="8"/>
      <c r="CC101" s="8" t="str">
        <f t="shared" si="80"/>
        <v>-</v>
      </c>
      <c r="CD101" s="8" t="str">
        <f t="shared" si="81"/>
        <v>-</v>
      </c>
      <c r="CE101" s="8" t="str">
        <f t="shared" si="82"/>
        <v>-</v>
      </c>
      <c r="CF101" s="8" t="str">
        <f t="shared" si="83"/>
        <v>-</v>
      </c>
      <c r="CG101" s="8"/>
      <c r="CH101" s="8" t="str">
        <f t="shared" si="84"/>
        <v>-</v>
      </c>
      <c r="CI101" s="8"/>
      <c r="CJ101" s="8" t="str">
        <f t="shared" si="85"/>
        <v>-</v>
      </c>
      <c r="CK101" s="8" t="str">
        <f t="shared" si="92"/>
        <v>-</v>
      </c>
    </row>
    <row r="102" spans="2:89" ht="15.95" customHeight="1" x14ac:dyDescent="0.2">
      <c r="B102" s="9">
        <f t="shared" si="46"/>
        <v>8</v>
      </c>
      <c r="C102" s="1">
        <f t="shared" si="47"/>
        <v>30</v>
      </c>
      <c r="D102" s="1" t="str">
        <f t="shared" si="48"/>
        <v/>
      </c>
      <c r="F102" s="8" t="str">
        <f t="shared" si="86"/>
        <v/>
      </c>
      <c r="G102" s="8"/>
      <c r="H102" s="8"/>
      <c r="I102" s="15"/>
      <c r="J102" s="8"/>
      <c r="K102" s="8"/>
      <c r="L102" s="8"/>
      <c r="M102" s="8"/>
      <c r="N102" s="26"/>
      <c r="O102" s="26"/>
      <c r="P102" s="8"/>
      <c r="Q102" s="17"/>
      <c r="R102" s="19"/>
      <c r="S102" s="19"/>
      <c r="T102" s="19"/>
      <c r="U102" s="20"/>
      <c r="W102" s="8" t="str">
        <f t="shared" si="87"/>
        <v>-</v>
      </c>
      <c r="X102" s="8" t="str">
        <f t="shared" si="88"/>
        <v>-</v>
      </c>
      <c r="Y102" s="8" t="str">
        <f t="shared" si="89"/>
        <v>-</v>
      </c>
      <c r="Z102" s="8" t="str">
        <f t="shared" si="90"/>
        <v>-</v>
      </c>
      <c r="AA102" s="8" t="str">
        <f t="shared" si="91"/>
        <v>-</v>
      </c>
      <c r="AB102" s="8"/>
      <c r="AC102" s="8"/>
      <c r="AE102" s="8"/>
      <c r="AF102" s="8" t="str">
        <f t="shared" si="49"/>
        <v>-</v>
      </c>
      <c r="AG102" s="8" t="str">
        <f t="shared" si="50"/>
        <v>-</v>
      </c>
      <c r="AH102" s="8"/>
      <c r="AI102" s="8" t="str">
        <f t="shared" si="51"/>
        <v>-</v>
      </c>
      <c r="AJ102" s="8"/>
      <c r="AK102" s="8" t="str">
        <f t="shared" si="52"/>
        <v>-</v>
      </c>
      <c r="AL102" s="8"/>
      <c r="AM102" s="8"/>
      <c r="AN102" s="8"/>
      <c r="AP102" s="8" t="str">
        <f t="shared" si="53"/>
        <v>-</v>
      </c>
      <c r="AQ102" s="8" t="str">
        <f t="shared" si="54"/>
        <v>-</v>
      </c>
      <c r="AR102" s="8"/>
      <c r="AS102" s="22" t="str">
        <f t="shared" si="55"/>
        <v>-</v>
      </c>
      <c r="AT102" s="23" t="str">
        <f t="shared" si="56"/>
        <v>-</v>
      </c>
      <c r="AU102" s="8"/>
      <c r="AV102" s="8"/>
      <c r="AW102" s="8"/>
      <c r="AY102" s="8" t="str">
        <f t="shared" si="57"/>
        <v>-</v>
      </c>
      <c r="AZ102" s="8" t="str">
        <f t="shared" si="58"/>
        <v>-</v>
      </c>
      <c r="BA102" s="8"/>
      <c r="BB102" s="8" t="str">
        <f t="shared" si="59"/>
        <v>-</v>
      </c>
      <c r="BC102" s="8" t="str">
        <f t="shared" si="60"/>
        <v>-</v>
      </c>
      <c r="BD102" s="8" t="str">
        <f t="shared" si="61"/>
        <v>-</v>
      </c>
      <c r="BE102" s="8" t="e">
        <f t="shared" si="62"/>
        <v>#VALUE!</v>
      </c>
      <c r="BF102" s="8" t="str">
        <f t="shared" si="63"/>
        <v>-</v>
      </c>
      <c r="BG102" s="8"/>
      <c r="BI102" s="8" t="str">
        <f t="shared" si="64"/>
        <v>-</v>
      </c>
      <c r="BJ102" s="8" t="str">
        <f t="shared" si="65"/>
        <v>-</v>
      </c>
      <c r="BK102" s="8" t="str">
        <f t="shared" si="66"/>
        <v>-</v>
      </c>
      <c r="BL102" s="8" t="str">
        <f t="shared" si="67"/>
        <v>-</v>
      </c>
      <c r="BM102" s="8" t="str">
        <f t="shared" si="68"/>
        <v>-</v>
      </c>
      <c r="BN102" s="8" t="str">
        <f t="shared" si="69"/>
        <v>-</v>
      </c>
      <c r="BO102" s="8" t="e">
        <f t="shared" si="70"/>
        <v>#VALUE!</v>
      </c>
      <c r="BP102" s="8" t="str">
        <f t="shared" si="71"/>
        <v>-</v>
      </c>
      <c r="BQ102" s="8"/>
      <c r="BS102" s="8" t="str">
        <f t="shared" si="72"/>
        <v>-</v>
      </c>
      <c r="BT102" s="8" t="str">
        <f t="shared" si="73"/>
        <v>-</v>
      </c>
      <c r="BU102" s="8" t="str">
        <f t="shared" si="74"/>
        <v>-</v>
      </c>
      <c r="BV102" s="8" t="str">
        <f t="shared" si="75"/>
        <v>-</v>
      </c>
      <c r="BW102" s="8" t="str">
        <f t="shared" si="76"/>
        <v>-</v>
      </c>
      <c r="BX102" s="8" t="str">
        <f t="shared" si="77"/>
        <v>-</v>
      </c>
      <c r="BY102" s="8" t="e">
        <f t="shared" si="78"/>
        <v>#VALUE!</v>
      </c>
      <c r="BZ102" s="8" t="str">
        <f t="shared" si="79"/>
        <v>-</v>
      </c>
      <c r="CA102" s="8"/>
      <c r="CC102" s="8" t="str">
        <f t="shared" si="80"/>
        <v>-</v>
      </c>
      <c r="CD102" s="8" t="str">
        <f t="shared" si="81"/>
        <v>-</v>
      </c>
      <c r="CE102" s="8" t="str">
        <f t="shared" si="82"/>
        <v>-</v>
      </c>
      <c r="CF102" s="8" t="str">
        <f t="shared" si="83"/>
        <v>-</v>
      </c>
      <c r="CG102" s="8"/>
      <c r="CH102" s="8" t="str">
        <f t="shared" si="84"/>
        <v>-</v>
      </c>
      <c r="CI102" s="8"/>
      <c r="CJ102" s="8" t="str">
        <f t="shared" si="85"/>
        <v>-</v>
      </c>
      <c r="CK102" s="8" t="str">
        <f t="shared" si="92"/>
        <v>-</v>
      </c>
    </row>
    <row r="103" spans="2:89" ht="15.95" customHeight="1" x14ac:dyDescent="0.2">
      <c r="B103" s="9">
        <f t="shared" si="46"/>
        <v>8</v>
      </c>
      <c r="C103" s="1">
        <f t="shared" si="47"/>
        <v>31</v>
      </c>
      <c r="D103" s="1" t="str">
        <f t="shared" si="48"/>
        <v/>
      </c>
      <c r="F103" s="8" t="str">
        <f t="shared" si="86"/>
        <v/>
      </c>
      <c r="G103" s="8"/>
      <c r="H103" s="8"/>
      <c r="I103" s="15"/>
      <c r="J103" s="8"/>
      <c r="K103" s="8"/>
      <c r="L103" s="8"/>
      <c r="M103" s="8"/>
      <c r="N103" s="26"/>
      <c r="O103" s="26"/>
      <c r="P103" s="8"/>
      <c r="Q103" s="17"/>
      <c r="R103" s="19"/>
      <c r="S103" s="19"/>
      <c r="T103" s="19"/>
      <c r="U103" s="20"/>
      <c r="W103" s="8" t="str">
        <f t="shared" si="87"/>
        <v>-</v>
      </c>
      <c r="X103" s="8" t="str">
        <f t="shared" si="88"/>
        <v>-</v>
      </c>
      <c r="Y103" s="8" t="str">
        <f t="shared" si="89"/>
        <v>-</v>
      </c>
      <c r="Z103" s="8" t="str">
        <f t="shared" si="90"/>
        <v>-</v>
      </c>
      <c r="AA103" s="8" t="str">
        <f t="shared" si="91"/>
        <v>-</v>
      </c>
      <c r="AB103" s="8"/>
      <c r="AC103" s="8"/>
      <c r="AE103" s="8"/>
      <c r="AF103" s="8" t="str">
        <f t="shared" si="49"/>
        <v>-</v>
      </c>
      <c r="AG103" s="8" t="str">
        <f t="shared" si="50"/>
        <v>-</v>
      </c>
      <c r="AH103" s="8"/>
      <c r="AI103" s="8" t="str">
        <f t="shared" si="51"/>
        <v>-</v>
      </c>
      <c r="AJ103" s="8"/>
      <c r="AK103" s="8" t="str">
        <f t="shared" si="52"/>
        <v>-</v>
      </c>
      <c r="AL103" s="8"/>
      <c r="AM103" s="8"/>
      <c r="AN103" s="8"/>
      <c r="AP103" s="8" t="str">
        <f t="shared" si="53"/>
        <v>-</v>
      </c>
      <c r="AQ103" s="8" t="str">
        <f t="shared" si="54"/>
        <v>-</v>
      </c>
      <c r="AR103" s="8"/>
      <c r="AS103" s="22" t="str">
        <f t="shared" si="55"/>
        <v>-</v>
      </c>
      <c r="AT103" s="23" t="str">
        <f t="shared" si="56"/>
        <v>-</v>
      </c>
      <c r="AU103" s="8"/>
      <c r="AV103" s="8"/>
      <c r="AW103" s="8"/>
      <c r="AY103" s="8" t="str">
        <f t="shared" si="57"/>
        <v>-</v>
      </c>
      <c r="AZ103" s="8" t="str">
        <f t="shared" si="58"/>
        <v>-</v>
      </c>
      <c r="BA103" s="8"/>
      <c r="BB103" s="8" t="str">
        <f t="shared" si="59"/>
        <v>-</v>
      </c>
      <c r="BC103" s="8" t="str">
        <f t="shared" si="60"/>
        <v>-</v>
      </c>
      <c r="BD103" s="8" t="str">
        <f t="shared" si="61"/>
        <v>-</v>
      </c>
      <c r="BE103" s="8" t="e">
        <f t="shared" si="62"/>
        <v>#VALUE!</v>
      </c>
      <c r="BF103" s="8" t="str">
        <f t="shared" si="63"/>
        <v>-</v>
      </c>
      <c r="BG103" s="8"/>
      <c r="BI103" s="8" t="str">
        <f t="shared" si="64"/>
        <v>-</v>
      </c>
      <c r="BJ103" s="8" t="str">
        <f t="shared" si="65"/>
        <v>-</v>
      </c>
      <c r="BK103" s="8" t="str">
        <f t="shared" si="66"/>
        <v>-</v>
      </c>
      <c r="BL103" s="8" t="str">
        <f t="shared" si="67"/>
        <v>-</v>
      </c>
      <c r="BM103" s="8" t="str">
        <f t="shared" si="68"/>
        <v>-</v>
      </c>
      <c r="BN103" s="8" t="str">
        <f t="shared" si="69"/>
        <v>-</v>
      </c>
      <c r="BO103" s="8" t="e">
        <f t="shared" si="70"/>
        <v>#VALUE!</v>
      </c>
      <c r="BP103" s="8" t="str">
        <f t="shared" si="71"/>
        <v>-</v>
      </c>
      <c r="BQ103" s="8"/>
      <c r="BS103" s="8" t="str">
        <f t="shared" si="72"/>
        <v>-</v>
      </c>
      <c r="BT103" s="8" t="str">
        <f t="shared" si="73"/>
        <v>-</v>
      </c>
      <c r="BU103" s="8" t="str">
        <f t="shared" si="74"/>
        <v>-</v>
      </c>
      <c r="BV103" s="8" t="str">
        <f t="shared" si="75"/>
        <v>-</v>
      </c>
      <c r="BW103" s="8" t="str">
        <f t="shared" si="76"/>
        <v>-</v>
      </c>
      <c r="BX103" s="8" t="str">
        <f t="shared" si="77"/>
        <v>-</v>
      </c>
      <c r="BY103" s="8" t="e">
        <f t="shared" si="78"/>
        <v>#VALUE!</v>
      </c>
      <c r="BZ103" s="8" t="str">
        <f t="shared" si="79"/>
        <v>-</v>
      </c>
      <c r="CA103" s="8"/>
      <c r="CC103" s="8" t="str">
        <f t="shared" si="80"/>
        <v>-</v>
      </c>
      <c r="CD103" s="8" t="str">
        <f t="shared" si="81"/>
        <v>-</v>
      </c>
      <c r="CE103" s="8" t="str">
        <f t="shared" si="82"/>
        <v>-</v>
      </c>
      <c r="CF103" s="8" t="str">
        <f t="shared" si="83"/>
        <v>-</v>
      </c>
      <c r="CG103" s="8"/>
      <c r="CH103" s="8" t="str">
        <f t="shared" si="84"/>
        <v>-</v>
      </c>
      <c r="CI103" s="8"/>
      <c r="CJ103" s="8" t="str">
        <f t="shared" si="85"/>
        <v>-</v>
      </c>
      <c r="CK103" s="8" t="str">
        <f t="shared" si="92"/>
        <v>-</v>
      </c>
    </row>
    <row r="104" spans="2:89" ht="15.95" customHeight="1" x14ac:dyDescent="0.2">
      <c r="B104" s="9">
        <f t="shared" si="46"/>
        <v>8</v>
      </c>
      <c r="C104" s="1">
        <f t="shared" si="47"/>
        <v>32</v>
      </c>
      <c r="D104" s="1" t="str">
        <f t="shared" si="48"/>
        <v/>
      </c>
      <c r="F104" s="8" t="str">
        <f t="shared" si="86"/>
        <v/>
      </c>
      <c r="G104" s="8"/>
      <c r="H104" s="8"/>
      <c r="I104" s="8"/>
      <c r="J104" s="8"/>
      <c r="K104" s="8"/>
      <c r="L104" s="8"/>
      <c r="M104" s="8"/>
      <c r="N104" s="26"/>
      <c r="O104" s="26"/>
      <c r="P104" s="8"/>
      <c r="Q104" s="17"/>
      <c r="R104" s="19"/>
      <c r="S104" s="19"/>
      <c r="T104" s="19"/>
      <c r="U104" s="20"/>
      <c r="W104" s="8" t="str">
        <f t="shared" si="87"/>
        <v>-</v>
      </c>
      <c r="X104" s="8" t="str">
        <f t="shared" si="88"/>
        <v>-</v>
      </c>
      <c r="Y104" s="8" t="str">
        <f t="shared" si="89"/>
        <v>-</v>
      </c>
      <c r="Z104" s="8" t="str">
        <f t="shared" si="90"/>
        <v>-</v>
      </c>
      <c r="AA104" s="8" t="str">
        <f t="shared" si="91"/>
        <v>-</v>
      </c>
      <c r="AB104" s="8"/>
      <c r="AC104" s="8"/>
      <c r="AE104" s="8"/>
      <c r="AF104" s="8" t="str">
        <f t="shared" si="49"/>
        <v>-</v>
      </c>
      <c r="AG104" s="8" t="str">
        <f t="shared" si="50"/>
        <v>-</v>
      </c>
      <c r="AH104" s="8"/>
      <c r="AI104" s="8" t="str">
        <f t="shared" si="51"/>
        <v>-</v>
      </c>
      <c r="AJ104" s="8"/>
      <c r="AK104" s="8" t="str">
        <f t="shared" si="52"/>
        <v>-</v>
      </c>
      <c r="AL104" s="8"/>
      <c r="AM104" s="8"/>
      <c r="AN104" s="8"/>
      <c r="AP104" s="8" t="str">
        <f t="shared" si="53"/>
        <v>-</v>
      </c>
      <c r="AQ104" s="8" t="str">
        <f t="shared" si="54"/>
        <v>-</v>
      </c>
      <c r="AR104" s="8"/>
      <c r="AS104" s="22" t="str">
        <f t="shared" si="55"/>
        <v>-</v>
      </c>
      <c r="AT104" s="23" t="str">
        <f t="shared" si="56"/>
        <v>-</v>
      </c>
      <c r="AU104" s="8"/>
      <c r="AV104" s="8"/>
      <c r="AW104" s="8"/>
      <c r="AY104" s="8" t="str">
        <f t="shared" si="57"/>
        <v>-</v>
      </c>
      <c r="AZ104" s="8" t="str">
        <f t="shared" si="58"/>
        <v>-</v>
      </c>
      <c r="BA104" s="8"/>
      <c r="BB104" s="8" t="str">
        <f t="shared" si="59"/>
        <v>-</v>
      </c>
      <c r="BC104" s="8" t="str">
        <f t="shared" si="60"/>
        <v>-</v>
      </c>
      <c r="BD104" s="8" t="str">
        <f t="shared" si="61"/>
        <v>-</v>
      </c>
      <c r="BE104" s="8" t="e">
        <f t="shared" si="62"/>
        <v>#VALUE!</v>
      </c>
      <c r="BF104" s="8" t="str">
        <f t="shared" si="63"/>
        <v>-</v>
      </c>
      <c r="BG104" s="8"/>
      <c r="BI104" s="8" t="str">
        <f t="shared" si="64"/>
        <v>-</v>
      </c>
      <c r="BJ104" s="8" t="str">
        <f t="shared" si="65"/>
        <v>-</v>
      </c>
      <c r="BK104" s="8" t="str">
        <f t="shared" si="66"/>
        <v>-</v>
      </c>
      <c r="BL104" s="8" t="str">
        <f t="shared" si="67"/>
        <v>-</v>
      </c>
      <c r="BM104" s="8" t="str">
        <f t="shared" si="68"/>
        <v>-</v>
      </c>
      <c r="BN104" s="8" t="str">
        <f t="shared" si="69"/>
        <v>-</v>
      </c>
      <c r="BO104" s="8" t="e">
        <f t="shared" si="70"/>
        <v>#VALUE!</v>
      </c>
      <c r="BP104" s="8" t="str">
        <f t="shared" si="71"/>
        <v>-</v>
      </c>
      <c r="BQ104" s="8"/>
      <c r="BS104" s="8" t="str">
        <f t="shared" si="72"/>
        <v>-</v>
      </c>
      <c r="BT104" s="8" t="str">
        <f t="shared" si="73"/>
        <v>-</v>
      </c>
      <c r="BU104" s="8" t="str">
        <f t="shared" si="74"/>
        <v>-</v>
      </c>
      <c r="BV104" s="8" t="str">
        <f t="shared" si="75"/>
        <v>-</v>
      </c>
      <c r="BW104" s="8" t="str">
        <f t="shared" si="76"/>
        <v>-</v>
      </c>
      <c r="BX104" s="8" t="str">
        <f t="shared" si="77"/>
        <v>-</v>
      </c>
      <c r="BY104" s="8" t="e">
        <f t="shared" si="78"/>
        <v>#VALUE!</v>
      </c>
      <c r="BZ104" s="8" t="str">
        <f t="shared" si="79"/>
        <v>-</v>
      </c>
      <c r="CA104" s="8"/>
      <c r="CC104" s="8" t="str">
        <f t="shared" si="80"/>
        <v>-</v>
      </c>
      <c r="CD104" s="8" t="str">
        <f t="shared" si="81"/>
        <v>-</v>
      </c>
      <c r="CE104" s="8" t="str">
        <f t="shared" si="82"/>
        <v>-</v>
      </c>
      <c r="CF104" s="8" t="str">
        <f t="shared" si="83"/>
        <v>-</v>
      </c>
      <c r="CG104" s="8"/>
      <c r="CH104" s="8" t="str">
        <f t="shared" si="84"/>
        <v>-</v>
      </c>
      <c r="CI104" s="8"/>
      <c r="CJ104" s="8" t="str">
        <f t="shared" si="85"/>
        <v>-</v>
      </c>
      <c r="CK104" s="8" t="str">
        <f t="shared" si="92"/>
        <v>-</v>
      </c>
    </row>
    <row r="105" spans="2:89" ht="15.95" customHeight="1" x14ac:dyDescent="0.2">
      <c r="B105" s="9">
        <f t="shared" si="46"/>
        <v>8</v>
      </c>
      <c r="C105" s="1">
        <f t="shared" si="47"/>
        <v>33</v>
      </c>
      <c r="D105" s="1" t="str">
        <f t="shared" si="48"/>
        <v/>
      </c>
      <c r="F105" s="8" t="str">
        <f t="shared" si="86"/>
        <v/>
      </c>
      <c r="G105" s="8"/>
      <c r="H105" s="8"/>
      <c r="I105" s="8"/>
      <c r="J105" s="8"/>
      <c r="K105" s="8"/>
      <c r="L105" s="8"/>
      <c r="M105" s="8"/>
      <c r="N105" s="26"/>
      <c r="O105" s="26"/>
      <c r="P105" s="8"/>
      <c r="Q105" s="17"/>
      <c r="R105" s="19"/>
      <c r="S105" s="19"/>
      <c r="T105" s="19"/>
      <c r="U105" s="20"/>
      <c r="W105" s="8" t="str">
        <f t="shared" si="87"/>
        <v>-</v>
      </c>
      <c r="X105" s="8" t="str">
        <f t="shared" si="88"/>
        <v>-</v>
      </c>
      <c r="Y105" s="8" t="str">
        <f t="shared" si="89"/>
        <v>-</v>
      </c>
      <c r="Z105" s="8" t="str">
        <f t="shared" si="90"/>
        <v>-</v>
      </c>
      <c r="AA105" s="8" t="str">
        <f t="shared" si="91"/>
        <v>-</v>
      </c>
      <c r="AB105" s="8"/>
      <c r="AC105" s="8"/>
      <c r="AE105" s="8"/>
      <c r="AF105" s="8" t="str">
        <f t="shared" si="49"/>
        <v>-</v>
      </c>
      <c r="AG105" s="8" t="str">
        <f t="shared" si="50"/>
        <v>-</v>
      </c>
      <c r="AH105" s="8"/>
      <c r="AI105" s="8" t="str">
        <f t="shared" si="51"/>
        <v>-</v>
      </c>
      <c r="AJ105" s="8"/>
      <c r="AK105" s="8" t="str">
        <f t="shared" si="52"/>
        <v>-</v>
      </c>
      <c r="AL105" s="8"/>
      <c r="AM105" s="8"/>
      <c r="AN105" s="8"/>
      <c r="AP105" s="8" t="str">
        <f t="shared" si="53"/>
        <v>-</v>
      </c>
      <c r="AQ105" s="8" t="str">
        <f t="shared" si="54"/>
        <v>-</v>
      </c>
      <c r="AR105" s="8"/>
      <c r="AS105" s="22" t="str">
        <f t="shared" si="55"/>
        <v>-</v>
      </c>
      <c r="AT105" s="23" t="str">
        <f t="shared" si="56"/>
        <v>-</v>
      </c>
      <c r="AU105" s="8"/>
      <c r="AV105" s="8"/>
      <c r="AW105" s="8"/>
      <c r="AY105" s="8" t="str">
        <f t="shared" si="57"/>
        <v>-</v>
      </c>
      <c r="AZ105" s="8" t="str">
        <f t="shared" si="58"/>
        <v>-</v>
      </c>
      <c r="BA105" s="8"/>
      <c r="BB105" s="8" t="str">
        <f t="shared" si="59"/>
        <v>-</v>
      </c>
      <c r="BC105" s="8" t="str">
        <f t="shared" si="60"/>
        <v>-</v>
      </c>
      <c r="BD105" s="8" t="str">
        <f t="shared" si="61"/>
        <v>-</v>
      </c>
      <c r="BE105" s="8" t="e">
        <f t="shared" si="62"/>
        <v>#VALUE!</v>
      </c>
      <c r="BF105" s="8" t="str">
        <f t="shared" si="63"/>
        <v>-</v>
      </c>
      <c r="BG105" s="8"/>
      <c r="BI105" s="8" t="str">
        <f t="shared" si="64"/>
        <v>-</v>
      </c>
      <c r="BJ105" s="8" t="str">
        <f t="shared" si="65"/>
        <v>-</v>
      </c>
      <c r="BK105" s="8" t="str">
        <f t="shared" si="66"/>
        <v>-</v>
      </c>
      <c r="BL105" s="8" t="str">
        <f t="shared" si="67"/>
        <v>-</v>
      </c>
      <c r="BM105" s="8" t="str">
        <f t="shared" si="68"/>
        <v>-</v>
      </c>
      <c r="BN105" s="8" t="str">
        <f t="shared" si="69"/>
        <v>-</v>
      </c>
      <c r="BO105" s="8" t="e">
        <f t="shared" si="70"/>
        <v>#VALUE!</v>
      </c>
      <c r="BP105" s="8" t="str">
        <f t="shared" si="71"/>
        <v>-</v>
      </c>
      <c r="BQ105" s="8"/>
      <c r="BS105" s="8" t="str">
        <f t="shared" si="72"/>
        <v>-</v>
      </c>
      <c r="BT105" s="8" t="str">
        <f t="shared" si="73"/>
        <v>-</v>
      </c>
      <c r="BU105" s="8" t="str">
        <f t="shared" si="74"/>
        <v>-</v>
      </c>
      <c r="BV105" s="8" t="str">
        <f t="shared" si="75"/>
        <v>-</v>
      </c>
      <c r="BW105" s="8" t="str">
        <f t="shared" si="76"/>
        <v>-</v>
      </c>
      <c r="BX105" s="8" t="str">
        <f t="shared" si="77"/>
        <v>-</v>
      </c>
      <c r="BY105" s="8" t="e">
        <f t="shared" si="78"/>
        <v>#VALUE!</v>
      </c>
      <c r="BZ105" s="8" t="str">
        <f t="shared" si="79"/>
        <v>-</v>
      </c>
      <c r="CA105" s="8"/>
      <c r="CC105" s="8" t="str">
        <f t="shared" si="80"/>
        <v>-</v>
      </c>
      <c r="CD105" s="8" t="str">
        <f t="shared" si="81"/>
        <v>-</v>
      </c>
      <c r="CE105" s="8" t="str">
        <f t="shared" si="82"/>
        <v>-</v>
      </c>
      <c r="CF105" s="8" t="str">
        <f t="shared" si="83"/>
        <v>-</v>
      </c>
      <c r="CG105" s="8"/>
      <c r="CH105" s="8" t="str">
        <f t="shared" si="84"/>
        <v>-</v>
      </c>
      <c r="CI105" s="8"/>
      <c r="CJ105" s="8" t="str">
        <f t="shared" si="85"/>
        <v>-</v>
      </c>
      <c r="CK105" s="8" t="str">
        <f t="shared" si="92"/>
        <v>-</v>
      </c>
    </row>
    <row r="106" spans="2:89" ht="15.95" customHeight="1" x14ac:dyDescent="0.2">
      <c r="B106" s="9">
        <f t="shared" si="46"/>
        <v>8</v>
      </c>
      <c r="C106" s="1">
        <f t="shared" si="47"/>
        <v>34</v>
      </c>
      <c r="D106" s="1" t="str">
        <f t="shared" si="48"/>
        <v/>
      </c>
      <c r="F106" s="8" t="str">
        <f t="shared" si="86"/>
        <v/>
      </c>
      <c r="G106" s="8"/>
      <c r="H106" s="8"/>
      <c r="I106" s="8"/>
      <c r="J106" s="8"/>
      <c r="K106" s="8"/>
      <c r="L106" s="8"/>
      <c r="M106" s="8"/>
      <c r="N106" s="26"/>
      <c r="O106" s="26"/>
      <c r="P106" s="8"/>
      <c r="Q106" s="17"/>
      <c r="R106" s="19"/>
      <c r="S106" s="19"/>
      <c r="T106" s="19"/>
      <c r="U106" s="20"/>
      <c r="W106" s="8" t="str">
        <f t="shared" si="87"/>
        <v>-</v>
      </c>
      <c r="X106" s="8" t="str">
        <f t="shared" si="88"/>
        <v>-</v>
      </c>
      <c r="Y106" s="8" t="str">
        <f t="shared" si="89"/>
        <v>-</v>
      </c>
      <c r="Z106" s="8" t="str">
        <f t="shared" si="90"/>
        <v>-</v>
      </c>
      <c r="AA106" s="8" t="str">
        <f t="shared" si="91"/>
        <v>-</v>
      </c>
      <c r="AB106" s="8"/>
      <c r="AC106" s="8"/>
      <c r="AE106" s="8"/>
      <c r="AF106" s="8" t="str">
        <f t="shared" si="49"/>
        <v>-</v>
      </c>
      <c r="AG106" s="8" t="str">
        <f t="shared" si="50"/>
        <v>-</v>
      </c>
      <c r="AH106" s="8"/>
      <c r="AI106" s="8" t="str">
        <f t="shared" si="51"/>
        <v>-</v>
      </c>
      <c r="AJ106" s="8"/>
      <c r="AK106" s="8" t="str">
        <f t="shared" si="52"/>
        <v>-</v>
      </c>
      <c r="AL106" s="8"/>
      <c r="AM106" s="8"/>
      <c r="AN106" s="8"/>
      <c r="AP106" s="8" t="str">
        <f t="shared" si="53"/>
        <v>-</v>
      </c>
      <c r="AQ106" s="8" t="str">
        <f t="shared" si="54"/>
        <v>-</v>
      </c>
      <c r="AR106" s="8"/>
      <c r="AS106" s="22" t="str">
        <f t="shared" si="55"/>
        <v>-</v>
      </c>
      <c r="AT106" s="23" t="str">
        <f t="shared" si="56"/>
        <v>-</v>
      </c>
      <c r="AU106" s="8"/>
      <c r="AV106" s="8"/>
      <c r="AW106" s="8"/>
      <c r="AY106" s="8" t="str">
        <f t="shared" si="57"/>
        <v>-</v>
      </c>
      <c r="AZ106" s="8" t="str">
        <f t="shared" si="58"/>
        <v>-</v>
      </c>
      <c r="BA106" s="8"/>
      <c r="BB106" s="8" t="str">
        <f t="shared" si="59"/>
        <v>-</v>
      </c>
      <c r="BC106" s="8" t="str">
        <f t="shared" si="60"/>
        <v>-</v>
      </c>
      <c r="BD106" s="8" t="str">
        <f t="shared" si="61"/>
        <v>-</v>
      </c>
      <c r="BE106" s="8" t="e">
        <f t="shared" si="62"/>
        <v>#VALUE!</v>
      </c>
      <c r="BF106" s="8" t="str">
        <f t="shared" si="63"/>
        <v>-</v>
      </c>
      <c r="BG106" s="8"/>
      <c r="BI106" s="8" t="str">
        <f t="shared" si="64"/>
        <v>-</v>
      </c>
      <c r="BJ106" s="8" t="str">
        <f t="shared" si="65"/>
        <v>-</v>
      </c>
      <c r="BK106" s="8" t="str">
        <f t="shared" si="66"/>
        <v>-</v>
      </c>
      <c r="BL106" s="8" t="str">
        <f t="shared" si="67"/>
        <v>-</v>
      </c>
      <c r="BM106" s="8" t="str">
        <f t="shared" si="68"/>
        <v>-</v>
      </c>
      <c r="BN106" s="8" t="str">
        <f t="shared" si="69"/>
        <v>-</v>
      </c>
      <c r="BO106" s="8" t="e">
        <f t="shared" si="70"/>
        <v>#VALUE!</v>
      </c>
      <c r="BP106" s="8" t="str">
        <f t="shared" si="71"/>
        <v>-</v>
      </c>
      <c r="BQ106" s="8"/>
      <c r="BS106" s="8" t="str">
        <f t="shared" si="72"/>
        <v>-</v>
      </c>
      <c r="BT106" s="8" t="str">
        <f t="shared" si="73"/>
        <v>-</v>
      </c>
      <c r="BU106" s="8" t="str">
        <f t="shared" si="74"/>
        <v>-</v>
      </c>
      <c r="BV106" s="8" t="str">
        <f t="shared" si="75"/>
        <v>-</v>
      </c>
      <c r="BW106" s="8" t="str">
        <f t="shared" si="76"/>
        <v>-</v>
      </c>
      <c r="BX106" s="8" t="str">
        <f t="shared" si="77"/>
        <v>-</v>
      </c>
      <c r="BY106" s="8" t="e">
        <f t="shared" si="78"/>
        <v>#VALUE!</v>
      </c>
      <c r="BZ106" s="8" t="str">
        <f t="shared" si="79"/>
        <v>-</v>
      </c>
      <c r="CA106" s="8"/>
      <c r="CC106" s="8" t="str">
        <f t="shared" si="80"/>
        <v>-</v>
      </c>
      <c r="CD106" s="8" t="str">
        <f t="shared" si="81"/>
        <v>-</v>
      </c>
      <c r="CE106" s="8" t="str">
        <f t="shared" si="82"/>
        <v>-</v>
      </c>
      <c r="CF106" s="8" t="str">
        <f t="shared" si="83"/>
        <v>-</v>
      </c>
      <c r="CG106" s="8"/>
      <c r="CH106" s="8" t="str">
        <f t="shared" si="84"/>
        <v>-</v>
      </c>
      <c r="CI106" s="8"/>
      <c r="CJ106" s="8" t="str">
        <f t="shared" si="85"/>
        <v>-</v>
      </c>
      <c r="CK106" s="8" t="str">
        <f t="shared" si="92"/>
        <v>-</v>
      </c>
    </row>
    <row r="107" spans="2:89" ht="15.95" customHeight="1" x14ac:dyDescent="0.2">
      <c r="B107" s="9">
        <f t="shared" si="46"/>
        <v>8</v>
      </c>
      <c r="C107" s="1">
        <f t="shared" si="47"/>
        <v>35</v>
      </c>
      <c r="D107" s="1" t="str">
        <f t="shared" si="48"/>
        <v/>
      </c>
      <c r="F107" s="8" t="str">
        <f t="shared" si="86"/>
        <v/>
      </c>
      <c r="G107" s="8"/>
      <c r="H107" s="8"/>
      <c r="I107" s="8"/>
      <c r="J107" s="8"/>
      <c r="K107" s="8"/>
      <c r="L107" s="8"/>
      <c r="M107" s="8"/>
      <c r="N107" s="26"/>
      <c r="O107" s="26"/>
      <c r="P107" s="8"/>
      <c r="Q107" s="17"/>
      <c r="R107" s="19"/>
      <c r="S107" s="19"/>
      <c r="T107" s="19"/>
      <c r="U107" s="20"/>
      <c r="W107" s="8" t="str">
        <f t="shared" si="87"/>
        <v>-</v>
      </c>
      <c r="X107" s="8" t="str">
        <f t="shared" si="88"/>
        <v>-</v>
      </c>
      <c r="Y107" s="8" t="str">
        <f t="shared" si="89"/>
        <v>-</v>
      </c>
      <c r="Z107" s="8" t="str">
        <f t="shared" si="90"/>
        <v>-</v>
      </c>
      <c r="AA107" s="8" t="str">
        <f t="shared" si="91"/>
        <v>-</v>
      </c>
      <c r="AB107" s="8"/>
      <c r="AC107" s="8"/>
      <c r="AE107" s="8"/>
      <c r="AF107" s="8" t="str">
        <f t="shared" si="49"/>
        <v>-</v>
      </c>
      <c r="AG107" s="8" t="str">
        <f t="shared" si="50"/>
        <v>-</v>
      </c>
      <c r="AH107" s="8"/>
      <c r="AI107" s="8" t="str">
        <f t="shared" si="51"/>
        <v>-</v>
      </c>
      <c r="AJ107" s="8"/>
      <c r="AK107" s="8" t="str">
        <f t="shared" si="52"/>
        <v>-</v>
      </c>
      <c r="AL107" s="8"/>
      <c r="AM107" s="8"/>
      <c r="AN107" s="8"/>
      <c r="AP107" s="8" t="str">
        <f t="shared" si="53"/>
        <v>-</v>
      </c>
      <c r="AQ107" s="8" t="str">
        <f t="shared" si="54"/>
        <v>-</v>
      </c>
      <c r="AR107" s="8"/>
      <c r="AS107" s="22" t="str">
        <f t="shared" si="55"/>
        <v>-</v>
      </c>
      <c r="AT107" s="23" t="str">
        <f t="shared" si="56"/>
        <v>-</v>
      </c>
      <c r="AU107" s="8"/>
      <c r="AV107" s="8"/>
      <c r="AW107" s="8"/>
      <c r="AY107" s="8" t="str">
        <f t="shared" si="57"/>
        <v>-</v>
      </c>
      <c r="AZ107" s="8" t="str">
        <f t="shared" si="58"/>
        <v>-</v>
      </c>
      <c r="BA107" s="8"/>
      <c r="BB107" s="8" t="str">
        <f t="shared" si="59"/>
        <v>-</v>
      </c>
      <c r="BC107" s="8" t="str">
        <f t="shared" si="60"/>
        <v>-</v>
      </c>
      <c r="BD107" s="8" t="str">
        <f t="shared" si="61"/>
        <v>-</v>
      </c>
      <c r="BE107" s="8" t="e">
        <f t="shared" si="62"/>
        <v>#VALUE!</v>
      </c>
      <c r="BF107" s="8" t="str">
        <f t="shared" si="63"/>
        <v>-</v>
      </c>
      <c r="BG107" s="8"/>
      <c r="BI107" s="8" t="str">
        <f t="shared" si="64"/>
        <v>-</v>
      </c>
      <c r="BJ107" s="8" t="str">
        <f t="shared" si="65"/>
        <v>-</v>
      </c>
      <c r="BK107" s="8" t="str">
        <f t="shared" si="66"/>
        <v>-</v>
      </c>
      <c r="BL107" s="8" t="str">
        <f t="shared" si="67"/>
        <v>-</v>
      </c>
      <c r="BM107" s="8" t="str">
        <f t="shared" si="68"/>
        <v>-</v>
      </c>
      <c r="BN107" s="8" t="str">
        <f t="shared" si="69"/>
        <v>-</v>
      </c>
      <c r="BO107" s="8" t="e">
        <f t="shared" si="70"/>
        <v>#VALUE!</v>
      </c>
      <c r="BP107" s="8" t="str">
        <f t="shared" si="71"/>
        <v>-</v>
      </c>
      <c r="BQ107" s="8"/>
      <c r="BS107" s="8" t="str">
        <f t="shared" si="72"/>
        <v>-</v>
      </c>
      <c r="BT107" s="8" t="str">
        <f t="shared" si="73"/>
        <v>-</v>
      </c>
      <c r="BU107" s="8" t="str">
        <f t="shared" si="74"/>
        <v>-</v>
      </c>
      <c r="BV107" s="8" t="str">
        <f t="shared" si="75"/>
        <v>-</v>
      </c>
      <c r="BW107" s="8" t="str">
        <f t="shared" si="76"/>
        <v>-</v>
      </c>
      <c r="BX107" s="8" t="str">
        <f t="shared" si="77"/>
        <v>-</v>
      </c>
      <c r="BY107" s="8" t="e">
        <f t="shared" si="78"/>
        <v>#VALUE!</v>
      </c>
      <c r="BZ107" s="8" t="str">
        <f t="shared" si="79"/>
        <v>-</v>
      </c>
      <c r="CA107" s="8"/>
      <c r="CC107" s="8" t="str">
        <f t="shared" si="80"/>
        <v>-</v>
      </c>
      <c r="CD107" s="8" t="str">
        <f t="shared" si="81"/>
        <v>-</v>
      </c>
      <c r="CE107" s="8" t="str">
        <f t="shared" si="82"/>
        <v>-</v>
      </c>
      <c r="CF107" s="8" t="str">
        <f t="shared" si="83"/>
        <v>-</v>
      </c>
      <c r="CG107" s="8"/>
      <c r="CH107" s="8" t="str">
        <f t="shared" si="84"/>
        <v>-</v>
      </c>
      <c r="CI107" s="8"/>
      <c r="CJ107" s="8" t="str">
        <f t="shared" si="85"/>
        <v>-</v>
      </c>
      <c r="CK107" s="8" t="str">
        <f t="shared" si="92"/>
        <v>-</v>
      </c>
    </row>
    <row r="108" spans="2:89" ht="15.95" customHeight="1" x14ac:dyDescent="0.2">
      <c r="B108" s="9">
        <f t="shared" si="46"/>
        <v>8</v>
      </c>
      <c r="C108" s="1">
        <f t="shared" si="47"/>
        <v>36</v>
      </c>
      <c r="D108" s="1" t="str">
        <f t="shared" si="48"/>
        <v/>
      </c>
      <c r="F108" s="8" t="str">
        <f t="shared" si="86"/>
        <v/>
      </c>
      <c r="G108" s="8"/>
      <c r="H108" s="8"/>
      <c r="I108" s="8"/>
      <c r="J108" s="8"/>
      <c r="K108" s="8"/>
      <c r="L108" s="8"/>
      <c r="M108" s="8"/>
      <c r="N108" s="26"/>
      <c r="O108" s="26"/>
      <c r="P108" s="8"/>
      <c r="Q108" s="17"/>
      <c r="R108" s="19"/>
      <c r="S108" s="19"/>
      <c r="T108" s="19"/>
      <c r="U108" s="20"/>
      <c r="W108" s="8" t="str">
        <f t="shared" si="87"/>
        <v>-</v>
      </c>
      <c r="X108" s="8" t="str">
        <f t="shared" si="88"/>
        <v>-</v>
      </c>
      <c r="Y108" s="8" t="str">
        <f t="shared" si="89"/>
        <v>-</v>
      </c>
      <c r="Z108" s="8" t="str">
        <f t="shared" si="90"/>
        <v>-</v>
      </c>
      <c r="AA108" s="8" t="str">
        <f t="shared" si="91"/>
        <v>-</v>
      </c>
      <c r="AB108" s="8"/>
      <c r="AC108" s="8"/>
      <c r="AE108" s="8"/>
      <c r="AF108" s="8" t="str">
        <f t="shared" si="49"/>
        <v>-</v>
      </c>
      <c r="AG108" s="8" t="str">
        <f t="shared" si="50"/>
        <v>-</v>
      </c>
      <c r="AH108" s="8"/>
      <c r="AI108" s="8" t="str">
        <f t="shared" si="51"/>
        <v>-</v>
      </c>
      <c r="AJ108" s="8"/>
      <c r="AK108" s="8" t="str">
        <f t="shared" si="52"/>
        <v>-</v>
      </c>
      <c r="AL108" s="8"/>
      <c r="AM108" s="8"/>
      <c r="AN108" s="8"/>
      <c r="AP108" s="8" t="str">
        <f t="shared" si="53"/>
        <v>-</v>
      </c>
      <c r="AQ108" s="8" t="str">
        <f t="shared" si="54"/>
        <v>-</v>
      </c>
      <c r="AR108" s="8"/>
      <c r="AS108" s="22" t="str">
        <f t="shared" si="55"/>
        <v>-</v>
      </c>
      <c r="AT108" s="23" t="str">
        <f t="shared" si="56"/>
        <v>-</v>
      </c>
      <c r="AU108" s="8"/>
      <c r="AV108" s="8"/>
      <c r="AW108" s="8"/>
      <c r="AY108" s="8" t="str">
        <f t="shared" si="57"/>
        <v>-</v>
      </c>
      <c r="AZ108" s="8" t="str">
        <f t="shared" si="58"/>
        <v>-</v>
      </c>
      <c r="BA108" s="8"/>
      <c r="BB108" s="8" t="str">
        <f t="shared" si="59"/>
        <v>-</v>
      </c>
      <c r="BC108" s="8" t="str">
        <f t="shared" si="60"/>
        <v>-</v>
      </c>
      <c r="BD108" s="8" t="str">
        <f t="shared" si="61"/>
        <v>-</v>
      </c>
      <c r="BE108" s="8" t="e">
        <f t="shared" si="62"/>
        <v>#VALUE!</v>
      </c>
      <c r="BF108" s="8" t="str">
        <f t="shared" si="63"/>
        <v>-</v>
      </c>
      <c r="BG108" s="8"/>
      <c r="BI108" s="8" t="str">
        <f t="shared" si="64"/>
        <v>-</v>
      </c>
      <c r="BJ108" s="8" t="str">
        <f t="shared" si="65"/>
        <v>-</v>
      </c>
      <c r="BK108" s="8" t="str">
        <f t="shared" si="66"/>
        <v>-</v>
      </c>
      <c r="BL108" s="8" t="str">
        <f t="shared" si="67"/>
        <v>-</v>
      </c>
      <c r="BM108" s="8" t="str">
        <f t="shared" si="68"/>
        <v>-</v>
      </c>
      <c r="BN108" s="8" t="str">
        <f t="shared" si="69"/>
        <v>-</v>
      </c>
      <c r="BO108" s="8" t="e">
        <f t="shared" si="70"/>
        <v>#VALUE!</v>
      </c>
      <c r="BP108" s="8" t="str">
        <f t="shared" si="71"/>
        <v>-</v>
      </c>
      <c r="BQ108" s="8"/>
      <c r="BS108" s="8" t="str">
        <f t="shared" si="72"/>
        <v>-</v>
      </c>
      <c r="BT108" s="8" t="str">
        <f t="shared" si="73"/>
        <v>-</v>
      </c>
      <c r="BU108" s="8" t="str">
        <f t="shared" si="74"/>
        <v>-</v>
      </c>
      <c r="BV108" s="8" t="str">
        <f t="shared" si="75"/>
        <v>-</v>
      </c>
      <c r="BW108" s="8" t="str">
        <f t="shared" si="76"/>
        <v>-</v>
      </c>
      <c r="BX108" s="8" t="str">
        <f t="shared" si="77"/>
        <v>-</v>
      </c>
      <c r="BY108" s="8" t="e">
        <f t="shared" si="78"/>
        <v>#VALUE!</v>
      </c>
      <c r="BZ108" s="8" t="str">
        <f t="shared" si="79"/>
        <v>-</v>
      </c>
      <c r="CA108" s="8"/>
      <c r="CC108" s="8" t="str">
        <f t="shared" si="80"/>
        <v>-</v>
      </c>
      <c r="CD108" s="8" t="str">
        <f t="shared" si="81"/>
        <v>-</v>
      </c>
      <c r="CE108" s="8" t="str">
        <f t="shared" si="82"/>
        <v>-</v>
      </c>
      <c r="CF108" s="8" t="str">
        <f t="shared" si="83"/>
        <v>-</v>
      </c>
      <c r="CG108" s="8"/>
      <c r="CH108" s="8" t="str">
        <f t="shared" si="84"/>
        <v>-</v>
      </c>
      <c r="CI108" s="8"/>
      <c r="CJ108" s="8" t="str">
        <f t="shared" si="85"/>
        <v>-</v>
      </c>
      <c r="CK108" s="8" t="str">
        <f t="shared" si="92"/>
        <v>-</v>
      </c>
    </row>
    <row r="109" spans="2:89" ht="15.95" customHeight="1" x14ac:dyDescent="0.2">
      <c r="B109" s="24">
        <f t="shared" si="46"/>
        <v>8</v>
      </c>
      <c r="C109" s="25">
        <f t="shared" si="47"/>
        <v>37</v>
      </c>
      <c r="D109" s="25" t="str">
        <f t="shared" si="48"/>
        <v/>
      </c>
      <c r="F109" s="8" t="str">
        <f t="shared" si="86"/>
        <v/>
      </c>
      <c r="G109" s="8"/>
      <c r="H109" s="8"/>
      <c r="I109" s="8"/>
      <c r="J109" s="8"/>
      <c r="K109" s="8"/>
      <c r="L109" s="8"/>
      <c r="M109" s="8"/>
      <c r="N109" s="26"/>
      <c r="O109" s="26"/>
      <c r="P109" s="8"/>
      <c r="Q109" s="17"/>
      <c r="R109" s="19"/>
      <c r="S109" s="19"/>
      <c r="T109" s="19"/>
      <c r="U109" s="20"/>
      <c r="W109" s="8" t="str">
        <f t="shared" si="87"/>
        <v>-</v>
      </c>
      <c r="X109" s="8" t="str">
        <f t="shared" si="88"/>
        <v>-</v>
      </c>
      <c r="Y109" s="8" t="str">
        <f t="shared" si="89"/>
        <v>-</v>
      </c>
      <c r="Z109" s="8" t="str">
        <f t="shared" si="90"/>
        <v>-</v>
      </c>
      <c r="AA109" s="8" t="str">
        <f t="shared" si="91"/>
        <v>-</v>
      </c>
      <c r="AB109" s="8"/>
      <c r="AC109" s="8"/>
      <c r="AE109" s="8"/>
      <c r="AF109" s="8" t="str">
        <f t="shared" si="49"/>
        <v>-</v>
      </c>
      <c r="AG109" s="8" t="str">
        <f t="shared" si="50"/>
        <v>-</v>
      </c>
      <c r="AH109" s="8"/>
      <c r="AI109" s="8" t="str">
        <f t="shared" si="51"/>
        <v>-</v>
      </c>
      <c r="AJ109" s="8"/>
      <c r="AK109" s="8" t="str">
        <f t="shared" si="52"/>
        <v>-</v>
      </c>
      <c r="AL109" s="8"/>
      <c r="AM109" s="8"/>
      <c r="AN109" s="8"/>
      <c r="AP109" s="8" t="str">
        <f t="shared" si="53"/>
        <v>-</v>
      </c>
      <c r="AQ109" s="8" t="str">
        <f t="shared" si="54"/>
        <v>-</v>
      </c>
      <c r="AR109" s="8"/>
      <c r="AS109" s="22" t="str">
        <f t="shared" si="55"/>
        <v>-</v>
      </c>
      <c r="AT109" s="23" t="str">
        <f t="shared" si="56"/>
        <v>-</v>
      </c>
      <c r="AU109" s="8"/>
      <c r="AV109" s="8"/>
      <c r="AW109" s="8"/>
      <c r="AY109" s="8" t="str">
        <f t="shared" si="57"/>
        <v>-</v>
      </c>
      <c r="AZ109" s="8" t="str">
        <f t="shared" si="58"/>
        <v>-</v>
      </c>
      <c r="BA109" s="8"/>
      <c r="BB109" s="8" t="str">
        <f t="shared" si="59"/>
        <v>-</v>
      </c>
      <c r="BC109" s="8" t="str">
        <f t="shared" si="60"/>
        <v>-</v>
      </c>
      <c r="BD109" s="8" t="str">
        <f t="shared" si="61"/>
        <v>-</v>
      </c>
      <c r="BE109" s="8" t="e">
        <f t="shared" si="62"/>
        <v>#VALUE!</v>
      </c>
      <c r="BF109" s="8" t="str">
        <f t="shared" si="63"/>
        <v>-</v>
      </c>
      <c r="BG109" s="8"/>
      <c r="BI109" s="8" t="str">
        <f t="shared" si="64"/>
        <v>-</v>
      </c>
      <c r="BJ109" s="8" t="str">
        <f t="shared" si="65"/>
        <v>-</v>
      </c>
      <c r="BK109" s="8" t="str">
        <f t="shared" si="66"/>
        <v>-</v>
      </c>
      <c r="BL109" s="8" t="str">
        <f t="shared" si="67"/>
        <v>-</v>
      </c>
      <c r="BM109" s="8" t="str">
        <f t="shared" si="68"/>
        <v>-</v>
      </c>
      <c r="BN109" s="8" t="str">
        <f t="shared" si="69"/>
        <v>-</v>
      </c>
      <c r="BO109" s="8" t="e">
        <f t="shared" si="70"/>
        <v>#VALUE!</v>
      </c>
      <c r="BP109" s="8" t="str">
        <f t="shared" si="71"/>
        <v>-</v>
      </c>
      <c r="BQ109" s="8"/>
      <c r="BS109" s="8" t="str">
        <f t="shared" si="72"/>
        <v>-</v>
      </c>
      <c r="BT109" s="8" t="str">
        <f t="shared" si="73"/>
        <v>-</v>
      </c>
      <c r="BU109" s="8" t="str">
        <f t="shared" si="74"/>
        <v>-</v>
      </c>
      <c r="BV109" s="8" t="str">
        <f t="shared" si="75"/>
        <v>-</v>
      </c>
      <c r="BW109" s="8" t="str">
        <f t="shared" si="76"/>
        <v>-</v>
      </c>
      <c r="BX109" s="8" t="str">
        <f t="shared" si="77"/>
        <v>-</v>
      </c>
      <c r="BY109" s="8" t="e">
        <f t="shared" si="78"/>
        <v>#VALUE!</v>
      </c>
      <c r="BZ109" s="8" t="str">
        <f t="shared" si="79"/>
        <v>-</v>
      </c>
      <c r="CA109" s="8"/>
      <c r="CC109" s="8" t="str">
        <f t="shared" si="80"/>
        <v>-</v>
      </c>
      <c r="CD109" s="8" t="str">
        <f t="shared" si="81"/>
        <v>-</v>
      </c>
      <c r="CE109" s="8" t="str">
        <f t="shared" si="82"/>
        <v>-</v>
      </c>
      <c r="CF109" s="8" t="str">
        <f t="shared" si="83"/>
        <v>-</v>
      </c>
      <c r="CG109" s="8"/>
      <c r="CH109" s="8" t="str">
        <f t="shared" si="84"/>
        <v>-</v>
      </c>
      <c r="CI109" s="8"/>
      <c r="CJ109" s="8" t="str">
        <f t="shared" si="85"/>
        <v>-</v>
      </c>
      <c r="CK109" s="8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CK109"/>
  <sheetViews>
    <sheetView view="pageBreakPreview" topLeftCell="AD1" zoomScale="85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1445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176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1466.5</v>
      </c>
      <c r="S5" s="27" t="s">
        <v>211</v>
      </c>
      <c r="T5" s="39">
        <v>262.5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14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176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L11-81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1341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>L11-82</v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M01-01-4-1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1341</v>
      </c>
      <c r="BW10" s="34">
        <f t="shared" si="30"/>
        <v>1729</v>
      </c>
      <c r="BX10" s="34">
        <f t="shared" si="31"/>
        <v>14</v>
      </c>
      <c r="BY10" s="34">
        <f t="shared" si="32"/>
        <v>32.460245999999998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1409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>L11-83</v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M01-01-4-1</v>
      </c>
      <c r="AZ11" s="34" t="str">
        <f t="shared" si="12"/>
        <v>板块名-GL02-01</v>
      </c>
      <c r="BA11" s="34"/>
      <c r="BB11" s="34">
        <f t="shared" si="13"/>
        <v>1409</v>
      </c>
      <c r="BC11" s="34">
        <f t="shared" si="14"/>
        <v>1808</v>
      </c>
      <c r="BD11" s="34">
        <f t="shared" si="15"/>
        <v>14</v>
      </c>
      <c r="BE11" s="34">
        <f t="shared" si="16"/>
        <v>35.664608000000001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1409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>L11-84</v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M01-01-4-1</v>
      </c>
      <c r="AZ12" s="34" t="str">
        <f t="shared" si="12"/>
        <v>板块名-GL01-01</v>
      </c>
      <c r="BA12" s="34"/>
      <c r="BB12" s="34">
        <f t="shared" si="13"/>
        <v>1409</v>
      </c>
      <c r="BC12" s="34">
        <f t="shared" si="14"/>
        <v>1907</v>
      </c>
      <c r="BD12" s="34">
        <f t="shared" si="15"/>
        <v>14</v>
      </c>
      <c r="BE12" s="34">
        <f t="shared" si="16"/>
        <v>37.617482000000003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296</v>
      </c>
      <c r="J13" s="34" t="s">
        <v>297</v>
      </c>
      <c r="K13" s="34" t="s">
        <v>297</v>
      </c>
      <c r="L13" s="34">
        <v>3760</v>
      </c>
      <c r="M13" s="34">
        <v>7.6</v>
      </c>
      <c r="N13" s="34">
        <v>33.1</v>
      </c>
      <c r="O13" s="34">
        <v>2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>L11-85</v>
      </c>
      <c r="S13" s="18"/>
      <c r="T13" s="18"/>
      <c r="U13" s="46"/>
      <c r="W13" s="34" t="str">
        <f t="shared" si="40"/>
        <v>隔热条</v>
      </c>
      <c r="X13" s="34" t="str">
        <f t="shared" si="41"/>
        <v>SYE-NL08</v>
      </c>
      <c r="Y13" s="34">
        <f t="shared" si="42"/>
        <v>3760</v>
      </c>
      <c r="Z13" s="34" t="str">
        <f t="shared" si="43"/>
        <v>SYE-NL08-03</v>
      </c>
      <c r="AA13" s="34">
        <f t="shared" si="44"/>
        <v>28</v>
      </c>
      <c r="AB13" s="34"/>
      <c r="AC13" s="34"/>
      <c r="AE13" s="34"/>
      <c r="AF13" s="34" t="str">
        <f t="shared" si="3"/>
        <v>隔热条</v>
      </c>
      <c r="AG13" s="34" t="str">
        <f t="shared" si="4"/>
        <v>SYE-NL08</v>
      </c>
      <c r="AH13" s="34"/>
      <c r="AI13" s="34">
        <f t="shared" si="5"/>
        <v>3760</v>
      </c>
      <c r="AJ13" s="34"/>
      <c r="AK13" s="34">
        <f t="shared" si="6"/>
        <v>28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5</v>
      </c>
      <c r="C14" s="27">
        <f t="shared" si="1"/>
        <v>1</v>
      </c>
      <c r="D14" s="27" t="str">
        <f t="shared" si="2"/>
        <v>5.1</v>
      </c>
      <c r="E14" s="27">
        <v>6</v>
      </c>
      <c r="F14" s="34">
        <v>5</v>
      </c>
      <c r="G14" s="34" t="s">
        <v>299</v>
      </c>
      <c r="H14" s="34" t="s">
        <v>300</v>
      </c>
      <c r="I14" s="34" t="s">
        <v>301</v>
      </c>
      <c r="J14" s="34" t="s">
        <v>383</v>
      </c>
      <c r="K14" s="34" t="s">
        <v>383</v>
      </c>
      <c r="L14" s="34">
        <v>1345</v>
      </c>
      <c r="M14" s="34">
        <v>91</v>
      </c>
      <c r="N14" s="34">
        <v>6.2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>L11-86</v>
      </c>
      <c r="S14" s="18"/>
      <c r="T14" s="18"/>
      <c r="U14" s="46"/>
      <c r="W14" s="34" t="str">
        <f t="shared" si="40"/>
        <v>转接件</v>
      </c>
      <c r="X14" s="34" t="str">
        <f t="shared" si="41"/>
        <v>DCC154H-607-LL</v>
      </c>
      <c r="Y14" s="34">
        <f t="shared" si="42"/>
        <v>1345</v>
      </c>
      <c r="Z14" s="34" t="str">
        <f t="shared" si="43"/>
        <v>CW154H-607-02</v>
      </c>
      <c r="AA14" s="34">
        <f t="shared" si="44"/>
        <v>14</v>
      </c>
      <c r="AB14" s="34"/>
      <c r="AC14" s="34"/>
      <c r="AE14" s="34"/>
      <c r="AF14" s="34" t="str">
        <f t="shared" si="3"/>
        <v>转接件</v>
      </c>
      <c r="AG14" s="34" t="str">
        <f t="shared" si="4"/>
        <v>DCC154H-607-LL</v>
      </c>
      <c r="AH14" s="34"/>
      <c r="AI14" s="34">
        <f t="shared" si="5"/>
        <v>1345</v>
      </c>
      <c r="AJ14" s="34"/>
      <c r="AK14" s="34">
        <f t="shared" si="6"/>
        <v>14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2</v>
      </c>
      <c r="D15" s="27" t="str">
        <f t="shared" si="2"/>
        <v>5.2</v>
      </c>
      <c r="E15" s="27">
        <v>7</v>
      </c>
      <c r="F15" s="34">
        <v>6</v>
      </c>
      <c r="G15" s="34" t="s">
        <v>299</v>
      </c>
      <c r="H15" s="34" t="s">
        <v>303</v>
      </c>
      <c r="I15" s="34" t="s">
        <v>304</v>
      </c>
      <c r="J15" s="34" t="s">
        <v>384</v>
      </c>
      <c r="K15" s="34" t="s">
        <v>384</v>
      </c>
      <c r="L15" s="34">
        <v>1305</v>
      </c>
      <c r="M15" s="34">
        <v>55</v>
      </c>
      <c r="N15" s="34">
        <v>20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>L11-87</v>
      </c>
      <c r="S15" s="18"/>
      <c r="T15" s="18"/>
      <c r="U15" s="46"/>
      <c r="W15" s="34" t="str">
        <f t="shared" si="40"/>
        <v>角铝</v>
      </c>
      <c r="X15" s="34" t="str">
        <f t="shared" si="41"/>
        <v>J55X20X3</v>
      </c>
      <c r="Y15" s="34">
        <f t="shared" si="42"/>
        <v>1305</v>
      </c>
      <c r="Z15" s="34" t="str">
        <f t="shared" si="43"/>
        <v>J55X20X3-02</v>
      </c>
      <c r="AA15" s="34">
        <f t="shared" si="44"/>
        <v>14</v>
      </c>
      <c r="AB15" s="34"/>
      <c r="AC15" s="34"/>
      <c r="AE15" s="34"/>
      <c r="AF15" s="34" t="str">
        <f t="shared" si="3"/>
        <v>角铝</v>
      </c>
      <c r="AG15" s="34" t="str">
        <f t="shared" si="4"/>
        <v>J55X20X3</v>
      </c>
      <c r="AH15" s="34"/>
      <c r="AI15" s="34">
        <f t="shared" si="5"/>
        <v>1305</v>
      </c>
      <c r="AJ15" s="34"/>
      <c r="AK15" s="34">
        <f t="shared" si="6"/>
        <v>14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3</v>
      </c>
      <c r="D16" s="27" t="str">
        <f t="shared" si="2"/>
        <v>5.3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306</v>
      </c>
      <c r="J16" s="34" t="s">
        <v>385</v>
      </c>
      <c r="K16" s="34" t="s">
        <v>385</v>
      </c>
      <c r="L16" s="34">
        <v>1305</v>
      </c>
      <c r="M16" s="34">
        <v>19</v>
      </c>
      <c r="N16" s="34">
        <v>25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>L11-88</v>
      </c>
      <c r="S16" s="18"/>
      <c r="T16" s="18"/>
      <c r="U16" s="46"/>
      <c r="W16" s="34" t="str">
        <f t="shared" si="40"/>
        <v>角铝</v>
      </c>
      <c r="X16" s="34" t="str">
        <f t="shared" si="41"/>
        <v>J25X19X3</v>
      </c>
      <c r="Y16" s="34">
        <f t="shared" si="42"/>
        <v>1305</v>
      </c>
      <c r="Z16" s="34" t="str">
        <f t="shared" si="43"/>
        <v>J25X19X3-06</v>
      </c>
      <c r="AA16" s="34">
        <f t="shared" si="44"/>
        <v>14</v>
      </c>
      <c r="AB16" s="34"/>
      <c r="AC16" s="34"/>
      <c r="AE16" s="34"/>
      <c r="AF16" s="34" t="str">
        <f t="shared" si="3"/>
        <v>角铝</v>
      </c>
      <c r="AG16" s="34" t="str">
        <f t="shared" si="4"/>
        <v>J25X19X3</v>
      </c>
      <c r="AH16" s="34"/>
      <c r="AI16" s="34">
        <f t="shared" si="5"/>
        <v>1305</v>
      </c>
      <c r="AJ16" s="34"/>
      <c r="AK16" s="34">
        <f t="shared" si="6"/>
        <v>14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4</v>
      </c>
      <c r="D17" s="27" t="str">
        <f t="shared" si="2"/>
        <v>5.4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307</v>
      </c>
      <c r="K17" s="34" t="s">
        <v>307</v>
      </c>
      <c r="L17" s="34">
        <v>601.9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>L11-89</v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601.9</v>
      </c>
      <c r="Z17" s="34" t="str">
        <f t="shared" si="43"/>
        <v>J25X19X3-05</v>
      </c>
      <c r="AA17" s="34">
        <f t="shared" si="44"/>
        <v>14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601.9</v>
      </c>
      <c r="AJ17" s="34"/>
      <c r="AK17" s="34">
        <f t="shared" si="6"/>
        <v>14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5</v>
      </c>
      <c r="D18" s="27" t="str">
        <f t="shared" si="2"/>
        <v>5.5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308</v>
      </c>
      <c r="K18" s="34" t="s">
        <v>308</v>
      </c>
      <c r="L18" s="34">
        <v>869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>L11-90</v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869</v>
      </c>
      <c r="Z18" s="34" t="str">
        <f t="shared" si="43"/>
        <v>J25X19X3-04</v>
      </c>
      <c r="AA18" s="34">
        <f t="shared" si="44"/>
        <v>14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869</v>
      </c>
      <c r="AJ18" s="34"/>
      <c r="AK18" s="34">
        <f t="shared" si="6"/>
        <v>14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6</v>
      </c>
      <c r="D19" s="27" t="str">
        <f t="shared" si="2"/>
        <v>5.6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309</v>
      </c>
      <c r="K19" s="34" t="s">
        <v>309</v>
      </c>
      <c r="L19" s="34">
        <v>869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>L11-91</v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869</v>
      </c>
      <c r="Z19" s="34" t="str">
        <f t="shared" si="43"/>
        <v>J25X19X3-03</v>
      </c>
      <c r="AA19" s="34">
        <f t="shared" si="44"/>
        <v>14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869</v>
      </c>
      <c r="AJ19" s="34"/>
      <c r="AK19" s="34">
        <f t="shared" si="6"/>
        <v>14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7</v>
      </c>
      <c r="D20" s="27" t="str">
        <f t="shared" si="2"/>
        <v>5.7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310</v>
      </c>
      <c r="K20" s="34" t="s">
        <v>310</v>
      </c>
      <c r="L20" s="34">
        <v>601.9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>L11-93</v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601.9</v>
      </c>
      <c r="Z20" s="34" t="str">
        <f t="shared" si="43"/>
        <v>J25X19X3-02</v>
      </c>
      <c r="AA20" s="34">
        <f t="shared" si="44"/>
        <v>14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601.9</v>
      </c>
      <c r="AJ20" s="34"/>
      <c r="AK20" s="34">
        <f t="shared" si="6"/>
        <v>14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8</v>
      </c>
      <c r="D21" s="27" t="str">
        <f t="shared" si="2"/>
        <v>5.8</v>
      </c>
      <c r="E21" s="27">
        <v>13</v>
      </c>
      <c r="F21" s="34">
        <v>12</v>
      </c>
      <c r="G21" s="34" t="s">
        <v>299</v>
      </c>
      <c r="H21" s="34" t="s">
        <v>312</v>
      </c>
      <c r="I21" s="34" t="s">
        <v>313</v>
      </c>
      <c r="J21" s="34" t="s">
        <v>314</v>
      </c>
      <c r="K21" s="34" t="s">
        <v>314</v>
      </c>
      <c r="L21" s="34">
        <v>3760</v>
      </c>
      <c r="M21" s="34">
        <v>4.8</v>
      </c>
      <c r="N21" s="34">
        <v>15</v>
      </c>
      <c r="O21" s="34">
        <v>2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>L11-94</v>
      </c>
      <c r="S21" s="18"/>
      <c r="T21" s="18"/>
      <c r="U21" s="46"/>
      <c r="W21" s="34" t="str">
        <f t="shared" si="40"/>
        <v>竖向护边</v>
      </c>
      <c r="X21" s="34" t="str">
        <f t="shared" si="41"/>
        <v>DCC154H-511-LL</v>
      </c>
      <c r="Y21" s="34">
        <f t="shared" si="42"/>
        <v>3760</v>
      </c>
      <c r="Z21" s="34" t="str">
        <f t="shared" si="43"/>
        <v>CW154H-511-03</v>
      </c>
      <c r="AA21" s="34">
        <f t="shared" si="44"/>
        <v>28</v>
      </c>
      <c r="AB21" s="34"/>
      <c r="AC21" s="34"/>
      <c r="AE21" s="34"/>
      <c r="AF21" s="34" t="str">
        <f t="shared" si="3"/>
        <v>竖向护边</v>
      </c>
      <c r="AG21" s="34" t="str">
        <f t="shared" si="4"/>
        <v>DCC154H-511-LL</v>
      </c>
      <c r="AH21" s="34"/>
      <c r="AI21" s="34">
        <f t="shared" si="5"/>
        <v>3760</v>
      </c>
      <c r="AJ21" s="34"/>
      <c r="AK21" s="34">
        <f t="shared" si="6"/>
        <v>28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9</v>
      </c>
      <c r="D22" s="27" t="str">
        <f t="shared" si="2"/>
        <v>5.9</v>
      </c>
      <c r="E22" s="27">
        <v>14</v>
      </c>
      <c r="F22" s="34">
        <v>13</v>
      </c>
      <c r="G22" s="34" t="s">
        <v>299</v>
      </c>
      <c r="H22" s="34" t="s">
        <v>315</v>
      </c>
      <c r="I22" s="34" t="s">
        <v>316</v>
      </c>
      <c r="J22" s="34" t="s">
        <v>317</v>
      </c>
      <c r="K22" s="34" t="s">
        <v>317</v>
      </c>
      <c r="L22" s="34">
        <v>500</v>
      </c>
      <c r="M22" s="34">
        <v>46</v>
      </c>
      <c r="N22" s="34">
        <v>65.3</v>
      </c>
      <c r="O22" s="34">
        <v>1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>L11-95</v>
      </c>
      <c r="S22" s="18"/>
      <c r="T22" s="18"/>
      <c r="U22" s="46"/>
      <c r="W22" s="34" t="str">
        <f t="shared" si="40"/>
        <v>水槽</v>
      </c>
      <c r="X22" s="34" t="str">
        <f t="shared" si="41"/>
        <v>DCC154H-301-LL</v>
      </c>
      <c r="Y22" s="34">
        <f t="shared" si="42"/>
        <v>500</v>
      </c>
      <c r="Z22" s="34" t="str">
        <f t="shared" si="43"/>
        <v>CW154H-301-01</v>
      </c>
      <c r="AA22" s="34">
        <f t="shared" si="44"/>
        <v>14</v>
      </c>
      <c r="AB22" s="34"/>
      <c r="AC22" s="34"/>
      <c r="AE22" s="34"/>
      <c r="AF22" s="34" t="str">
        <f t="shared" si="3"/>
        <v>水槽</v>
      </c>
      <c r="AG22" s="34" t="str">
        <f t="shared" si="4"/>
        <v>DCC154H-301-LL</v>
      </c>
      <c r="AH22" s="34"/>
      <c r="AI22" s="34">
        <f t="shared" si="5"/>
        <v>500</v>
      </c>
      <c r="AJ22" s="34"/>
      <c r="AK22" s="34">
        <f t="shared" si="6"/>
        <v>14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10</v>
      </c>
      <c r="D23" s="27" t="str">
        <f t="shared" si="2"/>
        <v>5.10</v>
      </c>
      <c r="E23" s="27">
        <v>15</v>
      </c>
      <c r="F23" s="34">
        <v>14</v>
      </c>
      <c r="G23" s="34" t="s">
        <v>299</v>
      </c>
      <c r="H23" s="34" t="s">
        <v>318</v>
      </c>
      <c r="I23" s="34" t="s">
        <v>319</v>
      </c>
      <c r="J23" s="34" t="s">
        <v>320</v>
      </c>
      <c r="K23" s="34" t="s">
        <v>320</v>
      </c>
      <c r="L23" s="34">
        <v>3762.9</v>
      </c>
      <c r="M23" s="34">
        <v>42.5</v>
      </c>
      <c r="N23" s="34">
        <v>154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母立柱</v>
      </c>
      <c r="X23" s="34" t="str">
        <f t="shared" si="41"/>
        <v>DCC154H-102-LL</v>
      </c>
      <c r="Y23" s="34">
        <f t="shared" si="42"/>
        <v>3762.9</v>
      </c>
      <c r="Z23" s="34" t="str">
        <f t="shared" si="43"/>
        <v>CW154H-102-03</v>
      </c>
      <c r="AA23" s="34">
        <f t="shared" si="44"/>
        <v>14</v>
      </c>
      <c r="AB23" s="34"/>
      <c r="AC23" s="34"/>
      <c r="AE23" s="34"/>
      <c r="AF23" s="34" t="str">
        <f t="shared" si="3"/>
        <v>母立柱</v>
      </c>
      <c r="AG23" s="34" t="str">
        <f t="shared" si="4"/>
        <v>DCC154H-102-LL</v>
      </c>
      <c r="AH23" s="34"/>
      <c r="AI23" s="34">
        <f t="shared" si="5"/>
        <v>3762.9</v>
      </c>
      <c r="AJ23" s="34"/>
      <c r="AK23" s="34">
        <f t="shared" si="6"/>
        <v>14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11</v>
      </c>
      <c r="D24" s="27" t="str">
        <f t="shared" si="2"/>
        <v>5.11</v>
      </c>
      <c r="E24" s="27">
        <v>16</v>
      </c>
      <c r="F24" s="34">
        <v>15</v>
      </c>
      <c r="G24" s="34" t="s">
        <v>299</v>
      </c>
      <c r="H24" s="34" t="s">
        <v>321</v>
      </c>
      <c r="I24" s="34" t="s">
        <v>322</v>
      </c>
      <c r="J24" s="34" t="s">
        <v>386</v>
      </c>
      <c r="K24" s="34" t="s">
        <v>386</v>
      </c>
      <c r="L24" s="34">
        <v>1345</v>
      </c>
      <c r="M24" s="34">
        <v>61.5</v>
      </c>
      <c r="N24" s="34">
        <v>154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母横梁</v>
      </c>
      <c r="X24" s="34" t="str">
        <f t="shared" si="41"/>
        <v>DCC154H-203-LL</v>
      </c>
      <c r="Y24" s="34">
        <f t="shared" si="42"/>
        <v>1345</v>
      </c>
      <c r="Z24" s="34" t="str">
        <f t="shared" si="43"/>
        <v>CW154H-203-06</v>
      </c>
      <c r="AA24" s="34">
        <f t="shared" si="44"/>
        <v>14</v>
      </c>
      <c r="AB24" s="34"/>
      <c r="AC24" s="34"/>
      <c r="AE24" s="34"/>
      <c r="AF24" s="34" t="str">
        <f t="shared" si="3"/>
        <v>母横梁</v>
      </c>
      <c r="AG24" s="34" t="str">
        <f t="shared" si="4"/>
        <v>DCC154H-203-LL</v>
      </c>
      <c r="AH24" s="34"/>
      <c r="AI24" s="34">
        <f t="shared" si="5"/>
        <v>1345</v>
      </c>
      <c r="AJ24" s="34"/>
      <c r="AK24" s="34">
        <f t="shared" si="6"/>
        <v>14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12</v>
      </c>
      <c r="D25" s="27" t="str">
        <f t="shared" si="2"/>
        <v>5.12</v>
      </c>
      <c r="E25" s="27">
        <v>17</v>
      </c>
      <c r="F25" s="34">
        <v>16</v>
      </c>
      <c r="G25" s="34" t="s">
        <v>299</v>
      </c>
      <c r="H25" s="34" t="s">
        <v>324</v>
      </c>
      <c r="I25" s="34" t="s">
        <v>325</v>
      </c>
      <c r="J25" s="34" t="s">
        <v>387</v>
      </c>
      <c r="K25" s="34" t="s">
        <v>387</v>
      </c>
      <c r="L25" s="34">
        <v>1418.4</v>
      </c>
      <c r="M25" s="34">
        <v>10</v>
      </c>
      <c r="N25" s="34">
        <v>36.9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横向护边（母横梁）</v>
      </c>
      <c r="X25" s="34" t="str">
        <f t="shared" si="41"/>
        <v>DCC154H-503-LL</v>
      </c>
      <c r="Y25" s="34">
        <f t="shared" si="42"/>
        <v>1418.4</v>
      </c>
      <c r="Z25" s="34" t="str">
        <f t="shared" si="43"/>
        <v>CW154H-503-06</v>
      </c>
      <c r="AA25" s="34">
        <f t="shared" si="44"/>
        <v>14</v>
      </c>
      <c r="AB25" s="34"/>
      <c r="AC25" s="34"/>
      <c r="AE25" s="34"/>
      <c r="AF25" s="34" t="str">
        <f t="shared" si="3"/>
        <v>横向护边（母横梁）</v>
      </c>
      <c r="AG25" s="34" t="str">
        <f t="shared" si="4"/>
        <v>DCC154H-503-LL</v>
      </c>
      <c r="AH25" s="34"/>
      <c r="AI25" s="34">
        <f t="shared" si="5"/>
        <v>1418.4</v>
      </c>
      <c r="AJ25" s="34"/>
      <c r="AK25" s="34">
        <f t="shared" si="6"/>
        <v>14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13</v>
      </c>
      <c r="D26" s="27" t="str">
        <f t="shared" si="2"/>
        <v>5.13</v>
      </c>
      <c r="E26" s="27">
        <v>18</v>
      </c>
      <c r="F26" s="34">
        <v>17</v>
      </c>
      <c r="G26" s="34" t="s">
        <v>299</v>
      </c>
      <c r="H26" s="34" t="s">
        <v>327</v>
      </c>
      <c r="I26" s="34" t="s">
        <v>328</v>
      </c>
      <c r="J26" s="34" t="s">
        <v>388</v>
      </c>
      <c r="K26" s="34" t="s">
        <v>388</v>
      </c>
      <c r="L26" s="34">
        <v>1430</v>
      </c>
      <c r="M26" s="34">
        <v>6.9</v>
      </c>
      <c r="N26" s="34">
        <v>35.299999999999997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横向护边（公横梁）</v>
      </c>
      <c r="X26" s="34" t="str">
        <f t="shared" si="41"/>
        <v>DCC154H-501-LL</v>
      </c>
      <c r="Y26" s="34">
        <f t="shared" si="42"/>
        <v>1430</v>
      </c>
      <c r="Z26" s="34" t="str">
        <f t="shared" si="43"/>
        <v>CW154H-501-05</v>
      </c>
      <c r="AA26" s="34">
        <f t="shared" si="44"/>
        <v>14</v>
      </c>
      <c r="AB26" s="34"/>
      <c r="AC26" s="34"/>
      <c r="AE26" s="34"/>
      <c r="AF26" s="34" t="str">
        <f t="shared" si="3"/>
        <v>横向护边（公横梁）</v>
      </c>
      <c r="AG26" s="34" t="str">
        <f t="shared" si="4"/>
        <v>DCC154H-501-LL</v>
      </c>
      <c r="AH26" s="34"/>
      <c r="AI26" s="34">
        <f t="shared" si="5"/>
        <v>1430</v>
      </c>
      <c r="AJ26" s="34"/>
      <c r="AK26" s="34">
        <f t="shared" si="6"/>
        <v>14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14</v>
      </c>
      <c r="D27" s="27" t="str">
        <f t="shared" si="2"/>
        <v>5.14</v>
      </c>
      <c r="E27" s="27">
        <v>19</v>
      </c>
      <c r="F27" s="34">
        <v>18</v>
      </c>
      <c r="G27" s="34" t="s">
        <v>299</v>
      </c>
      <c r="H27" s="34" t="s">
        <v>330</v>
      </c>
      <c r="I27" s="34" t="s">
        <v>331</v>
      </c>
      <c r="J27" s="34" t="s">
        <v>389</v>
      </c>
      <c r="K27" s="34" t="s">
        <v>389</v>
      </c>
      <c r="L27" s="34">
        <v>1418.4</v>
      </c>
      <c r="M27" s="34">
        <v>27.7</v>
      </c>
      <c r="N27" s="34">
        <v>36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横向护边（中横梁）</v>
      </c>
      <c r="X27" s="34" t="str">
        <f t="shared" si="41"/>
        <v>DCC154H-502-LL</v>
      </c>
      <c r="Y27" s="34">
        <f t="shared" si="42"/>
        <v>1418.4</v>
      </c>
      <c r="Z27" s="34" t="str">
        <f t="shared" si="43"/>
        <v>CW154H-502-05</v>
      </c>
      <c r="AA27" s="34">
        <f t="shared" si="44"/>
        <v>14</v>
      </c>
      <c r="AB27" s="34"/>
      <c r="AC27" s="34"/>
      <c r="AE27" s="34"/>
      <c r="AF27" s="34" t="str">
        <f t="shared" si="3"/>
        <v>横向护边（中横梁）</v>
      </c>
      <c r="AG27" s="34" t="str">
        <f t="shared" si="4"/>
        <v>DCC154H-502-LL</v>
      </c>
      <c r="AH27" s="34"/>
      <c r="AI27" s="34">
        <f t="shared" si="5"/>
        <v>1418.4</v>
      </c>
      <c r="AJ27" s="34"/>
      <c r="AK27" s="34">
        <f t="shared" si="6"/>
        <v>14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15</v>
      </c>
      <c r="D28" s="27" t="str">
        <f t="shared" si="2"/>
        <v>5.15</v>
      </c>
      <c r="E28" s="27">
        <v>20</v>
      </c>
      <c r="F28" s="34">
        <v>19</v>
      </c>
      <c r="G28" s="34" t="s">
        <v>299</v>
      </c>
      <c r="H28" s="34" t="s">
        <v>333</v>
      </c>
      <c r="I28" s="34" t="s">
        <v>334</v>
      </c>
      <c r="J28" s="34" t="s">
        <v>335</v>
      </c>
      <c r="K28" s="34" t="s">
        <v>335</v>
      </c>
      <c r="L28" s="34">
        <v>80</v>
      </c>
      <c r="M28" s="34">
        <v>0</v>
      </c>
      <c r="N28" s="34">
        <v>0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挂码左</v>
      </c>
      <c r="X28" s="34" t="str">
        <f t="shared" si="41"/>
        <v>ZHY-F3005</v>
      </c>
      <c r="Y28" s="34">
        <f t="shared" si="42"/>
        <v>80</v>
      </c>
      <c r="Z28" s="34" t="str">
        <f t="shared" si="43"/>
        <v>ZHY-F3005-01</v>
      </c>
      <c r="AA28" s="34">
        <f t="shared" si="44"/>
        <v>14</v>
      </c>
      <c r="AB28" s="34"/>
      <c r="AC28" s="34"/>
      <c r="AE28" s="34"/>
      <c r="AF28" s="34" t="str">
        <f t="shared" si="3"/>
        <v>挂码左</v>
      </c>
      <c r="AG28" s="34" t="str">
        <f t="shared" si="4"/>
        <v>ZHY-F3005</v>
      </c>
      <c r="AH28" s="34"/>
      <c r="AI28" s="34">
        <f t="shared" si="5"/>
        <v>80</v>
      </c>
      <c r="AJ28" s="34"/>
      <c r="AK28" s="34">
        <f t="shared" si="6"/>
        <v>14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16</v>
      </c>
      <c r="D29" s="27" t="str">
        <f t="shared" si="2"/>
        <v>5.16</v>
      </c>
      <c r="E29" s="27">
        <v>21</v>
      </c>
      <c r="F29" s="34">
        <v>20</v>
      </c>
      <c r="G29" s="34" t="s">
        <v>299</v>
      </c>
      <c r="H29" s="34" t="s">
        <v>336</v>
      </c>
      <c r="I29" s="34" t="s">
        <v>334</v>
      </c>
      <c r="J29" s="34" t="s">
        <v>337</v>
      </c>
      <c r="K29" s="34" t="s">
        <v>337</v>
      </c>
      <c r="L29" s="34">
        <v>80</v>
      </c>
      <c r="M29" s="34">
        <v>0</v>
      </c>
      <c r="N29" s="34">
        <v>0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挂码右</v>
      </c>
      <c r="X29" s="34" t="str">
        <f t="shared" si="41"/>
        <v>ZHY-F3005</v>
      </c>
      <c r="Y29" s="34">
        <f t="shared" si="42"/>
        <v>80</v>
      </c>
      <c r="Z29" s="34" t="str">
        <f t="shared" si="43"/>
        <v>ZHY-F3005-02</v>
      </c>
      <c r="AA29" s="34">
        <f t="shared" si="44"/>
        <v>14</v>
      </c>
      <c r="AB29" s="34"/>
      <c r="AC29" s="34"/>
      <c r="AE29" s="34"/>
      <c r="AF29" s="34" t="str">
        <f t="shared" si="3"/>
        <v>挂码右</v>
      </c>
      <c r="AG29" s="34" t="str">
        <f t="shared" si="4"/>
        <v>ZHY-F3005</v>
      </c>
      <c r="AH29" s="34"/>
      <c r="AI29" s="34">
        <f t="shared" si="5"/>
        <v>80</v>
      </c>
      <c r="AJ29" s="34"/>
      <c r="AK29" s="34">
        <f t="shared" si="6"/>
        <v>14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17</v>
      </c>
      <c r="D30" s="27" t="str">
        <f t="shared" si="2"/>
        <v>5.17</v>
      </c>
      <c r="E30" s="27">
        <v>22</v>
      </c>
      <c r="F30" s="34">
        <v>21</v>
      </c>
      <c r="G30" s="34" t="s">
        <v>299</v>
      </c>
      <c r="H30" s="34" t="s">
        <v>338</v>
      </c>
      <c r="I30" s="34" t="s">
        <v>339</v>
      </c>
      <c r="J30" s="34" t="s">
        <v>340</v>
      </c>
      <c r="K30" s="34" t="s">
        <v>340</v>
      </c>
      <c r="L30" s="34">
        <v>3762.9</v>
      </c>
      <c r="M30" s="34">
        <v>79</v>
      </c>
      <c r="N30" s="34">
        <v>154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公立柱</v>
      </c>
      <c r="X30" s="34" t="str">
        <f t="shared" si="41"/>
        <v>DCC154H-101-LL</v>
      </c>
      <c r="Y30" s="34">
        <f t="shared" si="42"/>
        <v>3762.9</v>
      </c>
      <c r="Z30" s="34" t="str">
        <f t="shared" si="43"/>
        <v>CW154H-101-03</v>
      </c>
      <c r="AA30" s="34">
        <f t="shared" si="44"/>
        <v>14</v>
      </c>
      <c r="AB30" s="34"/>
      <c r="AC30" s="34"/>
      <c r="AE30" s="34"/>
      <c r="AF30" s="34" t="str">
        <f t="shared" si="3"/>
        <v>公立柱</v>
      </c>
      <c r="AG30" s="34" t="str">
        <f t="shared" si="4"/>
        <v>DCC154H-101-LL</v>
      </c>
      <c r="AH30" s="34"/>
      <c r="AI30" s="34">
        <f t="shared" si="5"/>
        <v>3762.9</v>
      </c>
      <c r="AJ30" s="34"/>
      <c r="AK30" s="34">
        <f t="shared" si="6"/>
        <v>14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18</v>
      </c>
      <c r="D31" s="27" t="str">
        <f t="shared" si="2"/>
        <v>5.18</v>
      </c>
      <c r="E31" s="27">
        <v>23</v>
      </c>
      <c r="F31" s="34">
        <v>22</v>
      </c>
      <c r="G31" s="34" t="s">
        <v>299</v>
      </c>
      <c r="H31" s="34" t="s">
        <v>341</v>
      </c>
      <c r="I31" s="34" t="s">
        <v>342</v>
      </c>
      <c r="J31" s="34" t="s">
        <v>390</v>
      </c>
      <c r="K31" s="34" t="s">
        <v>390</v>
      </c>
      <c r="L31" s="34">
        <v>1430</v>
      </c>
      <c r="M31" s="34">
        <v>111</v>
      </c>
      <c r="N31" s="34">
        <v>180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公横梁</v>
      </c>
      <c r="X31" s="34" t="str">
        <f t="shared" si="41"/>
        <v>DCC154H-201-LL</v>
      </c>
      <c r="Y31" s="34">
        <f t="shared" si="42"/>
        <v>1430</v>
      </c>
      <c r="Z31" s="34" t="str">
        <f t="shared" si="43"/>
        <v>CW154H-201-05</v>
      </c>
      <c r="AA31" s="34">
        <f t="shared" si="44"/>
        <v>14</v>
      </c>
      <c r="AB31" s="34"/>
      <c r="AC31" s="34"/>
      <c r="AE31" s="34"/>
      <c r="AF31" s="34" t="str">
        <f t="shared" si="3"/>
        <v>公横梁</v>
      </c>
      <c r="AG31" s="34" t="str">
        <f t="shared" si="4"/>
        <v>DCC154H-201-LL</v>
      </c>
      <c r="AH31" s="34"/>
      <c r="AI31" s="34">
        <f t="shared" si="5"/>
        <v>1430</v>
      </c>
      <c r="AJ31" s="34"/>
      <c r="AK31" s="34">
        <f t="shared" si="6"/>
        <v>14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19</v>
      </c>
      <c r="D32" s="27" t="str">
        <f t="shared" si="2"/>
        <v>5.19</v>
      </c>
      <c r="E32" s="27">
        <v>24</v>
      </c>
      <c r="F32" s="34">
        <v>23</v>
      </c>
      <c r="G32" s="34" t="s">
        <v>299</v>
      </c>
      <c r="H32" s="34" t="s">
        <v>344</v>
      </c>
      <c r="I32" s="34" t="s">
        <v>345</v>
      </c>
      <c r="J32" s="34" t="s">
        <v>391</v>
      </c>
      <c r="K32" s="34" t="s">
        <v>391</v>
      </c>
      <c r="L32" s="34">
        <v>1345</v>
      </c>
      <c r="M32" s="34">
        <v>100</v>
      </c>
      <c r="N32" s="34">
        <v>154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中横梁</v>
      </c>
      <c r="X32" s="34" t="str">
        <f t="shared" si="41"/>
        <v>DCC154H-202-LL</v>
      </c>
      <c r="Y32" s="34">
        <f t="shared" si="42"/>
        <v>1345</v>
      </c>
      <c r="Z32" s="34" t="str">
        <f t="shared" si="43"/>
        <v>CW154H-202-06</v>
      </c>
      <c r="AA32" s="34">
        <f t="shared" si="44"/>
        <v>14</v>
      </c>
      <c r="AB32" s="34"/>
      <c r="AC32" s="34"/>
      <c r="AE32" s="34"/>
      <c r="AF32" s="34" t="str">
        <f t="shared" si="3"/>
        <v>中横梁</v>
      </c>
      <c r="AG32" s="34" t="str">
        <f t="shared" si="4"/>
        <v>DCC154H-202-LL</v>
      </c>
      <c r="AH32" s="34"/>
      <c r="AI32" s="34">
        <f t="shared" si="5"/>
        <v>1345</v>
      </c>
      <c r="AJ32" s="34"/>
      <c r="AK32" s="34">
        <f t="shared" si="6"/>
        <v>14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20</v>
      </c>
      <c r="D33" s="27" t="str">
        <f t="shared" si="2"/>
        <v>5.20</v>
      </c>
      <c r="E33" s="27">
        <v>25</v>
      </c>
      <c r="F33" s="34">
        <v>24</v>
      </c>
      <c r="G33" s="34" t="s">
        <v>299</v>
      </c>
      <c r="H33" s="34" t="s">
        <v>347</v>
      </c>
      <c r="I33" s="34" t="s">
        <v>348</v>
      </c>
      <c r="J33" s="34" t="s">
        <v>349</v>
      </c>
      <c r="K33" s="34" t="s">
        <v>349</v>
      </c>
      <c r="L33" s="34">
        <v>250</v>
      </c>
      <c r="M33" s="34">
        <v>96.5</v>
      </c>
      <c r="N33" s="34">
        <v>10</v>
      </c>
      <c r="O33" s="34">
        <v>1</v>
      </c>
      <c r="P33" s="34" t="s">
        <v>350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ZHY-F3001-250左挂件</v>
      </c>
      <c r="X33" s="34" t="str">
        <f t="shared" si="41"/>
        <v>ZHY-F3001</v>
      </c>
      <c r="Y33" s="34">
        <f t="shared" si="42"/>
        <v>250</v>
      </c>
      <c r="Z33" s="34" t="str">
        <f t="shared" si="43"/>
        <v>ZHY-F3001-01</v>
      </c>
      <c r="AA33" s="34">
        <f t="shared" si="44"/>
        <v>14</v>
      </c>
      <c r="AB33" s="34"/>
      <c r="AC33" s="34"/>
      <c r="AE33" s="34"/>
      <c r="AF33" s="34" t="str">
        <f t="shared" si="3"/>
        <v>ZHY-F3001-250左挂件</v>
      </c>
      <c r="AG33" s="34" t="str">
        <f t="shared" si="4"/>
        <v>ZHY-F3001</v>
      </c>
      <c r="AH33" s="34"/>
      <c r="AI33" s="34">
        <f t="shared" si="5"/>
        <v>250</v>
      </c>
      <c r="AJ33" s="34"/>
      <c r="AK33" s="34">
        <f t="shared" si="6"/>
        <v>14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21</v>
      </c>
      <c r="D34" s="27" t="str">
        <f t="shared" si="2"/>
        <v>5.21</v>
      </c>
      <c r="E34" s="27">
        <v>26</v>
      </c>
      <c r="F34" s="34">
        <v>25</v>
      </c>
      <c r="G34" s="34" t="s">
        <v>299</v>
      </c>
      <c r="H34" s="34" t="s">
        <v>351</v>
      </c>
      <c r="I34" s="34" t="s">
        <v>348</v>
      </c>
      <c r="J34" s="34" t="s">
        <v>352</v>
      </c>
      <c r="K34" s="34" t="s">
        <v>352</v>
      </c>
      <c r="L34" s="34">
        <v>250</v>
      </c>
      <c r="M34" s="34">
        <v>96.5</v>
      </c>
      <c r="N34" s="34">
        <v>10</v>
      </c>
      <c r="O34" s="34">
        <v>1</v>
      </c>
      <c r="P34" s="34" t="s">
        <v>350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ZHY-F3001-250右挂件</v>
      </c>
      <c r="X34" s="34" t="str">
        <f t="shared" si="41"/>
        <v>ZHY-F3001</v>
      </c>
      <c r="Y34" s="34">
        <f t="shared" si="42"/>
        <v>250</v>
      </c>
      <c r="Z34" s="34" t="str">
        <f t="shared" si="43"/>
        <v>ZHY-F3001-02</v>
      </c>
      <c r="AA34" s="34">
        <f t="shared" si="44"/>
        <v>14</v>
      </c>
      <c r="AB34" s="34"/>
      <c r="AC34" s="34"/>
      <c r="AE34" s="34"/>
      <c r="AF34" s="34" t="str">
        <f t="shared" si="3"/>
        <v>ZHY-F3001-250右挂件</v>
      </c>
      <c r="AG34" s="34" t="str">
        <f t="shared" si="4"/>
        <v>ZHY-F3001</v>
      </c>
      <c r="AH34" s="34"/>
      <c r="AI34" s="34">
        <f t="shared" si="5"/>
        <v>250</v>
      </c>
      <c r="AJ34" s="34"/>
      <c r="AK34" s="34">
        <f t="shared" si="6"/>
        <v>14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22</v>
      </c>
      <c r="D35" s="27" t="str">
        <f t="shared" si="2"/>
        <v>5.22</v>
      </c>
      <c r="E35" s="27">
        <v>27</v>
      </c>
      <c r="F35" s="34">
        <v>26</v>
      </c>
      <c r="G35" s="34" t="s">
        <v>299</v>
      </c>
      <c r="H35" s="34" t="s">
        <v>353</v>
      </c>
      <c r="I35" s="34" t="s">
        <v>354</v>
      </c>
      <c r="J35" s="34" t="s">
        <v>355</v>
      </c>
      <c r="K35" s="34" t="s">
        <v>355</v>
      </c>
      <c r="L35" s="34">
        <v>250</v>
      </c>
      <c r="M35" s="34">
        <v>50</v>
      </c>
      <c r="N35" s="34">
        <v>4</v>
      </c>
      <c r="O35" s="34">
        <v>2</v>
      </c>
      <c r="P35" s="34" t="s">
        <v>298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50x4垫片</v>
      </c>
      <c r="X35" s="34" t="str">
        <f t="shared" si="41"/>
        <v>B50X4</v>
      </c>
      <c r="Y35" s="34">
        <f t="shared" si="42"/>
        <v>250</v>
      </c>
      <c r="Z35" s="34" t="str">
        <f t="shared" si="43"/>
        <v>B50X4-01</v>
      </c>
      <c r="AA35" s="34">
        <f t="shared" si="44"/>
        <v>28</v>
      </c>
      <c r="AB35" s="34"/>
      <c r="AC35" s="34"/>
      <c r="AE35" s="34"/>
      <c r="AF35" s="34" t="str">
        <f t="shared" si="3"/>
        <v>50x4垫片</v>
      </c>
      <c r="AG35" s="34" t="str">
        <f t="shared" si="4"/>
        <v>B50X4</v>
      </c>
      <c r="AH35" s="34"/>
      <c r="AI35" s="34">
        <f t="shared" si="5"/>
        <v>250</v>
      </c>
      <c r="AJ35" s="34"/>
      <c r="AK35" s="34">
        <f t="shared" si="6"/>
        <v>28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6</v>
      </c>
      <c r="C36" s="27">
        <f t="shared" si="1"/>
        <v>1</v>
      </c>
      <c r="D36" s="27" t="str">
        <f t="shared" si="2"/>
        <v/>
      </c>
      <c r="E36" s="27">
        <v>28</v>
      </c>
      <c r="F36" s="34">
        <v>27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-</v>
      </c>
      <c r="X36" s="34" t="str">
        <f t="shared" si="41"/>
        <v>-</v>
      </c>
      <c r="Y36" s="34" t="str">
        <f t="shared" si="42"/>
        <v>-</v>
      </c>
      <c r="Z36" s="34" t="str">
        <f t="shared" si="43"/>
        <v>-</v>
      </c>
      <c r="AA36" s="34" t="str">
        <f t="shared" si="44"/>
        <v>-</v>
      </c>
      <c r="AB36" s="34"/>
      <c r="AC36" s="34"/>
      <c r="AE36" s="34"/>
      <c r="AF36" s="34" t="str">
        <f t="shared" si="3"/>
        <v>-</v>
      </c>
      <c r="AG36" s="34" t="str">
        <f t="shared" si="4"/>
        <v>-</v>
      </c>
      <c r="AH36" s="34"/>
      <c r="AI36" s="34" t="str">
        <f t="shared" si="5"/>
        <v>-</v>
      </c>
      <c r="AJ36" s="34"/>
      <c r="AK36" s="34" t="str">
        <f t="shared" si="6"/>
        <v>-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6</v>
      </c>
      <c r="C37" s="27">
        <f t="shared" si="1"/>
        <v>2</v>
      </c>
      <c r="D37" s="27" t="str">
        <f t="shared" si="2"/>
        <v/>
      </c>
      <c r="E37" s="27">
        <v>29</v>
      </c>
      <c r="F37" s="34">
        <v>28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-</v>
      </c>
      <c r="X37" s="34" t="str">
        <f t="shared" si="41"/>
        <v>-</v>
      </c>
      <c r="Y37" s="34" t="str">
        <f t="shared" si="42"/>
        <v>-</v>
      </c>
      <c r="Z37" s="34" t="str">
        <f t="shared" si="43"/>
        <v>-</v>
      </c>
      <c r="AA37" s="34" t="str">
        <f t="shared" si="44"/>
        <v>-</v>
      </c>
      <c r="AB37" s="34"/>
      <c r="AC37" s="34"/>
      <c r="AE37" s="34"/>
      <c r="AF37" s="34" t="str">
        <f t="shared" si="3"/>
        <v>-</v>
      </c>
      <c r="AG37" s="34" t="str">
        <f t="shared" si="4"/>
        <v>-</v>
      </c>
      <c r="AH37" s="34"/>
      <c r="AI37" s="34" t="str">
        <f t="shared" si="5"/>
        <v>-</v>
      </c>
      <c r="AJ37" s="34"/>
      <c r="AK37" s="34" t="str">
        <f t="shared" si="6"/>
        <v>-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3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4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5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6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7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8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9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10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11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12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13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14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6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84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106.4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106.4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364</v>
      </c>
      <c r="J53" s="34"/>
      <c r="K53" s="40"/>
      <c r="L53" s="34">
        <v>3800</v>
      </c>
      <c r="M53" s="34"/>
      <c r="N53" s="34"/>
      <c r="O53" s="34">
        <v>2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9527-FZ-GA01A 硅胶</v>
      </c>
      <c r="AQ53" s="34" t="str">
        <f t="shared" si="8"/>
        <v>胶条</v>
      </c>
      <c r="AR53" s="34"/>
      <c r="AS53" s="22">
        <f t="shared" si="9"/>
        <v>106.4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365</v>
      </c>
      <c r="J54" s="34"/>
      <c r="K54" s="40"/>
      <c r="L54" s="34">
        <v>200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9527-SYE-GA02（L=200）EPDM发泡</v>
      </c>
      <c r="AQ54" s="34" t="str">
        <f t="shared" si="8"/>
        <v>胶条</v>
      </c>
      <c r="AR54" s="34"/>
      <c r="AS54" s="22">
        <f t="shared" si="9"/>
        <v>2.8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362</v>
      </c>
      <c r="J55" s="34"/>
      <c r="K55" s="40"/>
      <c r="L55" s="34">
        <v>1445</v>
      </c>
      <c r="M55" s="34"/>
      <c r="N55" s="34"/>
      <c r="O55" s="34">
        <v>3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1139-BLGA54 EPDM</v>
      </c>
      <c r="AQ55" s="34" t="str">
        <f t="shared" si="8"/>
        <v>胶条</v>
      </c>
      <c r="AR55" s="34"/>
      <c r="AS55" s="22">
        <f t="shared" si="9"/>
        <v>60.69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366</v>
      </c>
      <c r="J56" s="34"/>
      <c r="K56" s="40"/>
      <c r="L56" s="34">
        <v>1445</v>
      </c>
      <c r="M56" s="34"/>
      <c r="N56" s="34"/>
      <c r="O56" s="34">
        <v>1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1139-SM-GA002 硅胶</v>
      </c>
      <c r="AQ56" s="34" t="str">
        <f t="shared" si="8"/>
        <v>胶条</v>
      </c>
      <c r="AR56" s="34"/>
      <c r="AS56" s="22">
        <f t="shared" si="9"/>
        <v>20.23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364</v>
      </c>
      <c r="J57" s="34"/>
      <c r="K57" s="40"/>
      <c r="L57" s="34">
        <v>1445</v>
      </c>
      <c r="M57" s="34"/>
      <c r="N57" s="34"/>
      <c r="O57" s="34">
        <v>2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9527-FZ-GA01A 硅胶</v>
      </c>
      <c r="AQ57" s="34" t="str">
        <f t="shared" si="8"/>
        <v>胶条</v>
      </c>
      <c r="AR57" s="34"/>
      <c r="AS57" s="22">
        <f t="shared" si="9"/>
        <v>40.46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367</v>
      </c>
      <c r="J58" s="34"/>
      <c r="K58" s="40"/>
      <c r="L58" s="34">
        <v>1445</v>
      </c>
      <c r="M58" s="34"/>
      <c r="N58" s="34"/>
      <c r="O58" s="34">
        <v>1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9527-BLGA03 硅胶</v>
      </c>
      <c r="AQ58" s="34" t="str">
        <f t="shared" si="8"/>
        <v>胶条</v>
      </c>
      <c r="AR58" s="34"/>
      <c r="AS58" s="22">
        <f t="shared" si="9"/>
        <v>20.23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368</v>
      </c>
      <c r="J59" s="34"/>
      <c r="K59" s="40"/>
      <c r="L59" s="34">
        <v>1445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1139-SYE-GA01 EPDM</v>
      </c>
      <c r="AQ59" s="34" t="str">
        <f t="shared" si="8"/>
        <v>胶条</v>
      </c>
      <c r="AR59" s="34"/>
      <c r="AS59" s="22">
        <f t="shared" si="9"/>
        <v>20.23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369</v>
      </c>
      <c r="I60" s="42" t="s">
        <v>370</v>
      </c>
      <c r="J60" s="34"/>
      <c r="K60" s="40"/>
      <c r="L60" s="34"/>
      <c r="M60" s="34"/>
      <c r="N60" s="43"/>
      <c r="O60" s="34">
        <v>4</v>
      </c>
      <c r="P60" s="34" t="s">
        <v>350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200x25x6mm 硅胶</v>
      </c>
      <c r="AQ60" s="34" t="str">
        <f t="shared" si="8"/>
        <v>垫块</v>
      </c>
      <c r="AR60" s="34"/>
      <c r="AS60" s="22">
        <f t="shared" si="9"/>
        <v>56</v>
      </c>
      <c r="AT60" s="23" t="str">
        <f t="shared" si="10"/>
        <v>个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371</v>
      </c>
      <c r="J61" s="34"/>
      <c r="K61" s="34"/>
      <c r="L61" s="34">
        <v>1326</v>
      </c>
      <c r="M61" s="34"/>
      <c r="N61" s="43"/>
      <c r="O61" s="34">
        <v>1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17x1mm EPDM</v>
      </c>
      <c r="AQ61" s="34" t="str">
        <f t="shared" si="8"/>
        <v>垫块</v>
      </c>
      <c r="AR61" s="34"/>
      <c r="AS61" s="22">
        <f t="shared" si="9"/>
        <v>14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372</v>
      </c>
      <c r="J62" s="34"/>
      <c r="K62" s="34"/>
      <c r="L62" s="34">
        <v>1326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53x1mm EPDM</v>
      </c>
      <c r="AQ62" s="34" t="str">
        <f t="shared" si="8"/>
        <v>垫块</v>
      </c>
      <c r="AR62" s="34"/>
      <c r="AS62" s="22">
        <f t="shared" si="9"/>
        <v>14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371</v>
      </c>
      <c r="J63" s="34"/>
      <c r="K63" s="34"/>
      <c r="L63" s="34">
        <v>1729</v>
      </c>
      <c r="M63" s="34"/>
      <c r="N63" s="43"/>
      <c r="O63" s="34">
        <v>2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17x1mm EPDM</v>
      </c>
      <c r="AQ63" s="34" t="str">
        <f t="shared" si="8"/>
        <v>垫块</v>
      </c>
      <c r="AR63" s="34"/>
      <c r="AS63" s="22">
        <f t="shared" si="9"/>
        <v>28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361</v>
      </c>
      <c r="I64" s="42" t="s">
        <v>373</v>
      </c>
      <c r="J64" s="34"/>
      <c r="K64" s="34"/>
      <c r="L64" s="34">
        <v>200</v>
      </c>
      <c r="M64" s="34"/>
      <c r="N64" s="43"/>
      <c r="O64" s="34">
        <v>1</v>
      </c>
      <c r="P64" s="34" t="s">
        <v>298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9527-SYE-GA12（L=200）EPDM发泡</v>
      </c>
      <c r="AQ64" s="34" t="str">
        <f t="shared" si="8"/>
        <v>胶条</v>
      </c>
      <c r="AR64" s="34"/>
      <c r="AS64" s="22">
        <f t="shared" si="9"/>
        <v>2.8</v>
      </c>
      <c r="AT64" s="23" t="str">
        <f t="shared" si="10"/>
        <v>米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358</v>
      </c>
      <c r="I65" s="42" t="s">
        <v>374</v>
      </c>
      <c r="J65" s="34"/>
      <c r="K65" s="40"/>
      <c r="L65" s="34"/>
      <c r="M65" s="34"/>
      <c r="N65" s="43"/>
      <c r="O65" s="34">
        <v>50</v>
      </c>
      <c r="P65" s="34" t="s">
        <v>360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ST4.8x16盘头自攻钉</v>
      </c>
      <c r="AQ65" s="34" t="str">
        <f t="shared" si="8"/>
        <v>紧固件</v>
      </c>
      <c r="AR65" s="34"/>
      <c r="AS65" s="22">
        <f t="shared" si="9"/>
        <v>700</v>
      </c>
      <c r="AT65" s="23" t="str">
        <f t="shared" si="10"/>
        <v>颗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375</v>
      </c>
      <c r="J66" s="34"/>
      <c r="K66" s="40"/>
      <c r="L66" s="34"/>
      <c r="M66" s="34"/>
      <c r="N66" s="43"/>
      <c r="O66" s="34">
        <v>28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ST6.3x38盘头自攻钉</v>
      </c>
      <c r="AQ66" s="34" t="str">
        <f t="shared" si="8"/>
        <v>紧固件</v>
      </c>
      <c r="AR66" s="34"/>
      <c r="AS66" s="22">
        <f t="shared" si="9"/>
        <v>392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376</v>
      </c>
      <c r="J67" s="34"/>
      <c r="K67" s="40"/>
      <c r="L67" s="34"/>
      <c r="M67" s="34"/>
      <c r="N67" s="43"/>
      <c r="O67" s="34">
        <v>2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ST5.5x64盘头自攻钉</v>
      </c>
      <c r="AQ67" s="34" t="str">
        <f t="shared" si="8"/>
        <v>紧固件</v>
      </c>
      <c r="AR67" s="34"/>
      <c r="AS67" s="22">
        <f t="shared" si="9"/>
        <v>28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377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M12x30内六角头螺杆</v>
      </c>
      <c r="AQ68" s="34" t="str">
        <f t="shared" si="8"/>
        <v>紧固件</v>
      </c>
      <c r="AR68" s="34"/>
      <c r="AS68" s="22">
        <f t="shared" si="9"/>
        <v>28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378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ST4.2x16盘头自攻钉</v>
      </c>
      <c r="AQ69" s="34" t="str">
        <f t="shared" si="8"/>
        <v>紧固件</v>
      </c>
      <c r="AR69" s="34"/>
      <c r="AS69" s="22">
        <f t="shared" si="9"/>
        <v>28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379</v>
      </c>
      <c r="I70" s="42" t="s">
        <v>380</v>
      </c>
      <c r="J70" s="34"/>
      <c r="K70" s="34"/>
      <c r="L70" s="34"/>
      <c r="M70" s="34"/>
      <c r="N70" s="43"/>
      <c r="O70" s="34">
        <v>16</v>
      </c>
      <c r="P70" s="34" t="s">
        <v>350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Ф14 ZX-050001</v>
      </c>
      <c r="AQ70" s="34" t="str">
        <f t="shared" si="8"/>
        <v>胶塞</v>
      </c>
      <c r="AR70" s="34"/>
      <c r="AS70" s="22">
        <f t="shared" si="9"/>
        <v>224</v>
      </c>
      <c r="AT70" s="23" t="str">
        <f t="shared" si="10"/>
        <v>个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381</v>
      </c>
      <c r="I71" s="42" t="s">
        <v>392</v>
      </c>
      <c r="J71" s="34"/>
      <c r="K71" s="34"/>
      <c r="L71" s="34">
        <v>1445</v>
      </c>
      <c r="M71" s="34"/>
      <c r="N71" s="43"/>
      <c r="O71" s="34">
        <v>4</v>
      </c>
      <c r="P71" s="34" t="s">
        <v>298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泡沫条Ф8 泡沫条</v>
      </c>
      <c r="AQ71" s="34" t="str">
        <f t="shared" si="8"/>
        <v>泡沫条</v>
      </c>
      <c r="AR71" s="34"/>
      <c r="AS71" s="22">
        <f t="shared" si="9"/>
        <v>80.92</v>
      </c>
      <c r="AT71" s="23" t="str">
        <f t="shared" si="10"/>
        <v>米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392</v>
      </c>
      <c r="J72" s="34"/>
      <c r="K72" s="34"/>
      <c r="L72" s="34">
        <v>3800</v>
      </c>
      <c r="M72" s="34"/>
      <c r="N72" s="43"/>
      <c r="O72" s="34">
        <v>2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泡沫条Ф8 泡沫条</v>
      </c>
      <c r="AQ72" s="34" t="str">
        <f t="shared" si="8"/>
        <v>泡沫条</v>
      </c>
      <c r="AR72" s="34"/>
      <c r="AS72" s="22">
        <f t="shared" si="9"/>
        <v>106.4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8</v>
      </c>
      <c r="C73" s="27">
        <f t="shared" ref="C73:C109" si="47">IF(G73&lt;&gt;G72,1,C72+1)</f>
        <v>1</v>
      </c>
      <c r="D73" s="27" t="str">
        <f t="shared" ref="D73:D109" si="48">IF(G73="","",IFERROR(IF(AND(B73&lt;&gt;"",C73&lt;&gt;""),B73&amp;"."&amp;C73,""),""))</f>
        <v/>
      </c>
      <c r="E73" s="27">
        <v>65</v>
      </c>
      <c r="F73" s="34">
        <v>24</v>
      </c>
      <c r="G73" s="34"/>
      <c r="H73" s="34"/>
      <c r="I73" s="42"/>
      <c r="J73" s="34"/>
      <c r="K73" s="34"/>
      <c r="L73" s="34"/>
      <c r="M73" s="34"/>
      <c r="N73" s="43"/>
      <c r="O73" s="34"/>
      <c r="P73" s="34"/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-</v>
      </c>
      <c r="AQ73" s="34" t="str">
        <f t="shared" ref="AQ73:AQ109" si="54">IF($G73="配件",H73,"-")</f>
        <v>-</v>
      </c>
      <c r="AR73" s="34"/>
      <c r="AS73" s="22" t="str">
        <f t="shared" ref="AS73:AS109" si="55">IF(OR(H73="泡沫条",H73="胶条"),$N$6*L73*O73/1000,IF(OR(H73="双面贴",H73="胶带"),L73*O73/1000,IF(AP73&lt;&gt;"-",$N$6*O73,"-")))</f>
        <v>-</v>
      </c>
      <c r="AT73" s="23" t="str">
        <f t="shared" ref="AT73:AT109" si="56">IF(OR(H73="胶条",H73="泡沫条",H73="双面贴",H73="胶带"),"米",IF(AP73&lt;&gt;"-",P73,"-"))</f>
        <v>-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2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42"/>
      <c r="J74" s="34"/>
      <c r="K74" s="34"/>
      <c r="L74" s="34"/>
      <c r="M74" s="34"/>
      <c r="N74" s="43"/>
      <c r="O74" s="34"/>
      <c r="P74" s="34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3</v>
      </c>
      <c r="D75" s="27" t="str">
        <f t="shared" si="48"/>
        <v/>
      </c>
      <c r="F75" s="34" t="str">
        <f t="shared" si="86"/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8</v>
      </c>
      <c r="C76" s="27">
        <f t="shared" si="47"/>
        <v>4</v>
      </c>
      <c r="D76" s="27" t="str">
        <f t="shared" si="48"/>
        <v/>
      </c>
      <c r="F76" s="34" t="str">
        <f t="shared" si="86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8</v>
      </c>
      <c r="C77" s="27">
        <f t="shared" si="47"/>
        <v>5</v>
      </c>
      <c r="D77" s="27" t="str">
        <f t="shared" si="48"/>
        <v/>
      </c>
      <c r="F77" s="34" t="str">
        <f t="shared" si="86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8</v>
      </c>
      <c r="C78" s="27">
        <f t="shared" si="47"/>
        <v>6</v>
      </c>
      <c r="D78" s="27" t="str">
        <f t="shared" si="48"/>
        <v/>
      </c>
      <c r="F78" s="34" t="str">
        <f t="shared" si="86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8</v>
      </c>
      <c r="C79" s="27">
        <f t="shared" si="47"/>
        <v>7</v>
      </c>
      <c r="D79" s="27" t="str">
        <f t="shared" si="48"/>
        <v/>
      </c>
      <c r="F79" s="34" t="str">
        <f t="shared" si="86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8</v>
      </c>
      <c r="C80" s="27">
        <f t="shared" si="47"/>
        <v>8</v>
      </c>
      <c r="D80" s="27" t="str">
        <f t="shared" si="48"/>
        <v/>
      </c>
      <c r="F80" s="34" t="str">
        <f t="shared" si="86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8</v>
      </c>
      <c r="C81" s="27">
        <f t="shared" si="47"/>
        <v>9</v>
      </c>
      <c r="D81" s="27" t="str">
        <f t="shared" si="48"/>
        <v/>
      </c>
      <c r="F81" s="34" t="str">
        <f t="shared" si="86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8</v>
      </c>
      <c r="C82" s="27">
        <f t="shared" si="47"/>
        <v>10</v>
      </c>
      <c r="D82" s="27" t="str">
        <f t="shared" si="48"/>
        <v/>
      </c>
      <c r="F82" s="34" t="str">
        <f t="shared" si="86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8</v>
      </c>
      <c r="C83" s="27">
        <f t="shared" si="47"/>
        <v>11</v>
      </c>
      <c r="D83" s="27" t="str">
        <f t="shared" si="48"/>
        <v/>
      </c>
      <c r="F83" s="34" t="str">
        <f t="shared" si="86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8</v>
      </c>
      <c r="C84" s="27">
        <f t="shared" si="47"/>
        <v>12</v>
      </c>
      <c r="D84" s="27" t="str">
        <f t="shared" si="48"/>
        <v/>
      </c>
      <c r="F84" s="34" t="str">
        <f t="shared" si="86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8</v>
      </c>
      <c r="C85" s="27">
        <f t="shared" si="47"/>
        <v>13</v>
      </c>
      <c r="D85" s="27" t="str">
        <f t="shared" si="48"/>
        <v/>
      </c>
      <c r="F85" s="34" t="str">
        <f t="shared" si="86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8</v>
      </c>
      <c r="C86" s="27">
        <f t="shared" si="47"/>
        <v>14</v>
      </c>
      <c r="D86" s="27" t="str">
        <f t="shared" si="48"/>
        <v/>
      </c>
      <c r="F86" s="34" t="str">
        <f t="shared" si="86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8</v>
      </c>
      <c r="C87" s="27">
        <f t="shared" si="47"/>
        <v>15</v>
      </c>
      <c r="D87" s="27" t="str">
        <f t="shared" si="48"/>
        <v/>
      </c>
      <c r="F87" s="34" t="str">
        <f t="shared" si="86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8</v>
      </c>
      <c r="C88" s="27">
        <f t="shared" si="47"/>
        <v>16</v>
      </c>
      <c r="D88" s="27" t="str">
        <f t="shared" si="48"/>
        <v/>
      </c>
      <c r="F88" s="34" t="str">
        <f t="shared" si="86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8</v>
      </c>
      <c r="C89" s="27">
        <f t="shared" si="47"/>
        <v>17</v>
      </c>
      <c r="D89" s="27" t="str">
        <f t="shared" si="48"/>
        <v/>
      </c>
      <c r="F89" s="34" t="str">
        <f t="shared" si="86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8</v>
      </c>
      <c r="C90" s="27">
        <f t="shared" si="47"/>
        <v>18</v>
      </c>
      <c r="D90" s="27" t="str">
        <f t="shared" si="48"/>
        <v/>
      </c>
      <c r="F90" s="34" t="str">
        <f t="shared" si="86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8</v>
      </c>
      <c r="C91" s="27">
        <f t="shared" si="47"/>
        <v>19</v>
      </c>
      <c r="D91" s="27" t="str">
        <f t="shared" si="48"/>
        <v/>
      </c>
      <c r="F91" s="34" t="str">
        <f t="shared" si="86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8</v>
      </c>
      <c r="C92" s="27">
        <f t="shared" si="47"/>
        <v>20</v>
      </c>
      <c r="D92" s="27" t="str">
        <f t="shared" si="48"/>
        <v/>
      </c>
      <c r="F92" s="34" t="str">
        <f t="shared" si="86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8</v>
      </c>
      <c r="C93" s="27">
        <f t="shared" si="47"/>
        <v>21</v>
      </c>
      <c r="D93" s="27" t="str">
        <f t="shared" si="48"/>
        <v/>
      </c>
      <c r="F93" s="34" t="str">
        <f t="shared" si="86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8</v>
      </c>
      <c r="C94" s="27">
        <f t="shared" si="47"/>
        <v>22</v>
      </c>
      <c r="D94" s="27" t="str">
        <f t="shared" si="48"/>
        <v/>
      </c>
      <c r="F94" s="34" t="str">
        <f t="shared" si="86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8</v>
      </c>
      <c r="C95" s="27">
        <f t="shared" si="47"/>
        <v>23</v>
      </c>
      <c r="D95" s="27" t="str">
        <f t="shared" si="48"/>
        <v/>
      </c>
      <c r="F95" s="34" t="str">
        <f t="shared" si="86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8</v>
      </c>
      <c r="C96" s="27">
        <f t="shared" si="47"/>
        <v>24</v>
      </c>
      <c r="D96" s="27" t="str">
        <f t="shared" si="48"/>
        <v/>
      </c>
      <c r="F96" s="34" t="str">
        <f t="shared" si="86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8</v>
      </c>
      <c r="C97" s="27">
        <f t="shared" si="47"/>
        <v>25</v>
      </c>
      <c r="D97" s="27" t="str">
        <f t="shared" si="48"/>
        <v/>
      </c>
      <c r="F97" s="34" t="str">
        <f t="shared" si="86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8</v>
      </c>
      <c r="C98" s="27">
        <f t="shared" si="47"/>
        <v>26</v>
      </c>
      <c r="D98" s="27" t="str">
        <f t="shared" si="48"/>
        <v/>
      </c>
      <c r="F98" s="34" t="str">
        <f t="shared" si="86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8</v>
      </c>
      <c r="C99" s="27">
        <f t="shared" si="47"/>
        <v>27</v>
      </c>
      <c r="D99" s="27" t="str">
        <f t="shared" si="48"/>
        <v/>
      </c>
      <c r="F99" s="34" t="str">
        <f t="shared" si="86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28</v>
      </c>
      <c r="D100" s="27" t="str">
        <f t="shared" si="48"/>
        <v/>
      </c>
      <c r="F100" s="34" t="str">
        <f t="shared" si="86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29</v>
      </c>
      <c r="D101" s="27" t="str">
        <f t="shared" si="48"/>
        <v/>
      </c>
      <c r="F101" s="34" t="str">
        <f t="shared" si="86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8</v>
      </c>
      <c r="C102" s="27">
        <f t="shared" si="47"/>
        <v>30</v>
      </c>
      <c r="D102" s="27" t="str">
        <f t="shared" si="48"/>
        <v/>
      </c>
      <c r="F102" s="34" t="str">
        <f t="shared" si="86"/>
        <v/>
      </c>
      <c r="G102" s="34"/>
      <c r="H102" s="34"/>
      <c r="I102" s="34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8</v>
      </c>
      <c r="C103" s="27">
        <f t="shared" si="47"/>
        <v>31</v>
      </c>
      <c r="D103" s="27" t="str">
        <f t="shared" si="48"/>
        <v/>
      </c>
      <c r="F103" s="34" t="str">
        <f t="shared" si="86"/>
        <v/>
      </c>
      <c r="G103" s="34"/>
      <c r="H103" s="34"/>
      <c r="I103" s="34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32</v>
      </c>
      <c r="D104" s="27" t="str">
        <f t="shared" si="48"/>
        <v/>
      </c>
      <c r="F104" s="34" t="str">
        <f t="shared" si="86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33</v>
      </c>
      <c r="D105" s="27" t="str">
        <f t="shared" si="48"/>
        <v/>
      </c>
      <c r="F105" s="34" t="str">
        <f t="shared" si="86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34</v>
      </c>
      <c r="D106" s="27" t="str">
        <f t="shared" si="48"/>
        <v/>
      </c>
      <c r="F106" s="34" t="str">
        <f t="shared" si="86"/>
        <v/>
      </c>
      <c r="G106" s="34"/>
      <c r="H106" s="34"/>
      <c r="I106" s="34"/>
      <c r="J106" s="34"/>
      <c r="K106" s="34"/>
      <c r="L106" s="34"/>
      <c r="M106" s="34"/>
      <c r="N106" s="43"/>
      <c r="O106" s="43"/>
      <c r="P106" s="43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35</v>
      </c>
      <c r="D107" s="27" t="str">
        <f t="shared" si="48"/>
        <v/>
      </c>
      <c r="F107" s="34" t="str">
        <f t="shared" si="86"/>
        <v/>
      </c>
      <c r="G107" s="34"/>
      <c r="H107" s="34"/>
      <c r="I107" s="34"/>
      <c r="J107" s="34"/>
      <c r="K107" s="34"/>
      <c r="L107" s="34"/>
      <c r="M107" s="34"/>
      <c r="N107" s="43"/>
      <c r="O107" s="43"/>
      <c r="P107" s="43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36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37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CK109"/>
  <sheetViews>
    <sheetView view="pageBreakPreview" topLeftCell="AD1" zoomScale="85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1461.5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84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1483</v>
      </c>
      <c r="S5" s="27" t="s">
        <v>211</v>
      </c>
      <c r="T5" s="39">
        <v>262.5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3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84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L11-33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1358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>L11-34</v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M01-01-5-1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1358</v>
      </c>
      <c r="BW10" s="34">
        <f t="shared" si="30"/>
        <v>1729</v>
      </c>
      <c r="BX10" s="34">
        <f t="shared" si="31"/>
        <v>3</v>
      </c>
      <c r="BY10" s="34">
        <f t="shared" si="32"/>
        <v>7.043946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1426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>L11-35</v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M01-01-5-1</v>
      </c>
      <c r="AZ11" s="34" t="str">
        <f t="shared" si="12"/>
        <v>板块名-GL02-01</v>
      </c>
      <c r="BA11" s="34"/>
      <c r="BB11" s="34">
        <f t="shared" si="13"/>
        <v>1426</v>
      </c>
      <c r="BC11" s="34">
        <f t="shared" si="14"/>
        <v>1808</v>
      </c>
      <c r="BD11" s="34">
        <f t="shared" si="15"/>
        <v>3</v>
      </c>
      <c r="BE11" s="34">
        <f t="shared" si="16"/>
        <v>7.7346240000000002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1426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M01-01-5-1</v>
      </c>
      <c r="AZ12" s="34" t="str">
        <f t="shared" si="12"/>
        <v>板块名-GL01-01</v>
      </c>
      <c r="BA12" s="34"/>
      <c r="BB12" s="34">
        <f t="shared" si="13"/>
        <v>1426</v>
      </c>
      <c r="BC12" s="34">
        <f t="shared" si="14"/>
        <v>1907</v>
      </c>
      <c r="BD12" s="34">
        <f t="shared" si="15"/>
        <v>3</v>
      </c>
      <c r="BE12" s="34">
        <f t="shared" si="16"/>
        <v>8.1581460000000003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296</v>
      </c>
      <c r="J13" s="34" t="s">
        <v>297</v>
      </c>
      <c r="K13" s="34" t="s">
        <v>297</v>
      </c>
      <c r="L13" s="34">
        <v>3760</v>
      </c>
      <c r="M13" s="34">
        <v>7.6</v>
      </c>
      <c r="N13" s="34">
        <v>33.1</v>
      </c>
      <c r="O13" s="34">
        <v>2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</v>
      </c>
      <c r="X13" s="34" t="str">
        <f t="shared" si="41"/>
        <v>SYE-NL08</v>
      </c>
      <c r="Y13" s="34">
        <f t="shared" si="42"/>
        <v>3760</v>
      </c>
      <c r="Z13" s="34" t="str">
        <f t="shared" si="43"/>
        <v>SYE-NL08-03</v>
      </c>
      <c r="AA13" s="34">
        <f t="shared" si="44"/>
        <v>6</v>
      </c>
      <c r="AB13" s="34"/>
      <c r="AC13" s="34"/>
      <c r="AE13" s="34"/>
      <c r="AF13" s="34" t="str">
        <f t="shared" si="3"/>
        <v>隔热条</v>
      </c>
      <c r="AG13" s="34" t="str">
        <f t="shared" si="4"/>
        <v>SYE-NL08</v>
      </c>
      <c r="AH13" s="34"/>
      <c r="AI13" s="34">
        <f t="shared" si="5"/>
        <v>3760</v>
      </c>
      <c r="AJ13" s="34"/>
      <c r="AK13" s="34">
        <f t="shared" si="6"/>
        <v>6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5</v>
      </c>
      <c r="C14" s="27">
        <f t="shared" si="1"/>
        <v>1</v>
      </c>
      <c r="D14" s="27" t="str">
        <f t="shared" si="2"/>
        <v>5.1</v>
      </c>
      <c r="E14" s="27">
        <v>6</v>
      </c>
      <c r="F14" s="34">
        <v>5</v>
      </c>
      <c r="G14" s="34" t="s">
        <v>299</v>
      </c>
      <c r="H14" s="34" t="s">
        <v>300</v>
      </c>
      <c r="I14" s="34" t="s">
        <v>301</v>
      </c>
      <c r="J14" s="34" t="s">
        <v>393</v>
      </c>
      <c r="K14" s="34" t="s">
        <v>393</v>
      </c>
      <c r="L14" s="34">
        <v>1361.5</v>
      </c>
      <c r="M14" s="34">
        <v>91</v>
      </c>
      <c r="N14" s="34">
        <v>6.2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转接件</v>
      </c>
      <c r="X14" s="34" t="str">
        <f t="shared" si="41"/>
        <v>DCC154H-607-LL</v>
      </c>
      <c r="Y14" s="34">
        <f t="shared" si="42"/>
        <v>1361.5</v>
      </c>
      <c r="Z14" s="34" t="str">
        <f t="shared" si="43"/>
        <v>CW154H-607-03</v>
      </c>
      <c r="AA14" s="34">
        <f t="shared" si="44"/>
        <v>3</v>
      </c>
      <c r="AB14" s="34"/>
      <c r="AC14" s="34"/>
      <c r="AE14" s="34"/>
      <c r="AF14" s="34" t="str">
        <f t="shared" si="3"/>
        <v>转接件</v>
      </c>
      <c r="AG14" s="34" t="str">
        <f t="shared" si="4"/>
        <v>DCC154H-607-LL</v>
      </c>
      <c r="AH14" s="34"/>
      <c r="AI14" s="34">
        <f t="shared" si="5"/>
        <v>1361.5</v>
      </c>
      <c r="AJ14" s="34"/>
      <c r="AK14" s="34">
        <f t="shared" si="6"/>
        <v>3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2</v>
      </c>
      <c r="D15" s="27" t="str">
        <f t="shared" si="2"/>
        <v>5.2</v>
      </c>
      <c r="E15" s="27">
        <v>7</v>
      </c>
      <c r="F15" s="34">
        <v>6</v>
      </c>
      <c r="G15" s="34" t="s">
        <v>299</v>
      </c>
      <c r="H15" s="34" t="s">
        <v>303</v>
      </c>
      <c r="I15" s="34" t="s">
        <v>304</v>
      </c>
      <c r="J15" s="34" t="s">
        <v>394</v>
      </c>
      <c r="K15" s="34" t="s">
        <v>394</v>
      </c>
      <c r="L15" s="34">
        <v>1321.5</v>
      </c>
      <c r="M15" s="34">
        <v>55</v>
      </c>
      <c r="N15" s="34">
        <v>20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角铝</v>
      </c>
      <c r="X15" s="34" t="str">
        <f t="shared" si="41"/>
        <v>J55X20X3</v>
      </c>
      <c r="Y15" s="34">
        <f t="shared" si="42"/>
        <v>1321.5</v>
      </c>
      <c r="Z15" s="34" t="str">
        <f t="shared" si="43"/>
        <v>J55X20X3-03A</v>
      </c>
      <c r="AA15" s="34">
        <f t="shared" si="44"/>
        <v>3</v>
      </c>
      <c r="AB15" s="34"/>
      <c r="AC15" s="34"/>
      <c r="AE15" s="34"/>
      <c r="AF15" s="34" t="str">
        <f t="shared" si="3"/>
        <v>角铝</v>
      </c>
      <c r="AG15" s="34" t="str">
        <f t="shared" si="4"/>
        <v>J55X20X3</v>
      </c>
      <c r="AH15" s="34"/>
      <c r="AI15" s="34">
        <f t="shared" si="5"/>
        <v>1321.5</v>
      </c>
      <c r="AJ15" s="34"/>
      <c r="AK15" s="34">
        <f t="shared" si="6"/>
        <v>3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3</v>
      </c>
      <c r="D16" s="27" t="str">
        <f t="shared" si="2"/>
        <v>5.3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306</v>
      </c>
      <c r="J16" s="34" t="s">
        <v>395</v>
      </c>
      <c r="K16" s="34" t="s">
        <v>395</v>
      </c>
      <c r="L16" s="34">
        <v>1321.5</v>
      </c>
      <c r="M16" s="34">
        <v>19</v>
      </c>
      <c r="N16" s="34">
        <v>25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角铝</v>
      </c>
      <c r="X16" s="34" t="str">
        <f t="shared" si="41"/>
        <v>J25X19X3</v>
      </c>
      <c r="Y16" s="34">
        <f t="shared" si="42"/>
        <v>1321.5</v>
      </c>
      <c r="Z16" s="34" t="str">
        <f t="shared" si="43"/>
        <v>J25X19X3-07</v>
      </c>
      <c r="AA16" s="34">
        <f t="shared" si="44"/>
        <v>3</v>
      </c>
      <c r="AB16" s="34"/>
      <c r="AC16" s="34"/>
      <c r="AE16" s="34"/>
      <c r="AF16" s="34" t="str">
        <f t="shared" si="3"/>
        <v>角铝</v>
      </c>
      <c r="AG16" s="34" t="str">
        <f t="shared" si="4"/>
        <v>J25X19X3</v>
      </c>
      <c r="AH16" s="34"/>
      <c r="AI16" s="34">
        <f t="shared" si="5"/>
        <v>1321.5</v>
      </c>
      <c r="AJ16" s="34"/>
      <c r="AK16" s="34">
        <f t="shared" si="6"/>
        <v>3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4</v>
      </c>
      <c r="D17" s="27" t="str">
        <f t="shared" si="2"/>
        <v>5.4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307</v>
      </c>
      <c r="K17" s="34" t="s">
        <v>307</v>
      </c>
      <c r="L17" s="34">
        <v>601.9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601.9</v>
      </c>
      <c r="Z17" s="34" t="str">
        <f t="shared" si="43"/>
        <v>J25X19X3-05</v>
      </c>
      <c r="AA17" s="34">
        <f t="shared" si="44"/>
        <v>3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601.9</v>
      </c>
      <c r="AJ17" s="34"/>
      <c r="AK17" s="34">
        <f t="shared" si="6"/>
        <v>3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5</v>
      </c>
      <c r="D18" s="27" t="str">
        <f t="shared" si="2"/>
        <v>5.5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308</v>
      </c>
      <c r="K18" s="34" t="s">
        <v>308</v>
      </c>
      <c r="L18" s="34">
        <v>869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869</v>
      </c>
      <c r="Z18" s="34" t="str">
        <f t="shared" si="43"/>
        <v>J25X19X3-04</v>
      </c>
      <c r="AA18" s="34">
        <f t="shared" si="44"/>
        <v>3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869</v>
      </c>
      <c r="AJ18" s="34"/>
      <c r="AK18" s="34">
        <f t="shared" si="6"/>
        <v>3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6</v>
      </c>
      <c r="D19" s="27" t="str">
        <f t="shared" si="2"/>
        <v>5.6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309</v>
      </c>
      <c r="K19" s="34" t="s">
        <v>309</v>
      </c>
      <c r="L19" s="34">
        <v>869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869</v>
      </c>
      <c r="Z19" s="34" t="str">
        <f t="shared" si="43"/>
        <v>J25X19X3-03</v>
      </c>
      <c r="AA19" s="34">
        <f t="shared" si="44"/>
        <v>3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869</v>
      </c>
      <c r="AJ19" s="34"/>
      <c r="AK19" s="34">
        <f t="shared" si="6"/>
        <v>3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7</v>
      </c>
      <c r="D20" s="27" t="str">
        <f t="shared" si="2"/>
        <v>5.7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310</v>
      </c>
      <c r="K20" s="34" t="s">
        <v>310</v>
      </c>
      <c r="L20" s="34">
        <v>601.9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601.9</v>
      </c>
      <c r="Z20" s="34" t="str">
        <f t="shared" si="43"/>
        <v>J25X19X3-02</v>
      </c>
      <c r="AA20" s="34">
        <f t="shared" si="44"/>
        <v>3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601.9</v>
      </c>
      <c r="AJ20" s="34"/>
      <c r="AK20" s="34">
        <f t="shared" si="6"/>
        <v>3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8</v>
      </c>
      <c r="D21" s="27" t="str">
        <f t="shared" si="2"/>
        <v>5.8</v>
      </c>
      <c r="E21" s="27">
        <v>13</v>
      </c>
      <c r="F21" s="34">
        <v>12</v>
      </c>
      <c r="G21" s="34" t="s">
        <v>299</v>
      </c>
      <c r="H21" s="34" t="s">
        <v>312</v>
      </c>
      <c r="I21" s="34" t="s">
        <v>313</v>
      </c>
      <c r="J21" s="34" t="s">
        <v>314</v>
      </c>
      <c r="K21" s="34" t="s">
        <v>314</v>
      </c>
      <c r="L21" s="34">
        <v>3760</v>
      </c>
      <c r="M21" s="34">
        <v>4.8</v>
      </c>
      <c r="N21" s="34">
        <v>15</v>
      </c>
      <c r="O21" s="34">
        <v>2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竖向护边</v>
      </c>
      <c r="X21" s="34" t="str">
        <f t="shared" si="41"/>
        <v>DCC154H-511-LL</v>
      </c>
      <c r="Y21" s="34">
        <f t="shared" si="42"/>
        <v>3760</v>
      </c>
      <c r="Z21" s="34" t="str">
        <f t="shared" si="43"/>
        <v>CW154H-511-03</v>
      </c>
      <c r="AA21" s="34">
        <f t="shared" si="44"/>
        <v>6</v>
      </c>
      <c r="AB21" s="34"/>
      <c r="AC21" s="34"/>
      <c r="AE21" s="34"/>
      <c r="AF21" s="34" t="str">
        <f t="shared" si="3"/>
        <v>竖向护边</v>
      </c>
      <c r="AG21" s="34" t="str">
        <f t="shared" si="4"/>
        <v>DCC154H-511-LL</v>
      </c>
      <c r="AH21" s="34"/>
      <c r="AI21" s="34">
        <f t="shared" si="5"/>
        <v>3760</v>
      </c>
      <c r="AJ21" s="34"/>
      <c r="AK21" s="34">
        <f t="shared" si="6"/>
        <v>6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9</v>
      </c>
      <c r="D22" s="27" t="str">
        <f t="shared" si="2"/>
        <v>5.9</v>
      </c>
      <c r="E22" s="27">
        <v>14</v>
      </c>
      <c r="F22" s="34">
        <v>13</v>
      </c>
      <c r="G22" s="34" t="s">
        <v>299</v>
      </c>
      <c r="H22" s="34" t="s">
        <v>315</v>
      </c>
      <c r="I22" s="34" t="s">
        <v>316</v>
      </c>
      <c r="J22" s="34" t="s">
        <v>317</v>
      </c>
      <c r="K22" s="34" t="s">
        <v>317</v>
      </c>
      <c r="L22" s="34">
        <v>500</v>
      </c>
      <c r="M22" s="34">
        <v>46</v>
      </c>
      <c r="N22" s="34">
        <v>65.3</v>
      </c>
      <c r="O22" s="34">
        <v>1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水槽</v>
      </c>
      <c r="X22" s="34" t="str">
        <f t="shared" si="41"/>
        <v>DCC154H-301-LL</v>
      </c>
      <c r="Y22" s="34">
        <f t="shared" si="42"/>
        <v>500</v>
      </c>
      <c r="Z22" s="34" t="str">
        <f t="shared" si="43"/>
        <v>CW154H-301-01</v>
      </c>
      <c r="AA22" s="34">
        <f t="shared" si="44"/>
        <v>3</v>
      </c>
      <c r="AB22" s="34"/>
      <c r="AC22" s="34"/>
      <c r="AE22" s="34"/>
      <c r="AF22" s="34" t="str">
        <f t="shared" si="3"/>
        <v>水槽</v>
      </c>
      <c r="AG22" s="34" t="str">
        <f t="shared" si="4"/>
        <v>DCC154H-301-LL</v>
      </c>
      <c r="AH22" s="34"/>
      <c r="AI22" s="34">
        <f t="shared" si="5"/>
        <v>500</v>
      </c>
      <c r="AJ22" s="34"/>
      <c r="AK22" s="34">
        <f t="shared" si="6"/>
        <v>3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10</v>
      </c>
      <c r="D23" s="27" t="str">
        <f t="shared" si="2"/>
        <v>5.10</v>
      </c>
      <c r="E23" s="27">
        <v>15</v>
      </c>
      <c r="F23" s="34">
        <v>14</v>
      </c>
      <c r="G23" s="34" t="s">
        <v>299</v>
      </c>
      <c r="H23" s="34" t="s">
        <v>318</v>
      </c>
      <c r="I23" s="34" t="s">
        <v>319</v>
      </c>
      <c r="J23" s="34" t="s">
        <v>320</v>
      </c>
      <c r="K23" s="34" t="s">
        <v>320</v>
      </c>
      <c r="L23" s="34">
        <v>3762.9</v>
      </c>
      <c r="M23" s="34">
        <v>42.5</v>
      </c>
      <c r="N23" s="34">
        <v>154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母立柱</v>
      </c>
      <c r="X23" s="34" t="str">
        <f t="shared" si="41"/>
        <v>DCC154H-102-LL</v>
      </c>
      <c r="Y23" s="34">
        <f t="shared" si="42"/>
        <v>3762.9</v>
      </c>
      <c r="Z23" s="34" t="str">
        <f t="shared" si="43"/>
        <v>CW154H-102-03</v>
      </c>
      <c r="AA23" s="34">
        <f t="shared" si="44"/>
        <v>3</v>
      </c>
      <c r="AB23" s="34"/>
      <c r="AC23" s="34"/>
      <c r="AE23" s="34"/>
      <c r="AF23" s="34" t="str">
        <f t="shared" si="3"/>
        <v>母立柱</v>
      </c>
      <c r="AG23" s="34" t="str">
        <f t="shared" si="4"/>
        <v>DCC154H-102-LL</v>
      </c>
      <c r="AH23" s="34"/>
      <c r="AI23" s="34">
        <f t="shared" si="5"/>
        <v>3762.9</v>
      </c>
      <c r="AJ23" s="34"/>
      <c r="AK23" s="34">
        <f t="shared" si="6"/>
        <v>3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11</v>
      </c>
      <c r="D24" s="27" t="str">
        <f t="shared" si="2"/>
        <v>5.11</v>
      </c>
      <c r="E24" s="27">
        <v>16</v>
      </c>
      <c r="F24" s="34">
        <v>15</v>
      </c>
      <c r="G24" s="34" t="s">
        <v>299</v>
      </c>
      <c r="H24" s="34" t="s">
        <v>321</v>
      </c>
      <c r="I24" s="34" t="s">
        <v>322</v>
      </c>
      <c r="J24" s="34" t="s">
        <v>396</v>
      </c>
      <c r="K24" s="34" t="s">
        <v>396</v>
      </c>
      <c r="L24" s="34">
        <v>1361.5</v>
      </c>
      <c r="M24" s="34">
        <v>61.5</v>
      </c>
      <c r="N24" s="34">
        <v>154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母横梁</v>
      </c>
      <c r="X24" s="34" t="str">
        <f t="shared" si="41"/>
        <v>DCC154H-203-LL</v>
      </c>
      <c r="Y24" s="34">
        <f t="shared" si="42"/>
        <v>1361.5</v>
      </c>
      <c r="Z24" s="34" t="str">
        <f t="shared" si="43"/>
        <v>CW154H-203-07</v>
      </c>
      <c r="AA24" s="34">
        <f t="shared" si="44"/>
        <v>3</v>
      </c>
      <c r="AB24" s="34"/>
      <c r="AC24" s="34"/>
      <c r="AE24" s="34"/>
      <c r="AF24" s="34" t="str">
        <f t="shared" si="3"/>
        <v>母横梁</v>
      </c>
      <c r="AG24" s="34" t="str">
        <f t="shared" si="4"/>
        <v>DCC154H-203-LL</v>
      </c>
      <c r="AH24" s="34"/>
      <c r="AI24" s="34">
        <f t="shared" si="5"/>
        <v>1361.5</v>
      </c>
      <c r="AJ24" s="34"/>
      <c r="AK24" s="34">
        <f t="shared" si="6"/>
        <v>3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12</v>
      </c>
      <c r="D25" s="27" t="str">
        <f t="shared" si="2"/>
        <v>5.12</v>
      </c>
      <c r="E25" s="27">
        <v>17</v>
      </c>
      <c r="F25" s="34">
        <v>16</v>
      </c>
      <c r="G25" s="34" t="s">
        <v>299</v>
      </c>
      <c r="H25" s="34" t="s">
        <v>324</v>
      </c>
      <c r="I25" s="34" t="s">
        <v>325</v>
      </c>
      <c r="J25" s="34" t="s">
        <v>397</v>
      </c>
      <c r="K25" s="34" t="s">
        <v>397</v>
      </c>
      <c r="L25" s="34">
        <v>1434.9</v>
      </c>
      <c r="M25" s="34">
        <v>10</v>
      </c>
      <c r="N25" s="34">
        <v>36.9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横向护边（母横梁）</v>
      </c>
      <c r="X25" s="34" t="str">
        <f t="shared" si="41"/>
        <v>DCC154H-503-LL</v>
      </c>
      <c r="Y25" s="34">
        <f t="shared" si="42"/>
        <v>1434.9</v>
      </c>
      <c r="Z25" s="34" t="str">
        <f t="shared" si="43"/>
        <v>CW154H-503-07</v>
      </c>
      <c r="AA25" s="34">
        <f t="shared" si="44"/>
        <v>3</v>
      </c>
      <c r="AB25" s="34"/>
      <c r="AC25" s="34"/>
      <c r="AE25" s="34"/>
      <c r="AF25" s="34" t="str">
        <f t="shared" si="3"/>
        <v>横向护边（母横梁）</v>
      </c>
      <c r="AG25" s="34" t="str">
        <f t="shared" si="4"/>
        <v>DCC154H-503-LL</v>
      </c>
      <c r="AH25" s="34"/>
      <c r="AI25" s="34">
        <f t="shared" si="5"/>
        <v>1434.9</v>
      </c>
      <c r="AJ25" s="34"/>
      <c r="AK25" s="34">
        <f t="shared" si="6"/>
        <v>3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13</v>
      </c>
      <c r="D26" s="27" t="str">
        <f t="shared" si="2"/>
        <v>5.13</v>
      </c>
      <c r="E26" s="27">
        <v>18</v>
      </c>
      <c r="F26" s="34">
        <v>17</v>
      </c>
      <c r="G26" s="34" t="s">
        <v>299</v>
      </c>
      <c r="H26" s="34" t="s">
        <v>327</v>
      </c>
      <c r="I26" s="34" t="s">
        <v>328</v>
      </c>
      <c r="J26" s="34" t="s">
        <v>398</v>
      </c>
      <c r="K26" s="34" t="s">
        <v>398</v>
      </c>
      <c r="L26" s="34">
        <v>1446.5</v>
      </c>
      <c r="M26" s="34">
        <v>6.9</v>
      </c>
      <c r="N26" s="34">
        <v>35.299999999999997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横向护边（公横梁）</v>
      </c>
      <c r="X26" s="34" t="str">
        <f t="shared" si="41"/>
        <v>DCC154H-501-LL</v>
      </c>
      <c r="Y26" s="34">
        <f t="shared" si="42"/>
        <v>1446.5</v>
      </c>
      <c r="Z26" s="34" t="str">
        <f t="shared" si="43"/>
        <v>CW154H-501-06</v>
      </c>
      <c r="AA26" s="34">
        <f t="shared" si="44"/>
        <v>3</v>
      </c>
      <c r="AB26" s="34"/>
      <c r="AC26" s="34"/>
      <c r="AE26" s="34"/>
      <c r="AF26" s="34" t="str">
        <f t="shared" si="3"/>
        <v>横向护边（公横梁）</v>
      </c>
      <c r="AG26" s="34" t="str">
        <f t="shared" si="4"/>
        <v>DCC154H-501-LL</v>
      </c>
      <c r="AH26" s="34"/>
      <c r="AI26" s="34">
        <f t="shared" si="5"/>
        <v>1446.5</v>
      </c>
      <c r="AJ26" s="34"/>
      <c r="AK26" s="34">
        <f t="shared" si="6"/>
        <v>3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14</v>
      </c>
      <c r="D27" s="27" t="str">
        <f t="shared" si="2"/>
        <v>5.14</v>
      </c>
      <c r="E27" s="27">
        <v>19</v>
      </c>
      <c r="F27" s="34">
        <v>18</v>
      </c>
      <c r="G27" s="34" t="s">
        <v>299</v>
      </c>
      <c r="H27" s="34" t="s">
        <v>330</v>
      </c>
      <c r="I27" s="34" t="s">
        <v>331</v>
      </c>
      <c r="J27" s="34" t="s">
        <v>399</v>
      </c>
      <c r="K27" s="34" t="s">
        <v>399</v>
      </c>
      <c r="L27" s="34">
        <v>1434.9</v>
      </c>
      <c r="M27" s="34">
        <v>27.7</v>
      </c>
      <c r="N27" s="34">
        <v>36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横向护边（中横梁）</v>
      </c>
      <c r="X27" s="34" t="str">
        <f t="shared" si="41"/>
        <v>DCC154H-502-LL</v>
      </c>
      <c r="Y27" s="34">
        <f t="shared" si="42"/>
        <v>1434.9</v>
      </c>
      <c r="Z27" s="34" t="str">
        <f t="shared" si="43"/>
        <v>CW154H-502-06</v>
      </c>
      <c r="AA27" s="34">
        <f t="shared" si="44"/>
        <v>3</v>
      </c>
      <c r="AB27" s="34"/>
      <c r="AC27" s="34"/>
      <c r="AE27" s="34"/>
      <c r="AF27" s="34" t="str">
        <f t="shared" si="3"/>
        <v>横向护边（中横梁）</v>
      </c>
      <c r="AG27" s="34" t="str">
        <f t="shared" si="4"/>
        <v>DCC154H-502-LL</v>
      </c>
      <c r="AH27" s="34"/>
      <c r="AI27" s="34">
        <f t="shared" si="5"/>
        <v>1434.9</v>
      </c>
      <c r="AJ27" s="34"/>
      <c r="AK27" s="34">
        <f t="shared" si="6"/>
        <v>3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15</v>
      </c>
      <c r="D28" s="27" t="str">
        <f t="shared" si="2"/>
        <v>5.15</v>
      </c>
      <c r="E28" s="27">
        <v>20</v>
      </c>
      <c r="F28" s="34">
        <v>19</v>
      </c>
      <c r="G28" s="34" t="s">
        <v>299</v>
      </c>
      <c r="H28" s="34" t="s">
        <v>333</v>
      </c>
      <c r="I28" s="34" t="s">
        <v>334</v>
      </c>
      <c r="J28" s="34" t="s">
        <v>335</v>
      </c>
      <c r="K28" s="34" t="s">
        <v>335</v>
      </c>
      <c r="L28" s="34">
        <v>80</v>
      </c>
      <c r="M28" s="34">
        <v>0</v>
      </c>
      <c r="N28" s="34">
        <v>0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挂码左</v>
      </c>
      <c r="X28" s="34" t="str">
        <f t="shared" si="41"/>
        <v>ZHY-F3005</v>
      </c>
      <c r="Y28" s="34">
        <f t="shared" si="42"/>
        <v>80</v>
      </c>
      <c r="Z28" s="34" t="str">
        <f t="shared" si="43"/>
        <v>ZHY-F3005-01</v>
      </c>
      <c r="AA28" s="34">
        <f t="shared" si="44"/>
        <v>3</v>
      </c>
      <c r="AB28" s="34"/>
      <c r="AC28" s="34"/>
      <c r="AE28" s="34"/>
      <c r="AF28" s="34" t="str">
        <f t="shared" si="3"/>
        <v>挂码左</v>
      </c>
      <c r="AG28" s="34" t="str">
        <f t="shared" si="4"/>
        <v>ZHY-F3005</v>
      </c>
      <c r="AH28" s="34"/>
      <c r="AI28" s="34">
        <f t="shared" si="5"/>
        <v>80</v>
      </c>
      <c r="AJ28" s="34"/>
      <c r="AK28" s="34">
        <f t="shared" si="6"/>
        <v>3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16</v>
      </c>
      <c r="D29" s="27" t="str">
        <f t="shared" si="2"/>
        <v>5.16</v>
      </c>
      <c r="E29" s="27">
        <v>21</v>
      </c>
      <c r="F29" s="34">
        <v>20</v>
      </c>
      <c r="G29" s="34" t="s">
        <v>299</v>
      </c>
      <c r="H29" s="34" t="s">
        <v>336</v>
      </c>
      <c r="I29" s="34" t="s">
        <v>334</v>
      </c>
      <c r="J29" s="34" t="s">
        <v>337</v>
      </c>
      <c r="K29" s="34" t="s">
        <v>337</v>
      </c>
      <c r="L29" s="34">
        <v>80</v>
      </c>
      <c r="M29" s="34">
        <v>0</v>
      </c>
      <c r="N29" s="34">
        <v>0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挂码右</v>
      </c>
      <c r="X29" s="34" t="str">
        <f t="shared" si="41"/>
        <v>ZHY-F3005</v>
      </c>
      <c r="Y29" s="34">
        <f t="shared" si="42"/>
        <v>80</v>
      </c>
      <c r="Z29" s="34" t="str">
        <f t="shared" si="43"/>
        <v>ZHY-F3005-02</v>
      </c>
      <c r="AA29" s="34">
        <f t="shared" si="44"/>
        <v>3</v>
      </c>
      <c r="AB29" s="34"/>
      <c r="AC29" s="34"/>
      <c r="AE29" s="34"/>
      <c r="AF29" s="34" t="str">
        <f t="shared" si="3"/>
        <v>挂码右</v>
      </c>
      <c r="AG29" s="34" t="str">
        <f t="shared" si="4"/>
        <v>ZHY-F3005</v>
      </c>
      <c r="AH29" s="34"/>
      <c r="AI29" s="34">
        <f t="shared" si="5"/>
        <v>80</v>
      </c>
      <c r="AJ29" s="34"/>
      <c r="AK29" s="34">
        <f t="shared" si="6"/>
        <v>3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17</v>
      </c>
      <c r="D30" s="27" t="str">
        <f t="shared" si="2"/>
        <v>5.17</v>
      </c>
      <c r="E30" s="27">
        <v>22</v>
      </c>
      <c r="F30" s="34">
        <v>21</v>
      </c>
      <c r="G30" s="34" t="s">
        <v>299</v>
      </c>
      <c r="H30" s="34" t="s">
        <v>338</v>
      </c>
      <c r="I30" s="34" t="s">
        <v>339</v>
      </c>
      <c r="J30" s="34" t="s">
        <v>340</v>
      </c>
      <c r="K30" s="34" t="s">
        <v>340</v>
      </c>
      <c r="L30" s="34">
        <v>3762.9</v>
      </c>
      <c r="M30" s="34">
        <v>79</v>
      </c>
      <c r="N30" s="34">
        <v>154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公立柱</v>
      </c>
      <c r="X30" s="34" t="str">
        <f t="shared" si="41"/>
        <v>DCC154H-101-LL</v>
      </c>
      <c r="Y30" s="34">
        <f t="shared" si="42"/>
        <v>3762.9</v>
      </c>
      <c r="Z30" s="34" t="str">
        <f t="shared" si="43"/>
        <v>CW154H-101-03</v>
      </c>
      <c r="AA30" s="34">
        <f t="shared" si="44"/>
        <v>3</v>
      </c>
      <c r="AB30" s="34"/>
      <c r="AC30" s="34"/>
      <c r="AE30" s="34"/>
      <c r="AF30" s="34" t="str">
        <f t="shared" si="3"/>
        <v>公立柱</v>
      </c>
      <c r="AG30" s="34" t="str">
        <f t="shared" si="4"/>
        <v>DCC154H-101-LL</v>
      </c>
      <c r="AH30" s="34"/>
      <c r="AI30" s="34">
        <f t="shared" si="5"/>
        <v>3762.9</v>
      </c>
      <c r="AJ30" s="34"/>
      <c r="AK30" s="34">
        <f t="shared" si="6"/>
        <v>3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18</v>
      </c>
      <c r="D31" s="27" t="str">
        <f t="shared" si="2"/>
        <v>5.18</v>
      </c>
      <c r="E31" s="27">
        <v>23</v>
      </c>
      <c r="F31" s="34">
        <v>22</v>
      </c>
      <c r="G31" s="34" t="s">
        <v>299</v>
      </c>
      <c r="H31" s="34" t="s">
        <v>341</v>
      </c>
      <c r="I31" s="34" t="s">
        <v>342</v>
      </c>
      <c r="J31" s="34" t="s">
        <v>400</v>
      </c>
      <c r="K31" s="34" t="s">
        <v>400</v>
      </c>
      <c r="L31" s="34">
        <v>1446.5</v>
      </c>
      <c r="M31" s="34">
        <v>111</v>
      </c>
      <c r="N31" s="34">
        <v>180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公横梁</v>
      </c>
      <c r="X31" s="34" t="str">
        <f t="shared" si="41"/>
        <v>DCC154H-201-LL</v>
      </c>
      <c r="Y31" s="34">
        <f t="shared" si="42"/>
        <v>1446.5</v>
      </c>
      <c r="Z31" s="34" t="str">
        <f t="shared" si="43"/>
        <v>CW154H-201-06</v>
      </c>
      <c r="AA31" s="34">
        <f t="shared" si="44"/>
        <v>3</v>
      </c>
      <c r="AB31" s="34"/>
      <c r="AC31" s="34"/>
      <c r="AE31" s="34"/>
      <c r="AF31" s="34" t="str">
        <f t="shared" si="3"/>
        <v>公横梁</v>
      </c>
      <c r="AG31" s="34" t="str">
        <f t="shared" si="4"/>
        <v>DCC154H-201-LL</v>
      </c>
      <c r="AH31" s="34"/>
      <c r="AI31" s="34">
        <f t="shared" si="5"/>
        <v>1446.5</v>
      </c>
      <c r="AJ31" s="34"/>
      <c r="AK31" s="34">
        <f t="shared" si="6"/>
        <v>3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19</v>
      </c>
      <c r="D32" s="27" t="str">
        <f t="shared" si="2"/>
        <v>5.19</v>
      </c>
      <c r="E32" s="27">
        <v>24</v>
      </c>
      <c r="F32" s="34">
        <v>23</v>
      </c>
      <c r="G32" s="34" t="s">
        <v>299</v>
      </c>
      <c r="H32" s="34" t="s">
        <v>344</v>
      </c>
      <c r="I32" s="34" t="s">
        <v>345</v>
      </c>
      <c r="J32" s="34" t="s">
        <v>401</v>
      </c>
      <c r="K32" s="34" t="s">
        <v>401</v>
      </c>
      <c r="L32" s="34">
        <v>1361.5</v>
      </c>
      <c r="M32" s="34">
        <v>100</v>
      </c>
      <c r="N32" s="34">
        <v>154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中横梁</v>
      </c>
      <c r="X32" s="34" t="str">
        <f t="shared" si="41"/>
        <v>DCC154H-202-LL</v>
      </c>
      <c r="Y32" s="34">
        <f t="shared" si="42"/>
        <v>1361.5</v>
      </c>
      <c r="Z32" s="34" t="str">
        <f t="shared" si="43"/>
        <v>CW154H-202-07</v>
      </c>
      <c r="AA32" s="34">
        <f t="shared" si="44"/>
        <v>3</v>
      </c>
      <c r="AB32" s="34"/>
      <c r="AC32" s="34"/>
      <c r="AE32" s="34"/>
      <c r="AF32" s="34" t="str">
        <f t="shared" si="3"/>
        <v>中横梁</v>
      </c>
      <c r="AG32" s="34" t="str">
        <f t="shared" si="4"/>
        <v>DCC154H-202-LL</v>
      </c>
      <c r="AH32" s="34"/>
      <c r="AI32" s="34">
        <f t="shared" si="5"/>
        <v>1361.5</v>
      </c>
      <c r="AJ32" s="34"/>
      <c r="AK32" s="34">
        <f t="shared" si="6"/>
        <v>3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20</v>
      </c>
      <c r="D33" s="27" t="str">
        <f t="shared" si="2"/>
        <v>5.20</v>
      </c>
      <c r="E33" s="27">
        <v>25</v>
      </c>
      <c r="F33" s="34">
        <v>24</v>
      </c>
      <c r="G33" s="34" t="s">
        <v>299</v>
      </c>
      <c r="H33" s="34" t="s">
        <v>347</v>
      </c>
      <c r="I33" s="34" t="s">
        <v>348</v>
      </c>
      <c r="J33" s="34" t="s">
        <v>349</v>
      </c>
      <c r="K33" s="34" t="s">
        <v>349</v>
      </c>
      <c r="L33" s="34">
        <v>250</v>
      </c>
      <c r="M33" s="34">
        <v>96.5</v>
      </c>
      <c r="N33" s="34">
        <v>10</v>
      </c>
      <c r="O33" s="34">
        <v>1</v>
      </c>
      <c r="P33" s="34" t="s">
        <v>350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ZHY-F3001-250左挂件</v>
      </c>
      <c r="X33" s="34" t="str">
        <f t="shared" si="41"/>
        <v>ZHY-F3001</v>
      </c>
      <c r="Y33" s="34">
        <f t="shared" si="42"/>
        <v>250</v>
      </c>
      <c r="Z33" s="34" t="str">
        <f t="shared" si="43"/>
        <v>ZHY-F3001-01</v>
      </c>
      <c r="AA33" s="34">
        <f t="shared" si="44"/>
        <v>3</v>
      </c>
      <c r="AB33" s="34"/>
      <c r="AC33" s="34"/>
      <c r="AE33" s="34"/>
      <c r="AF33" s="34" t="str">
        <f t="shared" si="3"/>
        <v>ZHY-F3001-250左挂件</v>
      </c>
      <c r="AG33" s="34" t="str">
        <f t="shared" si="4"/>
        <v>ZHY-F3001</v>
      </c>
      <c r="AH33" s="34"/>
      <c r="AI33" s="34">
        <f t="shared" si="5"/>
        <v>250</v>
      </c>
      <c r="AJ33" s="34"/>
      <c r="AK33" s="34">
        <f t="shared" si="6"/>
        <v>3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21</v>
      </c>
      <c r="D34" s="27" t="str">
        <f t="shared" si="2"/>
        <v>5.21</v>
      </c>
      <c r="E34" s="27">
        <v>26</v>
      </c>
      <c r="F34" s="34">
        <v>25</v>
      </c>
      <c r="G34" s="34" t="s">
        <v>299</v>
      </c>
      <c r="H34" s="34" t="s">
        <v>351</v>
      </c>
      <c r="I34" s="34" t="s">
        <v>348</v>
      </c>
      <c r="J34" s="34" t="s">
        <v>352</v>
      </c>
      <c r="K34" s="34" t="s">
        <v>352</v>
      </c>
      <c r="L34" s="34">
        <v>250</v>
      </c>
      <c r="M34" s="34">
        <v>96.5</v>
      </c>
      <c r="N34" s="34">
        <v>10</v>
      </c>
      <c r="O34" s="34">
        <v>1</v>
      </c>
      <c r="P34" s="34" t="s">
        <v>350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ZHY-F3001-250右挂件</v>
      </c>
      <c r="X34" s="34" t="str">
        <f t="shared" si="41"/>
        <v>ZHY-F3001</v>
      </c>
      <c r="Y34" s="34">
        <f t="shared" si="42"/>
        <v>250</v>
      </c>
      <c r="Z34" s="34" t="str">
        <f t="shared" si="43"/>
        <v>ZHY-F3001-02</v>
      </c>
      <c r="AA34" s="34">
        <f t="shared" si="44"/>
        <v>3</v>
      </c>
      <c r="AB34" s="34"/>
      <c r="AC34" s="34"/>
      <c r="AE34" s="34"/>
      <c r="AF34" s="34" t="str">
        <f t="shared" si="3"/>
        <v>ZHY-F3001-250右挂件</v>
      </c>
      <c r="AG34" s="34" t="str">
        <f t="shared" si="4"/>
        <v>ZHY-F3001</v>
      </c>
      <c r="AH34" s="34"/>
      <c r="AI34" s="34">
        <f t="shared" si="5"/>
        <v>250</v>
      </c>
      <c r="AJ34" s="34"/>
      <c r="AK34" s="34">
        <f t="shared" si="6"/>
        <v>3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22</v>
      </c>
      <c r="D35" s="27" t="str">
        <f t="shared" si="2"/>
        <v>5.22</v>
      </c>
      <c r="E35" s="27">
        <v>27</v>
      </c>
      <c r="F35" s="34">
        <v>26</v>
      </c>
      <c r="G35" s="34" t="s">
        <v>299</v>
      </c>
      <c r="H35" s="34" t="s">
        <v>353</v>
      </c>
      <c r="I35" s="34" t="s">
        <v>354</v>
      </c>
      <c r="J35" s="34" t="s">
        <v>355</v>
      </c>
      <c r="K35" s="34" t="s">
        <v>355</v>
      </c>
      <c r="L35" s="34">
        <v>250</v>
      </c>
      <c r="M35" s="34">
        <v>50</v>
      </c>
      <c r="N35" s="34">
        <v>4</v>
      </c>
      <c r="O35" s="34">
        <v>2</v>
      </c>
      <c r="P35" s="34" t="s">
        <v>298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50x4垫片</v>
      </c>
      <c r="X35" s="34" t="str">
        <f t="shared" si="41"/>
        <v>B50X4</v>
      </c>
      <c r="Y35" s="34">
        <f t="shared" si="42"/>
        <v>250</v>
      </c>
      <c r="Z35" s="34" t="str">
        <f t="shared" si="43"/>
        <v>B50X4-01</v>
      </c>
      <c r="AA35" s="34">
        <f t="shared" si="44"/>
        <v>6</v>
      </c>
      <c r="AB35" s="34"/>
      <c r="AC35" s="34"/>
      <c r="AE35" s="34"/>
      <c r="AF35" s="34" t="str">
        <f t="shared" si="3"/>
        <v>50x4垫片</v>
      </c>
      <c r="AG35" s="34" t="str">
        <f t="shared" si="4"/>
        <v>B50X4</v>
      </c>
      <c r="AH35" s="34"/>
      <c r="AI35" s="34">
        <f t="shared" si="5"/>
        <v>250</v>
      </c>
      <c r="AJ35" s="34"/>
      <c r="AK35" s="34">
        <f t="shared" si="6"/>
        <v>6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6</v>
      </c>
      <c r="C36" s="27">
        <f t="shared" si="1"/>
        <v>1</v>
      </c>
      <c r="D36" s="27" t="str">
        <f t="shared" si="2"/>
        <v/>
      </c>
      <c r="E36" s="27">
        <v>28</v>
      </c>
      <c r="F36" s="34">
        <v>27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-</v>
      </c>
      <c r="X36" s="34" t="str">
        <f t="shared" si="41"/>
        <v>-</v>
      </c>
      <c r="Y36" s="34" t="str">
        <f t="shared" si="42"/>
        <v>-</v>
      </c>
      <c r="Z36" s="34" t="str">
        <f t="shared" si="43"/>
        <v>-</v>
      </c>
      <c r="AA36" s="34" t="str">
        <f t="shared" si="44"/>
        <v>-</v>
      </c>
      <c r="AB36" s="34"/>
      <c r="AC36" s="34"/>
      <c r="AE36" s="34"/>
      <c r="AF36" s="34" t="str">
        <f t="shared" si="3"/>
        <v>-</v>
      </c>
      <c r="AG36" s="34" t="str">
        <f t="shared" si="4"/>
        <v>-</v>
      </c>
      <c r="AH36" s="34"/>
      <c r="AI36" s="34" t="str">
        <f t="shared" si="5"/>
        <v>-</v>
      </c>
      <c r="AJ36" s="34"/>
      <c r="AK36" s="34" t="str">
        <f t="shared" si="6"/>
        <v>-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6</v>
      </c>
      <c r="C37" s="27">
        <f t="shared" si="1"/>
        <v>2</v>
      </c>
      <c r="D37" s="27" t="str">
        <f t="shared" si="2"/>
        <v/>
      </c>
      <c r="E37" s="27">
        <v>29</v>
      </c>
      <c r="F37" s="34">
        <v>28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-</v>
      </c>
      <c r="X37" s="34" t="str">
        <f t="shared" si="41"/>
        <v>-</v>
      </c>
      <c r="Y37" s="34" t="str">
        <f t="shared" si="42"/>
        <v>-</v>
      </c>
      <c r="Z37" s="34" t="str">
        <f t="shared" si="43"/>
        <v>-</v>
      </c>
      <c r="AA37" s="34" t="str">
        <f t="shared" si="44"/>
        <v>-</v>
      </c>
      <c r="AB37" s="34"/>
      <c r="AC37" s="34"/>
      <c r="AE37" s="34"/>
      <c r="AF37" s="34" t="str">
        <f t="shared" si="3"/>
        <v>-</v>
      </c>
      <c r="AG37" s="34" t="str">
        <f t="shared" si="4"/>
        <v>-</v>
      </c>
      <c r="AH37" s="34"/>
      <c r="AI37" s="34" t="str">
        <f t="shared" si="5"/>
        <v>-</v>
      </c>
      <c r="AJ37" s="34"/>
      <c r="AK37" s="34" t="str">
        <f t="shared" si="6"/>
        <v>-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3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4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5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6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7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8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9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10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11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12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13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14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6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18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22.8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22.8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364</v>
      </c>
      <c r="J53" s="34"/>
      <c r="K53" s="40"/>
      <c r="L53" s="34">
        <v>3800</v>
      </c>
      <c r="M53" s="34"/>
      <c r="N53" s="34"/>
      <c r="O53" s="34">
        <v>2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9527-FZ-GA01A 硅胶</v>
      </c>
      <c r="AQ53" s="34" t="str">
        <f t="shared" si="8"/>
        <v>胶条</v>
      </c>
      <c r="AR53" s="34"/>
      <c r="AS53" s="22">
        <f t="shared" si="9"/>
        <v>22.8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365</v>
      </c>
      <c r="J54" s="34"/>
      <c r="K54" s="40"/>
      <c r="L54" s="34">
        <v>200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9527-SYE-GA02（L=200）EPDM发泡</v>
      </c>
      <c r="AQ54" s="34" t="str">
        <f t="shared" si="8"/>
        <v>胶条</v>
      </c>
      <c r="AR54" s="34"/>
      <c r="AS54" s="22">
        <f t="shared" si="9"/>
        <v>0.6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362</v>
      </c>
      <c r="J55" s="34"/>
      <c r="K55" s="40"/>
      <c r="L55" s="34">
        <v>1461</v>
      </c>
      <c r="M55" s="34"/>
      <c r="N55" s="34"/>
      <c r="O55" s="34">
        <v>3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1139-BLGA54 EPDM</v>
      </c>
      <c r="AQ55" s="34" t="str">
        <f t="shared" si="8"/>
        <v>胶条</v>
      </c>
      <c r="AR55" s="34"/>
      <c r="AS55" s="22">
        <f t="shared" si="9"/>
        <v>13.148999999999999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366</v>
      </c>
      <c r="J56" s="34"/>
      <c r="K56" s="40"/>
      <c r="L56" s="34">
        <v>1461</v>
      </c>
      <c r="M56" s="34"/>
      <c r="N56" s="34"/>
      <c r="O56" s="34">
        <v>1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1139-SM-GA002 硅胶</v>
      </c>
      <c r="AQ56" s="34" t="str">
        <f t="shared" si="8"/>
        <v>胶条</v>
      </c>
      <c r="AR56" s="34"/>
      <c r="AS56" s="22">
        <f t="shared" si="9"/>
        <v>4.383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364</v>
      </c>
      <c r="J57" s="34"/>
      <c r="K57" s="40"/>
      <c r="L57" s="34">
        <v>1461</v>
      </c>
      <c r="M57" s="34"/>
      <c r="N57" s="34"/>
      <c r="O57" s="34">
        <v>2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9527-FZ-GA01A 硅胶</v>
      </c>
      <c r="AQ57" s="34" t="str">
        <f t="shared" si="8"/>
        <v>胶条</v>
      </c>
      <c r="AR57" s="34"/>
      <c r="AS57" s="22">
        <f t="shared" si="9"/>
        <v>8.766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367</v>
      </c>
      <c r="J58" s="34"/>
      <c r="K58" s="40"/>
      <c r="L58" s="34">
        <v>1461</v>
      </c>
      <c r="M58" s="34"/>
      <c r="N58" s="34"/>
      <c r="O58" s="34">
        <v>1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9527-BLGA03 硅胶</v>
      </c>
      <c r="AQ58" s="34" t="str">
        <f t="shared" si="8"/>
        <v>胶条</v>
      </c>
      <c r="AR58" s="34"/>
      <c r="AS58" s="22">
        <f t="shared" si="9"/>
        <v>4.383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368</v>
      </c>
      <c r="J59" s="34"/>
      <c r="K59" s="40"/>
      <c r="L59" s="34">
        <v>1461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1139-SYE-GA01 EPDM</v>
      </c>
      <c r="AQ59" s="34" t="str">
        <f t="shared" si="8"/>
        <v>胶条</v>
      </c>
      <c r="AR59" s="34"/>
      <c r="AS59" s="22">
        <f t="shared" si="9"/>
        <v>4.383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369</v>
      </c>
      <c r="I60" s="42" t="s">
        <v>370</v>
      </c>
      <c r="J60" s="34"/>
      <c r="K60" s="40"/>
      <c r="L60" s="34"/>
      <c r="M60" s="34"/>
      <c r="N60" s="43"/>
      <c r="O60" s="34">
        <v>4</v>
      </c>
      <c r="P60" s="34" t="s">
        <v>350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200x25x6mm 硅胶</v>
      </c>
      <c r="AQ60" s="34" t="str">
        <f t="shared" si="8"/>
        <v>垫块</v>
      </c>
      <c r="AR60" s="34"/>
      <c r="AS60" s="22">
        <f t="shared" si="9"/>
        <v>12</v>
      </c>
      <c r="AT60" s="23" t="str">
        <f t="shared" si="10"/>
        <v>个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371</v>
      </c>
      <c r="J61" s="34"/>
      <c r="K61" s="34"/>
      <c r="L61" s="34">
        <v>1352</v>
      </c>
      <c r="M61" s="34"/>
      <c r="N61" s="43"/>
      <c r="O61" s="34">
        <v>1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17x1mm EPDM</v>
      </c>
      <c r="AQ61" s="34" t="str">
        <f t="shared" si="8"/>
        <v>垫块</v>
      </c>
      <c r="AR61" s="34"/>
      <c r="AS61" s="22">
        <f t="shared" si="9"/>
        <v>3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372</v>
      </c>
      <c r="J62" s="34"/>
      <c r="K62" s="34"/>
      <c r="L62" s="34">
        <v>1352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53x1mm EPDM</v>
      </c>
      <c r="AQ62" s="34" t="str">
        <f t="shared" si="8"/>
        <v>垫块</v>
      </c>
      <c r="AR62" s="34"/>
      <c r="AS62" s="22">
        <f t="shared" si="9"/>
        <v>3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371</v>
      </c>
      <c r="J63" s="34"/>
      <c r="K63" s="34"/>
      <c r="L63" s="34">
        <v>1729</v>
      </c>
      <c r="M63" s="34"/>
      <c r="N63" s="43"/>
      <c r="O63" s="34">
        <v>2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17x1mm EPDM</v>
      </c>
      <c r="AQ63" s="34" t="str">
        <f t="shared" si="8"/>
        <v>垫块</v>
      </c>
      <c r="AR63" s="34"/>
      <c r="AS63" s="22">
        <f t="shared" si="9"/>
        <v>6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361</v>
      </c>
      <c r="I64" s="42" t="s">
        <v>373</v>
      </c>
      <c r="J64" s="34"/>
      <c r="K64" s="34"/>
      <c r="L64" s="34">
        <v>200</v>
      </c>
      <c r="M64" s="34"/>
      <c r="N64" s="43"/>
      <c r="O64" s="34">
        <v>1</v>
      </c>
      <c r="P64" s="34" t="s">
        <v>298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9527-SYE-GA12（L=200）EPDM发泡</v>
      </c>
      <c r="AQ64" s="34" t="str">
        <f t="shared" si="8"/>
        <v>胶条</v>
      </c>
      <c r="AR64" s="34"/>
      <c r="AS64" s="22">
        <f t="shared" si="9"/>
        <v>0.6</v>
      </c>
      <c r="AT64" s="23" t="str">
        <f t="shared" si="10"/>
        <v>米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358</v>
      </c>
      <c r="I65" s="42" t="s">
        <v>374</v>
      </c>
      <c r="J65" s="34"/>
      <c r="K65" s="40"/>
      <c r="L65" s="34"/>
      <c r="M65" s="34"/>
      <c r="N65" s="43"/>
      <c r="O65" s="34">
        <v>50</v>
      </c>
      <c r="P65" s="34" t="s">
        <v>360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ST4.8x16盘头自攻钉</v>
      </c>
      <c r="AQ65" s="34" t="str">
        <f t="shared" si="8"/>
        <v>紧固件</v>
      </c>
      <c r="AR65" s="34"/>
      <c r="AS65" s="22">
        <f t="shared" si="9"/>
        <v>150</v>
      </c>
      <c r="AT65" s="23" t="str">
        <f t="shared" si="10"/>
        <v>颗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375</v>
      </c>
      <c r="J66" s="34"/>
      <c r="K66" s="40"/>
      <c r="L66" s="34"/>
      <c r="M66" s="34"/>
      <c r="N66" s="43"/>
      <c r="O66" s="34">
        <v>28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ST6.3x38盘头自攻钉</v>
      </c>
      <c r="AQ66" s="34" t="str">
        <f t="shared" si="8"/>
        <v>紧固件</v>
      </c>
      <c r="AR66" s="34"/>
      <c r="AS66" s="22">
        <f t="shared" si="9"/>
        <v>84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376</v>
      </c>
      <c r="J67" s="34"/>
      <c r="K67" s="40"/>
      <c r="L67" s="34"/>
      <c r="M67" s="34"/>
      <c r="N67" s="43"/>
      <c r="O67" s="34">
        <v>2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ST5.5x64盘头自攻钉</v>
      </c>
      <c r="AQ67" s="34" t="str">
        <f t="shared" si="8"/>
        <v>紧固件</v>
      </c>
      <c r="AR67" s="34"/>
      <c r="AS67" s="22">
        <f t="shared" si="9"/>
        <v>6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377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M12x30内六角头螺杆</v>
      </c>
      <c r="AQ68" s="34" t="str">
        <f t="shared" si="8"/>
        <v>紧固件</v>
      </c>
      <c r="AR68" s="34"/>
      <c r="AS68" s="22">
        <f t="shared" si="9"/>
        <v>6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378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ST4.2x16盘头自攻钉</v>
      </c>
      <c r="AQ69" s="34" t="str">
        <f t="shared" si="8"/>
        <v>紧固件</v>
      </c>
      <c r="AR69" s="34"/>
      <c r="AS69" s="22">
        <f t="shared" si="9"/>
        <v>6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379</v>
      </c>
      <c r="I70" s="42" t="s">
        <v>380</v>
      </c>
      <c r="J70" s="34"/>
      <c r="K70" s="34"/>
      <c r="L70" s="34"/>
      <c r="M70" s="34"/>
      <c r="N70" s="43"/>
      <c r="O70" s="34">
        <v>16</v>
      </c>
      <c r="P70" s="34" t="s">
        <v>350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Ф14 ZX-050001</v>
      </c>
      <c r="AQ70" s="34" t="str">
        <f t="shared" si="8"/>
        <v>胶塞</v>
      </c>
      <c r="AR70" s="34"/>
      <c r="AS70" s="22">
        <f t="shared" si="9"/>
        <v>48</v>
      </c>
      <c r="AT70" s="23" t="str">
        <f t="shared" si="10"/>
        <v>个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381</v>
      </c>
      <c r="I71" s="42" t="s">
        <v>382</v>
      </c>
      <c r="J71" s="34"/>
      <c r="K71" s="34"/>
      <c r="L71" s="34">
        <v>1461</v>
      </c>
      <c r="M71" s="34"/>
      <c r="N71" s="43"/>
      <c r="O71" s="34">
        <v>4</v>
      </c>
      <c r="P71" s="34" t="s">
        <v>298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Ф8 泡沫条</v>
      </c>
      <c r="AQ71" s="34" t="str">
        <f t="shared" si="8"/>
        <v>泡沫条</v>
      </c>
      <c r="AR71" s="34"/>
      <c r="AS71" s="22">
        <f t="shared" si="9"/>
        <v>17.532</v>
      </c>
      <c r="AT71" s="23" t="str">
        <f t="shared" si="10"/>
        <v>米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382</v>
      </c>
      <c r="J72" s="34"/>
      <c r="K72" s="34"/>
      <c r="L72" s="34">
        <v>3800</v>
      </c>
      <c r="M72" s="34"/>
      <c r="N72" s="43"/>
      <c r="O72" s="34">
        <v>2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Ф8 泡沫条</v>
      </c>
      <c r="AQ72" s="34" t="str">
        <f t="shared" si="8"/>
        <v>泡沫条</v>
      </c>
      <c r="AR72" s="34"/>
      <c r="AS72" s="22">
        <f t="shared" si="9"/>
        <v>22.8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8</v>
      </c>
      <c r="C73" s="27">
        <f t="shared" ref="C73:C109" si="47">IF(G73&lt;&gt;G72,1,C72+1)</f>
        <v>1</v>
      </c>
      <c r="D73" s="27" t="str">
        <f t="shared" ref="D73:D109" si="48">IF(G73="","",IFERROR(IF(AND(B73&lt;&gt;"",C73&lt;&gt;""),B73&amp;"."&amp;C73,""),""))</f>
        <v/>
      </c>
      <c r="E73" s="27">
        <v>65</v>
      </c>
      <c r="F73" s="34">
        <v>24</v>
      </c>
      <c r="G73" s="34"/>
      <c r="H73" s="34"/>
      <c r="I73" s="42"/>
      <c r="J73" s="34"/>
      <c r="K73" s="34"/>
      <c r="L73" s="34"/>
      <c r="M73" s="34"/>
      <c r="N73" s="43"/>
      <c r="O73" s="34"/>
      <c r="P73" s="34"/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-</v>
      </c>
      <c r="AQ73" s="34" t="str">
        <f t="shared" ref="AQ73:AQ109" si="54">IF($G73="配件",H73,"-")</f>
        <v>-</v>
      </c>
      <c r="AR73" s="34"/>
      <c r="AS73" s="22" t="str">
        <f t="shared" ref="AS73:AS109" si="55">IF(OR(H73="泡沫条",H73="胶条"),$N$6*L73*O73/1000,IF(OR(H73="双面贴",H73="胶带"),L73*O73/1000,IF(AP73&lt;&gt;"-",$N$6*O73,"-")))</f>
        <v>-</v>
      </c>
      <c r="AT73" s="23" t="str">
        <f t="shared" ref="AT73:AT109" si="56">IF(OR(H73="胶条",H73="泡沫条",H73="双面贴",H73="胶带"),"米",IF(AP73&lt;&gt;"-",P73,"-"))</f>
        <v>-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2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42"/>
      <c r="J74" s="34"/>
      <c r="K74" s="34"/>
      <c r="L74" s="34"/>
      <c r="M74" s="34"/>
      <c r="N74" s="43"/>
      <c r="O74" s="34"/>
      <c r="P74" s="34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3</v>
      </c>
      <c r="D75" s="27" t="str">
        <f t="shared" si="48"/>
        <v/>
      </c>
      <c r="F75" s="34" t="str">
        <f t="shared" si="86"/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8</v>
      </c>
      <c r="C76" s="27">
        <f t="shared" si="47"/>
        <v>4</v>
      </c>
      <c r="D76" s="27" t="str">
        <f t="shared" si="48"/>
        <v/>
      </c>
      <c r="F76" s="34" t="str">
        <f t="shared" si="86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8</v>
      </c>
      <c r="C77" s="27">
        <f t="shared" si="47"/>
        <v>5</v>
      </c>
      <c r="D77" s="27" t="str">
        <f t="shared" si="48"/>
        <v/>
      </c>
      <c r="F77" s="34" t="str">
        <f t="shared" si="86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8</v>
      </c>
      <c r="C78" s="27">
        <f t="shared" si="47"/>
        <v>6</v>
      </c>
      <c r="D78" s="27" t="str">
        <f t="shared" si="48"/>
        <v/>
      </c>
      <c r="F78" s="34" t="str">
        <f t="shared" si="86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8</v>
      </c>
      <c r="C79" s="27">
        <f t="shared" si="47"/>
        <v>7</v>
      </c>
      <c r="D79" s="27" t="str">
        <f t="shared" si="48"/>
        <v/>
      </c>
      <c r="F79" s="34" t="str">
        <f t="shared" si="86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8</v>
      </c>
      <c r="C80" s="27">
        <f t="shared" si="47"/>
        <v>8</v>
      </c>
      <c r="D80" s="27" t="str">
        <f t="shared" si="48"/>
        <v/>
      </c>
      <c r="F80" s="34" t="str">
        <f t="shared" si="86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8</v>
      </c>
      <c r="C81" s="27">
        <f t="shared" si="47"/>
        <v>9</v>
      </c>
      <c r="D81" s="27" t="str">
        <f t="shared" si="48"/>
        <v/>
      </c>
      <c r="F81" s="34" t="str">
        <f t="shared" si="86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8</v>
      </c>
      <c r="C82" s="27">
        <f t="shared" si="47"/>
        <v>10</v>
      </c>
      <c r="D82" s="27" t="str">
        <f t="shared" si="48"/>
        <v/>
      </c>
      <c r="F82" s="34" t="str">
        <f t="shared" si="86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8</v>
      </c>
      <c r="C83" s="27">
        <f t="shared" si="47"/>
        <v>11</v>
      </c>
      <c r="D83" s="27" t="str">
        <f t="shared" si="48"/>
        <v/>
      </c>
      <c r="F83" s="34" t="str">
        <f t="shared" si="86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8</v>
      </c>
      <c r="C84" s="27">
        <f t="shared" si="47"/>
        <v>12</v>
      </c>
      <c r="D84" s="27" t="str">
        <f t="shared" si="48"/>
        <v/>
      </c>
      <c r="F84" s="34" t="str">
        <f t="shared" si="86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8</v>
      </c>
      <c r="C85" s="27">
        <f t="shared" si="47"/>
        <v>13</v>
      </c>
      <c r="D85" s="27" t="str">
        <f t="shared" si="48"/>
        <v/>
      </c>
      <c r="F85" s="34" t="str">
        <f t="shared" si="86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8</v>
      </c>
      <c r="C86" s="27">
        <f t="shared" si="47"/>
        <v>14</v>
      </c>
      <c r="D86" s="27" t="str">
        <f t="shared" si="48"/>
        <v/>
      </c>
      <c r="F86" s="34" t="str">
        <f t="shared" si="86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8</v>
      </c>
      <c r="C87" s="27">
        <f t="shared" si="47"/>
        <v>15</v>
      </c>
      <c r="D87" s="27" t="str">
        <f t="shared" si="48"/>
        <v/>
      </c>
      <c r="F87" s="34" t="str">
        <f t="shared" si="86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8</v>
      </c>
      <c r="C88" s="27">
        <f t="shared" si="47"/>
        <v>16</v>
      </c>
      <c r="D88" s="27" t="str">
        <f t="shared" si="48"/>
        <v/>
      </c>
      <c r="F88" s="34" t="str">
        <f t="shared" si="86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8</v>
      </c>
      <c r="C89" s="27">
        <f t="shared" si="47"/>
        <v>17</v>
      </c>
      <c r="D89" s="27" t="str">
        <f t="shared" si="48"/>
        <v/>
      </c>
      <c r="F89" s="34" t="str">
        <f t="shared" si="86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8</v>
      </c>
      <c r="C90" s="27">
        <f t="shared" si="47"/>
        <v>18</v>
      </c>
      <c r="D90" s="27" t="str">
        <f t="shared" si="48"/>
        <v/>
      </c>
      <c r="F90" s="34" t="str">
        <f t="shared" si="86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8</v>
      </c>
      <c r="C91" s="27">
        <f t="shared" si="47"/>
        <v>19</v>
      </c>
      <c r="D91" s="27" t="str">
        <f t="shared" si="48"/>
        <v/>
      </c>
      <c r="F91" s="34" t="str">
        <f t="shared" si="86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8</v>
      </c>
      <c r="C92" s="27">
        <f t="shared" si="47"/>
        <v>20</v>
      </c>
      <c r="D92" s="27" t="str">
        <f t="shared" si="48"/>
        <v/>
      </c>
      <c r="F92" s="34" t="str">
        <f t="shared" si="86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8</v>
      </c>
      <c r="C93" s="27">
        <f t="shared" si="47"/>
        <v>21</v>
      </c>
      <c r="D93" s="27" t="str">
        <f t="shared" si="48"/>
        <v/>
      </c>
      <c r="F93" s="34" t="str">
        <f t="shared" si="86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8</v>
      </c>
      <c r="C94" s="27">
        <f t="shared" si="47"/>
        <v>22</v>
      </c>
      <c r="D94" s="27" t="str">
        <f t="shared" si="48"/>
        <v/>
      </c>
      <c r="F94" s="34" t="str">
        <f t="shared" si="86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8</v>
      </c>
      <c r="C95" s="27">
        <f t="shared" si="47"/>
        <v>23</v>
      </c>
      <c r="D95" s="27" t="str">
        <f t="shared" si="48"/>
        <v/>
      </c>
      <c r="F95" s="34" t="str">
        <f t="shared" si="86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8</v>
      </c>
      <c r="C96" s="27">
        <f t="shared" si="47"/>
        <v>24</v>
      </c>
      <c r="D96" s="27" t="str">
        <f t="shared" si="48"/>
        <v/>
      </c>
      <c r="F96" s="34" t="str">
        <f t="shared" si="86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8</v>
      </c>
      <c r="C97" s="27">
        <f t="shared" si="47"/>
        <v>25</v>
      </c>
      <c r="D97" s="27" t="str">
        <f t="shared" si="48"/>
        <v/>
      </c>
      <c r="F97" s="34" t="str">
        <f t="shared" si="86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8</v>
      </c>
      <c r="C98" s="27">
        <f t="shared" si="47"/>
        <v>26</v>
      </c>
      <c r="D98" s="27" t="str">
        <f t="shared" si="48"/>
        <v/>
      </c>
      <c r="F98" s="34" t="str">
        <f t="shared" si="86"/>
        <v/>
      </c>
      <c r="G98" s="34"/>
      <c r="H98" s="34"/>
      <c r="I98" s="42"/>
      <c r="J98" s="34"/>
      <c r="K98" s="34"/>
      <c r="L98" s="34"/>
      <c r="M98" s="34"/>
      <c r="N98" s="43"/>
      <c r="O98" s="43"/>
      <c r="P98" s="34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8</v>
      </c>
      <c r="C99" s="27">
        <f t="shared" si="47"/>
        <v>27</v>
      </c>
      <c r="D99" s="27" t="str">
        <f t="shared" si="48"/>
        <v/>
      </c>
      <c r="F99" s="34" t="str">
        <f t="shared" si="86"/>
        <v/>
      </c>
      <c r="G99" s="34"/>
      <c r="H99" s="34"/>
      <c r="I99" s="42"/>
      <c r="J99" s="34"/>
      <c r="K99" s="34"/>
      <c r="L99" s="34"/>
      <c r="M99" s="34"/>
      <c r="N99" s="43"/>
      <c r="O99" s="43"/>
      <c r="P99" s="34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28</v>
      </c>
      <c r="D100" s="27" t="str">
        <f t="shared" si="48"/>
        <v/>
      </c>
      <c r="F100" s="34" t="str">
        <f t="shared" si="86"/>
        <v/>
      </c>
      <c r="G100" s="34"/>
      <c r="H100" s="34"/>
      <c r="I100" s="42"/>
      <c r="J100" s="34"/>
      <c r="K100" s="34"/>
      <c r="L100" s="34"/>
      <c r="M100" s="34"/>
      <c r="N100" s="43"/>
      <c r="O100" s="43"/>
      <c r="P100" s="34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29</v>
      </c>
      <c r="D101" s="27" t="str">
        <f t="shared" si="48"/>
        <v/>
      </c>
      <c r="F101" s="34" t="str">
        <f t="shared" si="86"/>
        <v/>
      </c>
      <c r="G101" s="34"/>
      <c r="H101" s="34"/>
      <c r="I101" s="42"/>
      <c r="J101" s="34"/>
      <c r="K101" s="34"/>
      <c r="L101" s="34"/>
      <c r="M101" s="34"/>
      <c r="N101" s="43"/>
      <c r="O101" s="43"/>
      <c r="P101" s="34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8</v>
      </c>
      <c r="C102" s="27">
        <f t="shared" si="47"/>
        <v>30</v>
      </c>
      <c r="D102" s="27" t="str">
        <f t="shared" si="48"/>
        <v/>
      </c>
      <c r="F102" s="34" t="str">
        <f t="shared" si="86"/>
        <v/>
      </c>
      <c r="G102" s="34"/>
      <c r="H102" s="34"/>
      <c r="I102" s="34"/>
      <c r="J102" s="34"/>
      <c r="K102" s="34"/>
      <c r="L102" s="34"/>
      <c r="M102" s="34"/>
      <c r="N102" s="43"/>
      <c r="O102" s="43"/>
      <c r="P102" s="34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8</v>
      </c>
      <c r="C103" s="27">
        <f t="shared" si="47"/>
        <v>31</v>
      </c>
      <c r="D103" s="27" t="str">
        <f t="shared" si="48"/>
        <v/>
      </c>
      <c r="F103" s="34" t="str">
        <f t="shared" si="86"/>
        <v/>
      </c>
      <c r="G103" s="34"/>
      <c r="H103" s="34"/>
      <c r="I103" s="34"/>
      <c r="J103" s="34"/>
      <c r="K103" s="34"/>
      <c r="L103" s="34"/>
      <c r="M103" s="34"/>
      <c r="N103" s="43"/>
      <c r="O103" s="43"/>
      <c r="P103" s="34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32</v>
      </c>
      <c r="D104" s="27" t="str">
        <f t="shared" si="48"/>
        <v/>
      </c>
      <c r="F104" s="34" t="str">
        <f t="shared" si="86"/>
        <v/>
      </c>
      <c r="G104" s="34"/>
      <c r="H104" s="34"/>
      <c r="I104" s="34"/>
      <c r="J104" s="34"/>
      <c r="K104" s="34"/>
      <c r="L104" s="34"/>
      <c r="M104" s="34"/>
      <c r="N104" s="43"/>
      <c r="O104" s="43"/>
      <c r="P104" s="43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33</v>
      </c>
      <c r="D105" s="27" t="str">
        <f t="shared" si="48"/>
        <v/>
      </c>
      <c r="F105" s="34" t="str">
        <f t="shared" si="86"/>
        <v/>
      </c>
      <c r="G105" s="34"/>
      <c r="H105" s="34"/>
      <c r="I105" s="34"/>
      <c r="J105" s="34"/>
      <c r="K105" s="34"/>
      <c r="L105" s="34"/>
      <c r="M105" s="34"/>
      <c r="N105" s="43"/>
      <c r="O105" s="43"/>
      <c r="P105" s="43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34</v>
      </c>
      <c r="D106" s="27" t="str">
        <f t="shared" si="48"/>
        <v/>
      </c>
      <c r="F106" s="34" t="str">
        <f t="shared" si="86"/>
        <v/>
      </c>
      <c r="G106" s="34"/>
      <c r="H106" s="34"/>
      <c r="I106" s="34"/>
      <c r="J106" s="34"/>
      <c r="K106" s="34"/>
      <c r="L106" s="34"/>
      <c r="M106" s="34"/>
      <c r="N106" s="43"/>
      <c r="O106" s="43"/>
      <c r="P106" s="43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35</v>
      </c>
      <c r="D107" s="27" t="str">
        <f t="shared" si="48"/>
        <v/>
      </c>
      <c r="F107" s="34" t="str">
        <f t="shared" si="86"/>
        <v/>
      </c>
      <c r="G107" s="34"/>
      <c r="H107" s="34"/>
      <c r="I107" s="34"/>
      <c r="J107" s="34"/>
      <c r="K107" s="34"/>
      <c r="L107" s="34"/>
      <c r="M107" s="34"/>
      <c r="N107" s="43"/>
      <c r="O107" s="43"/>
      <c r="P107" s="43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36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37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CK109"/>
  <sheetViews>
    <sheetView view="pageBreakPreview" topLeftCell="AE1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1483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35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1504.5</v>
      </c>
      <c r="S5" s="27" t="s">
        <v>211</v>
      </c>
      <c r="T5" s="39">
        <v>262.5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23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35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L11-03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1379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>L11-04</v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M01-01-6-1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1379</v>
      </c>
      <c r="BW10" s="34">
        <f t="shared" si="30"/>
        <v>1729</v>
      </c>
      <c r="BX10" s="34">
        <f t="shared" si="31"/>
        <v>23</v>
      </c>
      <c r="BY10" s="34">
        <f t="shared" si="32"/>
        <v>54.838692999999999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1447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>L11-05</v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M01-01-6-1</v>
      </c>
      <c r="AZ11" s="34" t="str">
        <f t="shared" si="12"/>
        <v>板块名-GL02-01</v>
      </c>
      <c r="BA11" s="34"/>
      <c r="BB11" s="34">
        <f t="shared" si="13"/>
        <v>1447</v>
      </c>
      <c r="BC11" s="34">
        <f t="shared" si="14"/>
        <v>1808</v>
      </c>
      <c r="BD11" s="34">
        <f t="shared" si="15"/>
        <v>23</v>
      </c>
      <c r="BE11" s="34">
        <f t="shared" si="16"/>
        <v>60.172047999999997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1447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>L11-07</v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M01-01-6-1</v>
      </c>
      <c r="AZ12" s="34" t="str">
        <f t="shared" si="12"/>
        <v>板块名-GL01-01</v>
      </c>
      <c r="BA12" s="34"/>
      <c r="BB12" s="34">
        <f t="shared" si="13"/>
        <v>1447</v>
      </c>
      <c r="BC12" s="34">
        <f t="shared" si="14"/>
        <v>1907</v>
      </c>
      <c r="BD12" s="34">
        <f t="shared" si="15"/>
        <v>23</v>
      </c>
      <c r="BE12" s="34">
        <f t="shared" si="16"/>
        <v>63.466867000000001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296</v>
      </c>
      <c r="J13" s="34" t="s">
        <v>297</v>
      </c>
      <c r="K13" s="34" t="s">
        <v>297</v>
      </c>
      <c r="L13" s="34">
        <v>3760</v>
      </c>
      <c r="M13" s="34">
        <v>7.6</v>
      </c>
      <c r="N13" s="34">
        <v>33.1</v>
      </c>
      <c r="O13" s="34">
        <v>2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>L11-08</v>
      </c>
      <c r="S13" s="18"/>
      <c r="T13" s="18"/>
      <c r="U13" s="46"/>
      <c r="W13" s="34" t="str">
        <f t="shared" si="40"/>
        <v>隔热条</v>
      </c>
      <c r="X13" s="34" t="str">
        <f t="shared" si="41"/>
        <v>SYE-NL08</v>
      </c>
      <c r="Y13" s="34">
        <f t="shared" si="42"/>
        <v>3760</v>
      </c>
      <c r="Z13" s="34" t="str">
        <f t="shared" si="43"/>
        <v>SYE-NL08-03</v>
      </c>
      <c r="AA13" s="34">
        <f t="shared" si="44"/>
        <v>46</v>
      </c>
      <c r="AB13" s="34"/>
      <c r="AC13" s="34"/>
      <c r="AE13" s="34"/>
      <c r="AF13" s="34" t="str">
        <f t="shared" si="3"/>
        <v>隔热条</v>
      </c>
      <c r="AG13" s="34" t="str">
        <f t="shared" si="4"/>
        <v>SYE-NL08</v>
      </c>
      <c r="AH13" s="34"/>
      <c r="AI13" s="34">
        <f t="shared" si="5"/>
        <v>3760</v>
      </c>
      <c r="AJ13" s="34"/>
      <c r="AK13" s="34">
        <f t="shared" si="6"/>
        <v>46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5</v>
      </c>
      <c r="C14" s="27">
        <f t="shared" si="1"/>
        <v>1</v>
      </c>
      <c r="D14" s="27" t="str">
        <f t="shared" si="2"/>
        <v>5.1</v>
      </c>
      <c r="E14" s="27">
        <v>6</v>
      </c>
      <c r="F14" s="34">
        <v>5</v>
      </c>
      <c r="G14" s="34" t="s">
        <v>299</v>
      </c>
      <c r="H14" s="34" t="s">
        <v>300</v>
      </c>
      <c r="I14" s="34" t="s">
        <v>301</v>
      </c>
      <c r="J14" s="34" t="s">
        <v>402</v>
      </c>
      <c r="K14" s="34" t="s">
        <v>402</v>
      </c>
      <c r="L14" s="34">
        <v>1383</v>
      </c>
      <c r="M14" s="34">
        <v>91</v>
      </c>
      <c r="N14" s="34">
        <v>6.2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>L11-09</v>
      </c>
      <c r="S14" s="18"/>
      <c r="T14" s="18"/>
      <c r="U14" s="46"/>
      <c r="W14" s="34" t="str">
        <f t="shared" si="40"/>
        <v>转接件</v>
      </c>
      <c r="X14" s="34" t="str">
        <f t="shared" si="41"/>
        <v>DCC154H-607-LL</v>
      </c>
      <c r="Y14" s="34">
        <f t="shared" si="42"/>
        <v>1383</v>
      </c>
      <c r="Z14" s="34" t="str">
        <f t="shared" si="43"/>
        <v>CW154H-607-04</v>
      </c>
      <c r="AA14" s="34">
        <f t="shared" si="44"/>
        <v>23</v>
      </c>
      <c r="AB14" s="34"/>
      <c r="AC14" s="34"/>
      <c r="AE14" s="34"/>
      <c r="AF14" s="34" t="str">
        <f t="shared" si="3"/>
        <v>转接件</v>
      </c>
      <c r="AG14" s="34" t="str">
        <f t="shared" si="4"/>
        <v>DCC154H-607-LL</v>
      </c>
      <c r="AH14" s="34"/>
      <c r="AI14" s="34">
        <f t="shared" si="5"/>
        <v>1383</v>
      </c>
      <c r="AJ14" s="34"/>
      <c r="AK14" s="34">
        <f t="shared" si="6"/>
        <v>23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2</v>
      </c>
      <c r="D15" s="27" t="str">
        <f t="shared" si="2"/>
        <v>5.2</v>
      </c>
      <c r="E15" s="27">
        <v>7</v>
      </c>
      <c r="F15" s="34">
        <v>6</v>
      </c>
      <c r="G15" s="34" t="s">
        <v>299</v>
      </c>
      <c r="H15" s="34" t="s">
        <v>303</v>
      </c>
      <c r="I15" s="34" t="s">
        <v>304</v>
      </c>
      <c r="J15" s="34" t="s">
        <v>403</v>
      </c>
      <c r="K15" s="34" t="s">
        <v>403</v>
      </c>
      <c r="L15" s="34">
        <v>1343</v>
      </c>
      <c r="M15" s="34">
        <v>55</v>
      </c>
      <c r="N15" s="34">
        <v>20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>L11-10</v>
      </c>
      <c r="S15" s="18"/>
      <c r="T15" s="18"/>
      <c r="U15" s="46"/>
      <c r="W15" s="34" t="str">
        <f t="shared" si="40"/>
        <v>角铝</v>
      </c>
      <c r="X15" s="34" t="str">
        <f t="shared" si="41"/>
        <v>J55X20X3</v>
      </c>
      <c r="Y15" s="34">
        <f t="shared" si="42"/>
        <v>1343</v>
      </c>
      <c r="Z15" s="34" t="str">
        <f t="shared" si="43"/>
        <v>J55X20X3-04A</v>
      </c>
      <c r="AA15" s="34">
        <f t="shared" si="44"/>
        <v>23</v>
      </c>
      <c r="AB15" s="34"/>
      <c r="AC15" s="34"/>
      <c r="AE15" s="34"/>
      <c r="AF15" s="34" t="str">
        <f t="shared" si="3"/>
        <v>角铝</v>
      </c>
      <c r="AG15" s="34" t="str">
        <f t="shared" si="4"/>
        <v>J55X20X3</v>
      </c>
      <c r="AH15" s="34"/>
      <c r="AI15" s="34">
        <f t="shared" si="5"/>
        <v>1343</v>
      </c>
      <c r="AJ15" s="34"/>
      <c r="AK15" s="34">
        <f t="shared" si="6"/>
        <v>23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3</v>
      </c>
      <c r="D16" s="27" t="str">
        <f t="shared" si="2"/>
        <v>5.3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306</v>
      </c>
      <c r="J16" s="34" t="s">
        <v>404</v>
      </c>
      <c r="K16" s="34" t="s">
        <v>404</v>
      </c>
      <c r="L16" s="34">
        <v>1343</v>
      </c>
      <c r="M16" s="34">
        <v>19</v>
      </c>
      <c r="N16" s="34">
        <v>25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>L11-11</v>
      </c>
      <c r="S16" s="18"/>
      <c r="T16" s="18"/>
      <c r="U16" s="46"/>
      <c r="W16" s="34" t="str">
        <f t="shared" si="40"/>
        <v>角铝</v>
      </c>
      <c r="X16" s="34" t="str">
        <f t="shared" si="41"/>
        <v>J25X19X3</v>
      </c>
      <c r="Y16" s="34">
        <f t="shared" si="42"/>
        <v>1343</v>
      </c>
      <c r="Z16" s="34" t="str">
        <f t="shared" si="43"/>
        <v>J25X19X3-08</v>
      </c>
      <c r="AA16" s="34">
        <f t="shared" si="44"/>
        <v>23</v>
      </c>
      <c r="AB16" s="34"/>
      <c r="AC16" s="34"/>
      <c r="AE16" s="34"/>
      <c r="AF16" s="34" t="str">
        <f t="shared" si="3"/>
        <v>角铝</v>
      </c>
      <c r="AG16" s="34" t="str">
        <f t="shared" si="4"/>
        <v>J25X19X3</v>
      </c>
      <c r="AH16" s="34"/>
      <c r="AI16" s="34">
        <f t="shared" si="5"/>
        <v>1343</v>
      </c>
      <c r="AJ16" s="34"/>
      <c r="AK16" s="34">
        <f t="shared" si="6"/>
        <v>23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4</v>
      </c>
      <c r="D17" s="27" t="str">
        <f t="shared" si="2"/>
        <v>5.4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307</v>
      </c>
      <c r="K17" s="34" t="s">
        <v>307</v>
      </c>
      <c r="L17" s="34">
        <v>601.9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>L11-12</v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601.9</v>
      </c>
      <c r="Z17" s="34" t="str">
        <f t="shared" si="43"/>
        <v>J25X19X3-05</v>
      </c>
      <c r="AA17" s="34">
        <f t="shared" si="44"/>
        <v>23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601.9</v>
      </c>
      <c r="AJ17" s="34"/>
      <c r="AK17" s="34">
        <f t="shared" si="6"/>
        <v>23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5</v>
      </c>
      <c r="D18" s="27" t="str">
        <f t="shared" si="2"/>
        <v>5.5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308</v>
      </c>
      <c r="K18" s="34" t="s">
        <v>308</v>
      </c>
      <c r="L18" s="34">
        <v>869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>L11-13</v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869</v>
      </c>
      <c r="Z18" s="34" t="str">
        <f t="shared" si="43"/>
        <v>J25X19X3-04</v>
      </c>
      <c r="AA18" s="34">
        <f t="shared" si="44"/>
        <v>23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869</v>
      </c>
      <c r="AJ18" s="34"/>
      <c r="AK18" s="34">
        <f t="shared" si="6"/>
        <v>23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6</v>
      </c>
      <c r="D19" s="27" t="str">
        <f t="shared" si="2"/>
        <v>5.6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309</v>
      </c>
      <c r="K19" s="34" t="s">
        <v>309</v>
      </c>
      <c r="L19" s="34">
        <v>869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>L11-14</v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869</v>
      </c>
      <c r="Z19" s="34" t="str">
        <f t="shared" si="43"/>
        <v>J25X19X3-03</v>
      </c>
      <c r="AA19" s="34">
        <f t="shared" si="44"/>
        <v>23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869</v>
      </c>
      <c r="AJ19" s="34"/>
      <c r="AK19" s="34">
        <f t="shared" si="6"/>
        <v>23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7</v>
      </c>
      <c r="D20" s="27" t="str">
        <f t="shared" si="2"/>
        <v>5.7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310</v>
      </c>
      <c r="K20" s="34" t="s">
        <v>310</v>
      </c>
      <c r="L20" s="34">
        <v>601.9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>L11-15</v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601.9</v>
      </c>
      <c r="Z20" s="34" t="str">
        <f t="shared" si="43"/>
        <v>J25X19X3-02</v>
      </c>
      <c r="AA20" s="34">
        <f t="shared" si="44"/>
        <v>23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601.9</v>
      </c>
      <c r="AJ20" s="34"/>
      <c r="AK20" s="34">
        <f t="shared" si="6"/>
        <v>23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8</v>
      </c>
      <c r="D21" s="27" t="str">
        <f t="shared" si="2"/>
        <v>5.8</v>
      </c>
      <c r="E21" s="27">
        <v>13</v>
      </c>
      <c r="F21" s="34">
        <v>12</v>
      </c>
      <c r="G21" s="34" t="s">
        <v>299</v>
      </c>
      <c r="H21" s="34" t="s">
        <v>312</v>
      </c>
      <c r="I21" s="34" t="s">
        <v>313</v>
      </c>
      <c r="J21" s="34" t="s">
        <v>314</v>
      </c>
      <c r="K21" s="34" t="s">
        <v>314</v>
      </c>
      <c r="L21" s="34">
        <v>3760</v>
      </c>
      <c r="M21" s="34">
        <v>4.8</v>
      </c>
      <c r="N21" s="34">
        <v>15</v>
      </c>
      <c r="O21" s="34">
        <v>2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>L11-16</v>
      </c>
      <c r="S21" s="18"/>
      <c r="T21" s="18"/>
      <c r="U21" s="46"/>
      <c r="W21" s="34" t="str">
        <f t="shared" si="40"/>
        <v>竖向护边</v>
      </c>
      <c r="X21" s="34" t="str">
        <f t="shared" si="41"/>
        <v>DCC154H-511-LL</v>
      </c>
      <c r="Y21" s="34">
        <f t="shared" si="42"/>
        <v>3760</v>
      </c>
      <c r="Z21" s="34" t="str">
        <f t="shared" si="43"/>
        <v>CW154H-511-03</v>
      </c>
      <c r="AA21" s="34">
        <f t="shared" si="44"/>
        <v>46</v>
      </c>
      <c r="AB21" s="34"/>
      <c r="AC21" s="34"/>
      <c r="AE21" s="34"/>
      <c r="AF21" s="34" t="str">
        <f t="shared" si="3"/>
        <v>竖向护边</v>
      </c>
      <c r="AG21" s="34" t="str">
        <f t="shared" si="4"/>
        <v>DCC154H-511-LL</v>
      </c>
      <c r="AH21" s="34"/>
      <c r="AI21" s="34">
        <f t="shared" si="5"/>
        <v>3760</v>
      </c>
      <c r="AJ21" s="34"/>
      <c r="AK21" s="34">
        <f t="shared" si="6"/>
        <v>46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9</v>
      </c>
      <c r="D22" s="27" t="str">
        <f t="shared" si="2"/>
        <v>5.9</v>
      </c>
      <c r="E22" s="27">
        <v>14</v>
      </c>
      <c r="F22" s="34">
        <v>13</v>
      </c>
      <c r="G22" s="34" t="s">
        <v>299</v>
      </c>
      <c r="H22" s="34" t="s">
        <v>315</v>
      </c>
      <c r="I22" s="34" t="s">
        <v>316</v>
      </c>
      <c r="J22" s="34" t="s">
        <v>317</v>
      </c>
      <c r="K22" s="34" t="s">
        <v>317</v>
      </c>
      <c r="L22" s="34">
        <v>500</v>
      </c>
      <c r="M22" s="34">
        <v>46</v>
      </c>
      <c r="N22" s="34">
        <v>65.3</v>
      </c>
      <c r="O22" s="34">
        <v>1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>L11-17</v>
      </c>
      <c r="S22" s="18"/>
      <c r="T22" s="18"/>
      <c r="U22" s="46"/>
      <c r="W22" s="34" t="str">
        <f t="shared" si="40"/>
        <v>水槽</v>
      </c>
      <c r="X22" s="34" t="str">
        <f t="shared" si="41"/>
        <v>DCC154H-301-LL</v>
      </c>
      <c r="Y22" s="34">
        <f t="shared" si="42"/>
        <v>500</v>
      </c>
      <c r="Z22" s="34" t="str">
        <f t="shared" si="43"/>
        <v>CW154H-301-01</v>
      </c>
      <c r="AA22" s="34">
        <f t="shared" si="44"/>
        <v>23</v>
      </c>
      <c r="AB22" s="34"/>
      <c r="AC22" s="34"/>
      <c r="AE22" s="34"/>
      <c r="AF22" s="34" t="str">
        <f t="shared" si="3"/>
        <v>水槽</v>
      </c>
      <c r="AG22" s="34" t="str">
        <f t="shared" si="4"/>
        <v>DCC154H-301-LL</v>
      </c>
      <c r="AH22" s="34"/>
      <c r="AI22" s="34">
        <f t="shared" si="5"/>
        <v>500</v>
      </c>
      <c r="AJ22" s="34"/>
      <c r="AK22" s="34">
        <f t="shared" si="6"/>
        <v>23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10</v>
      </c>
      <c r="D23" s="27" t="str">
        <f t="shared" si="2"/>
        <v>5.10</v>
      </c>
      <c r="E23" s="27">
        <v>15</v>
      </c>
      <c r="F23" s="34">
        <v>14</v>
      </c>
      <c r="G23" s="34" t="s">
        <v>299</v>
      </c>
      <c r="H23" s="34" t="s">
        <v>318</v>
      </c>
      <c r="I23" s="34" t="s">
        <v>319</v>
      </c>
      <c r="J23" s="34" t="s">
        <v>320</v>
      </c>
      <c r="K23" s="34" t="s">
        <v>320</v>
      </c>
      <c r="L23" s="34">
        <v>3762.9</v>
      </c>
      <c r="M23" s="34">
        <v>42.5</v>
      </c>
      <c r="N23" s="34">
        <v>154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>L11-18</v>
      </c>
      <c r="S23" s="18"/>
      <c r="T23" s="18"/>
      <c r="U23" s="46"/>
      <c r="W23" s="34" t="str">
        <f t="shared" si="40"/>
        <v>母立柱</v>
      </c>
      <c r="X23" s="34" t="str">
        <f t="shared" si="41"/>
        <v>DCC154H-102-LL</v>
      </c>
      <c r="Y23" s="34">
        <f t="shared" si="42"/>
        <v>3762.9</v>
      </c>
      <c r="Z23" s="34" t="str">
        <f t="shared" si="43"/>
        <v>CW154H-102-03</v>
      </c>
      <c r="AA23" s="34">
        <f t="shared" si="44"/>
        <v>23</v>
      </c>
      <c r="AB23" s="34"/>
      <c r="AC23" s="34"/>
      <c r="AE23" s="34"/>
      <c r="AF23" s="34" t="str">
        <f t="shared" si="3"/>
        <v>母立柱</v>
      </c>
      <c r="AG23" s="34" t="str">
        <f t="shared" si="4"/>
        <v>DCC154H-102-LL</v>
      </c>
      <c r="AH23" s="34"/>
      <c r="AI23" s="34">
        <f t="shared" si="5"/>
        <v>3762.9</v>
      </c>
      <c r="AJ23" s="34"/>
      <c r="AK23" s="34">
        <f t="shared" si="6"/>
        <v>23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11</v>
      </c>
      <c r="D24" s="27" t="str">
        <f t="shared" si="2"/>
        <v>5.11</v>
      </c>
      <c r="E24" s="27">
        <v>16</v>
      </c>
      <c r="F24" s="34">
        <v>15</v>
      </c>
      <c r="G24" s="34" t="s">
        <v>299</v>
      </c>
      <c r="H24" s="34" t="s">
        <v>321</v>
      </c>
      <c r="I24" s="34" t="s">
        <v>322</v>
      </c>
      <c r="J24" s="34" t="s">
        <v>405</v>
      </c>
      <c r="K24" s="34" t="s">
        <v>405</v>
      </c>
      <c r="L24" s="34">
        <v>1383</v>
      </c>
      <c r="M24" s="34">
        <v>61.5</v>
      </c>
      <c r="N24" s="34">
        <v>154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>L11-19</v>
      </c>
      <c r="S24" s="18"/>
      <c r="T24" s="18"/>
      <c r="U24" s="46"/>
      <c r="W24" s="34" t="str">
        <f t="shared" si="40"/>
        <v>母横梁</v>
      </c>
      <c r="X24" s="34" t="str">
        <f t="shared" si="41"/>
        <v>DCC154H-203-LL</v>
      </c>
      <c r="Y24" s="34">
        <f t="shared" si="42"/>
        <v>1383</v>
      </c>
      <c r="Z24" s="34" t="str">
        <f t="shared" si="43"/>
        <v>CW154H-203-08</v>
      </c>
      <c r="AA24" s="34">
        <f t="shared" si="44"/>
        <v>23</v>
      </c>
      <c r="AB24" s="34"/>
      <c r="AC24" s="34"/>
      <c r="AE24" s="34"/>
      <c r="AF24" s="34" t="str">
        <f t="shared" si="3"/>
        <v>母横梁</v>
      </c>
      <c r="AG24" s="34" t="str">
        <f t="shared" si="4"/>
        <v>DCC154H-203-LL</v>
      </c>
      <c r="AH24" s="34"/>
      <c r="AI24" s="34">
        <f t="shared" si="5"/>
        <v>1383</v>
      </c>
      <c r="AJ24" s="34"/>
      <c r="AK24" s="34">
        <f t="shared" si="6"/>
        <v>23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12</v>
      </c>
      <c r="D25" s="27" t="str">
        <f t="shared" si="2"/>
        <v>5.12</v>
      </c>
      <c r="E25" s="27">
        <v>17</v>
      </c>
      <c r="F25" s="34">
        <v>16</v>
      </c>
      <c r="G25" s="34" t="s">
        <v>299</v>
      </c>
      <c r="H25" s="34" t="s">
        <v>324</v>
      </c>
      <c r="I25" s="34" t="s">
        <v>325</v>
      </c>
      <c r="J25" s="34" t="s">
        <v>406</v>
      </c>
      <c r="K25" s="34" t="s">
        <v>406</v>
      </c>
      <c r="L25" s="34">
        <v>1456.4</v>
      </c>
      <c r="M25" s="34">
        <v>10</v>
      </c>
      <c r="N25" s="34">
        <v>36.9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>L11-21</v>
      </c>
      <c r="S25" s="18"/>
      <c r="T25" s="18"/>
      <c r="U25" s="46"/>
      <c r="W25" s="34" t="str">
        <f t="shared" si="40"/>
        <v>横向护边（母横梁）</v>
      </c>
      <c r="X25" s="34" t="str">
        <f t="shared" si="41"/>
        <v>DCC154H-503-LL</v>
      </c>
      <c r="Y25" s="34">
        <f t="shared" si="42"/>
        <v>1456.4</v>
      </c>
      <c r="Z25" s="34" t="str">
        <f t="shared" si="43"/>
        <v>CW154H-503-08</v>
      </c>
      <c r="AA25" s="34">
        <f t="shared" si="44"/>
        <v>23</v>
      </c>
      <c r="AB25" s="34"/>
      <c r="AC25" s="34"/>
      <c r="AE25" s="34"/>
      <c r="AF25" s="34" t="str">
        <f t="shared" si="3"/>
        <v>横向护边（母横梁）</v>
      </c>
      <c r="AG25" s="34" t="str">
        <f t="shared" si="4"/>
        <v>DCC154H-503-LL</v>
      </c>
      <c r="AH25" s="34"/>
      <c r="AI25" s="34">
        <f t="shared" si="5"/>
        <v>1456.4</v>
      </c>
      <c r="AJ25" s="34"/>
      <c r="AK25" s="34">
        <f t="shared" si="6"/>
        <v>23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13</v>
      </c>
      <c r="D26" s="27" t="str">
        <f t="shared" si="2"/>
        <v>5.13</v>
      </c>
      <c r="E26" s="27">
        <v>18</v>
      </c>
      <c r="F26" s="34">
        <v>17</v>
      </c>
      <c r="G26" s="34" t="s">
        <v>299</v>
      </c>
      <c r="H26" s="34" t="s">
        <v>327</v>
      </c>
      <c r="I26" s="34" t="s">
        <v>328</v>
      </c>
      <c r="J26" s="34" t="s">
        <v>407</v>
      </c>
      <c r="K26" s="34" t="s">
        <v>407</v>
      </c>
      <c r="L26" s="34">
        <v>1468</v>
      </c>
      <c r="M26" s="34">
        <v>6.9</v>
      </c>
      <c r="N26" s="34">
        <v>35.299999999999997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>L11-22</v>
      </c>
      <c r="S26" s="18"/>
      <c r="T26" s="18"/>
      <c r="U26" s="46"/>
      <c r="W26" s="34" t="str">
        <f t="shared" si="40"/>
        <v>横向护边（公横梁）</v>
      </c>
      <c r="X26" s="34" t="str">
        <f t="shared" si="41"/>
        <v>DCC154H-501-LL</v>
      </c>
      <c r="Y26" s="34">
        <f t="shared" si="42"/>
        <v>1468</v>
      </c>
      <c r="Z26" s="34" t="str">
        <f t="shared" si="43"/>
        <v>CW154H-501-07</v>
      </c>
      <c r="AA26" s="34">
        <f t="shared" si="44"/>
        <v>23</v>
      </c>
      <c r="AB26" s="34"/>
      <c r="AC26" s="34"/>
      <c r="AE26" s="34"/>
      <c r="AF26" s="34" t="str">
        <f t="shared" si="3"/>
        <v>横向护边（公横梁）</v>
      </c>
      <c r="AG26" s="34" t="str">
        <f t="shared" si="4"/>
        <v>DCC154H-501-LL</v>
      </c>
      <c r="AH26" s="34"/>
      <c r="AI26" s="34">
        <f t="shared" si="5"/>
        <v>1468</v>
      </c>
      <c r="AJ26" s="34"/>
      <c r="AK26" s="34">
        <f t="shared" si="6"/>
        <v>23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14</v>
      </c>
      <c r="D27" s="27" t="str">
        <f t="shared" si="2"/>
        <v>5.14</v>
      </c>
      <c r="E27" s="27">
        <v>19</v>
      </c>
      <c r="F27" s="34">
        <v>18</v>
      </c>
      <c r="G27" s="34" t="s">
        <v>299</v>
      </c>
      <c r="H27" s="34" t="s">
        <v>330</v>
      </c>
      <c r="I27" s="34" t="s">
        <v>331</v>
      </c>
      <c r="J27" s="34" t="s">
        <v>408</v>
      </c>
      <c r="K27" s="34" t="s">
        <v>408</v>
      </c>
      <c r="L27" s="34">
        <v>1456.4</v>
      </c>
      <c r="M27" s="34">
        <v>27.7</v>
      </c>
      <c r="N27" s="34">
        <v>36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>L11-23</v>
      </c>
      <c r="S27" s="18"/>
      <c r="T27" s="18"/>
      <c r="U27" s="46"/>
      <c r="W27" s="34" t="str">
        <f t="shared" si="40"/>
        <v>横向护边（中横梁）</v>
      </c>
      <c r="X27" s="34" t="str">
        <f t="shared" si="41"/>
        <v>DCC154H-502-LL</v>
      </c>
      <c r="Y27" s="34">
        <f t="shared" si="42"/>
        <v>1456.4</v>
      </c>
      <c r="Z27" s="34" t="str">
        <f t="shared" si="43"/>
        <v>CW154H-502-07</v>
      </c>
      <c r="AA27" s="34">
        <f t="shared" si="44"/>
        <v>23</v>
      </c>
      <c r="AB27" s="34"/>
      <c r="AC27" s="34"/>
      <c r="AE27" s="34"/>
      <c r="AF27" s="34" t="str">
        <f t="shared" si="3"/>
        <v>横向护边（中横梁）</v>
      </c>
      <c r="AG27" s="34" t="str">
        <f t="shared" si="4"/>
        <v>DCC154H-502-LL</v>
      </c>
      <c r="AH27" s="34"/>
      <c r="AI27" s="34">
        <f t="shared" si="5"/>
        <v>1456.4</v>
      </c>
      <c r="AJ27" s="34"/>
      <c r="AK27" s="34">
        <f t="shared" si="6"/>
        <v>23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15</v>
      </c>
      <c r="D28" s="27" t="str">
        <f t="shared" si="2"/>
        <v>5.15</v>
      </c>
      <c r="E28" s="27">
        <v>20</v>
      </c>
      <c r="F28" s="34">
        <v>19</v>
      </c>
      <c r="G28" s="34" t="s">
        <v>299</v>
      </c>
      <c r="H28" s="34" t="s">
        <v>333</v>
      </c>
      <c r="I28" s="34" t="s">
        <v>334</v>
      </c>
      <c r="J28" s="34" t="s">
        <v>335</v>
      </c>
      <c r="K28" s="34" t="s">
        <v>335</v>
      </c>
      <c r="L28" s="34">
        <v>80</v>
      </c>
      <c r="M28" s="34">
        <v>0</v>
      </c>
      <c r="N28" s="34">
        <v>0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>L11-24</v>
      </c>
      <c r="S28" s="18"/>
      <c r="T28" s="18"/>
      <c r="U28" s="46"/>
      <c r="W28" s="34" t="str">
        <f t="shared" si="40"/>
        <v>挂码左</v>
      </c>
      <c r="X28" s="34" t="str">
        <f t="shared" si="41"/>
        <v>ZHY-F3005</v>
      </c>
      <c r="Y28" s="34">
        <f t="shared" si="42"/>
        <v>80</v>
      </c>
      <c r="Z28" s="34" t="str">
        <f t="shared" si="43"/>
        <v>ZHY-F3005-01</v>
      </c>
      <c r="AA28" s="34">
        <f t="shared" si="44"/>
        <v>23</v>
      </c>
      <c r="AB28" s="34"/>
      <c r="AC28" s="34"/>
      <c r="AE28" s="34"/>
      <c r="AF28" s="34" t="str">
        <f t="shared" si="3"/>
        <v>挂码左</v>
      </c>
      <c r="AG28" s="34" t="str">
        <f t="shared" si="4"/>
        <v>ZHY-F3005</v>
      </c>
      <c r="AH28" s="34"/>
      <c r="AI28" s="34">
        <f t="shared" si="5"/>
        <v>80</v>
      </c>
      <c r="AJ28" s="34"/>
      <c r="AK28" s="34">
        <f t="shared" si="6"/>
        <v>23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16</v>
      </c>
      <c r="D29" s="27" t="str">
        <f t="shared" si="2"/>
        <v>5.16</v>
      </c>
      <c r="E29" s="27">
        <v>21</v>
      </c>
      <c r="F29" s="34">
        <v>20</v>
      </c>
      <c r="G29" s="34" t="s">
        <v>299</v>
      </c>
      <c r="H29" s="34" t="s">
        <v>336</v>
      </c>
      <c r="I29" s="34" t="s">
        <v>334</v>
      </c>
      <c r="J29" s="34" t="s">
        <v>337</v>
      </c>
      <c r="K29" s="34" t="s">
        <v>337</v>
      </c>
      <c r="L29" s="34">
        <v>80</v>
      </c>
      <c r="M29" s="34">
        <v>0</v>
      </c>
      <c r="N29" s="34">
        <v>0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>L11-25</v>
      </c>
      <c r="S29" s="18"/>
      <c r="T29" s="18"/>
      <c r="U29" s="46"/>
      <c r="W29" s="34" t="str">
        <f t="shared" si="40"/>
        <v>挂码右</v>
      </c>
      <c r="X29" s="34" t="str">
        <f t="shared" si="41"/>
        <v>ZHY-F3005</v>
      </c>
      <c r="Y29" s="34">
        <f t="shared" si="42"/>
        <v>80</v>
      </c>
      <c r="Z29" s="34" t="str">
        <f t="shared" si="43"/>
        <v>ZHY-F3005-02</v>
      </c>
      <c r="AA29" s="34">
        <f t="shared" si="44"/>
        <v>23</v>
      </c>
      <c r="AB29" s="34"/>
      <c r="AC29" s="34"/>
      <c r="AE29" s="34"/>
      <c r="AF29" s="34" t="str">
        <f t="shared" si="3"/>
        <v>挂码右</v>
      </c>
      <c r="AG29" s="34" t="str">
        <f t="shared" si="4"/>
        <v>ZHY-F3005</v>
      </c>
      <c r="AH29" s="34"/>
      <c r="AI29" s="34">
        <f t="shared" si="5"/>
        <v>80</v>
      </c>
      <c r="AJ29" s="34"/>
      <c r="AK29" s="34">
        <f t="shared" si="6"/>
        <v>23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17</v>
      </c>
      <c r="D30" s="27" t="str">
        <f t="shared" si="2"/>
        <v>5.17</v>
      </c>
      <c r="E30" s="27">
        <v>22</v>
      </c>
      <c r="F30" s="34">
        <v>21</v>
      </c>
      <c r="G30" s="34" t="s">
        <v>299</v>
      </c>
      <c r="H30" s="34" t="s">
        <v>338</v>
      </c>
      <c r="I30" s="34" t="s">
        <v>339</v>
      </c>
      <c r="J30" s="34" t="s">
        <v>340</v>
      </c>
      <c r="K30" s="34" t="s">
        <v>340</v>
      </c>
      <c r="L30" s="34">
        <v>3762.9</v>
      </c>
      <c r="M30" s="34">
        <v>79</v>
      </c>
      <c r="N30" s="34">
        <v>154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>L11-27</v>
      </c>
      <c r="S30" s="18"/>
      <c r="T30" s="18"/>
      <c r="U30" s="46"/>
      <c r="W30" s="34" t="str">
        <f t="shared" si="40"/>
        <v>公立柱</v>
      </c>
      <c r="X30" s="34" t="str">
        <f t="shared" si="41"/>
        <v>DCC154H-101-LL</v>
      </c>
      <c r="Y30" s="34">
        <f t="shared" si="42"/>
        <v>3762.9</v>
      </c>
      <c r="Z30" s="34" t="str">
        <f t="shared" si="43"/>
        <v>CW154H-101-03</v>
      </c>
      <c r="AA30" s="34">
        <f t="shared" si="44"/>
        <v>23</v>
      </c>
      <c r="AB30" s="34"/>
      <c r="AC30" s="34"/>
      <c r="AE30" s="34"/>
      <c r="AF30" s="34" t="str">
        <f t="shared" si="3"/>
        <v>公立柱</v>
      </c>
      <c r="AG30" s="34" t="str">
        <f t="shared" si="4"/>
        <v>DCC154H-101-LL</v>
      </c>
      <c r="AH30" s="34"/>
      <c r="AI30" s="34">
        <f t="shared" si="5"/>
        <v>3762.9</v>
      </c>
      <c r="AJ30" s="34"/>
      <c r="AK30" s="34">
        <f t="shared" si="6"/>
        <v>23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18</v>
      </c>
      <c r="D31" s="27" t="str">
        <f t="shared" si="2"/>
        <v>5.18</v>
      </c>
      <c r="E31" s="27">
        <v>23</v>
      </c>
      <c r="F31" s="34">
        <v>22</v>
      </c>
      <c r="G31" s="34" t="s">
        <v>299</v>
      </c>
      <c r="H31" s="34" t="s">
        <v>341</v>
      </c>
      <c r="I31" s="34" t="s">
        <v>342</v>
      </c>
      <c r="J31" s="34" t="s">
        <v>409</v>
      </c>
      <c r="K31" s="34" t="s">
        <v>409</v>
      </c>
      <c r="L31" s="34">
        <v>1468</v>
      </c>
      <c r="M31" s="34">
        <v>111</v>
      </c>
      <c r="N31" s="34">
        <v>180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>L11-28</v>
      </c>
      <c r="S31" s="18"/>
      <c r="T31" s="18"/>
      <c r="U31" s="46"/>
      <c r="W31" s="34" t="str">
        <f t="shared" si="40"/>
        <v>公横梁</v>
      </c>
      <c r="X31" s="34" t="str">
        <f t="shared" si="41"/>
        <v>DCC154H-201-LL</v>
      </c>
      <c r="Y31" s="34">
        <f t="shared" si="42"/>
        <v>1468</v>
      </c>
      <c r="Z31" s="34" t="str">
        <f t="shared" si="43"/>
        <v>CW154H-201-07</v>
      </c>
      <c r="AA31" s="34">
        <f t="shared" si="44"/>
        <v>23</v>
      </c>
      <c r="AB31" s="34"/>
      <c r="AC31" s="34"/>
      <c r="AE31" s="34"/>
      <c r="AF31" s="34" t="str">
        <f t="shared" si="3"/>
        <v>公横梁</v>
      </c>
      <c r="AG31" s="34" t="str">
        <f t="shared" si="4"/>
        <v>DCC154H-201-LL</v>
      </c>
      <c r="AH31" s="34"/>
      <c r="AI31" s="34">
        <f t="shared" si="5"/>
        <v>1468</v>
      </c>
      <c r="AJ31" s="34"/>
      <c r="AK31" s="34">
        <f t="shared" si="6"/>
        <v>23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19</v>
      </c>
      <c r="D32" s="27" t="str">
        <f t="shared" si="2"/>
        <v>5.19</v>
      </c>
      <c r="E32" s="27">
        <v>24</v>
      </c>
      <c r="F32" s="34">
        <v>23</v>
      </c>
      <c r="G32" s="34" t="s">
        <v>299</v>
      </c>
      <c r="H32" s="34" t="s">
        <v>344</v>
      </c>
      <c r="I32" s="34" t="s">
        <v>345</v>
      </c>
      <c r="J32" s="34" t="s">
        <v>410</v>
      </c>
      <c r="K32" s="34" t="s">
        <v>410</v>
      </c>
      <c r="L32" s="34">
        <v>1383</v>
      </c>
      <c r="M32" s="34">
        <v>100</v>
      </c>
      <c r="N32" s="34">
        <v>154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中横梁</v>
      </c>
      <c r="X32" s="34" t="str">
        <f t="shared" si="41"/>
        <v>DCC154H-202-LL</v>
      </c>
      <c r="Y32" s="34">
        <f t="shared" si="42"/>
        <v>1383</v>
      </c>
      <c r="Z32" s="34" t="str">
        <f t="shared" si="43"/>
        <v>CW154H-202-08</v>
      </c>
      <c r="AA32" s="34">
        <f t="shared" si="44"/>
        <v>23</v>
      </c>
      <c r="AB32" s="34"/>
      <c r="AC32" s="34"/>
      <c r="AE32" s="34"/>
      <c r="AF32" s="34" t="str">
        <f t="shared" si="3"/>
        <v>中横梁</v>
      </c>
      <c r="AG32" s="34" t="str">
        <f t="shared" si="4"/>
        <v>DCC154H-202-LL</v>
      </c>
      <c r="AH32" s="34"/>
      <c r="AI32" s="34">
        <f t="shared" si="5"/>
        <v>1383</v>
      </c>
      <c r="AJ32" s="34"/>
      <c r="AK32" s="34">
        <f t="shared" si="6"/>
        <v>23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20</v>
      </c>
      <c r="D33" s="27" t="str">
        <f t="shared" si="2"/>
        <v>5.20</v>
      </c>
      <c r="E33" s="27">
        <v>25</v>
      </c>
      <c r="F33" s="34">
        <v>24</v>
      </c>
      <c r="G33" s="34" t="s">
        <v>299</v>
      </c>
      <c r="H33" s="34" t="s">
        <v>347</v>
      </c>
      <c r="I33" s="34" t="s">
        <v>348</v>
      </c>
      <c r="J33" s="34" t="s">
        <v>349</v>
      </c>
      <c r="K33" s="34" t="s">
        <v>349</v>
      </c>
      <c r="L33" s="34">
        <v>250</v>
      </c>
      <c r="M33" s="34">
        <v>96.5</v>
      </c>
      <c r="N33" s="34">
        <v>10</v>
      </c>
      <c r="O33" s="34">
        <v>1</v>
      </c>
      <c r="P33" s="34" t="s">
        <v>350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ZHY-F3001-250左挂件</v>
      </c>
      <c r="X33" s="34" t="str">
        <f t="shared" si="41"/>
        <v>ZHY-F3001</v>
      </c>
      <c r="Y33" s="34">
        <f t="shared" si="42"/>
        <v>250</v>
      </c>
      <c r="Z33" s="34" t="str">
        <f t="shared" si="43"/>
        <v>ZHY-F3001-01</v>
      </c>
      <c r="AA33" s="34">
        <f t="shared" si="44"/>
        <v>23</v>
      </c>
      <c r="AB33" s="34"/>
      <c r="AC33" s="34"/>
      <c r="AE33" s="34"/>
      <c r="AF33" s="34" t="str">
        <f t="shared" si="3"/>
        <v>ZHY-F3001-250左挂件</v>
      </c>
      <c r="AG33" s="34" t="str">
        <f t="shared" si="4"/>
        <v>ZHY-F3001</v>
      </c>
      <c r="AH33" s="34"/>
      <c r="AI33" s="34">
        <f t="shared" si="5"/>
        <v>250</v>
      </c>
      <c r="AJ33" s="34"/>
      <c r="AK33" s="34">
        <f t="shared" si="6"/>
        <v>23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21</v>
      </c>
      <c r="D34" s="27" t="str">
        <f t="shared" si="2"/>
        <v>5.21</v>
      </c>
      <c r="E34" s="27">
        <v>26</v>
      </c>
      <c r="F34" s="34">
        <v>25</v>
      </c>
      <c r="G34" s="34" t="s">
        <v>299</v>
      </c>
      <c r="H34" s="34" t="s">
        <v>351</v>
      </c>
      <c r="I34" s="34" t="s">
        <v>348</v>
      </c>
      <c r="J34" s="34" t="s">
        <v>352</v>
      </c>
      <c r="K34" s="34" t="s">
        <v>352</v>
      </c>
      <c r="L34" s="34">
        <v>250</v>
      </c>
      <c r="M34" s="34">
        <v>96.5</v>
      </c>
      <c r="N34" s="34">
        <v>10</v>
      </c>
      <c r="O34" s="34">
        <v>1</v>
      </c>
      <c r="P34" s="34" t="s">
        <v>350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ZHY-F3001-250右挂件</v>
      </c>
      <c r="X34" s="34" t="str">
        <f t="shared" si="41"/>
        <v>ZHY-F3001</v>
      </c>
      <c r="Y34" s="34">
        <f t="shared" si="42"/>
        <v>250</v>
      </c>
      <c r="Z34" s="34" t="str">
        <f t="shared" si="43"/>
        <v>ZHY-F3001-02</v>
      </c>
      <c r="AA34" s="34">
        <f t="shared" si="44"/>
        <v>23</v>
      </c>
      <c r="AB34" s="34"/>
      <c r="AC34" s="34"/>
      <c r="AE34" s="34"/>
      <c r="AF34" s="34" t="str">
        <f t="shared" si="3"/>
        <v>ZHY-F3001-250右挂件</v>
      </c>
      <c r="AG34" s="34" t="str">
        <f t="shared" si="4"/>
        <v>ZHY-F3001</v>
      </c>
      <c r="AH34" s="34"/>
      <c r="AI34" s="34">
        <f t="shared" si="5"/>
        <v>250</v>
      </c>
      <c r="AJ34" s="34"/>
      <c r="AK34" s="34">
        <f t="shared" si="6"/>
        <v>23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22</v>
      </c>
      <c r="D35" s="27" t="str">
        <f t="shared" si="2"/>
        <v>5.22</v>
      </c>
      <c r="E35" s="27">
        <v>27</v>
      </c>
      <c r="F35" s="34">
        <v>26</v>
      </c>
      <c r="G35" s="34" t="s">
        <v>299</v>
      </c>
      <c r="H35" s="34" t="s">
        <v>353</v>
      </c>
      <c r="I35" s="34" t="s">
        <v>354</v>
      </c>
      <c r="J35" s="34" t="s">
        <v>355</v>
      </c>
      <c r="K35" s="34" t="s">
        <v>355</v>
      </c>
      <c r="L35" s="34">
        <v>250</v>
      </c>
      <c r="M35" s="34">
        <v>50</v>
      </c>
      <c r="N35" s="34">
        <v>4</v>
      </c>
      <c r="O35" s="34">
        <v>2</v>
      </c>
      <c r="P35" s="34" t="s">
        <v>298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50x4垫片</v>
      </c>
      <c r="X35" s="34" t="str">
        <f t="shared" si="41"/>
        <v>B50X4</v>
      </c>
      <c r="Y35" s="34">
        <f t="shared" si="42"/>
        <v>250</v>
      </c>
      <c r="Z35" s="34" t="str">
        <f t="shared" si="43"/>
        <v>B50X4-01</v>
      </c>
      <c r="AA35" s="34">
        <f t="shared" si="44"/>
        <v>46</v>
      </c>
      <c r="AB35" s="34"/>
      <c r="AC35" s="34"/>
      <c r="AE35" s="34"/>
      <c r="AF35" s="34" t="str">
        <f t="shared" si="3"/>
        <v>50x4垫片</v>
      </c>
      <c r="AG35" s="34" t="str">
        <f t="shared" si="4"/>
        <v>B50X4</v>
      </c>
      <c r="AH35" s="34"/>
      <c r="AI35" s="34">
        <f t="shared" si="5"/>
        <v>250</v>
      </c>
      <c r="AJ35" s="34"/>
      <c r="AK35" s="34">
        <f t="shared" si="6"/>
        <v>46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6</v>
      </c>
      <c r="C36" s="27">
        <f t="shared" si="1"/>
        <v>1</v>
      </c>
      <c r="D36" s="27" t="str">
        <f t="shared" si="2"/>
        <v/>
      </c>
      <c r="E36" s="27">
        <v>28</v>
      </c>
      <c r="F36" s="34">
        <v>27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-</v>
      </c>
      <c r="X36" s="34" t="str">
        <f t="shared" si="41"/>
        <v>-</v>
      </c>
      <c r="Y36" s="34" t="str">
        <f t="shared" si="42"/>
        <v>-</v>
      </c>
      <c r="Z36" s="34" t="str">
        <f t="shared" si="43"/>
        <v>-</v>
      </c>
      <c r="AA36" s="34" t="str">
        <f t="shared" si="44"/>
        <v>-</v>
      </c>
      <c r="AB36" s="34"/>
      <c r="AC36" s="34"/>
      <c r="AE36" s="34"/>
      <c r="AF36" s="34" t="str">
        <f t="shared" si="3"/>
        <v>-</v>
      </c>
      <c r="AG36" s="34" t="str">
        <f t="shared" si="4"/>
        <v>-</v>
      </c>
      <c r="AH36" s="34"/>
      <c r="AI36" s="34" t="str">
        <f t="shared" si="5"/>
        <v>-</v>
      </c>
      <c r="AJ36" s="34"/>
      <c r="AK36" s="34" t="str">
        <f t="shared" si="6"/>
        <v>-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6</v>
      </c>
      <c r="C37" s="27">
        <f t="shared" si="1"/>
        <v>2</v>
      </c>
      <c r="D37" s="27" t="str">
        <f t="shared" si="2"/>
        <v/>
      </c>
      <c r="E37" s="27">
        <v>29</v>
      </c>
      <c r="F37" s="34">
        <v>28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-</v>
      </c>
      <c r="X37" s="34" t="str">
        <f t="shared" si="41"/>
        <v>-</v>
      </c>
      <c r="Y37" s="34" t="str">
        <f t="shared" si="42"/>
        <v>-</v>
      </c>
      <c r="Z37" s="34" t="str">
        <f t="shared" si="43"/>
        <v>-</v>
      </c>
      <c r="AA37" s="34" t="str">
        <f t="shared" si="44"/>
        <v>-</v>
      </c>
      <c r="AB37" s="34"/>
      <c r="AC37" s="34"/>
      <c r="AE37" s="34"/>
      <c r="AF37" s="34" t="str">
        <f t="shared" si="3"/>
        <v>-</v>
      </c>
      <c r="AG37" s="34" t="str">
        <f t="shared" si="4"/>
        <v>-</v>
      </c>
      <c r="AH37" s="34"/>
      <c r="AI37" s="34" t="str">
        <f t="shared" si="5"/>
        <v>-</v>
      </c>
      <c r="AJ37" s="34"/>
      <c r="AK37" s="34" t="str">
        <f t="shared" si="6"/>
        <v>-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3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4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5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6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7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8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9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10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11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12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13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14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6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138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174.8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174.8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364</v>
      </c>
      <c r="J53" s="34"/>
      <c r="K53" s="40"/>
      <c r="L53" s="34">
        <v>3800</v>
      </c>
      <c r="M53" s="34"/>
      <c r="N53" s="34"/>
      <c r="O53" s="34">
        <v>2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9527-FZ-GA01A 硅胶</v>
      </c>
      <c r="AQ53" s="34" t="str">
        <f t="shared" si="8"/>
        <v>胶条</v>
      </c>
      <c r="AR53" s="34"/>
      <c r="AS53" s="22">
        <f t="shared" si="9"/>
        <v>174.8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365</v>
      </c>
      <c r="J54" s="34"/>
      <c r="K54" s="40"/>
      <c r="L54" s="34">
        <v>200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9527-SYE-GA02（L=200）EPDM发泡</v>
      </c>
      <c r="AQ54" s="34" t="str">
        <f t="shared" si="8"/>
        <v>胶条</v>
      </c>
      <c r="AR54" s="34"/>
      <c r="AS54" s="22">
        <f t="shared" si="9"/>
        <v>4.5999999999999996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362</v>
      </c>
      <c r="J55" s="34"/>
      <c r="K55" s="40"/>
      <c r="L55" s="34">
        <v>1483</v>
      </c>
      <c r="M55" s="34"/>
      <c r="N55" s="34"/>
      <c r="O55" s="34">
        <v>3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1139-BLGA54 EPDM</v>
      </c>
      <c r="AQ55" s="34" t="str">
        <f t="shared" si="8"/>
        <v>胶条</v>
      </c>
      <c r="AR55" s="34"/>
      <c r="AS55" s="22">
        <f t="shared" si="9"/>
        <v>102.327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366</v>
      </c>
      <c r="J56" s="34"/>
      <c r="K56" s="40"/>
      <c r="L56" s="34">
        <v>1483</v>
      </c>
      <c r="M56" s="34"/>
      <c r="N56" s="34"/>
      <c r="O56" s="34">
        <v>1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1139-SM-GA002 硅胶</v>
      </c>
      <c r="AQ56" s="34" t="str">
        <f t="shared" si="8"/>
        <v>胶条</v>
      </c>
      <c r="AR56" s="34"/>
      <c r="AS56" s="22">
        <f t="shared" si="9"/>
        <v>34.109000000000002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364</v>
      </c>
      <c r="J57" s="34"/>
      <c r="K57" s="40"/>
      <c r="L57" s="34">
        <v>1483</v>
      </c>
      <c r="M57" s="34"/>
      <c r="N57" s="34"/>
      <c r="O57" s="34">
        <v>2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9527-FZ-GA01A 硅胶</v>
      </c>
      <c r="AQ57" s="34" t="str">
        <f t="shared" si="8"/>
        <v>胶条</v>
      </c>
      <c r="AR57" s="34"/>
      <c r="AS57" s="22">
        <f t="shared" si="9"/>
        <v>68.218000000000004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367</v>
      </c>
      <c r="J58" s="34"/>
      <c r="K58" s="40"/>
      <c r="L58" s="34">
        <v>1483</v>
      </c>
      <c r="M58" s="34"/>
      <c r="N58" s="34"/>
      <c r="O58" s="34">
        <v>1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9527-BLGA03 硅胶</v>
      </c>
      <c r="AQ58" s="34" t="str">
        <f t="shared" si="8"/>
        <v>胶条</v>
      </c>
      <c r="AR58" s="34"/>
      <c r="AS58" s="22">
        <f t="shared" si="9"/>
        <v>34.109000000000002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368</v>
      </c>
      <c r="J59" s="34"/>
      <c r="K59" s="40"/>
      <c r="L59" s="34">
        <v>1483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1139-SYE-GA01 EPDM</v>
      </c>
      <c r="AQ59" s="34" t="str">
        <f t="shared" si="8"/>
        <v>胶条</v>
      </c>
      <c r="AR59" s="34"/>
      <c r="AS59" s="22">
        <f t="shared" si="9"/>
        <v>34.109000000000002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369</v>
      </c>
      <c r="I60" s="42" t="s">
        <v>370</v>
      </c>
      <c r="J60" s="34"/>
      <c r="K60" s="40"/>
      <c r="L60" s="34"/>
      <c r="M60" s="34"/>
      <c r="N60" s="43"/>
      <c r="O60" s="34">
        <v>4</v>
      </c>
      <c r="P60" s="34" t="s">
        <v>350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200x25x6mm 硅胶</v>
      </c>
      <c r="AQ60" s="34" t="str">
        <f t="shared" si="8"/>
        <v>垫块</v>
      </c>
      <c r="AR60" s="34"/>
      <c r="AS60" s="22">
        <f t="shared" si="9"/>
        <v>92</v>
      </c>
      <c r="AT60" s="23" t="str">
        <f t="shared" si="10"/>
        <v>个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371</v>
      </c>
      <c r="J61" s="34"/>
      <c r="K61" s="34"/>
      <c r="L61" s="34">
        <v>1394</v>
      </c>
      <c r="M61" s="34"/>
      <c r="N61" s="43"/>
      <c r="O61" s="34">
        <v>1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17x1mm EPDM</v>
      </c>
      <c r="AQ61" s="34" t="str">
        <f t="shared" si="8"/>
        <v>垫块</v>
      </c>
      <c r="AR61" s="34"/>
      <c r="AS61" s="22">
        <f t="shared" si="9"/>
        <v>23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372</v>
      </c>
      <c r="J62" s="34"/>
      <c r="K62" s="34"/>
      <c r="L62" s="34">
        <v>1394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53x1mm EPDM</v>
      </c>
      <c r="AQ62" s="34" t="str">
        <f t="shared" si="8"/>
        <v>垫块</v>
      </c>
      <c r="AR62" s="34"/>
      <c r="AS62" s="22">
        <f t="shared" si="9"/>
        <v>23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371</v>
      </c>
      <c r="J63" s="34"/>
      <c r="K63" s="34"/>
      <c r="L63" s="34">
        <v>1729</v>
      </c>
      <c r="M63" s="34"/>
      <c r="N63" s="43"/>
      <c r="O63" s="34">
        <v>2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17x1mm EPDM</v>
      </c>
      <c r="AQ63" s="34" t="str">
        <f t="shared" si="8"/>
        <v>垫块</v>
      </c>
      <c r="AR63" s="34"/>
      <c r="AS63" s="22">
        <f t="shared" si="9"/>
        <v>46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361</v>
      </c>
      <c r="I64" s="42" t="s">
        <v>373</v>
      </c>
      <c r="J64" s="34"/>
      <c r="K64" s="34"/>
      <c r="L64" s="34">
        <v>200</v>
      </c>
      <c r="M64" s="34"/>
      <c r="N64" s="43"/>
      <c r="O64" s="34">
        <v>1</v>
      </c>
      <c r="P64" s="34" t="s">
        <v>298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9527-SYE-GA12（L=200）EPDM发泡</v>
      </c>
      <c r="AQ64" s="34" t="str">
        <f t="shared" si="8"/>
        <v>胶条</v>
      </c>
      <c r="AR64" s="34"/>
      <c r="AS64" s="22">
        <f t="shared" si="9"/>
        <v>4.5999999999999996</v>
      </c>
      <c r="AT64" s="23" t="str">
        <f t="shared" si="10"/>
        <v>米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358</v>
      </c>
      <c r="I65" s="42" t="s">
        <v>374</v>
      </c>
      <c r="J65" s="34"/>
      <c r="K65" s="40"/>
      <c r="L65" s="34"/>
      <c r="M65" s="34"/>
      <c r="N65" s="43"/>
      <c r="O65" s="34">
        <v>50</v>
      </c>
      <c r="P65" s="34" t="s">
        <v>360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ST4.8x16盘头自攻钉</v>
      </c>
      <c r="AQ65" s="34" t="str">
        <f t="shared" si="8"/>
        <v>紧固件</v>
      </c>
      <c r="AR65" s="34"/>
      <c r="AS65" s="22">
        <f t="shared" si="9"/>
        <v>1150</v>
      </c>
      <c r="AT65" s="23" t="str">
        <f t="shared" si="10"/>
        <v>颗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375</v>
      </c>
      <c r="J66" s="34"/>
      <c r="K66" s="40"/>
      <c r="L66" s="34"/>
      <c r="M66" s="34"/>
      <c r="N66" s="43"/>
      <c r="O66" s="34">
        <v>28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ST6.3x38盘头自攻钉</v>
      </c>
      <c r="AQ66" s="34" t="str">
        <f t="shared" si="8"/>
        <v>紧固件</v>
      </c>
      <c r="AR66" s="34"/>
      <c r="AS66" s="22">
        <f t="shared" si="9"/>
        <v>644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376</v>
      </c>
      <c r="J67" s="34"/>
      <c r="K67" s="40"/>
      <c r="L67" s="34"/>
      <c r="M67" s="34"/>
      <c r="N67" s="43"/>
      <c r="O67" s="34">
        <v>2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ST5.5x64盘头自攻钉</v>
      </c>
      <c r="AQ67" s="34" t="str">
        <f t="shared" si="8"/>
        <v>紧固件</v>
      </c>
      <c r="AR67" s="34"/>
      <c r="AS67" s="22">
        <f t="shared" si="9"/>
        <v>46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411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M12x30内六角头紧定螺丝</v>
      </c>
      <c r="AQ68" s="34" t="str">
        <f t="shared" si="8"/>
        <v>紧固件</v>
      </c>
      <c r="AR68" s="34"/>
      <c r="AS68" s="22">
        <f t="shared" si="9"/>
        <v>46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378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ST4.2x16盘头自攻钉</v>
      </c>
      <c r="AQ69" s="34" t="str">
        <f t="shared" si="8"/>
        <v>紧固件</v>
      </c>
      <c r="AR69" s="34"/>
      <c r="AS69" s="22">
        <f t="shared" si="9"/>
        <v>46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379</v>
      </c>
      <c r="I70" s="42" t="s">
        <v>380</v>
      </c>
      <c r="J70" s="34"/>
      <c r="K70" s="34"/>
      <c r="L70" s="34"/>
      <c r="M70" s="34"/>
      <c r="N70" s="43"/>
      <c r="O70" s="34">
        <v>16</v>
      </c>
      <c r="P70" s="34" t="s">
        <v>350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Ф14 ZX-050001</v>
      </c>
      <c r="AQ70" s="34" t="str">
        <f t="shared" si="8"/>
        <v>胶塞</v>
      </c>
      <c r="AR70" s="34"/>
      <c r="AS70" s="22">
        <f t="shared" si="9"/>
        <v>368</v>
      </c>
      <c r="AT70" s="23" t="str">
        <f t="shared" si="10"/>
        <v>个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381</v>
      </c>
      <c r="I71" s="42" t="s">
        <v>382</v>
      </c>
      <c r="J71" s="34"/>
      <c r="K71" s="34"/>
      <c r="L71" s="34">
        <v>1483</v>
      </c>
      <c r="M71" s="34"/>
      <c r="N71" s="43"/>
      <c r="O71" s="34">
        <v>4</v>
      </c>
      <c r="P71" s="34" t="s">
        <v>298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Ф8 泡沫条</v>
      </c>
      <c r="AQ71" s="34" t="str">
        <f t="shared" si="8"/>
        <v>泡沫条</v>
      </c>
      <c r="AR71" s="34"/>
      <c r="AS71" s="22">
        <f t="shared" si="9"/>
        <v>136.43600000000001</v>
      </c>
      <c r="AT71" s="23" t="str">
        <f t="shared" si="10"/>
        <v>米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382</v>
      </c>
      <c r="J72" s="34"/>
      <c r="K72" s="34"/>
      <c r="L72" s="34">
        <v>3800</v>
      </c>
      <c r="M72" s="34"/>
      <c r="N72" s="43"/>
      <c r="O72" s="34">
        <v>2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Ф8 泡沫条</v>
      </c>
      <c r="AQ72" s="34" t="str">
        <f t="shared" si="8"/>
        <v>泡沫条</v>
      </c>
      <c r="AR72" s="34"/>
      <c r="AS72" s="22">
        <f t="shared" si="9"/>
        <v>174.8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8</v>
      </c>
      <c r="C73" s="27">
        <f t="shared" ref="C73:C109" si="47">IF(G73&lt;&gt;G72,1,C72+1)</f>
        <v>1</v>
      </c>
      <c r="D73" s="27" t="str">
        <f t="shared" ref="D73:D109" si="48">IF(G73="","",IFERROR(IF(AND(B73&lt;&gt;"",C73&lt;&gt;""),B73&amp;"."&amp;C73,""),""))</f>
        <v/>
      </c>
      <c r="E73" s="27">
        <v>65</v>
      </c>
      <c r="F73" s="34">
        <v>24</v>
      </c>
      <c r="G73" s="34"/>
      <c r="H73" s="34"/>
      <c r="I73" s="42"/>
      <c r="J73" s="34"/>
      <c r="K73" s="34"/>
      <c r="L73" s="34"/>
      <c r="M73" s="34"/>
      <c r="N73" s="43"/>
      <c r="O73" s="34"/>
      <c r="P73" s="34"/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-</v>
      </c>
      <c r="AQ73" s="34" t="str">
        <f t="shared" ref="AQ73:AQ109" si="54">IF($G73="配件",H73,"-")</f>
        <v>-</v>
      </c>
      <c r="AR73" s="34"/>
      <c r="AS73" s="22" t="str">
        <f t="shared" ref="AS73:AS109" si="55">IF(OR(H73="泡沫条",H73="胶条"),$N$6*L73*O73/1000,IF(OR(H73="双面贴",H73="胶带"),L73*O73/1000,IF(AP73&lt;&gt;"-",$N$6*O73,"-")))</f>
        <v>-</v>
      </c>
      <c r="AT73" s="23" t="str">
        <f t="shared" ref="AT73:AT109" si="56">IF(OR(H73="胶条",H73="泡沫条",H73="双面贴",H73="胶带"),"米",IF(AP73&lt;&gt;"-",P73,"-"))</f>
        <v>-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2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42"/>
      <c r="J74" s="34"/>
      <c r="K74" s="34"/>
      <c r="L74" s="34"/>
      <c r="M74" s="34"/>
      <c r="N74" s="43"/>
      <c r="O74" s="34"/>
      <c r="P74" s="34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3</v>
      </c>
      <c r="D75" s="27" t="str">
        <f t="shared" si="48"/>
        <v/>
      </c>
      <c r="F75" s="34" t="str">
        <f t="shared" si="86"/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8</v>
      </c>
      <c r="C76" s="27">
        <f t="shared" si="47"/>
        <v>4</v>
      </c>
      <c r="D76" s="27" t="str">
        <f t="shared" si="48"/>
        <v/>
      </c>
      <c r="F76" s="34" t="str">
        <f t="shared" si="86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8</v>
      </c>
      <c r="C77" s="27">
        <f t="shared" si="47"/>
        <v>5</v>
      </c>
      <c r="D77" s="27" t="str">
        <f t="shared" si="48"/>
        <v/>
      </c>
      <c r="F77" s="34" t="str">
        <f t="shared" si="86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8</v>
      </c>
      <c r="C78" s="27">
        <f t="shared" si="47"/>
        <v>6</v>
      </c>
      <c r="D78" s="27" t="str">
        <f t="shared" si="48"/>
        <v/>
      </c>
      <c r="F78" s="34" t="str">
        <f t="shared" si="86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8</v>
      </c>
      <c r="C79" s="27">
        <f t="shared" si="47"/>
        <v>7</v>
      </c>
      <c r="D79" s="27" t="str">
        <f t="shared" si="48"/>
        <v/>
      </c>
      <c r="F79" s="34" t="str">
        <f t="shared" si="86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8</v>
      </c>
      <c r="C80" s="27">
        <f t="shared" si="47"/>
        <v>8</v>
      </c>
      <c r="D80" s="27" t="str">
        <f t="shared" si="48"/>
        <v/>
      </c>
      <c r="F80" s="34" t="str">
        <f t="shared" si="86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8</v>
      </c>
      <c r="C81" s="27">
        <f t="shared" si="47"/>
        <v>9</v>
      </c>
      <c r="D81" s="27" t="str">
        <f t="shared" si="48"/>
        <v/>
      </c>
      <c r="F81" s="34" t="str">
        <f t="shared" si="86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8</v>
      </c>
      <c r="C82" s="27">
        <f t="shared" si="47"/>
        <v>10</v>
      </c>
      <c r="D82" s="27" t="str">
        <f t="shared" si="48"/>
        <v/>
      </c>
      <c r="F82" s="34" t="str">
        <f t="shared" si="86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8</v>
      </c>
      <c r="C83" s="27">
        <f t="shared" si="47"/>
        <v>11</v>
      </c>
      <c r="D83" s="27" t="str">
        <f t="shared" si="48"/>
        <v/>
      </c>
      <c r="F83" s="34" t="str">
        <f t="shared" si="86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8</v>
      </c>
      <c r="C84" s="27">
        <f t="shared" si="47"/>
        <v>12</v>
      </c>
      <c r="D84" s="27" t="str">
        <f t="shared" si="48"/>
        <v/>
      </c>
      <c r="F84" s="34" t="str">
        <f t="shared" si="86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8</v>
      </c>
      <c r="C85" s="27">
        <f t="shared" si="47"/>
        <v>13</v>
      </c>
      <c r="D85" s="27" t="str">
        <f t="shared" si="48"/>
        <v/>
      </c>
      <c r="F85" s="34" t="str">
        <f t="shared" si="86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8</v>
      </c>
      <c r="C86" s="27">
        <f t="shared" si="47"/>
        <v>14</v>
      </c>
      <c r="D86" s="27" t="str">
        <f t="shared" si="48"/>
        <v/>
      </c>
      <c r="F86" s="34" t="str">
        <f t="shared" si="86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8</v>
      </c>
      <c r="C87" s="27">
        <f t="shared" si="47"/>
        <v>15</v>
      </c>
      <c r="D87" s="27" t="str">
        <f t="shared" si="48"/>
        <v/>
      </c>
      <c r="F87" s="34" t="str">
        <f t="shared" si="86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8</v>
      </c>
      <c r="C88" s="27">
        <f t="shared" si="47"/>
        <v>16</v>
      </c>
      <c r="D88" s="27" t="str">
        <f t="shared" si="48"/>
        <v/>
      </c>
      <c r="F88" s="34" t="str">
        <f t="shared" si="86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8</v>
      </c>
      <c r="C89" s="27">
        <f t="shared" si="47"/>
        <v>17</v>
      </c>
      <c r="D89" s="27" t="str">
        <f t="shared" si="48"/>
        <v/>
      </c>
      <c r="F89" s="34" t="str">
        <f t="shared" si="86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8</v>
      </c>
      <c r="C90" s="27">
        <f t="shared" si="47"/>
        <v>18</v>
      </c>
      <c r="D90" s="27" t="str">
        <f t="shared" si="48"/>
        <v/>
      </c>
      <c r="F90" s="34" t="str">
        <f t="shared" si="86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8</v>
      </c>
      <c r="C91" s="27">
        <f t="shared" si="47"/>
        <v>19</v>
      </c>
      <c r="D91" s="27" t="str">
        <f t="shared" si="48"/>
        <v/>
      </c>
      <c r="F91" s="34" t="str">
        <f t="shared" si="86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8</v>
      </c>
      <c r="C92" s="27">
        <f t="shared" si="47"/>
        <v>20</v>
      </c>
      <c r="D92" s="27" t="str">
        <f t="shared" si="48"/>
        <v/>
      </c>
      <c r="F92" s="34" t="str">
        <f t="shared" si="86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8</v>
      </c>
      <c r="C93" s="27">
        <f t="shared" si="47"/>
        <v>21</v>
      </c>
      <c r="D93" s="27" t="str">
        <f t="shared" si="48"/>
        <v/>
      </c>
      <c r="F93" s="34" t="str">
        <f t="shared" si="86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8</v>
      </c>
      <c r="C94" s="27">
        <f t="shared" si="47"/>
        <v>22</v>
      </c>
      <c r="D94" s="27" t="str">
        <f t="shared" si="48"/>
        <v/>
      </c>
      <c r="F94" s="34" t="str">
        <f t="shared" si="86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8</v>
      </c>
      <c r="C95" s="27">
        <f t="shared" si="47"/>
        <v>23</v>
      </c>
      <c r="D95" s="27" t="str">
        <f t="shared" si="48"/>
        <v/>
      </c>
      <c r="F95" s="34" t="str">
        <f t="shared" si="86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8</v>
      </c>
      <c r="C96" s="27">
        <f t="shared" si="47"/>
        <v>24</v>
      </c>
      <c r="D96" s="27" t="str">
        <f t="shared" si="48"/>
        <v/>
      </c>
      <c r="F96" s="34" t="str">
        <f t="shared" si="86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8</v>
      </c>
      <c r="C97" s="27">
        <f t="shared" si="47"/>
        <v>25</v>
      </c>
      <c r="D97" s="27" t="str">
        <f t="shared" si="48"/>
        <v/>
      </c>
      <c r="F97" s="34" t="str">
        <f t="shared" si="86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8</v>
      </c>
      <c r="C98" s="27">
        <f t="shared" si="47"/>
        <v>26</v>
      </c>
      <c r="D98" s="27" t="str">
        <f t="shared" si="48"/>
        <v/>
      </c>
      <c r="F98" s="34" t="str">
        <f t="shared" si="86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8</v>
      </c>
      <c r="C99" s="27">
        <f t="shared" si="47"/>
        <v>27</v>
      </c>
      <c r="D99" s="27" t="str">
        <f t="shared" si="48"/>
        <v/>
      </c>
      <c r="F99" s="34" t="str">
        <f t="shared" si="86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28</v>
      </c>
      <c r="D100" s="27" t="str">
        <f t="shared" si="48"/>
        <v/>
      </c>
      <c r="F100" s="34" t="str">
        <f t="shared" si="86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29</v>
      </c>
      <c r="D101" s="27" t="str">
        <f t="shared" si="48"/>
        <v/>
      </c>
      <c r="F101" s="34" t="str">
        <f t="shared" si="86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8</v>
      </c>
      <c r="C102" s="27">
        <f t="shared" si="47"/>
        <v>30</v>
      </c>
      <c r="D102" s="27" t="str">
        <f t="shared" si="48"/>
        <v/>
      </c>
      <c r="F102" s="34" t="str">
        <f t="shared" si="86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8</v>
      </c>
      <c r="C103" s="27">
        <f t="shared" si="47"/>
        <v>31</v>
      </c>
      <c r="D103" s="27" t="str">
        <f t="shared" si="48"/>
        <v/>
      </c>
      <c r="F103" s="34" t="str">
        <f t="shared" si="86"/>
        <v/>
      </c>
      <c r="G103" s="34"/>
      <c r="H103" s="34"/>
      <c r="I103" s="42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32</v>
      </c>
      <c r="D104" s="27" t="str">
        <f t="shared" si="48"/>
        <v/>
      </c>
      <c r="F104" s="34" t="str">
        <f t="shared" si="86"/>
        <v/>
      </c>
      <c r="G104" s="34"/>
      <c r="H104" s="34"/>
      <c r="I104" s="34"/>
      <c r="J104" s="34"/>
      <c r="K104" s="34"/>
      <c r="L104" s="34"/>
      <c r="M104" s="34"/>
      <c r="N104" s="43"/>
      <c r="O104" s="43"/>
      <c r="P104" s="43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33</v>
      </c>
      <c r="D105" s="27" t="str">
        <f t="shared" si="48"/>
        <v/>
      </c>
      <c r="F105" s="34" t="str">
        <f t="shared" si="86"/>
        <v/>
      </c>
      <c r="G105" s="34"/>
      <c r="H105" s="34"/>
      <c r="I105" s="34"/>
      <c r="J105" s="34"/>
      <c r="K105" s="34"/>
      <c r="L105" s="34"/>
      <c r="M105" s="34"/>
      <c r="N105" s="43"/>
      <c r="O105" s="43"/>
      <c r="P105" s="43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34</v>
      </c>
      <c r="D106" s="27" t="str">
        <f t="shared" si="48"/>
        <v/>
      </c>
      <c r="F106" s="34" t="str">
        <f t="shared" si="86"/>
        <v/>
      </c>
      <c r="G106" s="34"/>
      <c r="H106" s="34"/>
      <c r="I106" s="34"/>
      <c r="J106" s="34"/>
      <c r="K106" s="34"/>
      <c r="L106" s="34"/>
      <c r="M106" s="34"/>
      <c r="N106" s="43"/>
      <c r="O106" s="43"/>
      <c r="P106" s="43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35</v>
      </c>
      <c r="D107" s="27" t="str">
        <f t="shared" si="48"/>
        <v/>
      </c>
      <c r="F107" s="34" t="str">
        <f t="shared" si="86"/>
        <v/>
      </c>
      <c r="G107" s="34"/>
      <c r="H107" s="34"/>
      <c r="I107" s="34"/>
      <c r="J107" s="34"/>
      <c r="K107" s="34"/>
      <c r="L107" s="34"/>
      <c r="M107" s="34"/>
      <c r="N107" s="43"/>
      <c r="O107" s="43"/>
      <c r="P107" s="43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36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37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CK109"/>
  <sheetViews>
    <sheetView view="pageBreakPreview" topLeftCell="AD4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1494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131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1515.5</v>
      </c>
      <c r="S5" s="27" t="s">
        <v>211</v>
      </c>
      <c r="T5" s="39">
        <v>262.5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19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131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L11-52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1390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>L11-54</v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M01-01-7-1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1390</v>
      </c>
      <c r="BW10" s="34">
        <f t="shared" si="30"/>
        <v>1729</v>
      </c>
      <c r="BX10" s="34">
        <f t="shared" si="31"/>
        <v>19</v>
      </c>
      <c r="BY10" s="34">
        <f t="shared" si="32"/>
        <v>45.662889999999997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1458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>L11-55</v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M01-01-7-1</v>
      </c>
      <c r="AZ11" s="34" t="str">
        <f t="shared" si="12"/>
        <v>板块名-GL02-01</v>
      </c>
      <c r="BA11" s="34"/>
      <c r="BB11" s="34">
        <f t="shared" si="13"/>
        <v>1458</v>
      </c>
      <c r="BC11" s="34">
        <f t="shared" si="14"/>
        <v>1808</v>
      </c>
      <c r="BD11" s="34">
        <f t="shared" si="15"/>
        <v>19</v>
      </c>
      <c r="BE11" s="34">
        <f t="shared" si="16"/>
        <v>50.085216000000003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1458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>L11-56</v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M01-01-7-1</v>
      </c>
      <c r="AZ12" s="34" t="str">
        <f t="shared" si="12"/>
        <v>板块名-GL01-01</v>
      </c>
      <c r="BA12" s="34"/>
      <c r="BB12" s="34">
        <f t="shared" si="13"/>
        <v>1458</v>
      </c>
      <c r="BC12" s="34">
        <f t="shared" si="14"/>
        <v>1907</v>
      </c>
      <c r="BD12" s="34">
        <f t="shared" si="15"/>
        <v>19</v>
      </c>
      <c r="BE12" s="34">
        <f t="shared" si="16"/>
        <v>52.827714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296</v>
      </c>
      <c r="J13" s="34" t="s">
        <v>297</v>
      </c>
      <c r="K13" s="34" t="s">
        <v>297</v>
      </c>
      <c r="L13" s="34">
        <v>3760</v>
      </c>
      <c r="M13" s="34">
        <v>7.6</v>
      </c>
      <c r="N13" s="34">
        <v>33.1</v>
      </c>
      <c r="O13" s="34">
        <v>2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>L11-58</v>
      </c>
      <c r="S13" s="18"/>
      <c r="T13" s="18"/>
      <c r="U13" s="46"/>
      <c r="W13" s="34" t="str">
        <f t="shared" si="40"/>
        <v>隔热条</v>
      </c>
      <c r="X13" s="34" t="str">
        <f t="shared" si="41"/>
        <v>SYE-NL08</v>
      </c>
      <c r="Y13" s="34">
        <f t="shared" si="42"/>
        <v>3760</v>
      </c>
      <c r="Z13" s="34" t="str">
        <f t="shared" si="43"/>
        <v>SYE-NL08-03</v>
      </c>
      <c r="AA13" s="34">
        <f t="shared" si="44"/>
        <v>38</v>
      </c>
      <c r="AB13" s="34"/>
      <c r="AC13" s="34"/>
      <c r="AE13" s="34"/>
      <c r="AF13" s="34" t="str">
        <f t="shared" si="3"/>
        <v>隔热条</v>
      </c>
      <c r="AG13" s="34" t="str">
        <f t="shared" si="4"/>
        <v>SYE-NL08</v>
      </c>
      <c r="AH13" s="34"/>
      <c r="AI13" s="34">
        <f t="shared" si="5"/>
        <v>3760</v>
      </c>
      <c r="AJ13" s="34"/>
      <c r="AK13" s="34">
        <f t="shared" si="6"/>
        <v>38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5</v>
      </c>
      <c r="C14" s="27">
        <f t="shared" si="1"/>
        <v>1</v>
      </c>
      <c r="D14" s="27" t="str">
        <f t="shared" si="2"/>
        <v>5.1</v>
      </c>
      <c r="E14" s="27">
        <v>6</v>
      </c>
      <c r="F14" s="34">
        <v>5</v>
      </c>
      <c r="G14" s="34" t="s">
        <v>299</v>
      </c>
      <c r="H14" s="34" t="s">
        <v>300</v>
      </c>
      <c r="I14" s="34" t="s">
        <v>301</v>
      </c>
      <c r="J14" s="34" t="s">
        <v>412</v>
      </c>
      <c r="K14" s="34" t="s">
        <v>412</v>
      </c>
      <c r="L14" s="34">
        <v>1394</v>
      </c>
      <c r="M14" s="34">
        <v>91</v>
      </c>
      <c r="N14" s="34">
        <v>6.2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>L11-60</v>
      </c>
      <c r="S14" s="18"/>
      <c r="T14" s="18"/>
      <c r="U14" s="46"/>
      <c r="W14" s="34" t="str">
        <f t="shared" si="40"/>
        <v>转接件</v>
      </c>
      <c r="X14" s="34" t="str">
        <f t="shared" si="41"/>
        <v>DCC154H-607-LL</v>
      </c>
      <c r="Y14" s="34">
        <f t="shared" si="42"/>
        <v>1394</v>
      </c>
      <c r="Z14" s="34" t="str">
        <f t="shared" si="43"/>
        <v>CW154H-607-05</v>
      </c>
      <c r="AA14" s="34">
        <f t="shared" si="44"/>
        <v>19</v>
      </c>
      <c r="AB14" s="34"/>
      <c r="AC14" s="34"/>
      <c r="AE14" s="34"/>
      <c r="AF14" s="34" t="str">
        <f t="shared" si="3"/>
        <v>转接件</v>
      </c>
      <c r="AG14" s="34" t="str">
        <f t="shared" si="4"/>
        <v>DCC154H-607-LL</v>
      </c>
      <c r="AH14" s="34"/>
      <c r="AI14" s="34">
        <f t="shared" si="5"/>
        <v>1394</v>
      </c>
      <c r="AJ14" s="34"/>
      <c r="AK14" s="34">
        <f t="shared" si="6"/>
        <v>19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2</v>
      </c>
      <c r="D15" s="27" t="str">
        <f t="shared" si="2"/>
        <v>5.2</v>
      </c>
      <c r="E15" s="27">
        <v>7</v>
      </c>
      <c r="F15" s="34">
        <v>6</v>
      </c>
      <c r="G15" s="34" t="s">
        <v>299</v>
      </c>
      <c r="H15" s="34" t="s">
        <v>303</v>
      </c>
      <c r="I15" s="34" t="s">
        <v>304</v>
      </c>
      <c r="J15" s="34" t="s">
        <v>413</v>
      </c>
      <c r="K15" s="34" t="s">
        <v>413</v>
      </c>
      <c r="L15" s="34">
        <v>1354</v>
      </c>
      <c r="M15" s="34">
        <v>55</v>
      </c>
      <c r="N15" s="34">
        <v>20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>L11-61</v>
      </c>
      <c r="S15" s="18"/>
      <c r="T15" s="18"/>
      <c r="U15" s="46"/>
      <c r="W15" s="34" t="str">
        <f t="shared" si="40"/>
        <v>角铝</v>
      </c>
      <c r="X15" s="34" t="str">
        <f t="shared" si="41"/>
        <v>J55X20X3</v>
      </c>
      <c r="Y15" s="34">
        <f t="shared" si="42"/>
        <v>1354</v>
      </c>
      <c r="Z15" s="34" t="str">
        <f t="shared" si="43"/>
        <v>J55X20X3-05A</v>
      </c>
      <c r="AA15" s="34">
        <f t="shared" si="44"/>
        <v>19</v>
      </c>
      <c r="AB15" s="34"/>
      <c r="AC15" s="34"/>
      <c r="AE15" s="34"/>
      <c r="AF15" s="34" t="str">
        <f t="shared" si="3"/>
        <v>角铝</v>
      </c>
      <c r="AG15" s="34" t="str">
        <f t="shared" si="4"/>
        <v>J55X20X3</v>
      </c>
      <c r="AH15" s="34"/>
      <c r="AI15" s="34">
        <f t="shared" si="5"/>
        <v>1354</v>
      </c>
      <c r="AJ15" s="34"/>
      <c r="AK15" s="34">
        <f t="shared" si="6"/>
        <v>19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3</v>
      </c>
      <c r="D16" s="27" t="str">
        <f t="shared" si="2"/>
        <v>5.3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306</v>
      </c>
      <c r="J16" s="34" t="s">
        <v>414</v>
      </c>
      <c r="K16" s="34" t="s">
        <v>414</v>
      </c>
      <c r="L16" s="34">
        <v>1354</v>
      </c>
      <c r="M16" s="34">
        <v>19</v>
      </c>
      <c r="N16" s="34">
        <v>25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>L11-62</v>
      </c>
      <c r="S16" s="18"/>
      <c r="T16" s="18"/>
      <c r="U16" s="46"/>
      <c r="W16" s="34" t="str">
        <f t="shared" si="40"/>
        <v>角铝</v>
      </c>
      <c r="X16" s="34" t="str">
        <f t="shared" si="41"/>
        <v>J25X19X3</v>
      </c>
      <c r="Y16" s="34">
        <f t="shared" si="42"/>
        <v>1354</v>
      </c>
      <c r="Z16" s="34" t="str">
        <f t="shared" si="43"/>
        <v>J25X19X3-09</v>
      </c>
      <c r="AA16" s="34">
        <f t="shared" si="44"/>
        <v>19</v>
      </c>
      <c r="AB16" s="34"/>
      <c r="AC16" s="34"/>
      <c r="AE16" s="34"/>
      <c r="AF16" s="34" t="str">
        <f t="shared" si="3"/>
        <v>角铝</v>
      </c>
      <c r="AG16" s="34" t="str">
        <f t="shared" si="4"/>
        <v>J25X19X3</v>
      </c>
      <c r="AH16" s="34"/>
      <c r="AI16" s="34">
        <f t="shared" si="5"/>
        <v>1354</v>
      </c>
      <c r="AJ16" s="34"/>
      <c r="AK16" s="34">
        <f t="shared" si="6"/>
        <v>19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4</v>
      </c>
      <c r="D17" s="27" t="str">
        <f t="shared" si="2"/>
        <v>5.4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307</v>
      </c>
      <c r="K17" s="34" t="s">
        <v>307</v>
      </c>
      <c r="L17" s="34">
        <v>601.9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>L11-63</v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601.9</v>
      </c>
      <c r="Z17" s="34" t="str">
        <f t="shared" si="43"/>
        <v>J25X19X3-05</v>
      </c>
      <c r="AA17" s="34">
        <f t="shared" si="44"/>
        <v>19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601.9</v>
      </c>
      <c r="AJ17" s="34"/>
      <c r="AK17" s="34">
        <f t="shared" si="6"/>
        <v>19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5</v>
      </c>
      <c r="D18" s="27" t="str">
        <f t="shared" si="2"/>
        <v>5.5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308</v>
      </c>
      <c r="K18" s="34" t="s">
        <v>308</v>
      </c>
      <c r="L18" s="34">
        <v>869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>L11-65</v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869</v>
      </c>
      <c r="Z18" s="34" t="str">
        <f t="shared" si="43"/>
        <v>J25X19X3-04</v>
      </c>
      <c r="AA18" s="34">
        <f t="shared" si="44"/>
        <v>19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869</v>
      </c>
      <c r="AJ18" s="34"/>
      <c r="AK18" s="34">
        <f t="shared" si="6"/>
        <v>19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6</v>
      </c>
      <c r="D19" s="27" t="str">
        <f t="shared" si="2"/>
        <v>5.6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309</v>
      </c>
      <c r="K19" s="34" t="s">
        <v>309</v>
      </c>
      <c r="L19" s="34">
        <v>869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>L11-67</v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869</v>
      </c>
      <c r="Z19" s="34" t="str">
        <f t="shared" si="43"/>
        <v>J25X19X3-03</v>
      </c>
      <c r="AA19" s="34">
        <f t="shared" si="44"/>
        <v>19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869</v>
      </c>
      <c r="AJ19" s="34"/>
      <c r="AK19" s="34">
        <f t="shared" si="6"/>
        <v>19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7</v>
      </c>
      <c r="D20" s="27" t="str">
        <f t="shared" si="2"/>
        <v>5.7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310</v>
      </c>
      <c r="K20" s="34" t="s">
        <v>310</v>
      </c>
      <c r="L20" s="34">
        <v>601.9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>L11-68</v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601.9</v>
      </c>
      <c r="Z20" s="34" t="str">
        <f t="shared" si="43"/>
        <v>J25X19X3-02</v>
      </c>
      <c r="AA20" s="34">
        <f t="shared" si="44"/>
        <v>19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601.9</v>
      </c>
      <c r="AJ20" s="34"/>
      <c r="AK20" s="34">
        <f t="shared" si="6"/>
        <v>19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8</v>
      </c>
      <c r="D21" s="27" t="str">
        <f t="shared" si="2"/>
        <v>5.8</v>
      </c>
      <c r="E21" s="27">
        <v>13</v>
      </c>
      <c r="F21" s="34">
        <v>12</v>
      </c>
      <c r="G21" s="34" t="s">
        <v>299</v>
      </c>
      <c r="H21" s="34" t="s">
        <v>312</v>
      </c>
      <c r="I21" s="34" t="s">
        <v>313</v>
      </c>
      <c r="J21" s="34" t="s">
        <v>314</v>
      </c>
      <c r="K21" s="34" t="s">
        <v>314</v>
      </c>
      <c r="L21" s="34">
        <v>3760</v>
      </c>
      <c r="M21" s="34">
        <v>4.8</v>
      </c>
      <c r="N21" s="34">
        <v>15</v>
      </c>
      <c r="O21" s="34">
        <v>2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>L11-69</v>
      </c>
      <c r="S21" s="18"/>
      <c r="T21" s="18"/>
      <c r="U21" s="46"/>
      <c r="W21" s="34" t="str">
        <f t="shared" si="40"/>
        <v>竖向护边</v>
      </c>
      <c r="X21" s="34" t="str">
        <f t="shared" si="41"/>
        <v>DCC154H-511-LL</v>
      </c>
      <c r="Y21" s="34">
        <f t="shared" si="42"/>
        <v>3760</v>
      </c>
      <c r="Z21" s="34" t="str">
        <f t="shared" si="43"/>
        <v>CW154H-511-03</v>
      </c>
      <c r="AA21" s="34">
        <f t="shared" si="44"/>
        <v>38</v>
      </c>
      <c r="AB21" s="34"/>
      <c r="AC21" s="34"/>
      <c r="AE21" s="34"/>
      <c r="AF21" s="34" t="str">
        <f t="shared" si="3"/>
        <v>竖向护边</v>
      </c>
      <c r="AG21" s="34" t="str">
        <f t="shared" si="4"/>
        <v>DCC154H-511-LL</v>
      </c>
      <c r="AH21" s="34"/>
      <c r="AI21" s="34">
        <f t="shared" si="5"/>
        <v>3760</v>
      </c>
      <c r="AJ21" s="34"/>
      <c r="AK21" s="34">
        <f t="shared" si="6"/>
        <v>38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9</v>
      </c>
      <c r="D22" s="27" t="str">
        <f t="shared" si="2"/>
        <v>5.9</v>
      </c>
      <c r="E22" s="27">
        <v>14</v>
      </c>
      <c r="F22" s="34">
        <v>13</v>
      </c>
      <c r="G22" s="34" t="s">
        <v>299</v>
      </c>
      <c r="H22" s="34" t="s">
        <v>315</v>
      </c>
      <c r="I22" s="34" t="s">
        <v>316</v>
      </c>
      <c r="J22" s="34" t="s">
        <v>317</v>
      </c>
      <c r="K22" s="34" t="s">
        <v>317</v>
      </c>
      <c r="L22" s="34">
        <v>500</v>
      </c>
      <c r="M22" s="34">
        <v>46</v>
      </c>
      <c r="N22" s="34">
        <v>65.3</v>
      </c>
      <c r="O22" s="34">
        <v>1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>L11-70</v>
      </c>
      <c r="S22" s="18"/>
      <c r="T22" s="18"/>
      <c r="U22" s="46"/>
      <c r="W22" s="34" t="str">
        <f t="shared" si="40"/>
        <v>水槽</v>
      </c>
      <c r="X22" s="34" t="str">
        <f t="shared" si="41"/>
        <v>DCC154H-301-LL</v>
      </c>
      <c r="Y22" s="34">
        <f t="shared" si="42"/>
        <v>500</v>
      </c>
      <c r="Z22" s="34" t="str">
        <f t="shared" si="43"/>
        <v>CW154H-301-01</v>
      </c>
      <c r="AA22" s="34">
        <f t="shared" si="44"/>
        <v>19</v>
      </c>
      <c r="AB22" s="34"/>
      <c r="AC22" s="34"/>
      <c r="AE22" s="34"/>
      <c r="AF22" s="34" t="str">
        <f t="shared" si="3"/>
        <v>水槽</v>
      </c>
      <c r="AG22" s="34" t="str">
        <f t="shared" si="4"/>
        <v>DCC154H-301-LL</v>
      </c>
      <c r="AH22" s="34"/>
      <c r="AI22" s="34">
        <f t="shared" si="5"/>
        <v>500</v>
      </c>
      <c r="AJ22" s="34"/>
      <c r="AK22" s="34">
        <f t="shared" si="6"/>
        <v>19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10</v>
      </c>
      <c r="D23" s="27" t="str">
        <f t="shared" si="2"/>
        <v>5.10</v>
      </c>
      <c r="E23" s="27">
        <v>15</v>
      </c>
      <c r="F23" s="34">
        <v>14</v>
      </c>
      <c r="G23" s="34" t="s">
        <v>299</v>
      </c>
      <c r="H23" s="34" t="s">
        <v>318</v>
      </c>
      <c r="I23" s="34" t="s">
        <v>319</v>
      </c>
      <c r="J23" s="34" t="s">
        <v>320</v>
      </c>
      <c r="K23" s="34" t="s">
        <v>320</v>
      </c>
      <c r="L23" s="34">
        <v>3762.9</v>
      </c>
      <c r="M23" s="34">
        <v>42.5</v>
      </c>
      <c r="N23" s="34">
        <v>154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>L11-71</v>
      </c>
      <c r="S23" s="18"/>
      <c r="T23" s="18"/>
      <c r="U23" s="46"/>
      <c r="W23" s="34" t="str">
        <f t="shared" si="40"/>
        <v>母立柱</v>
      </c>
      <c r="X23" s="34" t="str">
        <f t="shared" si="41"/>
        <v>DCC154H-102-LL</v>
      </c>
      <c r="Y23" s="34">
        <f t="shared" si="42"/>
        <v>3762.9</v>
      </c>
      <c r="Z23" s="34" t="str">
        <f t="shared" si="43"/>
        <v>CW154H-102-03</v>
      </c>
      <c r="AA23" s="34">
        <f t="shared" si="44"/>
        <v>19</v>
      </c>
      <c r="AB23" s="34"/>
      <c r="AC23" s="34"/>
      <c r="AE23" s="34"/>
      <c r="AF23" s="34" t="str">
        <f t="shared" si="3"/>
        <v>母立柱</v>
      </c>
      <c r="AG23" s="34" t="str">
        <f t="shared" si="4"/>
        <v>DCC154H-102-LL</v>
      </c>
      <c r="AH23" s="34"/>
      <c r="AI23" s="34">
        <f t="shared" si="5"/>
        <v>3762.9</v>
      </c>
      <c r="AJ23" s="34"/>
      <c r="AK23" s="34">
        <f t="shared" si="6"/>
        <v>19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11</v>
      </c>
      <c r="D24" s="27" t="str">
        <f t="shared" si="2"/>
        <v>5.11</v>
      </c>
      <c r="E24" s="27">
        <v>16</v>
      </c>
      <c r="F24" s="34">
        <v>15</v>
      </c>
      <c r="G24" s="34" t="s">
        <v>299</v>
      </c>
      <c r="H24" s="34" t="s">
        <v>321</v>
      </c>
      <c r="I24" s="34" t="s">
        <v>322</v>
      </c>
      <c r="J24" s="34" t="s">
        <v>415</v>
      </c>
      <c r="K24" s="34" t="s">
        <v>415</v>
      </c>
      <c r="L24" s="34">
        <v>1394</v>
      </c>
      <c r="M24" s="34">
        <v>61.5</v>
      </c>
      <c r="N24" s="34">
        <v>154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>L11-73</v>
      </c>
      <c r="S24" s="18"/>
      <c r="T24" s="18"/>
      <c r="U24" s="46"/>
      <c r="W24" s="34" t="str">
        <f t="shared" si="40"/>
        <v>母横梁</v>
      </c>
      <c r="X24" s="34" t="str">
        <f t="shared" si="41"/>
        <v>DCC154H-203-LL</v>
      </c>
      <c r="Y24" s="34">
        <f t="shared" si="42"/>
        <v>1394</v>
      </c>
      <c r="Z24" s="34" t="str">
        <f t="shared" si="43"/>
        <v>CW154H-203-09</v>
      </c>
      <c r="AA24" s="34">
        <f t="shared" si="44"/>
        <v>19</v>
      </c>
      <c r="AB24" s="34"/>
      <c r="AC24" s="34"/>
      <c r="AE24" s="34"/>
      <c r="AF24" s="34" t="str">
        <f t="shared" si="3"/>
        <v>母横梁</v>
      </c>
      <c r="AG24" s="34" t="str">
        <f t="shared" si="4"/>
        <v>DCC154H-203-LL</v>
      </c>
      <c r="AH24" s="34"/>
      <c r="AI24" s="34">
        <f t="shared" si="5"/>
        <v>1394</v>
      </c>
      <c r="AJ24" s="34"/>
      <c r="AK24" s="34">
        <f t="shared" si="6"/>
        <v>19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12</v>
      </c>
      <c r="D25" s="27" t="str">
        <f t="shared" si="2"/>
        <v>5.12</v>
      </c>
      <c r="E25" s="27">
        <v>17</v>
      </c>
      <c r="F25" s="34">
        <v>16</v>
      </c>
      <c r="G25" s="34" t="s">
        <v>299</v>
      </c>
      <c r="H25" s="34" t="s">
        <v>324</v>
      </c>
      <c r="I25" s="34" t="s">
        <v>325</v>
      </c>
      <c r="J25" s="34" t="s">
        <v>416</v>
      </c>
      <c r="K25" s="34" t="s">
        <v>416</v>
      </c>
      <c r="L25" s="34">
        <v>1467.4</v>
      </c>
      <c r="M25" s="34">
        <v>10</v>
      </c>
      <c r="N25" s="34">
        <v>36.9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>L11-74</v>
      </c>
      <c r="S25" s="18"/>
      <c r="T25" s="18"/>
      <c r="U25" s="46"/>
      <c r="W25" s="34" t="str">
        <f t="shared" si="40"/>
        <v>横向护边（母横梁）</v>
      </c>
      <c r="X25" s="34" t="str">
        <f t="shared" si="41"/>
        <v>DCC154H-503-LL</v>
      </c>
      <c r="Y25" s="34">
        <f t="shared" si="42"/>
        <v>1467.4</v>
      </c>
      <c r="Z25" s="34" t="str">
        <f t="shared" si="43"/>
        <v>CW154H-503-09</v>
      </c>
      <c r="AA25" s="34">
        <f t="shared" si="44"/>
        <v>19</v>
      </c>
      <c r="AB25" s="34"/>
      <c r="AC25" s="34"/>
      <c r="AE25" s="34"/>
      <c r="AF25" s="34" t="str">
        <f t="shared" si="3"/>
        <v>横向护边（母横梁）</v>
      </c>
      <c r="AG25" s="34" t="str">
        <f t="shared" si="4"/>
        <v>DCC154H-503-LL</v>
      </c>
      <c r="AH25" s="34"/>
      <c r="AI25" s="34">
        <f t="shared" si="5"/>
        <v>1467.4</v>
      </c>
      <c r="AJ25" s="34"/>
      <c r="AK25" s="34">
        <f t="shared" si="6"/>
        <v>19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13</v>
      </c>
      <c r="D26" s="27" t="str">
        <f t="shared" si="2"/>
        <v>5.13</v>
      </c>
      <c r="E26" s="27">
        <v>18</v>
      </c>
      <c r="F26" s="34">
        <v>17</v>
      </c>
      <c r="G26" s="34" t="s">
        <v>299</v>
      </c>
      <c r="H26" s="34" t="s">
        <v>327</v>
      </c>
      <c r="I26" s="34" t="s">
        <v>328</v>
      </c>
      <c r="J26" s="34" t="s">
        <v>417</v>
      </c>
      <c r="K26" s="34" t="s">
        <v>417</v>
      </c>
      <c r="L26" s="34">
        <v>1479</v>
      </c>
      <c r="M26" s="34">
        <v>6.9</v>
      </c>
      <c r="N26" s="34">
        <v>35.299999999999997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>L11-75</v>
      </c>
      <c r="S26" s="18"/>
      <c r="T26" s="18"/>
      <c r="U26" s="46"/>
      <c r="W26" s="34" t="str">
        <f t="shared" si="40"/>
        <v>横向护边（公横梁）</v>
      </c>
      <c r="X26" s="34" t="str">
        <f t="shared" si="41"/>
        <v>DCC154H-501-LL</v>
      </c>
      <c r="Y26" s="34">
        <f t="shared" si="42"/>
        <v>1479</v>
      </c>
      <c r="Z26" s="34" t="str">
        <f t="shared" si="43"/>
        <v>CW154H-501-08</v>
      </c>
      <c r="AA26" s="34">
        <f t="shared" si="44"/>
        <v>19</v>
      </c>
      <c r="AB26" s="34"/>
      <c r="AC26" s="34"/>
      <c r="AE26" s="34"/>
      <c r="AF26" s="34" t="str">
        <f t="shared" si="3"/>
        <v>横向护边（公横梁）</v>
      </c>
      <c r="AG26" s="34" t="str">
        <f t="shared" si="4"/>
        <v>DCC154H-501-LL</v>
      </c>
      <c r="AH26" s="34"/>
      <c r="AI26" s="34">
        <f t="shared" si="5"/>
        <v>1479</v>
      </c>
      <c r="AJ26" s="34"/>
      <c r="AK26" s="34">
        <f t="shared" si="6"/>
        <v>19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14</v>
      </c>
      <c r="D27" s="27" t="str">
        <f t="shared" si="2"/>
        <v>5.14</v>
      </c>
      <c r="E27" s="27">
        <v>19</v>
      </c>
      <c r="F27" s="34">
        <v>18</v>
      </c>
      <c r="G27" s="34" t="s">
        <v>299</v>
      </c>
      <c r="H27" s="34" t="s">
        <v>330</v>
      </c>
      <c r="I27" s="34" t="s">
        <v>331</v>
      </c>
      <c r="J27" s="34" t="s">
        <v>418</v>
      </c>
      <c r="K27" s="34" t="s">
        <v>418</v>
      </c>
      <c r="L27" s="34">
        <v>1467.4</v>
      </c>
      <c r="M27" s="34">
        <v>27.7</v>
      </c>
      <c r="N27" s="34">
        <v>36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>L11-77</v>
      </c>
      <c r="S27" s="18"/>
      <c r="T27" s="18"/>
      <c r="U27" s="46"/>
      <c r="W27" s="34" t="str">
        <f t="shared" si="40"/>
        <v>横向护边（中横梁）</v>
      </c>
      <c r="X27" s="34" t="str">
        <f t="shared" si="41"/>
        <v>DCC154H-502-LL</v>
      </c>
      <c r="Y27" s="34">
        <f t="shared" si="42"/>
        <v>1467.4</v>
      </c>
      <c r="Z27" s="34" t="str">
        <f t="shared" si="43"/>
        <v>CW154H-502-08</v>
      </c>
      <c r="AA27" s="34">
        <f t="shared" si="44"/>
        <v>19</v>
      </c>
      <c r="AB27" s="34"/>
      <c r="AC27" s="34"/>
      <c r="AE27" s="34"/>
      <c r="AF27" s="34" t="str">
        <f t="shared" si="3"/>
        <v>横向护边（中横梁）</v>
      </c>
      <c r="AG27" s="34" t="str">
        <f t="shared" si="4"/>
        <v>DCC154H-502-LL</v>
      </c>
      <c r="AH27" s="34"/>
      <c r="AI27" s="34">
        <f t="shared" si="5"/>
        <v>1467.4</v>
      </c>
      <c r="AJ27" s="34"/>
      <c r="AK27" s="34">
        <f t="shared" si="6"/>
        <v>19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15</v>
      </c>
      <c r="D28" s="27" t="str">
        <f t="shared" si="2"/>
        <v>5.15</v>
      </c>
      <c r="E28" s="27">
        <v>20</v>
      </c>
      <c r="F28" s="34">
        <v>19</v>
      </c>
      <c r="G28" s="34" t="s">
        <v>299</v>
      </c>
      <c r="H28" s="34" t="s">
        <v>333</v>
      </c>
      <c r="I28" s="34" t="s">
        <v>334</v>
      </c>
      <c r="J28" s="34" t="s">
        <v>335</v>
      </c>
      <c r="K28" s="34" t="s">
        <v>335</v>
      </c>
      <c r="L28" s="34">
        <v>80</v>
      </c>
      <c r="M28" s="34">
        <v>0</v>
      </c>
      <c r="N28" s="34">
        <v>0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挂码左</v>
      </c>
      <c r="X28" s="34" t="str">
        <f t="shared" si="41"/>
        <v>ZHY-F3005</v>
      </c>
      <c r="Y28" s="34">
        <f t="shared" si="42"/>
        <v>80</v>
      </c>
      <c r="Z28" s="34" t="str">
        <f t="shared" si="43"/>
        <v>ZHY-F3005-01</v>
      </c>
      <c r="AA28" s="34">
        <f t="shared" si="44"/>
        <v>19</v>
      </c>
      <c r="AB28" s="34"/>
      <c r="AC28" s="34"/>
      <c r="AE28" s="34"/>
      <c r="AF28" s="34" t="str">
        <f t="shared" si="3"/>
        <v>挂码左</v>
      </c>
      <c r="AG28" s="34" t="str">
        <f t="shared" si="4"/>
        <v>ZHY-F3005</v>
      </c>
      <c r="AH28" s="34"/>
      <c r="AI28" s="34">
        <f t="shared" si="5"/>
        <v>80</v>
      </c>
      <c r="AJ28" s="34"/>
      <c r="AK28" s="34">
        <f t="shared" si="6"/>
        <v>19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16</v>
      </c>
      <c r="D29" s="27" t="str">
        <f t="shared" si="2"/>
        <v>5.16</v>
      </c>
      <c r="E29" s="27">
        <v>21</v>
      </c>
      <c r="F29" s="34">
        <v>20</v>
      </c>
      <c r="G29" s="34" t="s">
        <v>299</v>
      </c>
      <c r="H29" s="34" t="s">
        <v>336</v>
      </c>
      <c r="I29" s="34" t="s">
        <v>334</v>
      </c>
      <c r="J29" s="34" t="s">
        <v>337</v>
      </c>
      <c r="K29" s="34" t="s">
        <v>337</v>
      </c>
      <c r="L29" s="34">
        <v>80</v>
      </c>
      <c r="M29" s="34">
        <v>0</v>
      </c>
      <c r="N29" s="34">
        <v>0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挂码右</v>
      </c>
      <c r="X29" s="34" t="str">
        <f t="shared" si="41"/>
        <v>ZHY-F3005</v>
      </c>
      <c r="Y29" s="34">
        <f t="shared" si="42"/>
        <v>80</v>
      </c>
      <c r="Z29" s="34" t="str">
        <f t="shared" si="43"/>
        <v>ZHY-F3005-02</v>
      </c>
      <c r="AA29" s="34">
        <f t="shared" si="44"/>
        <v>19</v>
      </c>
      <c r="AB29" s="34"/>
      <c r="AC29" s="34"/>
      <c r="AE29" s="34"/>
      <c r="AF29" s="34" t="str">
        <f t="shared" si="3"/>
        <v>挂码右</v>
      </c>
      <c r="AG29" s="34" t="str">
        <f t="shared" si="4"/>
        <v>ZHY-F3005</v>
      </c>
      <c r="AH29" s="34"/>
      <c r="AI29" s="34">
        <f t="shared" si="5"/>
        <v>80</v>
      </c>
      <c r="AJ29" s="34"/>
      <c r="AK29" s="34">
        <f t="shared" si="6"/>
        <v>19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17</v>
      </c>
      <c r="D30" s="27" t="str">
        <f t="shared" si="2"/>
        <v>5.17</v>
      </c>
      <c r="E30" s="27">
        <v>22</v>
      </c>
      <c r="F30" s="34">
        <v>21</v>
      </c>
      <c r="G30" s="34" t="s">
        <v>299</v>
      </c>
      <c r="H30" s="34" t="s">
        <v>338</v>
      </c>
      <c r="I30" s="34" t="s">
        <v>339</v>
      </c>
      <c r="J30" s="34" t="s">
        <v>340</v>
      </c>
      <c r="K30" s="34" t="s">
        <v>340</v>
      </c>
      <c r="L30" s="34">
        <v>3762.9</v>
      </c>
      <c r="M30" s="34">
        <v>79</v>
      </c>
      <c r="N30" s="34">
        <v>154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公立柱</v>
      </c>
      <c r="X30" s="34" t="str">
        <f t="shared" si="41"/>
        <v>DCC154H-101-LL</v>
      </c>
      <c r="Y30" s="34">
        <f t="shared" si="42"/>
        <v>3762.9</v>
      </c>
      <c r="Z30" s="34" t="str">
        <f t="shared" si="43"/>
        <v>CW154H-101-03</v>
      </c>
      <c r="AA30" s="34">
        <f t="shared" si="44"/>
        <v>19</v>
      </c>
      <c r="AB30" s="34"/>
      <c r="AC30" s="34"/>
      <c r="AE30" s="34"/>
      <c r="AF30" s="34" t="str">
        <f t="shared" si="3"/>
        <v>公立柱</v>
      </c>
      <c r="AG30" s="34" t="str">
        <f t="shared" si="4"/>
        <v>DCC154H-101-LL</v>
      </c>
      <c r="AH30" s="34"/>
      <c r="AI30" s="34">
        <f t="shared" si="5"/>
        <v>3762.9</v>
      </c>
      <c r="AJ30" s="34"/>
      <c r="AK30" s="34">
        <f t="shared" si="6"/>
        <v>19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18</v>
      </c>
      <c r="D31" s="27" t="str">
        <f t="shared" si="2"/>
        <v>5.18</v>
      </c>
      <c r="E31" s="27">
        <v>23</v>
      </c>
      <c r="F31" s="34">
        <v>22</v>
      </c>
      <c r="G31" s="34" t="s">
        <v>299</v>
      </c>
      <c r="H31" s="34" t="s">
        <v>341</v>
      </c>
      <c r="I31" s="34" t="s">
        <v>342</v>
      </c>
      <c r="J31" s="34" t="s">
        <v>419</v>
      </c>
      <c r="K31" s="34" t="s">
        <v>419</v>
      </c>
      <c r="L31" s="34">
        <v>1479</v>
      </c>
      <c r="M31" s="34">
        <v>111</v>
      </c>
      <c r="N31" s="34">
        <v>180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公横梁</v>
      </c>
      <c r="X31" s="34" t="str">
        <f t="shared" si="41"/>
        <v>DCC154H-201-LL</v>
      </c>
      <c r="Y31" s="34">
        <f t="shared" si="42"/>
        <v>1479</v>
      </c>
      <c r="Z31" s="34" t="str">
        <f t="shared" si="43"/>
        <v>CW154H-201-08</v>
      </c>
      <c r="AA31" s="34">
        <f t="shared" si="44"/>
        <v>19</v>
      </c>
      <c r="AB31" s="34"/>
      <c r="AC31" s="34"/>
      <c r="AE31" s="34"/>
      <c r="AF31" s="34" t="str">
        <f t="shared" si="3"/>
        <v>公横梁</v>
      </c>
      <c r="AG31" s="34" t="str">
        <f t="shared" si="4"/>
        <v>DCC154H-201-LL</v>
      </c>
      <c r="AH31" s="34"/>
      <c r="AI31" s="34">
        <f t="shared" si="5"/>
        <v>1479</v>
      </c>
      <c r="AJ31" s="34"/>
      <c r="AK31" s="34">
        <f t="shared" si="6"/>
        <v>19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19</v>
      </c>
      <c r="D32" s="27" t="str">
        <f t="shared" si="2"/>
        <v>5.19</v>
      </c>
      <c r="E32" s="27">
        <v>24</v>
      </c>
      <c r="F32" s="34">
        <v>23</v>
      </c>
      <c r="G32" s="34" t="s">
        <v>299</v>
      </c>
      <c r="H32" s="34" t="s">
        <v>344</v>
      </c>
      <c r="I32" s="34" t="s">
        <v>345</v>
      </c>
      <c r="J32" s="34" t="s">
        <v>420</v>
      </c>
      <c r="K32" s="34" t="s">
        <v>420</v>
      </c>
      <c r="L32" s="34">
        <v>1394</v>
      </c>
      <c r="M32" s="34">
        <v>100</v>
      </c>
      <c r="N32" s="34">
        <v>154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中横梁</v>
      </c>
      <c r="X32" s="34" t="str">
        <f t="shared" si="41"/>
        <v>DCC154H-202-LL</v>
      </c>
      <c r="Y32" s="34">
        <f t="shared" si="42"/>
        <v>1394</v>
      </c>
      <c r="Z32" s="34" t="str">
        <f t="shared" si="43"/>
        <v>CW154H-202-09</v>
      </c>
      <c r="AA32" s="34">
        <f t="shared" si="44"/>
        <v>19</v>
      </c>
      <c r="AB32" s="34"/>
      <c r="AC32" s="34"/>
      <c r="AE32" s="34"/>
      <c r="AF32" s="34" t="str">
        <f t="shared" si="3"/>
        <v>中横梁</v>
      </c>
      <c r="AG32" s="34" t="str">
        <f t="shared" si="4"/>
        <v>DCC154H-202-LL</v>
      </c>
      <c r="AH32" s="34"/>
      <c r="AI32" s="34">
        <f t="shared" si="5"/>
        <v>1394</v>
      </c>
      <c r="AJ32" s="34"/>
      <c r="AK32" s="34">
        <f t="shared" si="6"/>
        <v>19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20</v>
      </c>
      <c r="D33" s="27" t="str">
        <f t="shared" si="2"/>
        <v>5.20</v>
      </c>
      <c r="E33" s="27">
        <v>25</v>
      </c>
      <c r="F33" s="34">
        <v>24</v>
      </c>
      <c r="G33" s="34" t="s">
        <v>299</v>
      </c>
      <c r="H33" s="34" t="s">
        <v>347</v>
      </c>
      <c r="I33" s="34" t="s">
        <v>348</v>
      </c>
      <c r="J33" s="34" t="s">
        <v>349</v>
      </c>
      <c r="K33" s="34" t="s">
        <v>349</v>
      </c>
      <c r="L33" s="34">
        <v>250</v>
      </c>
      <c r="M33" s="34">
        <v>96.5</v>
      </c>
      <c r="N33" s="34">
        <v>10</v>
      </c>
      <c r="O33" s="34">
        <v>1</v>
      </c>
      <c r="P33" s="34" t="s">
        <v>350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ZHY-F3001-250左挂件</v>
      </c>
      <c r="X33" s="34" t="str">
        <f t="shared" si="41"/>
        <v>ZHY-F3001</v>
      </c>
      <c r="Y33" s="34">
        <f t="shared" si="42"/>
        <v>250</v>
      </c>
      <c r="Z33" s="34" t="str">
        <f t="shared" si="43"/>
        <v>ZHY-F3001-01</v>
      </c>
      <c r="AA33" s="34">
        <f t="shared" si="44"/>
        <v>19</v>
      </c>
      <c r="AB33" s="34"/>
      <c r="AC33" s="34"/>
      <c r="AE33" s="34"/>
      <c r="AF33" s="34" t="str">
        <f t="shared" si="3"/>
        <v>ZHY-F3001-250左挂件</v>
      </c>
      <c r="AG33" s="34" t="str">
        <f t="shared" si="4"/>
        <v>ZHY-F3001</v>
      </c>
      <c r="AH33" s="34"/>
      <c r="AI33" s="34">
        <f t="shared" si="5"/>
        <v>250</v>
      </c>
      <c r="AJ33" s="34"/>
      <c r="AK33" s="34">
        <f t="shared" si="6"/>
        <v>19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21</v>
      </c>
      <c r="D34" s="27" t="str">
        <f t="shared" si="2"/>
        <v>5.21</v>
      </c>
      <c r="E34" s="27">
        <v>26</v>
      </c>
      <c r="F34" s="34">
        <v>25</v>
      </c>
      <c r="G34" s="34" t="s">
        <v>299</v>
      </c>
      <c r="H34" s="34" t="s">
        <v>351</v>
      </c>
      <c r="I34" s="34" t="s">
        <v>348</v>
      </c>
      <c r="J34" s="34" t="s">
        <v>352</v>
      </c>
      <c r="K34" s="34" t="s">
        <v>352</v>
      </c>
      <c r="L34" s="34">
        <v>250</v>
      </c>
      <c r="M34" s="34">
        <v>96.5</v>
      </c>
      <c r="N34" s="34">
        <v>10</v>
      </c>
      <c r="O34" s="34">
        <v>1</v>
      </c>
      <c r="P34" s="34" t="s">
        <v>350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ZHY-F3001-250右挂件</v>
      </c>
      <c r="X34" s="34" t="str">
        <f t="shared" si="41"/>
        <v>ZHY-F3001</v>
      </c>
      <c r="Y34" s="34">
        <f t="shared" si="42"/>
        <v>250</v>
      </c>
      <c r="Z34" s="34" t="str">
        <f t="shared" si="43"/>
        <v>ZHY-F3001-02</v>
      </c>
      <c r="AA34" s="34">
        <f t="shared" si="44"/>
        <v>19</v>
      </c>
      <c r="AB34" s="34"/>
      <c r="AC34" s="34"/>
      <c r="AE34" s="34"/>
      <c r="AF34" s="34" t="str">
        <f t="shared" si="3"/>
        <v>ZHY-F3001-250右挂件</v>
      </c>
      <c r="AG34" s="34" t="str">
        <f t="shared" si="4"/>
        <v>ZHY-F3001</v>
      </c>
      <c r="AH34" s="34"/>
      <c r="AI34" s="34">
        <f t="shared" si="5"/>
        <v>250</v>
      </c>
      <c r="AJ34" s="34"/>
      <c r="AK34" s="34">
        <f t="shared" si="6"/>
        <v>19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22</v>
      </c>
      <c r="D35" s="27" t="str">
        <f t="shared" si="2"/>
        <v>5.22</v>
      </c>
      <c r="E35" s="27">
        <v>27</v>
      </c>
      <c r="F35" s="34">
        <v>26</v>
      </c>
      <c r="G35" s="34" t="s">
        <v>299</v>
      </c>
      <c r="H35" s="34" t="s">
        <v>353</v>
      </c>
      <c r="I35" s="34" t="s">
        <v>354</v>
      </c>
      <c r="J35" s="34" t="s">
        <v>355</v>
      </c>
      <c r="K35" s="34" t="s">
        <v>355</v>
      </c>
      <c r="L35" s="34">
        <v>250</v>
      </c>
      <c r="M35" s="34">
        <v>50</v>
      </c>
      <c r="N35" s="34">
        <v>4</v>
      </c>
      <c r="O35" s="34">
        <v>2</v>
      </c>
      <c r="P35" s="34" t="s">
        <v>298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50x4垫片</v>
      </c>
      <c r="X35" s="34" t="str">
        <f t="shared" si="41"/>
        <v>B50X4</v>
      </c>
      <c r="Y35" s="34">
        <f t="shared" si="42"/>
        <v>250</v>
      </c>
      <c r="Z35" s="34" t="str">
        <f t="shared" si="43"/>
        <v>B50X4-01</v>
      </c>
      <c r="AA35" s="34">
        <f t="shared" si="44"/>
        <v>38</v>
      </c>
      <c r="AB35" s="34"/>
      <c r="AC35" s="34"/>
      <c r="AE35" s="34"/>
      <c r="AF35" s="34" t="str">
        <f t="shared" si="3"/>
        <v>50x4垫片</v>
      </c>
      <c r="AG35" s="34" t="str">
        <f t="shared" si="4"/>
        <v>B50X4</v>
      </c>
      <c r="AH35" s="34"/>
      <c r="AI35" s="34">
        <f t="shared" si="5"/>
        <v>250</v>
      </c>
      <c r="AJ35" s="34"/>
      <c r="AK35" s="34">
        <f t="shared" si="6"/>
        <v>38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6</v>
      </c>
      <c r="C36" s="27">
        <f t="shared" si="1"/>
        <v>1</v>
      </c>
      <c r="D36" s="27" t="str">
        <f t="shared" si="2"/>
        <v/>
      </c>
      <c r="E36" s="27">
        <v>28</v>
      </c>
      <c r="F36" s="34">
        <v>27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-</v>
      </c>
      <c r="X36" s="34" t="str">
        <f t="shared" si="41"/>
        <v>-</v>
      </c>
      <c r="Y36" s="34" t="str">
        <f t="shared" si="42"/>
        <v>-</v>
      </c>
      <c r="Z36" s="34" t="str">
        <f t="shared" si="43"/>
        <v>-</v>
      </c>
      <c r="AA36" s="34" t="str">
        <f t="shared" si="44"/>
        <v>-</v>
      </c>
      <c r="AB36" s="34"/>
      <c r="AC36" s="34"/>
      <c r="AE36" s="34"/>
      <c r="AF36" s="34" t="str">
        <f t="shared" si="3"/>
        <v>-</v>
      </c>
      <c r="AG36" s="34" t="str">
        <f t="shared" si="4"/>
        <v>-</v>
      </c>
      <c r="AH36" s="34"/>
      <c r="AI36" s="34" t="str">
        <f t="shared" si="5"/>
        <v>-</v>
      </c>
      <c r="AJ36" s="34"/>
      <c r="AK36" s="34" t="str">
        <f t="shared" si="6"/>
        <v>-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6</v>
      </c>
      <c r="C37" s="27">
        <f t="shared" si="1"/>
        <v>2</v>
      </c>
      <c r="D37" s="27" t="str">
        <f t="shared" si="2"/>
        <v/>
      </c>
      <c r="E37" s="27">
        <v>29</v>
      </c>
      <c r="F37" s="34">
        <v>28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-</v>
      </c>
      <c r="X37" s="34" t="str">
        <f t="shared" si="41"/>
        <v>-</v>
      </c>
      <c r="Y37" s="34" t="str">
        <f t="shared" si="42"/>
        <v>-</v>
      </c>
      <c r="Z37" s="34" t="str">
        <f t="shared" si="43"/>
        <v>-</v>
      </c>
      <c r="AA37" s="34" t="str">
        <f t="shared" si="44"/>
        <v>-</v>
      </c>
      <c r="AB37" s="34"/>
      <c r="AC37" s="34"/>
      <c r="AE37" s="34"/>
      <c r="AF37" s="34" t="str">
        <f t="shared" si="3"/>
        <v>-</v>
      </c>
      <c r="AG37" s="34" t="str">
        <f t="shared" si="4"/>
        <v>-</v>
      </c>
      <c r="AH37" s="34"/>
      <c r="AI37" s="34" t="str">
        <f t="shared" si="5"/>
        <v>-</v>
      </c>
      <c r="AJ37" s="34"/>
      <c r="AK37" s="34" t="str">
        <f t="shared" si="6"/>
        <v>-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3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4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5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6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7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8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9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10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11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12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13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14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6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114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144.4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144.4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364</v>
      </c>
      <c r="J53" s="34"/>
      <c r="K53" s="40"/>
      <c r="L53" s="34">
        <v>3800</v>
      </c>
      <c r="M53" s="34"/>
      <c r="N53" s="34"/>
      <c r="O53" s="34">
        <v>2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9527-FZ-GA01A 硅胶</v>
      </c>
      <c r="AQ53" s="34" t="str">
        <f t="shared" si="8"/>
        <v>胶条</v>
      </c>
      <c r="AR53" s="34"/>
      <c r="AS53" s="22">
        <f t="shared" si="9"/>
        <v>144.4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365</v>
      </c>
      <c r="J54" s="34"/>
      <c r="K54" s="40"/>
      <c r="L54" s="34">
        <v>200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9527-SYE-GA02（L=200）EPDM发泡</v>
      </c>
      <c r="AQ54" s="34" t="str">
        <f t="shared" si="8"/>
        <v>胶条</v>
      </c>
      <c r="AR54" s="34"/>
      <c r="AS54" s="22">
        <f t="shared" si="9"/>
        <v>3.8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362</v>
      </c>
      <c r="J55" s="34"/>
      <c r="K55" s="40"/>
      <c r="L55" s="34">
        <v>1494</v>
      </c>
      <c r="M55" s="34"/>
      <c r="N55" s="34"/>
      <c r="O55" s="34">
        <v>3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1139-BLGA54 EPDM</v>
      </c>
      <c r="AQ55" s="34" t="str">
        <f t="shared" si="8"/>
        <v>胶条</v>
      </c>
      <c r="AR55" s="34"/>
      <c r="AS55" s="22">
        <f t="shared" si="9"/>
        <v>85.158000000000001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366</v>
      </c>
      <c r="J56" s="34"/>
      <c r="K56" s="40"/>
      <c r="L56" s="34">
        <v>1494</v>
      </c>
      <c r="M56" s="34"/>
      <c r="N56" s="34"/>
      <c r="O56" s="34">
        <v>1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1139-SM-GA002 硅胶</v>
      </c>
      <c r="AQ56" s="34" t="str">
        <f t="shared" si="8"/>
        <v>胶条</v>
      </c>
      <c r="AR56" s="34"/>
      <c r="AS56" s="22">
        <f t="shared" si="9"/>
        <v>28.385999999999999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364</v>
      </c>
      <c r="J57" s="34"/>
      <c r="K57" s="40"/>
      <c r="L57" s="34">
        <v>1494</v>
      </c>
      <c r="M57" s="34"/>
      <c r="N57" s="34"/>
      <c r="O57" s="34">
        <v>2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9527-FZ-GA01A 硅胶</v>
      </c>
      <c r="AQ57" s="34" t="str">
        <f t="shared" si="8"/>
        <v>胶条</v>
      </c>
      <c r="AR57" s="34"/>
      <c r="AS57" s="22">
        <f t="shared" si="9"/>
        <v>56.771999999999998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367</v>
      </c>
      <c r="J58" s="34"/>
      <c r="K58" s="40"/>
      <c r="L58" s="34">
        <v>1494</v>
      </c>
      <c r="M58" s="34"/>
      <c r="N58" s="34"/>
      <c r="O58" s="34">
        <v>1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9527-BLGA03 硅胶</v>
      </c>
      <c r="AQ58" s="34" t="str">
        <f t="shared" si="8"/>
        <v>胶条</v>
      </c>
      <c r="AR58" s="34"/>
      <c r="AS58" s="22">
        <f t="shared" si="9"/>
        <v>28.385999999999999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368</v>
      </c>
      <c r="J59" s="34"/>
      <c r="K59" s="40"/>
      <c r="L59" s="34">
        <v>1494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1139-SYE-GA01 EPDM</v>
      </c>
      <c r="AQ59" s="34" t="str">
        <f t="shared" si="8"/>
        <v>胶条</v>
      </c>
      <c r="AR59" s="34"/>
      <c r="AS59" s="22">
        <f t="shared" si="9"/>
        <v>28.385999999999999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369</v>
      </c>
      <c r="I60" s="42" t="s">
        <v>370</v>
      </c>
      <c r="J60" s="34"/>
      <c r="K60" s="40"/>
      <c r="L60" s="34"/>
      <c r="M60" s="34"/>
      <c r="N60" s="43"/>
      <c r="O60" s="34">
        <v>4</v>
      </c>
      <c r="P60" s="34" t="s">
        <v>350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200x25x6mm 硅胶</v>
      </c>
      <c r="AQ60" s="34" t="str">
        <f t="shared" si="8"/>
        <v>垫块</v>
      </c>
      <c r="AR60" s="34"/>
      <c r="AS60" s="22">
        <f t="shared" si="9"/>
        <v>76</v>
      </c>
      <c r="AT60" s="23" t="str">
        <f t="shared" si="10"/>
        <v>个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371</v>
      </c>
      <c r="J61" s="34"/>
      <c r="K61" s="34"/>
      <c r="L61" s="34">
        <v>1390</v>
      </c>
      <c r="M61" s="34"/>
      <c r="N61" s="43"/>
      <c r="O61" s="34">
        <v>1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17x1mm EPDM</v>
      </c>
      <c r="AQ61" s="34" t="str">
        <f t="shared" si="8"/>
        <v>垫块</v>
      </c>
      <c r="AR61" s="34"/>
      <c r="AS61" s="22">
        <f t="shared" si="9"/>
        <v>19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372</v>
      </c>
      <c r="J62" s="34"/>
      <c r="K62" s="34"/>
      <c r="L62" s="34">
        <v>1390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53x1mm EPDM</v>
      </c>
      <c r="AQ62" s="34" t="str">
        <f t="shared" si="8"/>
        <v>垫块</v>
      </c>
      <c r="AR62" s="34"/>
      <c r="AS62" s="22">
        <f t="shared" si="9"/>
        <v>19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371</v>
      </c>
      <c r="J63" s="34"/>
      <c r="K63" s="34"/>
      <c r="L63" s="34">
        <v>1729</v>
      </c>
      <c r="M63" s="34"/>
      <c r="N63" s="43"/>
      <c r="O63" s="34">
        <v>2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17x1mm EPDM</v>
      </c>
      <c r="AQ63" s="34" t="str">
        <f t="shared" si="8"/>
        <v>垫块</v>
      </c>
      <c r="AR63" s="34"/>
      <c r="AS63" s="22">
        <f t="shared" si="9"/>
        <v>38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361</v>
      </c>
      <c r="I64" s="42" t="s">
        <v>373</v>
      </c>
      <c r="J64" s="34"/>
      <c r="K64" s="34"/>
      <c r="L64" s="34">
        <v>200</v>
      </c>
      <c r="M64" s="34"/>
      <c r="N64" s="43"/>
      <c r="O64" s="34">
        <v>1</v>
      </c>
      <c r="P64" s="34" t="s">
        <v>298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9527-SYE-GA12（L=200）EPDM发泡</v>
      </c>
      <c r="AQ64" s="34" t="str">
        <f t="shared" si="8"/>
        <v>胶条</v>
      </c>
      <c r="AR64" s="34"/>
      <c r="AS64" s="22">
        <f t="shared" si="9"/>
        <v>3.8</v>
      </c>
      <c r="AT64" s="23" t="str">
        <f t="shared" si="10"/>
        <v>米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358</v>
      </c>
      <c r="I65" s="42" t="s">
        <v>374</v>
      </c>
      <c r="J65" s="34"/>
      <c r="K65" s="40"/>
      <c r="L65" s="34"/>
      <c r="M65" s="34"/>
      <c r="N65" s="43"/>
      <c r="O65" s="34">
        <v>50</v>
      </c>
      <c r="P65" s="34" t="s">
        <v>360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ST4.8x16盘头自攻钉</v>
      </c>
      <c r="AQ65" s="34" t="str">
        <f t="shared" si="8"/>
        <v>紧固件</v>
      </c>
      <c r="AR65" s="34"/>
      <c r="AS65" s="22">
        <f t="shared" si="9"/>
        <v>950</v>
      </c>
      <c r="AT65" s="23" t="str">
        <f t="shared" si="10"/>
        <v>颗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375</v>
      </c>
      <c r="J66" s="34"/>
      <c r="K66" s="40"/>
      <c r="L66" s="34"/>
      <c r="M66" s="34"/>
      <c r="N66" s="43"/>
      <c r="O66" s="34">
        <v>28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ST6.3x38盘头自攻钉</v>
      </c>
      <c r="AQ66" s="34" t="str">
        <f t="shared" si="8"/>
        <v>紧固件</v>
      </c>
      <c r="AR66" s="34"/>
      <c r="AS66" s="22">
        <f t="shared" si="9"/>
        <v>532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376</v>
      </c>
      <c r="J67" s="34"/>
      <c r="K67" s="40"/>
      <c r="L67" s="34"/>
      <c r="M67" s="34"/>
      <c r="N67" s="43"/>
      <c r="O67" s="34">
        <v>2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ST5.5x64盘头自攻钉</v>
      </c>
      <c r="AQ67" s="34" t="str">
        <f t="shared" si="8"/>
        <v>紧固件</v>
      </c>
      <c r="AR67" s="34"/>
      <c r="AS67" s="22">
        <f t="shared" si="9"/>
        <v>38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411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M12x30内六角头紧定螺丝</v>
      </c>
      <c r="AQ68" s="34" t="str">
        <f t="shared" si="8"/>
        <v>紧固件</v>
      </c>
      <c r="AR68" s="34"/>
      <c r="AS68" s="22">
        <f t="shared" si="9"/>
        <v>38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378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ST4.2x16盘头自攻钉</v>
      </c>
      <c r="AQ69" s="34" t="str">
        <f t="shared" si="8"/>
        <v>紧固件</v>
      </c>
      <c r="AR69" s="34"/>
      <c r="AS69" s="22">
        <f t="shared" si="9"/>
        <v>38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379</v>
      </c>
      <c r="I70" s="42" t="s">
        <v>380</v>
      </c>
      <c r="J70" s="34"/>
      <c r="K70" s="34"/>
      <c r="L70" s="34"/>
      <c r="M70" s="34"/>
      <c r="N70" s="43"/>
      <c r="O70" s="34">
        <v>16</v>
      </c>
      <c r="P70" s="34" t="s">
        <v>350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Ф14 ZX-050001</v>
      </c>
      <c r="AQ70" s="34" t="str">
        <f t="shared" si="8"/>
        <v>胶塞</v>
      </c>
      <c r="AR70" s="34"/>
      <c r="AS70" s="22">
        <f t="shared" si="9"/>
        <v>304</v>
      </c>
      <c r="AT70" s="23" t="str">
        <f t="shared" si="10"/>
        <v>个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381</v>
      </c>
      <c r="I71" s="42" t="s">
        <v>382</v>
      </c>
      <c r="J71" s="34"/>
      <c r="K71" s="34"/>
      <c r="L71" s="34">
        <v>1494</v>
      </c>
      <c r="M71" s="34"/>
      <c r="N71" s="43"/>
      <c r="O71" s="34">
        <v>4</v>
      </c>
      <c r="P71" s="34" t="s">
        <v>298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Ф8 泡沫条</v>
      </c>
      <c r="AQ71" s="34" t="str">
        <f t="shared" si="8"/>
        <v>泡沫条</v>
      </c>
      <c r="AR71" s="34"/>
      <c r="AS71" s="22">
        <f t="shared" si="9"/>
        <v>113.544</v>
      </c>
      <c r="AT71" s="23" t="str">
        <f t="shared" si="10"/>
        <v>米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382</v>
      </c>
      <c r="J72" s="34"/>
      <c r="K72" s="34"/>
      <c r="L72" s="34">
        <v>3800</v>
      </c>
      <c r="M72" s="34"/>
      <c r="N72" s="43"/>
      <c r="O72" s="34">
        <v>2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Ф8 泡沫条</v>
      </c>
      <c r="AQ72" s="34" t="str">
        <f t="shared" si="8"/>
        <v>泡沫条</v>
      </c>
      <c r="AR72" s="34"/>
      <c r="AS72" s="22">
        <f t="shared" si="9"/>
        <v>144.4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8</v>
      </c>
      <c r="C73" s="27">
        <f t="shared" ref="C73:C109" si="47">IF(G73&lt;&gt;G72,1,C72+1)</f>
        <v>1</v>
      </c>
      <c r="D73" s="27" t="str">
        <f t="shared" ref="D73:D109" si="48">IF(G73="","",IFERROR(IF(AND(B73&lt;&gt;"",C73&lt;&gt;""),B73&amp;"."&amp;C73,""),""))</f>
        <v/>
      </c>
      <c r="E73" s="27">
        <v>65</v>
      </c>
      <c r="F73" s="34">
        <v>24</v>
      </c>
      <c r="G73" s="34"/>
      <c r="H73" s="34"/>
      <c r="I73" s="42"/>
      <c r="J73" s="34"/>
      <c r="K73" s="34"/>
      <c r="L73" s="34"/>
      <c r="M73" s="34"/>
      <c r="N73" s="43"/>
      <c r="O73" s="34"/>
      <c r="P73" s="34"/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-</v>
      </c>
      <c r="AQ73" s="34" t="str">
        <f t="shared" ref="AQ73:AQ109" si="54">IF($G73="配件",H73,"-")</f>
        <v>-</v>
      </c>
      <c r="AR73" s="34"/>
      <c r="AS73" s="22" t="str">
        <f t="shared" ref="AS73:AS109" si="55">IF(OR(H73="泡沫条",H73="胶条"),$N$6*L73*O73/1000,IF(OR(H73="双面贴",H73="胶带"),L73*O73/1000,IF(AP73&lt;&gt;"-",$N$6*O73,"-")))</f>
        <v>-</v>
      </c>
      <c r="AT73" s="23" t="str">
        <f t="shared" ref="AT73:AT109" si="56">IF(OR(H73="胶条",H73="泡沫条",H73="双面贴",H73="胶带"),"米",IF(AP73&lt;&gt;"-",P73,"-"))</f>
        <v>-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2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42"/>
      <c r="J74" s="34"/>
      <c r="K74" s="34"/>
      <c r="L74" s="34"/>
      <c r="M74" s="34"/>
      <c r="N74" s="43"/>
      <c r="O74" s="34"/>
      <c r="P74" s="34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3</v>
      </c>
      <c r="D75" s="27" t="str">
        <f t="shared" si="48"/>
        <v/>
      </c>
      <c r="F75" s="34" t="str">
        <f t="shared" si="86"/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8</v>
      </c>
      <c r="C76" s="27">
        <f t="shared" si="47"/>
        <v>4</v>
      </c>
      <c r="D76" s="27" t="str">
        <f t="shared" si="48"/>
        <v/>
      </c>
      <c r="F76" s="34" t="str">
        <f t="shared" si="86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8</v>
      </c>
      <c r="C77" s="27">
        <f t="shared" si="47"/>
        <v>5</v>
      </c>
      <c r="D77" s="27" t="str">
        <f t="shared" si="48"/>
        <v/>
      </c>
      <c r="F77" s="34" t="str">
        <f t="shared" si="86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8</v>
      </c>
      <c r="C78" s="27">
        <f t="shared" si="47"/>
        <v>6</v>
      </c>
      <c r="D78" s="27" t="str">
        <f t="shared" si="48"/>
        <v/>
      </c>
      <c r="F78" s="34" t="str">
        <f t="shared" si="86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8</v>
      </c>
      <c r="C79" s="27">
        <f t="shared" si="47"/>
        <v>7</v>
      </c>
      <c r="D79" s="27" t="str">
        <f t="shared" si="48"/>
        <v/>
      </c>
      <c r="F79" s="34" t="str">
        <f t="shared" si="86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8</v>
      </c>
      <c r="C80" s="27">
        <f t="shared" si="47"/>
        <v>8</v>
      </c>
      <c r="D80" s="27" t="str">
        <f t="shared" si="48"/>
        <v/>
      </c>
      <c r="F80" s="34" t="str">
        <f t="shared" si="86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8</v>
      </c>
      <c r="C81" s="27">
        <f t="shared" si="47"/>
        <v>9</v>
      </c>
      <c r="D81" s="27" t="str">
        <f t="shared" si="48"/>
        <v/>
      </c>
      <c r="F81" s="34" t="str">
        <f t="shared" si="86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8</v>
      </c>
      <c r="C82" s="27">
        <f t="shared" si="47"/>
        <v>10</v>
      </c>
      <c r="D82" s="27" t="str">
        <f t="shared" si="48"/>
        <v/>
      </c>
      <c r="F82" s="34" t="str">
        <f t="shared" si="86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8</v>
      </c>
      <c r="C83" s="27">
        <f t="shared" si="47"/>
        <v>11</v>
      </c>
      <c r="D83" s="27" t="str">
        <f t="shared" si="48"/>
        <v/>
      </c>
      <c r="F83" s="34" t="str">
        <f t="shared" si="86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8</v>
      </c>
      <c r="C84" s="27">
        <f t="shared" si="47"/>
        <v>12</v>
      </c>
      <c r="D84" s="27" t="str">
        <f t="shared" si="48"/>
        <v/>
      </c>
      <c r="F84" s="34" t="str">
        <f t="shared" si="86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8</v>
      </c>
      <c r="C85" s="27">
        <f t="shared" si="47"/>
        <v>13</v>
      </c>
      <c r="D85" s="27" t="str">
        <f t="shared" si="48"/>
        <v/>
      </c>
      <c r="F85" s="34" t="str">
        <f t="shared" si="86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8</v>
      </c>
      <c r="C86" s="27">
        <f t="shared" si="47"/>
        <v>14</v>
      </c>
      <c r="D86" s="27" t="str">
        <f t="shared" si="48"/>
        <v/>
      </c>
      <c r="F86" s="34" t="str">
        <f t="shared" si="86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8</v>
      </c>
      <c r="C87" s="27">
        <f t="shared" si="47"/>
        <v>15</v>
      </c>
      <c r="D87" s="27" t="str">
        <f t="shared" si="48"/>
        <v/>
      </c>
      <c r="F87" s="34" t="str">
        <f t="shared" si="86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8</v>
      </c>
      <c r="C88" s="27">
        <f t="shared" si="47"/>
        <v>16</v>
      </c>
      <c r="D88" s="27" t="str">
        <f t="shared" si="48"/>
        <v/>
      </c>
      <c r="F88" s="34" t="str">
        <f t="shared" si="86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8</v>
      </c>
      <c r="C89" s="27">
        <f t="shared" si="47"/>
        <v>17</v>
      </c>
      <c r="D89" s="27" t="str">
        <f t="shared" si="48"/>
        <v/>
      </c>
      <c r="F89" s="34" t="str">
        <f t="shared" si="86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8</v>
      </c>
      <c r="C90" s="27">
        <f t="shared" si="47"/>
        <v>18</v>
      </c>
      <c r="D90" s="27" t="str">
        <f t="shared" si="48"/>
        <v/>
      </c>
      <c r="F90" s="34" t="str">
        <f t="shared" si="86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8</v>
      </c>
      <c r="C91" s="27">
        <f t="shared" si="47"/>
        <v>19</v>
      </c>
      <c r="D91" s="27" t="str">
        <f t="shared" si="48"/>
        <v/>
      </c>
      <c r="F91" s="34" t="str">
        <f t="shared" si="86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8</v>
      </c>
      <c r="C92" s="27">
        <f t="shared" si="47"/>
        <v>20</v>
      </c>
      <c r="D92" s="27" t="str">
        <f t="shared" si="48"/>
        <v/>
      </c>
      <c r="F92" s="34" t="str">
        <f t="shared" si="86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8</v>
      </c>
      <c r="C93" s="27">
        <f t="shared" si="47"/>
        <v>21</v>
      </c>
      <c r="D93" s="27" t="str">
        <f t="shared" si="48"/>
        <v/>
      </c>
      <c r="F93" s="34" t="str">
        <f t="shared" si="86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8</v>
      </c>
      <c r="C94" s="27">
        <f t="shared" si="47"/>
        <v>22</v>
      </c>
      <c r="D94" s="27" t="str">
        <f t="shared" si="48"/>
        <v/>
      </c>
      <c r="F94" s="34" t="str">
        <f t="shared" si="86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8</v>
      </c>
      <c r="C95" s="27">
        <f t="shared" si="47"/>
        <v>23</v>
      </c>
      <c r="D95" s="27" t="str">
        <f t="shared" si="48"/>
        <v/>
      </c>
      <c r="F95" s="34" t="str">
        <f t="shared" si="86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8</v>
      </c>
      <c r="C96" s="27">
        <f t="shared" si="47"/>
        <v>24</v>
      </c>
      <c r="D96" s="27" t="str">
        <f t="shared" si="48"/>
        <v/>
      </c>
      <c r="F96" s="34" t="str">
        <f t="shared" si="86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8</v>
      </c>
      <c r="C97" s="27">
        <f t="shared" si="47"/>
        <v>25</v>
      </c>
      <c r="D97" s="27" t="str">
        <f t="shared" si="48"/>
        <v/>
      </c>
      <c r="F97" s="34" t="str">
        <f t="shared" si="86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8</v>
      </c>
      <c r="C98" s="27">
        <f t="shared" si="47"/>
        <v>26</v>
      </c>
      <c r="D98" s="27" t="str">
        <f t="shared" si="48"/>
        <v/>
      </c>
      <c r="F98" s="34" t="str">
        <f t="shared" si="86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8</v>
      </c>
      <c r="C99" s="27">
        <f t="shared" si="47"/>
        <v>27</v>
      </c>
      <c r="D99" s="27" t="str">
        <f t="shared" si="48"/>
        <v/>
      </c>
      <c r="F99" s="34" t="str">
        <f t="shared" si="86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28</v>
      </c>
      <c r="D100" s="27" t="str">
        <f t="shared" si="48"/>
        <v/>
      </c>
      <c r="F100" s="34" t="str">
        <f t="shared" si="86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29</v>
      </c>
      <c r="D101" s="27" t="str">
        <f t="shared" si="48"/>
        <v/>
      </c>
      <c r="F101" s="34" t="str">
        <f t="shared" si="86"/>
        <v/>
      </c>
      <c r="G101" s="34"/>
      <c r="H101" s="34"/>
      <c r="I101" s="42"/>
      <c r="J101" s="34"/>
      <c r="K101" s="34"/>
      <c r="L101" s="34"/>
      <c r="M101" s="34"/>
      <c r="N101" s="43"/>
      <c r="O101" s="43"/>
      <c r="P101" s="43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8</v>
      </c>
      <c r="C102" s="27">
        <f t="shared" si="47"/>
        <v>30</v>
      </c>
      <c r="D102" s="27" t="str">
        <f t="shared" si="48"/>
        <v/>
      </c>
      <c r="F102" s="34" t="str">
        <f t="shared" si="86"/>
        <v/>
      </c>
      <c r="G102" s="34"/>
      <c r="H102" s="34"/>
      <c r="I102" s="42"/>
      <c r="J102" s="34"/>
      <c r="K102" s="34"/>
      <c r="L102" s="34"/>
      <c r="M102" s="34"/>
      <c r="N102" s="43"/>
      <c r="O102" s="43"/>
      <c r="P102" s="43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8</v>
      </c>
      <c r="C103" s="27">
        <f t="shared" si="47"/>
        <v>31</v>
      </c>
      <c r="D103" s="27" t="str">
        <f t="shared" si="48"/>
        <v/>
      </c>
      <c r="F103" s="34" t="str">
        <f t="shared" si="86"/>
        <v/>
      </c>
      <c r="G103" s="34"/>
      <c r="H103" s="34"/>
      <c r="I103" s="42"/>
      <c r="J103" s="34"/>
      <c r="K103" s="34"/>
      <c r="L103" s="34"/>
      <c r="M103" s="34"/>
      <c r="N103" s="43"/>
      <c r="O103" s="43"/>
      <c r="P103" s="43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32</v>
      </c>
      <c r="D104" s="27" t="str">
        <f t="shared" si="48"/>
        <v/>
      </c>
      <c r="F104" s="34" t="str">
        <f t="shared" si="86"/>
        <v/>
      </c>
      <c r="G104" s="34"/>
      <c r="H104" s="34"/>
      <c r="I104" s="42"/>
      <c r="J104" s="34"/>
      <c r="K104" s="34"/>
      <c r="L104" s="34"/>
      <c r="M104" s="34"/>
      <c r="N104" s="43"/>
      <c r="O104" s="43"/>
      <c r="P104" s="43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33</v>
      </c>
      <c r="D105" s="27" t="str">
        <f t="shared" si="48"/>
        <v/>
      </c>
      <c r="F105" s="34" t="str">
        <f t="shared" si="86"/>
        <v/>
      </c>
      <c r="G105" s="34"/>
      <c r="H105" s="34"/>
      <c r="I105" s="42"/>
      <c r="J105" s="34"/>
      <c r="K105" s="34"/>
      <c r="L105" s="34"/>
      <c r="M105" s="34"/>
      <c r="N105" s="43"/>
      <c r="O105" s="43"/>
      <c r="P105" s="43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34</v>
      </c>
      <c r="D106" s="27" t="str">
        <f t="shared" si="48"/>
        <v/>
      </c>
      <c r="F106" s="34" t="str">
        <f t="shared" si="86"/>
        <v/>
      </c>
      <c r="G106" s="34"/>
      <c r="H106" s="34"/>
      <c r="I106" s="42"/>
      <c r="J106" s="34"/>
      <c r="K106" s="34"/>
      <c r="L106" s="34"/>
      <c r="M106" s="34"/>
      <c r="N106" s="43"/>
      <c r="O106" s="43"/>
      <c r="P106" s="43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35</v>
      </c>
      <c r="D107" s="27" t="str">
        <f t="shared" si="48"/>
        <v/>
      </c>
      <c r="F107" s="34" t="str">
        <f t="shared" si="86"/>
        <v/>
      </c>
      <c r="G107" s="34"/>
      <c r="H107" s="34"/>
      <c r="I107" s="34"/>
      <c r="J107" s="34"/>
      <c r="K107" s="34"/>
      <c r="L107" s="34"/>
      <c r="M107" s="34"/>
      <c r="N107" s="43"/>
      <c r="O107" s="43"/>
      <c r="P107" s="43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36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37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K109"/>
  <sheetViews>
    <sheetView view="pageBreakPreview" topLeftCell="AK1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1438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111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1459.5</v>
      </c>
      <c r="S5" s="27" t="s">
        <v>211</v>
      </c>
      <c r="T5" s="39">
        <v>318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2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111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L11-43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1334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>L11-48</v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M01-03-1-1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1334</v>
      </c>
      <c r="BW10" s="34">
        <f t="shared" si="30"/>
        <v>1729</v>
      </c>
      <c r="BX10" s="34">
        <f t="shared" si="31"/>
        <v>2</v>
      </c>
      <c r="BY10" s="34">
        <f t="shared" si="32"/>
        <v>4.6129720000000001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1402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M01-03-1-1</v>
      </c>
      <c r="AZ11" s="34" t="str">
        <f t="shared" si="12"/>
        <v>板块名-GL02-01</v>
      </c>
      <c r="BA11" s="34"/>
      <c r="BB11" s="34">
        <f t="shared" si="13"/>
        <v>1402</v>
      </c>
      <c r="BC11" s="34">
        <f t="shared" si="14"/>
        <v>1808</v>
      </c>
      <c r="BD11" s="34">
        <f t="shared" si="15"/>
        <v>2</v>
      </c>
      <c r="BE11" s="34">
        <f t="shared" si="16"/>
        <v>5.0696320000000004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1402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M01-03-1-1</v>
      </c>
      <c r="AZ12" s="34" t="str">
        <f t="shared" si="12"/>
        <v>板块名-GL01-01</v>
      </c>
      <c r="BA12" s="34"/>
      <c r="BB12" s="34">
        <f t="shared" si="13"/>
        <v>1402</v>
      </c>
      <c r="BC12" s="34">
        <f t="shared" si="14"/>
        <v>1907</v>
      </c>
      <c r="BD12" s="34">
        <f t="shared" si="15"/>
        <v>2</v>
      </c>
      <c r="BE12" s="34">
        <f t="shared" si="16"/>
        <v>5.3472280000000003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296</v>
      </c>
      <c r="J13" s="34" t="s">
        <v>297</v>
      </c>
      <c r="K13" s="34" t="s">
        <v>297</v>
      </c>
      <c r="L13" s="34">
        <v>3760</v>
      </c>
      <c r="M13" s="34">
        <v>7.6</v>
      </c>
      <c r="N13" s="34">
        <v>33.1</v>
      </c>
      <c r="O13" s="34">
        <v>2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</v>
      </c>
      <c r="X13" s="34" t="str">
        <f t="shared" si="41"/>
        <v>SYE-NL08</v>
      </c>
      <c r="Y13" s="34">
        <f t="shared" si="42"/>
        <v>3760</v>
      </c>
      <c r="Z13" s="34" t="str">
        <f t="shared" si="43"/>
        <v>SYE-NL08-03</v>
      </c>
      <c r="AA13" s="34">
        <f t="shared" si="44"/>
        <v>4</v>
      </c>
      <c r="AB13" s="34"/>
      <c r="AC13" s="34"/>
      <c r="AE13" s="34"/>
      <c r="AF13" s="34" t="str">
        <f t="shared" si="3"/>
        <v>隔热条</v>
      </c>
      <c r="AG13" s="34" t="str">
        <f t="shared" si="4"/>
        <v>SYE-NL08</v>
      </c>
      <c r="AH13" s="34"/>
      <c r="AI13" s="34">
        <f t="shared" si="5"/>
        <v>3760</v>
      </c>
      <c r="AJ13" s="34"/>
      <c r="AK13" s="34">
        <f t="shared" si="6"/>
        <v>4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5</v>
      </c>
      <c r="C14" s="27">
        <f t="shared" si="1"/>
        <v>1</v>
      </c>
      <c r="D14" s="27" t="str">
        <f t="shared" si="2"/>
        <v>5.1</v>
      </c>
      <c r="E14" s="27">
        <v>6</v>
      </c>
      <c r="F14" s="34">
        <v>5</v>
      </c>
      <c r="G14" s="34" t="s">
        <v>299</v>
      </c>
      <c r="H14" s="34" t="s">
        <v>300</v>
      </c>
      <c r="I14" s="34" t="s">
        <v>301</v>
      </c>
      <c r="J14" s="34" t="s">
        <v>302</v>
      </c>
      <c r="K14" s="34" t="s">
        <v>302</v>
      </c>
      <c r="L14" s="34">
        <v>1338</v>
      </c>
      <c r="M14" s="34">
        <v>91</v>
      </c>
      <c r="N14" s="34">
        <v>6.2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转接件</v>
      </c>
      <c r="X14" s="34" t="str">
        <f t="shared" si="41"/>
        <v>DCC154H-607-LL</v>
      </c>
      <c r="Y14" s="34">
        <f t="shared" si="42"/>
        <v>1338</v>
      </c>
      <c r="Z14" s="34" t="str">
        <f t="shared" si="43"/>
        <v>CW154H-607-01</v>
      </c>
      <c r="AA14" s="34">
        <f t="shared" si="44"/>
        <v>2</v>
      </c>
      <c r="AB14" s="34"/>
      <c r="AC14" s="34"/>
      <c r="AE14" s="34"/>
      <c r="AF14" s="34" t="str">
        <f t="shared" si="3"/>
        <v>转接件</v>
      </c>
      <c r="AG14" s="34" t="str">
        <f t="shared" si="4"/>
        <v>DCC154H-607-LL</v>
      </c>
      <c r="AH14" s="34"/>
      <c r="AI14" s="34">
        <f t="shared" si="5"/>
        <v>1338</v>
      </c>
      <c r="AJ14" s="34"/>
      <c r="AK14" s="34">
        <f t="shared" si="6"/>
        <v>2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2</v>
      </c>
      <c r="D15" s="27" t="str">
        <f t="shared" si="2"/>
        <v>5.2</v>
      </c>
      <c r="E15" s="27">
        <v>7</v>
      </c>
      <c r="F15" s="34">
        <v>6</v>
      </c>
      <c r="G15" s="34" t="s">
        <v>299</v>
      </c>
      <c r="H15" s="34" t="s">
        <v>303</v>
      </c>
      <c r="I15" s="34" t="s">
        <v>304</v>
      </c>
      <c r="J15" s="34" t="s">
        <v>305</v>
      </c>
      <c r="K15" s="34" t="s">
        <v>305</v>
      </c>
      <c r="L15" s="34">
        <v>1298</v>
      </c>
      <c r="M15" s="34">
        <v>55</v>
      </c>
      <c r="N15" s="34">
        <v>20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角铝</v>
      </c>
      <c r="X15" s="34" t="str">
        <f t="shared" si="41"/>
        <v>J55X20X3</v>
      </c>
      <c r="Y15" s="34">
        <f t="shared" si="42"/>
        <v>1298</v>
      </c>
      <c r="Z15" s="34" t="str">
        <f t="shared" si="43"/>
        <v>J55X20X3-01</v>
      </c>
      <c r="AA15" s="34">
        <f t="shared" si="44"/>
        <v>2</v>
      </c>
      <c r="AB15" s="34"/>
      <c r="AC15" s="34"/>
      <c r="AE15" s="34"/>
      <c r="AF15" s="34" t="str">
        <f t="shared" si="3"/>
        <v>角铝</v>
      </c>
      <c r="AG15" s="34" t="str">
        <f t="shared" si="4"/>
        <v>J55X20X3</v>
      </c>
      <c r="AH15" s="34"/>
      <c r="AI15" s="34">
        <f t="shared" si="5"/>
        <v>1298</v>
      </c>
      <c r="AJ15" s="34"/>
      <c r="AK15" s="34">
        <f t="shared" si="6"/>
        <v>2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3</v>
      </c>
      <c r="D16" s="27" t="str">
        <f t="shared" si="2"/>
        <v>5.3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306</v>
      </c>
      <c r="J16" s="34" t="s">
        <v>307</v>
      </c>
      <c r="K16" s="34" t="s">
        <v>307</v>
      </c>
      <c r="L16" s="34">
        <v>601.9</v>
      </c>
      <c r="M16" s="34">
        <v>19</v>
      </c>
      <c r="N16" s="34">
        <v>25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角铝</v>
      </c>
      <c r="X16" s="34" t="str">
        <f t="shared" si="41"/>
        <v>J25X19X3</v>
      </c>
      <c r="Y16" s="34">
        <f t="shared" si="42"/>
        <v>601.9</v>
      </c>
      <c r="Z16" s="34" t="str">
        <f t="shared" si="43"/>
        <v>J25X19X3-05</v>
      </c>
      <c r="AA16" s="34">
        <f t="shared" si="44"/>
        <v>2</v>
      </c>
      <c r="AB16" s="34"/>
      <c r="AC16" s="34"/>
      <c r="AE16" s="34"/>
      <c r="AF16" s="34" t="str">
        <f t="shared" si="3"/>
        <v>角铝</v>
      </c>
      <c r="AG16" s="34" t="str">
        <f t="shared" si="4"/>
        <v>J25X19X3</v>
      </c>
      <c r="AH16" s="34"/>
      <c r="AI16" s="34">
        <f t="shared" si="5"/>
        <v>601.9</v>
      </c>
      <c r="AJ16" s="34"/>
      <c r="AK16" s="34">
        <f t="shared" si="6"/>
        <v>2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4</v>
      </c>
      <c r="D17" s="27" t="str">
        <f t="shared" si="2"/>
        <v>5.4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308</v>
      </c>
      <c r="K17" s="34" t="s">
        <v>308</v>
      </c>
      <c r="L17" s="34">
        <v>869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869</v>
      </c>
      <c r="Z17" s="34" t="str">
        <f t="shared" si="43"/>
        <v>J25X19X3-04</v>
      </c>
      <c r="AA17" s="34">
        <f t="shared" si="44"/>
        <v>2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869</v>
      </c>
      <c r="AJ17" s="34"/>
      <c r="AK17" s="34">
        <f t="shared" si="6"/>
        <v>2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5</v>
      </c>
      <c r="D18" s="27" t="str">
        <f t="shared" si="2"/>
        <v>5.5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309</v>
      </c>
      <c r="K18" s="34" t="s">
        <v>309</v>
      </c>
      <c r="L18" s="34">
        <v>869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869</v>
      </c>
      <c r="Z18" s="34" t="str">
        <f t="shared" si="43"/>
        <v>J25X19X3-03</v>
      </c>
      <c r="AA18" s="34">
        <f t="shared" si="44"/>
        <v>2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869</v>
      </c>
      <c r="AJ18" s="34"/>
      <c r="AK18" s="34">
        <f t="shared" si="6"/>
        <v>2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6</v>
      </c>
      <c r="D19" s="27" t="str">
        <f t="shared" si="2"/>
        <v>5.6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310</v>
      </c>
      <c r="K19" s="34" t="s">
        <v>310</v>
      </c>
      <c r="L19" s="34">
        <v>601.9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601.9</v>
      </c>
      <c r="Z19" s="34" t="str">
        <f t="shared" si="43"/>
        <v>J25X19X3-02</v>
      </c>
      <c r="AA19" s="34">
        <f t="shared" si="44"/>
        <v>2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601.9</v>
      </c>
      <c r="AJ19" s="34"/>
      <c r="AK19" s="34">
        <f t="shared" si="6"/>
        <v>2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7</v>
      </c>
      <c r="D20" s="27" t="str">
        <f t="shared" si="2"/>
        <v>5.7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311</v>
      </c>
      <c r="K20" s="34" t="s">
        <v>311</v>
      </c>
      <c r="L20" s="34">
        <v>1298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1298</v>
      </c>
      <c r="Z20" s="34" t="str">
        <f t="shared" si="43"/>
        <v>J25X19X3-01</v>
      </c>
      <c r="AA20" s="34">
        <f t="shared" si="44"/>
        <v>2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1298</v>
      </c>
      <c r="AJ20" s="34"/>
      <c r="AK20" s="34">
        <f t="shared" si="6"/>
        <v>2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8</v>
      </c>
      <c r="D21" s="27" t="str">
        <f t="shared" si="2"/>
        <v>5.8</v>
      </c>
      <c r="E21" s="27">
        <v>13</v>
      </c>
      <c r="F21" s="34">
        <v>12</v>
      </c>
      <c r="G21" s="34" t="s">
        <v>299</v>
      </c>
      <c r="H21" s="34" t="s">
        <v>312</v>
      </c>
      <c r="I21" s="34" t="s">
        <v>313</v>
      </c>
      <c r="J21" s="34" t="s">
        <v>314</v>
      </c>
      <c r="K21" s="34" t="s">
        <v>314</v>
      </c>
      <c r="L21" s="34">
        <v>3760</v>
      </c>
      <c r="M21" s="34">
        <v>4.8</v>
      </c>
      <c r="N21" s="34">
        <v>15</v>
      </c>
      <c r="O21" s="34">
        <v>2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竖向护边</v>
      </c>
      <c r="X21" s="34" t="str">
        <f t="shared" si="41"/>
        <v>DCC154H-511-LL</v>
      </c>
      <c r="Y21" s="34">
        <f t="shared" si="42"/>
        <v>3760</v>
      </c>
      <c r="Z21" s="34" t="str">
        <f t="shared" si="43"/>
        <v>CW154H-511-03</v>
      </c>
      <c r="AA21" s="34">
        <f t="shared" si="44"/>
        <v>4</v>
      </c>
      <c r="AB21" s="34"/>
      <c r="AC21" s="34"/>
      <c r="AE21" s="34"/>
      <c r="AF21" s="34" t="str">
        <f t="shared" si="3"/>
        <v>竖向护边</v>
      </c>
      <c r="AG21" s="34" t="str">
        <f t="shared" si="4"/>
        <v>DCC154H-511-LL</v>
      </c>
      <c r="AH21" s="34"/>
      <c r="AI21" s="34">
        <f t="shared" si="5"/>
        <v>3760</v>
      </c>
      <c r="AJ21" s="34"/>
      <c r="AK21" s="34">
        <f t="shared" si="6"/>
        <v>4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9</v>
      </c>
      <c r="D22" s="27" t="str">
        <f t="shared" si="2"/>
        <v>5.9</v>
      </c>
      <c r="E22" s="27">
        <v>14</v>
      </c>
      <c r="F22" s="34">
        <v>13</v>
      </c>
      <c r="G22" s="34" t="s">
        <v>299</v>
      </c>
      <c r="H22" s="34" t="s">
        <v>315</v>
      </c>
      <c r="I22" s="34" t="s">
        <v>316</v>
      </c>
      <c r="J22" s="34" t="s">
        <v>317</v>
      </c>
      <c r="K22" s="34" t="s">
        <v>317</v>
      </c>
      <c r="L22" s="34">
        <v>500</v>
      </c>
      <c r="M22" s="34">
        <v>46</v>
      </c>
      <c r="N22" s="34">
        <v>65.3</v>
      </c>
      <c r="O22" s="34">
        <v>1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水槽</v>
      </c>
      <c r="X22" s="34" t="str">
        <f t="shared" si="41"/>
        <v>DCC154H-301-LL</v>
      </c>
      <c r="Y22" s="34">
        <f t="shared" si="42"/>
        <v>500</v>
      </c>
      <c r="Z22" s="34" t="str">
        <f t="shared" si="43"/>
        <v>CW154H-301-01</v>
      </c>
      <c r="AA22" s="34">
        <f t="shared" si="44"/>
        <v>2</v>
      </c>
      <c r="AB22" s="34"/>
      <c r="AC22" s="34"/>
      <c r="AE22" s="34"/>
      <c r="AF22" s="34" t="str">
        <f t="shared" si="3"/>
        <v>水槽</v>
      </c>
      <c r="AG22" s="34" t="str">
        <f t="shared" si="4"/>
        <v>DCC154H-301-LL</v>
      </c>
      <c r="AH22" s="34"/>
      <c r="AI22" s="34">
        <f t="shared" si="5"/>
        <v>500</v>
      </c>
      <c r="AJ22" s="34"/>
      <c r="AK22" s="34">
        <f t="shared" si="6"/>
        <v>2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10</v>
      </c>
      <c r="D23" s="27" t="str">
        <f t="shared" si="2"/>
        <v>5.10</v>
      </c>
      <c r="E23" s="27">
        <v>15</v>
      </c>
      <c r="F23" s="34">
        <v>14</v>
      </c>
      <c r="G23" s="34" t="s">
        <v>299</v>
      </c>
      <c r="H23" s="34" t="s">
        <v>318</v>
      </c>
      <c r="I23" s="34" t="s">
        <v>319</v>
      </c>
      <c r="J23" s="34" t="s">
        <v>320</v>
      </c>
      <c r="K23" s="34" t="s">
        <v>320</v>
      </c>
      <c r="L23" s="34">
        <v>3762.9</v>
      </c>
      <c r="M23" s="34">
        <v>42.5</v>
      </c>
      <c r="N23" s="34">
        <v>154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母立柱</v>
      </c>
      <c r="X23" s="34" t="str">
        <f t="shared" si="41"/>
        <v>DCC154H-102-LL</v>
      </c>
      <c r="Y23" s="34">
        <f t="shared" si="42"/>
        <v>3762.9</v>
      </c>
      <c r="Z23" s="34" t="str">
        <f t="shared" si="43"/>
        <v>CW154H-102-03</v>
      </c>
      <c r="AA23" s="34">
        <f t="shared" si="44"/>
        <v>2</v>
      </c>
      <c r="AB23" s="34"/>
      <c r="AC23" s="34"/>
      <c r="AE23" s="34"/>
      <c r="AF23" s="34" t="str">
        <f t="shared" si="3"/>
        <v>母立柱</v>
      </c>
      <c r="AG23" s="34" t="str">
        <f t="shared" si="4"/>
        <v>DCC154H-102-LL</v>
      </c>
      <c r="AH23" s="34"/>
      <c r="AI23" s="34">
        <f t="shared" si="5"/>
        <v>3762.9</v>
      </c>
      <c r="AJ23" s="34"/>
      <c r="AK23" s="34">
        <f t="shared" si="6"/>
        <v>2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11</v>
      </c>
      <c r="D24" s="27" t="str">
        <f t="shared" si="2"/>
        <v>5.11</v>
      </c>
      <c r="E24" s="27">
        <v>16</v>
      </c>
      <c r="F24" s="34">
        <v>15</v>
      </c>
      <c r="G24" s="34" t="s">
        <v>299</v>
      </c>
      <c r="H24" s="34" t="s">
        <v>321</v>
      </c>
      <c r="I24" s="34" t="s">
        <v>322</v>
      </c>
      <c r="J24" s="34" t="s">
        <v>323</v>
      </c>
      <c r="K24" s="34" t="s">
        <v>323</v>
      </c>
      <c r="L24" s="34">
        <v>1338</v>
      </c>
      <c r="M24" s="34">
        <v>61.5</v>
      </c>
      <c r="N24" s="34">
        <v>154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母横梁</v>
      </c>
      <c r="X24" s="34" t="str">
        <f t="shared" si="41"/>
        <v>DCC154H-203-LL</v>
      </c>
      <c r="Y24" s="34">
        <f t="shared" si="42"/>
        <v>1338</v>
      </c>
      <c r="Z24" s="34" t="str">
        <f t="shared" si="43"/>
        <v>CW154H-203-05</v>
      </c>
      <c r="AA24" s="34">
        <f t="shared" si="44"/>
        <v>2</v>
      </c>
      <c r="AB24" s="34"/>
      <c r="AC24" s="34"/>
      <c r="AE24" s="34"/>
      <c r="AF24" s="34" t="str">
        <f t="shared" si="3"/>
        <v>母横梁</v>
      </c>
      <c r="AG24" s="34" t="str">
        <f t="shared" si="4"/>
        <v>DCC154H-203-LL</v>
      </c>
      <c r="AH24" s="34"/>
      <c r="AI24" s="34">
        <f t="shared" si="5"/>
        <v>1338</v>
      </c>
      <c r="AJ24" s="34"/>
      <c r="AK24" s="34">
        <f t="shared" si="6"/>
        <v>2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12</v>
      </c>
      <c r="D25" s="27" t="str">
        <f t="shared" si="2"/>
        <v>5.12</v>
      </c>
      <c r="E25" s="27">
        <v>17</v>
      </c>
      <c r="F25" s="34">
        <v>16</v>
      </c>
      <c r="G25" s="34" t="s">
        <v>299</v>
      </c>
      <c r="H25" s="34" t="s">
        <v>324</v>
      </c>
      <c r="I25" s="34" t="s">
        <v>325</v>
      </c>
      <c r="J25" s="34" t="s">
        <v>326</v>
      </c>
      <c r="K25" s="34" t="s">
        <v>326</v>
      </c>
      <c r="L25" s="34">
        <v>1411.4</v>
      </c>
      <c r="M25" s="34">
        <v>10</v>
      </c>
      <c r="N25" s="34">
        <v>36.9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横向护边（母横梁）</v>
      </c>
      <c r="X25" s="34" t="str">
        <f t="shared" si="41"/>
        <v>DCC154H-503-LL</v>
      </c>
      <c r="Y25" s="34">
        <f t="shared" si="42"/>
        <v>1411.4</v>
      </c>
      <c r="Z25" s="34" t="str">
        <f t="shared" si="43"/>
        <v>CW154H-503-05</v>
      </c>
      <c r="AA25" s="34">
        <f t="shared" si="44"/>
        <v>2</v>
      </c>
      <c r="AB25" s="34"/>
      <c r="AC25" s="34"/>
      <c r="AE25" s="34"/>
      <c r="AF25" s="34" t="str">
        <f t="shared" si="3"/>
        <v>横向护边（母横梁）</v>
      </c>
      <c r="AG25" s="34" t="str">
        <f t="shared" si="4"/>
        <v>DCC154H-503-LL</v>
      </c>
      <c r="AH25" s="34"/>
      <c r="AI25" s="34">
        <f t="shared" si="5"/>
        <v>1411.4</v>
      </c>
      <c r="AJ25" s="34"/>
      <c r="AK25" s="34">
        <f t="shared" si="6"/>
        <v>2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13</v>
      </c>
      <c r="D26" s="27" t="str">
        <f t="shared" si="2"/>
        <v>5.13</v>
      </c>
      <c r="E26" s="27">
        <v>18</v>
      </c>
      <c r="F26" s="34">
        <v>17</v>
      </c>
      <c r="G26" s="34" t="s">
        <v>299</v>
      </c>
      <c r="H26" s="34" t="s">
        <v>327</v>
      </c>
      <c r="I26" s="34" t="s">
        <v>328</v>
      </c>
      <c r="J26" s="34" t="s">
        <v>329</v>
      </c>
      <c r="K26" s="34" t="s">
        <v>329</v>
      </c>
      <c r="L26" s="34">
        <v>1423</v>
      </c>
      <c r="M26" s="34">
        <v>6.9</v>
      </c>
      <c r="N26" s="34">
        <v>35.299999999999997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横向护边（公横梁）</v>
      </c>
      <c r="X26" s="34" t="str">
        <f t="shared" si="41"/>
        <v>DCC154H-501-LL</v>
      </c>
      <c r="Y26" s="34">
        <f t="shared" si="42"/>
        <v>1423</v>
      </c>
      <c r="Z26" s="34" t="str">
        <f t="shared" si="43"/>
        <v>CW154H-501-04</v>
      </c>
      <c r="AA26" s="34">
        <f t="shared" si="44"/>
        <v>2</v>
      </c>
      <c r="AB26" s="34"/>
      <c r="AC26" s="34"/>
      <c r="AE26" s="34"/>
      <c r="AF26" s="34" t="str">
        <f t="shared" si="3"/>
        <v>横向护边（公横梁）</v>
      </c>
      <c r="AG26" s="34" t="str">
        <f t="shared" si="4"/>
        <v>DCC154H-501-LL</v>
      </c>
      <c r="AH26" s="34"/>
      <c r="AI26" s="34">
        <f t="shared" si="5"/>
        <v>1423</v>
      </c>
      <c r="AJ26" s="34"/>
      <c r="AK26" s="34">
        <f t="shared" si="6"/>
        <v>2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14</v>
      </c>
      <c r="D27" s="27" t="str">
        <f t="shared" si="2"/>
        <v>5.14</v>
      </c>
      <c r="E27" s="27">
        <v>19</v>
      </c>
      <c r="F27" s="34">
        <v>18</v>
      </c>
      <c r="G27" s="34" t="s">
        <v>299</v>
      </c>
      <c r="H27" s="34" t="s">
        <v>330</v>
      </c>
      <c r="I27" s="34" t="s">
        <v>331</v>
      </c>
      <c r="J27" s="34" t="s">
        <v>332</v>
      </c>
      <c r="K27" s="34" t="s">
        <v>332</v>
      </c>
      <c r="L27" s="34">
        <v>1411.4</v>
      </c>
      <c r="M27" s="34">
        <v>27.7</v>
      </c>
      <c r="N27" s="34">
        <v>36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横向护边（中横梁）</v>
      </c>
      <c r="X27" s="34" t="str">
        <f t="shared" si="41"/>
        <v>DCC154H-502-LL</v>
      </c>
      <c r="Y27" s="34">
        <f t="shared" si="42"/>
        <v>1411.4</v>
      </c>
      <c r="Z27" s="34" t="str">
        <f t="shared" si="43"/>
        <v>CW154H-502-04</v>
      </c>
      <c r="AA27" s="34">
        <f t="shared" si="44"/>
        <v>2</v>
      </c>
      <c r="AB27" s="34"/>
      <c r="AC27" s="34"/>
      <c r="AE27" s="34"/>
      <c r="AF27" s="34" t="str">
        <f t="shared" si="3"/>
        <v>横向护边（中横梁）</v>
      </c>
      <c r="AG27" s="34" t="str">
        <f t="shared" si="4"/>
        <v>DCC154H-502-LL</v>
      </c>
      <c r="AH27" s="34"/>
      <c r="AI27" s="34">
        <f t="shared" si="5"/>
        <v>1411.4</v>
      </c>
      <c r="AJ27" s="34"/>
      <c r="AK27" s="34">
        <f t="shared" si="6"/>
        <v>2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15</v>
      </c>
      <c r="D28" s="27" t="str">
        <f t="shared" si="2"/>
        <v>5.15</v>
      </c>
      <c r="E28" s="27">
        <v>20</v>
      </c>
      <c r="F28" s="34">
        <v>19</v>
      </c>
      <c r="G28" s="34" t="s">
        <v>299</v>
      </c>
      <c r="H28" s="34" t="s">
        <v>333</v>
      </c>
      <c r="I28" s="34" t="s">
        <v>334</v>
      </c>
      <c r="J28" s="34" t="s">
        <v>335</v>
      </c>
      <c r="K28" s="34" t="s">
        <v>335</v>
      </c>
      <c r="L28" s="34">
        <v>80</v>
      </c>
      <c r="M28" s="34">
        <v>0</v>
      </c>
      <c r="N28" s="34">
        <v>0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挂码左</v>
      </c>
      <c r="X28" s="34" t="str">
        <f t="shared" si="41"/>
        <v>ZHY-F3005</v>
      </c>
      <c r="Y28" s="34">
        <f t="shared" si="42"/>
        <v>80</v>
      </c>
      <c r="Z28" s="34" t="str">
        <f t="shared" si="43"/>
        <v>ZHY-F3005-01</v>
      </c>
      <c r="AA28" s="34">
        <f t="shared" si="44"/>
        <v>2</v>
      </c>
      <c r="AB28" s="34"/>
      <c r="AC28" s="34"/>
      <c r="AE28" s="34"/>
      <c r="AF28" s="34" t="str">
        <f t="shared" si="3"/>
        <v>挂码左</v>
      </c>
      <c r="AG28" s="34" t="str">
        <f t="shared" si="4"/>
        <v>ZHY-F3005</v>
      </c>
      <c r="AH28" s="34"/>
      <c r="AI28" s="34">
        <f t="shared" si="5"/>
        <v>80</v>
      </c>
      <c r="AJ28" s="34"/>
      <c r="AK28" s="34">
        <f t="shared" si="6"/>
        <v>2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16</v>
      </c>
      <c r="D29" s="27" t="str">
        <f t="shared" si="2"/>
        <v>5.16</v>
      </c>
      <c r="E29" s="27">
        <v>21</v>
      </c>
      <c r="F29" s="34">
        <v>20</v>
      </c>
      <c r="G29" s="34" t="s">
        <v>299</v>
      </c>
      <c r="H29" s="34" t="s">
        <v>336</v>
      </c>
      <c r="I29" s="34" t="s">
        <v>334</v>
      </c>
      <c r="J29" s="34" t="s">
        <v>337</v>
      </c>
      <c r="K29" s="34" t="s">
        <v>337</v>
      </c>
      <c r="L29" s="34">
        <v>80</v>
      </c>
      <c r="M29" s="34">
        <v>0</v>
      </c>
      <c r="N29" s="34">
        <v>0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挂码右</v>
      </c>
      <c r="X29" s="34" t="str">
        <f t="shared" si="41"/>
        <v>ZHY-F3005</v>
      </c>
      <c r="Y29" s="34">
        <f t="shared" si="42"/>
        <v>80</v>
      </c>
      <c r="Z29" s="34" t="str">
        <f t="shared" si="43"/>
        <v>ZHY-F3005-02</v>
      </c>
      <c r="AA29" s="34">
        <f t="shared" si="44"/>
        <v>2</v>
      </c>
      <c r="AB29" s="34"/>
      <c r="AC29" s="34"/>
      <c r="AE29" s="34"/>
      <c r="AF29" s="34" t="str">
        <f t="shared" si="3"/>
        <v>挂码右</v>
      </c>
      <c r="AG29" s="34" t="str">
        <f t="shared" si="4"/>
        <v>ZHY-F3005</v>
      </c>
      <c r="AH29" s="34"/>
      <c r="AI29" s="34">
        <f t="shared" si="5"/>
        <v>80</v>
      </c>
      <c r="AJ29" s="34"/>
      <c r="AK29" s="34">
        <f t="shared" si="6"/>
        <v>2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17</v>
      </c>
      <c r="D30" s="27" t="str">
        <f t="shared" si="2"/>
        <v>5.17</v>
      </c>
      <c r="E30" s="27">
        <v>22</v>
      </c>
      <c r="F30" s="34">
        <v>21</v>
      </c>
      <c r="G30" s="34" t="s">
        <v>299</v>
      </c>
      <c r="H30" s="34" t="s">
        <v>338</v>
      </c>
      <c r="I30" s="34" t="s">
        <v>339</v>
      </c>
      <c r="J30" s="34" t="s">
        <v>421</v>
      </c>
      <c r="K30" s="34" t="s">
        <v>421</v>
      </c>
      <c r="L30" s="34">
        <v>3762.9</v>
      </c>
      <c r="M30" s="34">
        <v>79</v>
      </c>
      <c r="N30" s="34">
        <v>154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公立柱</v>
      </c>
      <c r="X30" s="34" t="str">
        <f t="shared" si="41"/>
        <v>DCC154H-101-LL</v>
      </c>
      <c r="Y30" s="34">
        <f t="shared" si="42"/>
        <v>3762.9</v>
      </c>
      <c r="Z30" s="34" t="str">
        <f t="shared" si="43"/>
        <v>CW154H-101-04</v>
      </c>
      <c r="AA30" s="34">
        <f t="shared" si="44"/>
        <v>2</v>
      </c>
      <c r="AB30" s="34"/>
      <c r="AC30" s="34"/>
      <c r="AE30" s="34"/>
      <c r="AF30" s="34" t="str">
        <f t="shared" si="3"/>
        <v>公立柱</v>
      </c>
      <c r="AG30" s="34" t="str">
        <f t="shared" si="4"/>
        <v>DCC154H-101-LL</v>
      </c>
      <c r="AH30" s="34"/>
      <c r="AI30" s="34">
        <f t="shared" si="5"/>
        <v>3762.9</v>
      </c>
      <c r="AJ30" s="34"/>
      <c r="AK30" s="34">
        <f t="shared" si="6"/>
        <v>2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18</v>
      </c>
      <c r="D31" s="27" t="str">
        <f t="shared" si="2"/>
        <v>5.18</v>
      </c>
      <c r="E31" s="27">
        <v>23</v>
      </c>
      <c r="F31" s="34">
        <v>22</v>
      </c>
      <c r="G31" s="34" t="s">
        <v>299</v>
      </c>
      <c r="H31" s="34" t="s">
        <v>341</v>
      </c>
      <c r="I31" s="34" t="s">
        <v>342</v>
      </c>
      <c r="J31" s="34" t="s">
        <v>343</v>
      </c>
      <c r="K31" s="34" t="s">
        <v>343</v>
      </c>
      <c r="L31" s="34">
        <v>1423</v>
      </c>
      <c r="M31" s="34">
        <v>111</v>
      </c>
      <c r="N31" s="34">
        <v>180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公横梁</v>
      </c>
      <c r="X31" s="34" t="str">
        <f t="shared" si="41"/>
        <v>DCC154H-201-LL</v>
      </c>
      <c r="Y31" s="34">
        <f t="shared" si="42"/>
        <v>1423</v>
      </c>
      <c r="Z31" s="34" t="str">
        <f t="shared" si="43"/>
        <v>CW154H-201-04</v>
      </c>
      <c r="AA31" s="34">
        <f t="shared" si="44"/>
        <v>2</v>
      </c>
      <c r="AB31" s="34"/>
      <c r="AC31" s="34"/>
      <c r="AE31" s="34"/>
      <c r="AF31" s="34" t="str">
        <f t="shared" si="3"/>
        <v>公横梁</v>
      </c>
      <c r="AG31" s="34" t="str">
        <f t="shared" si="4"/>
        <v>DCC154H-201-LL</v>
      </c>
      <c r="AH31" s="34"/>
      <c r="AI31" s="34">
        <f t="shared" si="5"/>
        <v>1423</v>
      </c>
      <c r="AJ31" s="34"/>
      <c r="AK31" s="34">
        <f t="shared" si="6"/>
        <v>2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19</v>
      </c>
      <c r="D32" s="27" t="str">
        <f t="shared" si="2"/>
        <v>5.19</v>
      </c>
      <c r="E32" s="27">
        <v>24</v>
      </c>
      <c r="F32" s="34">
        <v>23</v>
      </c>
      <c r="G32" s="34" t="s">
        <v>299</v>
      </c>
      <c r="H32" s="34" t="s">
        <v>344</v>
      </c>
      <c r="I32" s="34" t="s">
        <v>345</v>
      </c>
      <c r="J32" s="34" t="s">
        <v>346</v>
      </c>
      <c r="K32" s="34" t="s">
        <v>346</v>
      </c>
      <c r="L32" s="34">
        <v>1338</v>
      </c>
      <c r="M32" s="34">
        <v>100</v>
      </c>
      <c r="N32" s="34">
        <v>154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中横梁</v>
      </c>
      <c r="X32" s="34" t="str">
        <f t="shared" si="41"/>
        <v>DCC154H-202-LL</v>
      </c>
      <c r="Y32" s="34">
        <f t="shared" si="42"/>
        <v>1338</v>
      </c>
      <c r="Z32" s="34" t="str">
        <f t="shared" si="43"/>
        <v>CW154H-202-05</v>
      </c>
      <c r="AA32" s="34">
        <f t="shared" si="44"/>
        <v>2</v>
      </c>
      <c r="AB32" s="34"/>
      <c r="AC32" s="34"/>
      <c r="AE32" s="34"/>
      <c r="AF32" s="34" t="str">
        <f t="shared" si="3"/>
        <v>中横梁</v>
      </c>
      <c r="AG32" s="34" t="str">
        <f t="shared" si="4"/>
        <v>DCC154H-202-LL</v>
      </c>
      <c r="AH32" s="34"/>
      <c r="AI32" s="34">
        <f t="shared" si="5"/>
        <v>1338</v>
      </c>
      <c r="AJ32" s="34"/>
      <c r="AK32" s="34">
        <f t="shared" si="6"/>
        <v>2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20</v>
      </c>
      <c r="D33" s="27" t="str">
        <f t="shared" si="2"/>
        <v>5.20</v>
      </c>
      <c r="E33" s="27">
        <v>25</v>
      </c>
      <c r="F33" s="34">
        <v>24</v>
      </c>
      <c r="G33" s="34" t="s">
        <v>299</v>
      </c>
      <c r="H33" s="34" t="s">
        <v>347</v>
      </c>
      <c r="I33" s="34" t="s">
        <v>348</v>
      </c>
      <c r="J33" s="34" t="s">
        <v>349</v>
      </c>
      <c r="K33" s="34" t="s">
        <v>349</v>
      </c>
      <c r="L33" s="34">
        <v>250</v>
      </c>
      <c r="M33" s="34">
        <v>96.5</v>
      </c>
      <c r="N33" s="34">
        <v>10</v>
      </c>
      <c r="O33" s="34">
        <v>1</v>
      </c>
      <c r="P33" s="34" t="s">
        <v>350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ZHY-F3001-250左挂件</v>
      </c>
      <c r="X33" s="34" t="str">
        <f t="shared" si="41"/>
        <v>ZHY-F3001</v>
      </c>
      <c r="Y33" s="34">
        <f t="shared" si="42"/>
        <v>250</v>
      </c>
      <c r="Z33" s="34" t="str">
        <f t="shared" si="43"/>
        <v>ZHY-F3001-01</v>
      </c>
      <c r="AA33" s="34">
        <f t="shared" si="44"/>
        <v>2</v>
      </c>
      <c r="AB33" s="34"/>
      <c r="AC33" s="34"/>
      <c r="AE33" s="34"/>
      <c r="AF33" s="34" t="str">
        <f t="shared" si="3"/>
        <v>ZHY-F3001-250左挂件</v>
      </c>
      <c r="AG33" s="34" t="str">
        <f t="shared" si="4"/>
        <v>ZHY-F3001</v>
      </c>
      <c r="AH33" s="34"/>
      <c r="AI33" s="34">
        <f t="shared" si="5"/>
        <v>250</v>
      </c>
      <c r="AJ33" s="34"/>
      <c r="AK33" s="34">
        <f t="shared" si="6"/>
        <v>2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21</v>
      </c>
      <c r="D34" s="27" t="str">
        <f t="shared" si="2"/>
        <v>5.21</v>
      </c>
      <c r="E34" s="27">
        <v>26</v>
      </c>
      <c r="F34" s="34">
        <v>25</v>
      </c>
      <c r="G34" s="34" t="s">
        <v>299</v>
      </c>
      <c r="H34" s="34" t="s">
        <v>351</v>
      </c>
      <c r="I34" s="34" t="s">
        <v>348</v>
      </c>
      <c r="J34" s="34" t="s">
        <v>352</v>
      </c>
      <c r="K34" s="34" t="s">
        <v>352</v>
      </c>
      <c r="L34" s="34">
        <v>250</v>
      </c>
      <c r="M34" s="34">
        <v>96.5</v>
      </c>
      <c r="N34" s="34">
        <v>10</v>
      </c>
      <c r="O34" s="34">
        <v>1</v>
      </c>
      <c r="P34" s="34" t="s">
        <v>350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ZHY-F3001-250右挂件</v>
      </c>
      <c r="X34" s="34" t="str">
        <f t="shared" si="41"/>
        <v>ZHY-F3001</v>
      </c>
      <c r="Y34" s="34">
        <f t="shared" si="42"/>
        <v>250</v>
      </c>
      <c r="Z34" s="34" t="str">
        <f t="shared" si="43"/>
        <v>ZHY-F3001-02</v>
      </c>
      <c r="AA34" s="34">
        <f t="shared" si="44"/>
        <v>2</v>
      </c>
      <c r="AB34" s="34"/>
      <c r="AC34" s="34"/>
      <c r="AE34" s="34"/>
      <c r="AF34" s="34" t="str">
        <f t="shared" si="3"/>
        <v>ZHY-F3001-250右挂件</v>
      </c>
      <c r="AG34" s="34" t="str">
        <f t="shared" si="4"/>
        <v>ZHY-F3001</v>
      </c>
      <c r="AH34" s="34"/>
      <c r="AI34" s="34">
        <f t="shared" si="5"/>
        <v>250</v>
      </c>
      <c r="AJ34" s="34"/>
      <c r="AK34" s="34">
        <f t="shared" si="6"/>
        <v>2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22</v>
      </c>
      <c r="D35" s="27" t="str">
        <f t="shared" si="2"/>
        <v>5.22</v>
      </c>
      <c r="E35" s="27">
        <v>27</v>
      </c>
      <c r="F35" s="34">
        <v>26</v>
      </c>
      <c r="G35" s="34" t="s">
        <v>299</v>
      </c>
      <c r="H35" s="34" t="s">
        <v>422</v>
      </c>
      <c r="I35" s="34" t="s">
        <v>423</v>
      </c>
      <c r="J35" s="34" t="s">
        <v>424</v>
      </c>
      <c r="K35" s="34" t="s">
        <v>424</v>
      </c>
      <c r="L35" s="34">
        <v>350</v>
      </c>
      <c r="M35" s="34">
        <v>149</v>
      </c>
      <c r="N35" s="34">
        <v>6</v>
      </c>
      <c r="O35" s="34">
        <v>5</v>
      </c>
      <c r="P35" s="34" t="s">
        <v>350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装饰条支座</v>
      </c>
      <c r="X35" s="34" t="str">
        <f t="shared" si="41"/>
        <v>DCC154H-605-LL</v>
      </c>
      <c r="Y35" s="34">
        <f t="shared" si="42"/>
        <v>350</v>
      </c>
      <c r="Z35" s="34" t="str">
        <f t="shared" si="43"/>
        <v>DCC154H-605-LL-01</v>
      </c>
      <c r="AA35" s="34">
        <f t="shared" si="44"/>
        <v>10</v>
      </c>
      <c r="AB35" s="34"/>
      <c r="AC35" s="34"/>
      <c r="AE35" s="34"/>
      <c r="AF35" s="34" t="str">
        <f t="shared" si="3"/>
        <v>装饰条支座</v>
      </c>
      <c r="AG35" s="34" t="str">
        <f t="shared" si="4"/>
        <v>DCC154H-605-LL</v>
      </c>
      <c r="AH35" s="34"/>
      <c r="AI35" s="34">
        <f t="shared" si="5"/>
        <v>350</v>
      </c>
      <c r="AJ35" s="34"/>
      <c r="AK35" s="34">
        <f t="shared" si="6"/>
        <v>10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23</v>
      </c>
      <c r="D36" s="27" t="str">
        <f t="shared" si="2"/>
        <v>5.23</v>
      </c>
      <c r="E36" s="27">
        <v>28</v>
      </c>
      <c r="F36" s="34">
        <v>27</v>
      </c>
      <c r="G36" s="34" t="s">
        <v>299</v>
      </c>
      <c r="H36" s="34" t="s">
        <v>353</v>
      </c>
      <c r="I36" s="34" t="s">
        <v>354</v>
      </c>
      <c r="J36" s="34" t="s">
        <v>355</v>
      </c>
      <c r="K36" s="34" t="s">
        <v>355</v>
      </c>
      <c r="L36" s="34">
        <v>250</v>
      </c>
      <c r="M36" s="34">
        <v>50</v>
      </c>
      <c r="N36" s="34">
        <v>4</v>
      </c>
      <c r="O36" s="34">
        <v>2</v>
      </c>
      <c r="P36" s="34" t="s">
        <v>298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50x4垫片</v>
      </c>
      <c r="X36" s="34" t="str">
        <f t="shared" si="41"/>
        <v>B50X4</v>
      </c>
      <c r="Y36" s="34">
        <f t="shared" si="42"/>
        <v>250</v>
      </c>
      <c r="Z36" s="34" t="str">
        <f t="shared" si="43"/>
        <v>B50X4-01</v>
      </c>
      <c r="AA36" s="34">
        <f t="shared" si="44"/>
        <v>4</v>
      </c>
      <c r="AB36" s="34"/>
      <c r="AC36" s="34"/>
      <c r="AE36" s="34"/>
      <c r="AF36" s="34" t="str">
        <f t="shared" si="3"/>
        <v>50x4垫片</v>
      </c>
      <c r="AG36" s="34" t="str">
        <f t="shared" si="4"/>
        <v>B50X4</v>
      </c>
      <c r="AH36" s="34"/>
      <c r="AI36" s="34">
        <f t="shared" si="5"/>
        <v>250</v>
      </c>
      <c r="AJ36" s="34"/>
      <c r="AK36" s="34">
        <f t="shared" si="6"/>
        <v>4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6</v>
      </c>
      <c r="C37" s="27">
        <f t="shared" si="1"/>
        <v>1</v>
      </c>
      <c r="D37" s="27" t="str">
        <f t="shared" si="2"/>
        <v/>
      </c>
      <c r="E37" s="27">
        <v>29</v>
      </c>
      <c r="F37" s="34">
        <v>28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-</v>
      </c>
      <c r="X37" s="34" t="str">
        <f t="shared" si="41"/>
        <v>-</v>
      </c>
      <c r="Y37" s="34" t="str">
        <f t="shared" si="42"/>
        <v>-</v>
      </c>
      <c r="Z37" s="34" t="str">
        <f t="shared" si="43"/>
        <v>-</v>
      </c>
      <c r="AA37" s="34" t="str">
        <f t="shared" si="44"/>
        <v>-</v>
      </c>
      <c r="AB37" s="34"/>
      <c r="AC37" s="34"/>
      <c r="AE37" s="34"/>
      <c r="AF37" s="34" t="str">
        <f t="shared" si="3"/>
        <v>-</v>
      </c>
      <c r="AG37" s="34" t="str">
        <f t="shared" si="4"/>
        <v>-</v>
      </c>
      <c r="AH37" s="34"/>
      <c r="AI37" s="34" t="str">
        <f t="shared" si="5"/>
        <v>-</v>
      </c>
      <c r="AJ37" s="34"/>
      <c r="AK37" s="34" t="str">
        <f t="shared" si="6"/>
        <v>-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2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3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4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5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6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7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8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9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10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11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12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13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6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12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15.2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15.2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364</v>
      </c>
      <c r="J53" s="34"/>
      <c r="K53" s="40"/>
      <c r="L53" s="34">
        <v>3800</v>
      </c>
      <c r="M53" s="34"/>
      <c r="N53" s="34"/>
      <c r="O53" s="34">
        <v>2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9527-FZ-GA01A 硅胶</v>
      </c>
      <c r="AQ53" s="34" t="str">
        <f t="shared" si="8"/>
        <v>胶条</v>
      </c>
      <c r="AR53" s="34"/>
      <c r="AS53" s="22">
        <f t="shared" si="9"/>
        <v>15.2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365</v>
      </c>
      <c r="J54" s="34"/>
      <c r="K54" s="40"/>
      <c r="L54" s="34">
        <v>200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9527-SYE-GA02（L=200）EPDM发泡</v>
      </c>
      <c r="AQ54" s="34" t="str">
        <f t="shared" si="8"/>
        <v>胶条</v>
      </c>
      <c r="AR54" s="34"/>
      <c r="AS54" s="22">
        <f t="shared" si="9"/>
        <v>0.4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362</v>
      </c>
      <c r="J55" s="34"/>
      <c r="K55" s="40"/>
      <c r="L55" s="34">
        <v>1438</v>
      </c>
      <c r="M55" s="34"/>
      <c r="N55" s="34"/>
      <c r="O55" s="34">
        <v>3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1139-BLGA54 EPDM</v>
      </c>
      <c r="AQ55" s="34" t="str">
        <f t="shared" si="8"/>
        <v>胶条</v>
      </c>
      <c r="AR55" s="34"/>
      <c r="AS55" s="22">
        <f t="shared" si="9"/>
        <v>8.6280000000000001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366</v>
      </c>
      <c r="J56" s="34"/>
      <c r="K56" s="40"/>
      <c r="L56" s="34">
        <v>1438</v>
      </c>
      <c r="M56" s="34"/>
      <c r="N56" s="34"/>
      <c r="O56" s="34">
        <v>1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1139-SM-GA002 硅胶</v>
      </c>
      <c r="AQ56" s="34" t="str">
        <f t="shared" si="8"/>
        <v>胶条</v>
      </c>
      <c r="AR56" s="34"/>
      <c r="AS56" s="22">
        <f t="shared" si="9"/>
        <v>2.8759999999999999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364</v>
      </c>
      <c r="J57" s="34"/>
      <c r="K57" s="40"/>
      <c r="L57" s="34">
        <v>1438</v>
      </c>
      <c r="M57" s="34"/>
      <c r="N57" s="34"/>
      <c r="O57" s="34">
        <v>2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9527-FZ-GA01A 硅胶</v>
      </c>
      <c r="AQ57" s="34" t="str">
        <f t="shared" si="8"/>
        <v>胶条</v>
      </c>
      <c r="AR57" s="34"/>
      <c r="AS57" s="22">
        <f t="shared" si="9"/>
        <v>5.7519999999999998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367</v>
      </c>
      <c r="J58" s="34"/>
      <c r="K58" s="40"/>
      <c r="L58" s="34">
        <v>1438</v>
      </c>
      <c r="M58" s="34"/>
      <c r="N58" s="34"/>
      <c r="O58" s="34">
        <v>1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9527-BLGA03 硅胶</v>
      </c>
      <c r="AQ58" s="34" t="str">
        <f t="shared" si="8"/>
        <v>胶条</v>
      </c>
      <c r="AR58" s="34"/>
      <c r="AS58" s="22">
        <f t="shared" si="9"/>
        <v>2.8759999999999999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368</v>
      </c>
      <c r="J59" s="34"/>
      <c r="K59" s="40"/>
      <c r="L59" s="34">
        <v>1438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1139-SYE-GA01 EPDM</v>
      </c>
      <c r="AQ59" s="34" t="str">
        <f t="shared" si="8"/>
        <v>胶条</v>
      </c>
      <c r="AR59" s="34"/>
      <c r="AS59" s="22">
        <f t="shared" si="9"/>
        <v>2.8759999999999999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369</v>
      </c>
      <c r="I60" s="42" t="s">
        <v>370</v>
      </c>
      <c r="J60" s="34"/>
      <c r="K60" s="40"/>
      <c r="L60" s="34"/>
      <c r="M60" s="34"/>
      <c r="N60" s="43"/>
      <c r="O60" s="34">
        <v>4</v>
      </c>
      <c r="P60" s="34" t="s">
        <v>350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200x25x6mm 硅胶</v>
      </c>
      <c r="AQ60" s="34" t="str">
        <f t="shared" si="8"/>
        <v>垫块</v>
      </c>
      <c r="AR60" s="34"/>
      <c r="AS60" s="22">
        <f t="shared" si="9"/>
        <v>8</v>
      </c>
      <c r="AT60" s="23" t="str">
        <f t="shared" si="10"/>
        <v>个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371</v>
      </c>
      <c r="J61" s="34"/>
      <c r="K61" s="34"/>
      <c r="L61" s="34">
        <v>1379</v>
      </c>
      <c r="M61" s="34"/>
      <c r="N61" s="43"/>
      <c r="O61" s="34">
        <v>1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17x1mm EPDM</v>
      </c>
      <c r="AQ61" s="34" t="str">
        <f t="shared" si="8"/>
        <v>垫块</v>
      </c>
      <c r="AR61" s="34"/>
      <c r="AS61" s="22">
        <f t="shared" si="9"/>
        <v>2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372</v>
      </c>
      <c r="J62" s="34"/>
      <c r="K62" s="34"/>
      <c r="L62" s="34">
        <v>1379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53x1mm EPDM</v>
      </c>
      <c r="AQ62" s="34" t="str">
        <f t="shared" si="8"/>
        <v>垫块</v>
      </c>
      <c r="AR62" s="34"/>
      <c r="AS62" s="22">
        <f t="shared" si="9"/>
        <v>2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371</v>
      </c>
      <c r="J63" s="34"/>
      <c r="K63" s="34"/>
      <c r="L63" s="34">
        <v>1729</v>
      </c>
      <c r="M63" s="34"/>
      <c r="N63" s="43"/>
      <c r="O63" s="34">
        <v>2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17x1mm EPDM</v>
      </c>
      <c r="AQ63" s="34" t="str">
        <f t="shared" si="8"/>
        <v>垫块</v>
      </c>
      <c r="AR63" s="34"/>
      <c r="AS63" s="22">
        <f t="shared" si="9"/>
        <v>4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361</v>
      </c>
      <c r="I64" s="42" t="s">
        <v>373</v>
      </c>
      <c r="J64" s="34"/>
      <c r="K64" s="34"/>
      <c r="L64" s="34">
        <v>200</v>
      </c>
      <c r="M64" s="34"/>
      <c r="N64" s="43"/>
      <c r="O64" s="34">
        <v>1</v>
      </c>
      <c r="P64" s="34" t="s">
        <v>298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9527-SYE-GA12（L=200）EPDM发泡</v>
      </c>
      <c r="AQ64" s="34" t="str">
        <f t="shared" si="8"/>
        <v>胶条</v>
      </c>
      <c r="AR64" s="34"/>
      <c r="AS64" s="22">
        <f t="shared" si="9"/>
        <v>0.4</v>
      </c>
      <c r="AT64" s="23" t="str">
        <f t="shared" si="10"/>
        <v>米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358</v>
      </c>
      <c r="I65" s="42" t="s">
        <v>374</v>
      </c>
      <c r="J65" s="34"/>
      <c r="K65" s="40"/>
      <c r="L65" s="34"/>
      <c r="M65" s="34"/>
      <c r="N65" s="43"/>
      <c r="O65" s="34">
        <v>50</v>
      </c>
      <c r="P65" s="34" t="s">
        <v>360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ST4.8x16盘头自攻钉</v>
      </c>
      <c r="AQ65" s="34" t="str">
        <f t="shared" si="8"/>
        <v>紧固件</v>
      </c>
      <c r="AR65" s="34"/>
      <c r="AS65" s="22">
        <f t="shared" si="9"/>
        <v>100</v>
      </c>
      <c r="AT65" s="23" t="str">
        <f t="shared" si="10"/>
        <v>颗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375</v>
      </c>
      <c r="J66" s="34"/>
      <c r="K66" s="40"/>
      <c r="L66" s="34"/>
      <c r="M66" s="34"/>
      <c r="N66" s="43"/>
      <c r="O66" s="34">
        <v>28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ST6.3x38盘头自攻钉</v>
      </c>
      <c r="AQ66" s="34" t="str">
        <f t="shared" si="8"/>
        <v>紧固件</v>
      </c>
      <c r="AR66" s="34"/>
      <c r="AS66" s="22">
        <f t="shared" si="9"/>
        <v>56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376</v>
      </c>
      <c r="J67" s="34"/>
      <c r="K67" s="40"/>
      <c r="L67" s="34"/>
      <c r="M67" s="34"/>
      <c r="N67" s="43"/>
      <c r="O67" s="34">
        <v>2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ST5.5x64盘头自攻钉</v>
      </c>
      <c r="AQ67" s="34" t="str">
        <f t="shared" si="8"/>
        <v>紧固件</v>
      </c>
      <c r="AR67" s="34"/>
      <c r="AS67" s="22">
        <f t="shared" si="9"/>
        <v>4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377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M12x30内六角头螺杆</v>
      </c>
      <c r="AQ68" s="34" t="str">
        <f t="shared" si="8"/>
        <v>紧固件</v>
      </c>
      <c r="AR68" s="34"/>
      <c r="AS68" s="22">
        <f t="shared" si="9"/>
        <v>4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378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ST4.2x16盘头自攻钉</v>
      </c>
      <c r="AQ69" s="34" t="str">
        <f t="shared" si="8"/>
        <v>紧固件</v>
      </c>
      <c r="AR69" s="34"/>
      <c r="AS69" s="22">
        <f t="shared" si="9"/>
        <v>4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379</v>
      </c>
      <c r="I70" s="42" t="s">
        <v>380</v>
      </c>
      <c r="J70" s="34"/>
      <c r="K70" s="34"/>
      <c r="L70" s="34"/>
      <c r="M70" s="34"/>
      <c r="N70" s="43"/>
      <c r="O70" s="34">
        <v>16</v>
      </c>
      <c r="P70" s="34" t="s">
        <v>350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Ф14 ZX-050001</v>
      </c>
      <c r="AQ70" s="34" t="str">
        <f t="shared" si="8"/>
        <v>胶塞</v>
      </c>
      <c r="AR70" s="34"/>
      <c r="AS70" s="22">
        <f t="shared" si="9"/>
        <v>32</v>
      </c>
      <c r="AT70" s="23" t="str">
        <f t="shared" si="10"/>
        <v>个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381</v>
      </c>
      <c r="I71" s="42" t="s">
        <v>392</v>
      </c>
      <c r="J71" s="34"/>
      <c r="K71" s="34"/>
      <c r="L71" s="34">
        <v>1438</v>
      </c>
      <c r="M71" s="34"/>
      <c r="N71" s="43"/>
      <c r="O71" s="34">
        <v>4</v>
      </c>
      <c r="P71" s="34" t="s">
        <v>298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泡沫条Ф8 泡沫条</v>
      </c>
      <c r="AQ71" s="34" t="str">
        <f t="shared" si="8"/>
        <v>泡沫条</v>
      </c>
      <c r="AR71" s="34"/>
      <c r="AS71" s="22">
        <f t="shared" si="9"/>
        <v>11.504</v>
      </c>
      <c r="AT71" s="23" t="str">
        <f t="shared" si="10"/>
        <v>米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392</v>
      </c>
      <c r="J72" s="34"/>
      <c r="K72" s="34"/>
      <c r="L72" s="34">
        <v>3800</v>
      </c>
      <c r="M72" s="34"/>
      <c r="N72" s="43"/>
      <c r="O72" s="34">
        <v>2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泡沫条Ф8 泡沫条</v>
      </c>
      <c r="AQ72" s="34" t="str">
        <f t="shared" si="8"/>
        <v>泡沫条</v>
      </c>
      <c r="AR72" s="34"/>
      <c r="AS72" s="22">
        <f t="shared" si="9"/>
        <v>15.2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358</v>
      </c>
      <c r="I73" s="42" t="s">
        <v>425</v>
      </c>
      <c r="J73" s="34"/>
      <c r="K73" s="34"/>
      <c r="L73" s="34"/>
      <c r="M73" s="34"/>
      <c r="N73" s="43"/>
      <c r="O73" s="34">
        <v>20</v>
      </c>
      <c r="P73" s="34" t="s">
        <v>360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M6x20沉头机制螺丝</v>
      </c>
      <c r="AQ73" s="34" t="str">
        <f t="shared" ref="AQ73:AQ109" si="54">IF($G73="配件",H73,"-")</f>
        <v>紧固件</v>
      </c>
      <c r="AR73" s="34"/>
      <c r="AS73" s="22">
        <f t="shared" ref="AS73:AS109" si="55">IF(OR(H73="泡沫条",H73="胶条"),$N$6*L73*O73/1000,IF(OR(H73="双面贴",H73="胶带"),L73*O73/1000,IF(AP73&lt;&gt;"-",$N$6*O73,"-")))</f>
        <v>40</v>
      </c>
      <c r="AT73" s="23" t="str">
        <f t="shared" ref="AT73:AT109" si="56">IF(OR(H73="胶条",H73="泡沫条",H73="双面贴",H73="胶带"),"米",IF(AP73&lt;&gt;"-",P73,"-"))</f>
        <v>颗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1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42"/>
      <c r="J74" s="34"/>
      <c r="K74" s="34"/>
      <c r="L74" s="34"/>
      <c r="M74" s="34"/>
      <c r="N74" s="43"/>
      <c r="O74" s="34"/>
      <c r="P74" s="34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2</v>
      </c>
      <c r="D75" s="27" t="str">
        <f t="shared" si="48"/>
        <v/>
      </c>
      <c r="F75" s="34" t="str">
        <f t="shared" si="86"/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8</v>
      </c>
      <c r="C76" s="27">
        <f t="shared" si="47"/>
        <v>3</v>
      </c>
      <c r="D76" s="27" t="str">
        <f t="shared" si="48"/>
        <v/>
      </c>
      <c r="F76" s="34" t="str">
        <f t="shared" si="86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8</v>
      </c>
      <c r="C77" s="27">
        <f t="shared" si="47"/>
        <v>4</v>
      </c>
      <c r="D77" s="27" t="str">
        <f t="shared" si="48"/>
        <v/>
      </c>
      <c r="F77" s="34" t="str">
        <f t="shared" si="86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8</v>
      </c>
      <c r="C78" s="27">
        <f t="shared" si="47"/>
        <v>5</v>
      </c>
      <c r="D78" s="27" t="str">
        <f t="shared" si="48"/>
        <v/>
      </c>
      <c r="F78" s="34" t="str">
        <f t="shared" si="86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8</v>
      </c>
      <c r="C79" s="27">
        <f t="shared" si="47"/>
        <v>6</v>
      </c>
      <c r="D79" s="27" t="str">
        <f t="shared" si="48"/>
        <v/>
      </c>
      <c r="F79" s="34" t="str">
        <f t="shared" si="86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8</v>
      </c>
      <c r="C80" s="27">
        <f t="shared" si="47"/>
        <v>7</v>
      </c>
      <c r="D80" s="27" t="str">
        <f t="shared" si="48"/>
        <v/>
      </c>
      <c r="F80" s="34" t="str">
        <f t="shared" si="86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8</v>
      </c>
      <c r="C81" s="27">
        <f t="shared" si="47"/>
        <v>8</v>
      </c>
      <c r="D81" s="27" t="str">
        <f t="shared" si="48"/>
        <v/>
      </c>
      <c r="F81" s="34" t="str">
        <f t="shared" si="86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8</v>
      </c>
      <c r="C82" s="27">
        <f t="shared" si="47"/>
        <v>9</v>
      </c>
      <c r="D82" s="27" t="str">
        <f t="shared" si="48"/>
        <v/>
      </c>
      <c r="F82" s="34" t="str">
        <f t="shared" si="86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8</v>
      </c>
      <c r="C83" s="27">
        <f t="shared" si="47"/>
        <v>10</v>
      </c>
      <c r="D83" s="27" t="str">
        <f t="shared" si="48"/>
        <v/>
      </c>
      <c r="F83" s="34" t="str">
        <f t="shared" si="86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8</v>
      </c>
      <c r="C84" s="27">
        <f t="shared" si="47"/>
        <v>11</v>
      </c>
      <c r="D84" s="27" t="str">
        <f t="shared" si="48"/>
        <v/>
      </c>
      <c r="F84" s="34" t="str">
        <f t="shared" si="86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8</v>
      </c>
      <c r="C85" s="27">
        <f t="shared" si="47"/>
        <v>12</v>
      </c>
      <c r="D85" s="27" t="str">
        <f t="shared" si="48"/>
        <v/>
      </c>
      <c r="F85" s="34" t="str">
        <f t="shared" si="86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8</v>
      </c>
      <c r="C86" s="27">
        <f t="shared" si="47"/>
        <v>13</v>
      </c>
      <c r="D86" s="27" t="str">
        <f t="shared" si="48"/>
        <v/>
      </c>
      <c r="F86" s="34" t="str">
        <f t="shared" si="86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8</v>
      </c>
      <c r="C87" s="27">
        <f t="shared" si="47"/>
        <v>14</v>
      </c>
      <c r="D87" s="27" t="str">
        <f t="shared" si="48"/>
        <v/>
      </c>
      <c r="F87" s="34" t="str">
        <f t="shared" si="86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8</v>
      </c>
      <c r="C88" s="27">
        <f t="shared" si="47"/>
        <v>15</v>
      </c>
      <c r="D88" s="27" t="str">
        <f t="shared" si="48"/>
        <v/>
      </c>
      <c r="F88" s="34" t="str">
        <f t="shared" si="86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8</v>
      </c>
      <c r="C89" s="27">
        <f t="shared" si="47"/>
        <v>16</v>
      </c>
      <c r="D89" s="27" t="str">
        <f t="shared" si="48"/>
        <v/>
      </c>
      <c r="F89" s="34" t="str">
        <f t="shared" si="86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8</v>
      </c>
      <c r="C90" s="27">
        <f t="shared" si="47"/>
        <v>17</v>
      </c>
      <c r="D90" s="27" t="str">
        <f t="shared" si="48"/>
        <v/>
      </c>
      <c r="F90" s="34" t="str">
        <f t="shared" si="86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8</v>
      </c>
      <c r="C91" s="27">
        <f t="shared" si="47"/>
        <v>18</v>
      </c>
      <c r="D91" s="27" t="str">
        <f t="shared" si="48"/>
        <v/>
      </c>
      <c r="F91" s="34" t="str">
        <f t="shared" si="86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8</v>
      </c>
      <c r="C92" s="27">
        <f t="shared" si="47"/>
        <v>19</v>
      </c>
      <c r="D92" s="27" t="str">
        <f t="shared" si="48"/>
        <v/>
      </c>
      <c r="F92" s="34" t="str">
        <f t="shared" si="86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8</v>
      </c>
      <c r="C93" s="27">
        <f t="shared" si="47"/>
        <v>20</v>
      </c>
      <c r="D93" s="27" t="str">
        <f t="shared" si="48"/>
        <v/>
      </c>
      <c r="F93" s="34" t="str">
        <f t="shared" si="86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8</v>
      </c>
      <c r="C94" s="27">
        <f t="shared" si="47"/>
        <v>21</v>
      </c>
      <c r="D94" s="27" t="str">
        <f t="shared" si="48"/>
        <v/>
      </c>
      <c r="F94" s="34" t="str">
        <f t="shared" si="86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8</v>
      </c>
      <c r="C95" s="27">
        <f t="shared" si="47"/>
        <v>22</v>
      </c>
      <c r="D95" s="27" t="str">
        <f t="shared" si="48"/>
        <v/>
      </c>
      <c r="F95" s="34" t="str">
        <f t="shared" si="86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8</v>
      </c>
      <c r="C96" s="27">
        <f t="shared" si="47"/>
        <v>23</v>
      </c>
      <c r="D96" s="27" t="str">
        <f t="shared" si="48"/>
        <v/>
      </c>
      <c r="F96" s="34" t="str">
        <f t="shared" si="86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8</v>
      </c>
      <c r="C97" s="27">
        <f t="shared" si="47"/>
        <v>24</v>
      </c>
      <c r="D97" s="27" t="str">
        <f t="shared" si="48"/>
        <v/>
      </c>
      <c r="F97" s="34" t="str">
        <f t="shared" si="86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8</v>
      </c>
      <c r="C98" s="27">
        <f t="shared" si="47"/>
        <v>25</v>
      </c>
      <c r="D98" s="27" t="str">
        <f t="shared" si="48"/>
        <v/>
      </c>
      <c r="F98" s="34" t="str">
        <f t="shared" si="86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8</v>
      </c>
      <c r="C99" s="27">
        <f t="shared" si="47"/>
        <v>26</v>
      </c>
      <c r="D99" s="27" t="str">
        <f t="shared" si="48"/>
        <v/>
      </c>
      <c r="F99" s="34" t="str">
        <f t="shared" si="86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27</v>
      </c>
      <c r="D100" s="27" t="str">
        <f t="shared" si="48"/>
        <v/>
      </c>
      <c r="F100" s="34" t="str">
        <f t="shared" si="86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28</v>
      </c>
      <c r="D101" s="27" t="str">
        <f t="shared" si="48"/>
        <v/>
      </c>
      <c r="F101" s="34" t="str">
        <f t="shared" si="86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29</v>
      </c>
      <c r="D102" s="27" t="str">
        <f t="shared" si="48"/>
        <v/>
      </c>
      <c r="F102" s="34" t="str">
        <f t="shared" si="86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8</v>
      </c>
      <c r="C103" s="27">
        <f t="shared" si="47"/>
        <v>30</v>
      </c>
      <c r="D103" s="27" t="str">
        <f t="shared" si="48"/>
        <v/>
      </c>
      <c r="F103" s="34" t="str">
        <f t="shared" si="86"/>
        <v/>
      </c>
      <c r="G103" s="34"/>
      <c r="H103" s="34"/>
      <c r="I103" s="42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31</v>
      </c>
      <c r="D104" s="27" t="str">
        <f t="shared" si="48"/>
        <v/>
      </c>
      <c r="F104" s="34" t="str">
        <f t="shared" si="86"/>
        <v/>
      </c>
      <c r="G104" s="34"/>
      <c r="H104" s="34"/>
      <c r="I104" s="42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32</v>
      </c>
      <c r="D105" s="27" t="str">
        <f t="shared" si="48"/>
        <v/>
      </c>
      <c r="F105" s="34" t="str">
        <f t="shared" si="86"/>
        <v/>
      </c>
      <c r="G105" s="34"/>
      <c r="H105" s="34"/>
      <c r="I105" s="42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33</v>
      </c>
      <c r="D106" s="27" t="str">
        <f t="shared" si="48"/>
        <v/>
      </c>
      <c r="F106" s="34" t="str">
        <f t="shared" si="86"/>
        <v/>
      </c>
      <c r="G106" s="34"/>
      <c r="H106" s="34"/>
      <c r="I106" s="42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34</v>
      </c>
      <c r="D107" s="27" t="str">
        <f t="shared" si="48"/>
        <v/>
      </c>
      <c r="F107" s="34" t="str">
        <f t="shared" si="86"/>
        <v/>
      </c>
      <c r="G107" s="34"/>
      <c r="H107" s="34"/>
      <c r="I107" s="42"/>
      <c r="J107" s="34"/>
      <c r="K107" s="34"/>
      <c r="L107" s="34"/>
      <c r="M107" s="34"/>
      <c r="N107" s="43"/>
      <c r="O107" s="43"/>
      <c r="P107" s="43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35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36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CK109"/>
  <sheetViews>
    <sheetView view="pageBreakPreview" topLeftCell="AC1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1445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190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1466.5</v>
      </c>
      <c r="S5" s="27" t="s">
        <v>211</v>
      </c>
      <c r="T5" s="39">
        <v>318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1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190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L11-92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426</v>
      </c>
      <c r="H10" s="34" t="s">
        <v>426</v>
      </c>
      <c r="I10" s="34" t="s">
        <v>427</v>
      </c>
      <c r="J10" s="34" t="s">
        <v>428</v>
      </c>
      <c r="K10" s="34" t="s">
        <v>429</v>
      </c>
      <c r="L10" s="34">
        <v>1819.5</v>
      </c>
      <c r="M10" s="34">
        <v>6</v>
      </c>
      <c r="N10" s="34">
        <v>154</v>
      </c>
      <c r="O10" s="34">
        <v>1</v>
      </c>
      <c r="P10" s="34" t="s">
        <v>298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/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M01-03-2-1</v>
      </c>
      <c r="BJ10" s="34" t="str">
        <f t="shared" si="19"/>
        <v>L08-AP-H01</v>
      </c>
      <c r="BK10" s="34" t="str">
        <f t="shared" si="20"/>
        <v>铝板</v>
      </c>
      <c r="BL10" s="34">
        <f t="shared" si="21"/>
        <v>6</v>
      </c>
      <c r="BM10" s="34">
        <f t="shared" si="22"/>
        <v>1819.5</v>
      </c>
      <c r="BN10" s="34">
        <f t="shared" si="23"/>
        <v>1</v>
      </c>
      <c r="BO10" s="34">
        <f t="shared" si="24"/>
        <v>1.0917E-2</v>
      </c>
      <c r="BP10" s="34" t="str">
        <f t="shared" si="25"/>
        <v>DCC-L08-AP-H01</v>
      </c>
      <c r="BQ10" s="34"/>
      <c r="BS10" s="34" t="str">
        <f t="shared" si="26"/>
        <v>-</v>
      </c>
      <c r="BT10" s="34" t="str">
        <f t="shared" si="27"/>
        <v>-</v>
      </c>
      <c r="BU10" s="34" t="str">
        <f t="shared" si="28"/>
        <v>-</v>
      </c>
      <c r="BV10" s="34" t="str">
        <f t="shared" si="29"/>
        <v>-</v>
      </c>
      <c r="BW10" s="34" t="str">
        <f t="shared" si="30"/>
        <v>-</v>
      </c>
      <c r="BX10" s="34" t="str">
        <f t="shared" si="31"/>
        <v>-</v>
      </c>
      <c r="BY10" s="34" t="e">
        <f t="shared" si="32"/>
        <v>#VALUE!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284</v>
      </c>
      <c r="H11" s="34" t="s">
        <v>285</v>
      </c>
      <c r="I11" s="34" t="s">
        <v>286</v>
      </c>
      <c r="J11" s="34" t="s">
        <v>287</v>
      </c>
      <c r="K11" s="34" t="s">
        <v>22</v>
      </c>
      <c r="L11" s="34">
        <v>1729</v>
      </c>
      <c r="M11" s="34">
        <v>1341</v>
      </c>
      <c r="N11" s="34">
        <v>1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-</v>
      </c>
      <c r="AZ11" s="34" t="str">
        <f t="shared" si="12"/>
        <v>-</v>
      </c>
      <c r="BA11" s="34"/>
      <c r="BB11" s="34" t="str">
        <f t="shared" si="13"/>
        <v>-</v>
      </c>
      <c r="BC11" s="34" t="str">
        <f t="shared" si="14"/>
        <v>-</v>
      </c>
      <c r="BD11" s="34" t="str">
        <f t="shared" si="15"/>
        <v>-</v>
      </c>
      <c r="BE11" s="34" t="e">
        <f t="shared" si="16"/>
        <v>#VALUE!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M01-03-2-1</v>
      </c>
      <c r="BT11" s="34" t="str">
        <f t="shared" si="27"/>
        <v>板块名-SP01</v>
      </c>
      <c r="BU11" s="34" t="str">
        <f t="shared" si="28"/>
        <v>1.2mm镀锌铁皮</v>
      </c>
      <c r="BV11" s="34">
        <f t="shared" si="29"/>
        <v>1341</v>
      </c>
      <c r="BW11" s="34">
        <f t="shared" si="30"/>
        <v>1729</v>
      </c>
      <c r="BX11" s="34">
        <f t="shared" si="31"/>
        <v>1</v>
      </c>
      <c r="BY11" s="34">
        <f t="shared" si="32"/>
        <v>2.3185889999999998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4</v>
      </c>
      <c r="C12" s="27">
        <f t="shared" si="1"/>
        <v>1</v>
      </c>
      <c r="D12" s="27" t="str">
        <f t="shared" si="2"/>
        <v>4.1</v>
      </c>
      <c r="E12" s="27">
        <v>4</v>
      </c>
      <c r="F12" s="34">
        <v>3</v>
      </c>
      <c r="G12" s="34" t="s">
        <v>430</v>
      </c>
      <c r="H12" s="34" t="s">
        <v>431</v>
      </c>
      <c r="I12" s="34" t="s">
        <v>432</v>
      </c>
      <c r="J12" s="34" t="s">
        <v>433</v>
      </c>
      <c r="K12" s="34" t="s">
        <v>434</v>
      </c>
      <c r="L12" s="34">
        <v>1816</v>
      </c>
      <c r="M12" s="34">
        <v>2</v>
      </c>
      <c r="N12" s="34">
        <v>146</v>
      </c>
      <c r="O12" s="34">
        <v>1</v>
      </c>
      <c r="P12" s="34" t="s">
        <v>298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-</v>
      </c>
      <c r="AZ12" s="34" t="str">
        <f t="shared" si="12"/>
        <v>-</v>
      </c>
      <c r="BA12" s="34"/>
      <c r="BB12" s="34" t="str">
        <f t="shared" si="13"/>
        <v>-</v>
      </c>
      <c r="BC12" s="34" t="str">
        <f t="shared" si="14"/>
        <v>-</v>
      </c>
      <c r="BD12" s="34" t="str">
        <f t="shared" si="15"/>
        <v>-</v>
      </c>
      <c r="BE12" s="34" t="e">
        <f t="shared" si="16"/>
        <v>#VALUE!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M01-03-2-1</v>
      </c>
      <c r="CD12" s="34" t="str">
        <f t="shared" si="35"/>
        <v>DCC-L08-ST-B03</v>
      </c>
      <c r="CE12" s="34" t="str">
        <f t="shared" si="36"/>
        <v>钢板</v>
      </c>
      <c r="CF12" s="34">
        <f t="shared" si="37"/>
        <v>1816</v>
      </c>
      <c r="CG12" s="34"/>
      <c r="CH12" s="34">
        <f t="shared" si="38"/>
        <v>1</v>
      </c>
      <c r="CI12" s="34"/>
      <c r="CJ12" s="34" t="str">
        <f t="shared" si="39"/>
        <v>L08-ST-B03</v>
      </c>
      <c r="CK12" s="34">
        <f t="shared" si="45"/>
        <v>0</v>
      </c>
    </row>
    <row r="13" spans="2:89" ht="15.95" customHeight="1" x14ac:dyDescent="0.2">
      <c r="B13" s="35">
        <f t="shared" si="0"/>
        <v>5</v>
      </c>
      <c r="C13" s="27">
        <f t="shared" si="1"/>
        <v>1</v>
      </c>
      <c r="D13" s="27" t="str">
        <f t="shared" si="2"/>
        <v>5.1</v>
      </c>
      <c r="E13" s="27">
        <v>5</v>
      </c>
      <c r="F13" s="34">
        <v>4</v>
      </c>
      <c r="G13" s="34" t="s">
        <v>289</v>
      </c>
      <c r="H13" s="34" t="s">
        <v>290</v>
      </c>
      <c r="I13" s="34" t="s">
        <v>290</v>
      </c>
      <c r="J13" s="34" t="s">
        <v>291</v>
      </c>
      <c r="K13" s="34" t="s">
        <v>22</v>
      </c>
      <c r="L13" s="34">
        <v>1808</v>
      </c>
      <c r="M13" s="34">
        <v>1409</v>
      </c>
      <c r="N13" s="34">
        <v>24</v>
      </c>
      <c r="O13" s="34">
        <v>1</v>
      </c>
      <c r="P13" s="34" t="s">
        <v>288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-</v>
      </c>
      <c r="X13" s="34" t="str">
        <f t="shared" si="41"/>
        <v>-</v>
      </c>
      <c r="Y13" s="34" t="str">
        <f t="shared" si="42"/>
        <v>-</v>
      </c>
      <c r="Z13" s="34" t="str">
        <f t="shared" si="43"/>
        <v>-</v>
      </c>
      <c r="AA13" s="34" t="str">
        <f t="shared" si="44"/>
        <v>-</v>
      </c>
      <c r="AB13" s="34"/>
      <c r="AC13" s="34"/>
      <c r="AE13" s="34"/>
      <c r="AF13" s="34" t="str">
        <f t="shared" si="3"/>
        <v>-</v>
      </c>
      <c r="AG13" s="34" t="str">
        <f t="shared" si="4"/>
        <v>-</v>
      </c>
      <c r="AH13" s="34"/>
      <c r="AI13" s="34" t="str">
        <f t="shared" si="5"/>
        <v>-</v>
      </c>
      <c r="AJ13" s="34"/>
      <c r="AK13" s="34" t="str">
        <f t="shared" si="6"/>
        <v>-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M01-03-2-1</v>
      </c>
      <c r="AZ13" s="34" t="str">
        <f t="shared" si="12"/>
        <v>板块名-GL02-01</v>
      </c>
      <c r="BA13" s="34"/>
      <c r="BB13" s="34">
        <f t="shared" si="13"/>
        <v>1409</v>
      </c>
      <c r="BC13" s="34">
        <f t="shared" si="14"/>
        <v>1808</v>
      </c>
      <c r="BD13" s="34">
        <f t="shared" si="15"/>
        <v>1</v>
      </c>
      <c r="BE13" s="34">
        <f t="shared" si="16"/>
        <v>2.547472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5</v>
      </c>
      <c r="C14" s="27">
        <f t="shared" si="1"/>
        <v>2</v>
      </c>
      <c r="D14" s="27" t="str">
        <f t="shared" si="2"/>
        <v>5.2</v>
      </c>
      <c r="E14" s="27">
        <v>6</v>
      </c>
      <c r="F14" s="34">
        <v>5</v>
      </c>
      <c r="G14" s="34" t="s">
        <v>289</v>
      </c>
      <c r="H14" s="34" t="s">
        <v>292</v>
      </c>
      <c r="I14" s="34" t="s">
        <v>292</v>
      </c>
      <c r="J14" s="34" t="s">
        <v>293</v>
      </c>
      <c r="K14" s="34" t="s">
        <v>22</v>
      </c>
      <c r="L14" s="34">
        <v>1907</v>
      </c>
      <c r="M14" s="34">
        <v>1409</v>
      </c>
      <c r="N14" s="34">
        <v>24</v>
      </c>
      <c r="O14" s="34">
        <v>1</v>
      </c>
      <c r="P14" s="34" t="s">
        <v>288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-</v>
      </c>
      <c r="X14" s="34" t="str">
        <f t="shared" si="41"/>
        <v>-</v>
      </c>
      <c r="Y14" s="34" t="str">
        <f t="shared" si="42"/>
        <v>-</v>
      </c>
      <c r="Z14" s="34" t="str">
        <f t="shared" si="43"/>
        <v>-</v>
      </c>
      <c r="AA14" s="34" t="str">
        <f t="shared" si="44"/>
        <v>-</v>
      </c>
      <c r="AB14" s="34"/>
      <c r="AC14" s="34"/>
      <c r="AE14" s="34"/>
      <c r="AF14" s="34" t="str">
        <f t="shared" si="3"/>
        <v>-</v>
      </c>
      <c r="AG14" s="34" t="str">
        <f t="shared" si="4"/>
        <v>-</v>
      </c>
      <c r="AH14" s="34"/>
      <c r="AI14" s="34" t="str">
        <f t="shared" si="5"/>
        <v>-</v>
      </c>
      <c r="AJ14" s="34"/>
      <c r="AK14" s="34" t="str">
        <f t="shared" si="6"/>
        <v>-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M01-03-2-1</v>
      </c>
      <c r="AZ14" s="34" t="str">
        <f t="shared" si="12"/>
        <v>板块名-GL01-01</v>
      </c>
      <c r="BA14" s="34"/>
      <c r="BB14" s="34">
        <f t="shared" si="13"/>
        <v>1409</v>
      </c>
      <c r="BC14" s="34">
        <f t="shared" si="14"/>
        <v>1907</v>
      </c>
      <c r="BD14" s="34">
        <f t="shared" si="15"/>
        <v>1</v>
      </c>
      <c r="BE14" s="34">
        <f t="shared" si="16"/>
        <v>2.686963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6</v>
      </c>
      <c r="C15" s="27">
        <f t="shared" si="1"/>
        <v>1</v>
      </c>
      <c r="D15" s="27" t="str">
        <f t="shared" si="2"/>
        <v>6.1</v>
      </c>
      <c r="E15" s="27">
        <v>7</v>
      </c>
      <c r="F15" s="34">
        <v>6</v>
      </c>
      <c r="G15" s="34" t="s">
        <v>294</v>
      </c>
      <c r="H15" s="34" t="s">
        <v>295</v>
      </c>
      <c r="I15" s="34" t="s">
        <v>296</v>
      </c>
      <c r="J15" s="34" t="s">
        <v>297</v>
      </c>
      <c r="K15" s="34" t="s">
        <v>297</v>
      </c>
      <c r="L15" s="34">
        <v>3760</v>
      </c>
      <c r="M15" s="34">
        <v>7.6</v>
      </c>
      <c r="N15" s="34">
        <v>33.1</v>
      </c>
      <c r="O15" s="34">
        <v>2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隔热条</v>
      </c>
      <c r="X15" s="34" t="str">
        <f t="shared" si="41"/>
        <v>SYE-NL08</v>
      </c>
      <c r="Y15" s="34">
        <f t="shared" si="42"/>
        <v>3760</v>
      </c>
      <c r="Z15" s="34" t="str">
        <f t="shared" si="43"/>
        <v>SYE-NL08-03</v>
      </c>
      <c r="AA15" s="34">
        <f t="shared" si="44"/>
        <v>2</v>
      </c>
      <c r="AB15" s="34"/>
      <c r="AC15" s="34"/>
      <c r="AE15" s="34"/>
      <c r="AF15" s="34" t="str">
        <f t="shared" si="3"/>
        <v>隔热条</v>
      </c>
      <c r="AG15" s="34" t="str">
        <f t="shared" si="4"/>
        <v>SYE-NL08</v>
      </c>
      <c r="AH15" s="34"/>
      <c r="AI15" s="34">
        <f t="shared" si="5"/>
        <v>3760</v>
      </c>
      <c r="AJ15" s="34"/>
      <c r="AK15" s="34">
        <f t="shared" si="6"/>
        <v>2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7</v>
      </c>
      <c r="C16" s="27">
        <f t="shared" si="1"/>
        <v>1</v>
      </c>
      <c r="D16" s="27" t="str">
        <f t="shared" si="2"/>
        <v>7.1</v>
      </c>
      <c r="E16" s="27">
        <v>8</v>
      </c>
      <c r="F16" s="34">
        <v>7</v>
      </c>
      <c r="G16" s="34" t="s">
        <v>299</v>
      </c>
      <c r="H16" s="34" t="s">
        <v>300</v>
      </c>
      <c r="I16" s="34" t="s">
        <v>301</v>
      </c>
      <c r="J16" s="34" t="s">
        <v>383</v>
      </c>
      <c r="K16" s="34" t="s">
        <v>383</v>
      </c>
      <c r="L16" s="34">
        <v>1345</v>
      </c>
      <c r="M16" s="34">
        <v>91</v>
      </c>
      <c r="N16" s="34">
        <v>6.2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转接件</v>
      </c>
      <c r="X16" s="34" t="str">
        <f t="shared" si="41"/>
        <v>DCC154H-607-LL</v>
      </c>
      <c r="Y16" s="34">
        <f t="shared" si="42"/>
        <v>1345</v>
      </c>
      <c r="Z16" s="34" t="str">
        <f t="shared" si="43"/>
        <v>CW154H-607-02</v>
      </c>
      <c r="AA16" s="34">
        <f t="shared" si="44"/>
        <v>1</v>
      </c>
      <c r="AB16" s="34"/>
      <c r="AC16" s="34"/>
      <c r="AE16" s="34"/>
      <c r="AF16" s="34" t="str">
        <f t="shared" si="3"/>
        <v>转接件</v>
      </c>
      <c r="AG16" s="34" t="str">
        <f t="shared" si="4"/>
        <v>DCC154H-607-LL</v>
      </c>
      <c r="AH16" s="34"/>
      <c r="AI16" s="34">
        <f t="shared" si="5"/>
        <v>1345</v>
      </c>
      <c r="AJ16" s="34"/>
      <c r="AK16" s="34">
        <f t="shared" si="6"/>
        <v>1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7</v>
      </c>
      <c r="C17" s="27">
        <f t="shared" si="1"/>
        <v>2</v>
      </c>
      <c r="D17" s="27" t="str">
        <f t="shared" si="2"/>
        <v>7.2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304</v>
      </c>
      <c r="J17" s="34" t="s">
        <v>384</v>
      </c>
      <c r="K17" s="34" t="s">
        <v>384</v>
      </c>
      <c r="L17" s="34">
        <v>1305</v>
      </c>
      <c r="M17" s="34">
        <v>55</v>
      </c>
      <c r="N17" s="34">
        <v>20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J55X20X3</v>
      </c>
      <c r="Y17" s="34">
        <f t="shared" si="42"/>
        <v>1305</v>
      </c>
      <c r="Z17" s="34" t="str">
        <f t="shared" si="43"/>
        <v>J55X20X3-02</v>
      </c>
      <c r="AA17" s="34">
        <f t="shared" si="44"/>
        <v>1</v>
      </c>
      <c r="AB17" s="34"/>
      <c r="AC17" s="34"/>
      <c r="AE17" s="34"/>
      <c r="AF17" s="34" t="str">
        <f t="shared" si="3"/>
        <v>角铝</v>
      </c>
      <c r="AG17" s="34" t="str">
        <f t="shared" si="4"/>
        <v>J55X20X3</v>
      </c>
      <c r="AH17" s="34"/>
      <c r="AI17" s="34">
        <f t="shared" si="5"/>
        <v>1305</v>
      </c>
      <c r="AJ17" s="34"/>
      <c r="AK17" s="34">
        <f t="shared" si="6"/>
        <v>1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7</v>
      </c>
      <c r="C18" s="27">
        <f t="shared" si="1"/>
        <v>3</v>
      </c>
      <c r="D18" s="27" t="str">
        <f t="shared" si="2"/>
        <v>7.3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385</v>
      </c>
      <c r="K18" s="34" t="s">
        <v>385</v>
      </c>
      <c r="L18" s="34">
        <v>1305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1305</v>
      </c>
      <c r="Z18" s="34" t="str">
        <f t="shared" si="43"/>
        <v>J25X19X3-06</v>
      </c>
      <c r="AA18" s="34">
        <f t="shared" si="44"/>
        <v>1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1305</v>
      </c>
      <c r="AJ18" s="34"/>
      <c r="AK18" s="34">
        <f t="shared" si="6"/>
        <v>1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7</v>
      </c>
      <c r="C19" s="27">
        <f t="shared" si="1"/>
        <v>4</v>
      </c>
      <c r="D19" s="27" t="str">
        <f t="shared" si="2"/>
        <v>7.4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307</v>
      </c>
      <c r="K19" s="34" t="s">
        <v>307</v>
      </c>
      <c r="L19" s="34">
        <v>601.9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601.9</v>
      </c>
      <c r="Z19" s="34" t="str">
        <f t="shared" si="43"/>
        <v>J25X19X3-05</v>
      </c>
      <c r="AA19" s="34">
        <f t="shared" si="44"/>
        <v>1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601.9</v>
      </c>
      <c r="AJ19" s="34"/>
      <c r="AK19" s="34">
        <f t="shared" si="6"/>
        <v>1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7</v>
      </c>
      <c r="C20" s="27">
        <f t="shared" si="1"/>
        <v>5</v>
      </c>
      <c r="D20" s="27" t="str">
        <f t="shared" si="2"/>
        <v>7.5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308</v>
      </c>
      <c r="K20" s="34" t="s">
        <v>308</v>
      </c>
      <c r="L20" s="34">
        <v>869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869</v>
      </c>
      <c r="Z20" s="34" t="str">
        <f t="shared" si="43"/>
        <v>J25X19X3-04</v>
      </c>
      <c r="AA20" s="34">
        <f t="shared" si="44"/>
        <v>1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869</v>
      </c>
      <c r="AJ20" s="34"/>
      <c r="AK20" s="34">
        <f t="shared" si="6"/>
        <v>1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7</v>
      </c>
      <c r="C21" s="27">
        <f t="shared" si="1"/>
        <v>6</v>
      </c>
      <c r="D21" s="27" t="str">
        <f t="shared" si="2"/>
        <v>7.6</v>
      </c>
      <c r="E21" s="27">
        <v>13</v>
      </c>
      <c r="F21" s="34">
        <v>12</v>
      </c>
      <c r="G21" s="34" t="s">
        <v>299</v>
      </c>
      <c r="H21" s="34" t="s">
        <v>303</v>
      </c>
      <c r="I21" s="34" t="s">
        <v>306</v>
      </c>
      <c r="J21" s="34" t="s">
        <v>309</v>
      </c>
      <c r="K21" s="34" t="s">
        <v>309</v>
      </c>
      <c r="L21" s="34">
        <v>869</v>
      </c>
      <c r="M21" s="34">
        <v>19</v>
      </c>
      <c r="N21" s="34">
        <v>25</v>
      </c>
      <c r="O21" s="34">
        <v>1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角铝</v>
      </c>
      <c r="X21" s="34" t="str">
        <f t="shared" si="41"/>
        <v>J25X19X3</v>
      </c>
      <c r="Y21" s="34">
        <f t="shared" si="42"/>
        <v>869</v>
      </c>
      <c r="Z21" s="34" t="str">
        <f t="shared" si="43"/>
        <v>J25X19X3-03</v>
      </c>
      <c r="AA21" s="34">
        <f t="shared" si="44"/>
        <v>1</v>
      </c>
      <c r="AB21" s="34"/>
      <c r="AC21" s="34"/>
      <c r="AE21" s="34"/>
      <c r="AF21" s="34" t="str">
        <f t="shared" si="3"/>
        <v>角铝</v>
      </c>
      <c r="AG21" s="34" t="str">
        <f t="shared" si="4"/>
        <v>J25X19X3</v>
      </c>
      <c r="AH21" s="34"/>
      <c r="AI21" s="34">
        <f t="shared" si="5"/>
        <v>869</v>
      </c>
      <c r="AJ21" s="34"/>
      <c r="AK21" s="34">
        <f t="shared" si="6"/>
        <v>1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7</v>
      </c>
      <c r="C22" s="27">
        <f t="shared" si="1"/>
        <v>7</v>
      </c>
      <c r="D22" s="27" t="str">
        <f t="shared" si="2"/>
        <v>7.7</v>
      </c>
      <c r="E22" s="27">
        <v>14</v>
      </c>
      <c r="F22" s="34">
        <v>13</v>
      </c>
      <c r="G22" s="34" t="s">
        <v>299</v>
      </c>
      <c r="H22" s="34" t="s">
        <v>303</v>
      </c>
      <c r="I22" s="34" t="s">
        <v>306</v>
      </c>
      <c r="J22" s="34" t="s">
        <v>310</v>
      </c>
      <c r="K22" s="34" t="s">
        <v>310</v>
      </c>
      <c r="L22" s="34">
        <v>601.9</v>
      </c>
      <c r="M22" s="34">
        <v>19</v>
      </c>
      <c r="N22" s="34">
        <v>25</v>
      </c>
      <c r="O22" s="34">
        <v>1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角铝</v>
      </c>
      <c r="X22" s="34" t="str">
        <f t="shared" si="41"/>
        <v>J25X19X3</v>
      </c>
      <c r="Y22" s="34">
        <f t="shared" si="42"/>
        <v>601.9</v>
      </c>
      <c r="Z22" s="34" t="str">
        <f t="shared" si="43"/>
        <v>J25X19X3-02</v>
      </c>
      <c r="AA22" s="34">
        <f t="shared" si="44"/>
        <v>1</v>
      </c>
      <c r="AB22" s="34"/>
      <c r="AC22" s="34"/>
      <c r="AE22" s="34"/>
      <c r="AF22" s="34" t="str">
        <f t="shared" si="3"/>
        <v>角铝</v>
      </c>
      <c r="AG22" s="34" t="str">
        <f t="shared" si="4"/>
        <v>J25X19X3</v>
      </c>
      <c r="AH22" s="34"/>
      <c r="AI22" s="34">
        <f t="shared" si="5"/>
        <v>601.9</v>
      </c>
      <c r="AJ22" s="34"/>
      <c r="AK22" s="34">
        <f t="shared" si="6"/>
        <v>1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7</v>
      </c>
      <c r="C23" s="27">
        <f t="shared" si="1"/>
        <v>8</v>
      </c>
      <c r="D23" s="27" t="str">
        <f t="shared" si="2"/>
        <v>7.8</v>
      </c>
      <c r="E23" s="27">
        <v>15</v>
      </c>
      <c r="F23" s="34">
        <v>14</v>
      </c>
      <c r="G23" s="34" t="s">
        <v>299</v>
      </c>
      <c r="H23" s="34" t="s">
        <v>422</v>
      </c>
      <c r="I23" s="34" t="s">
        <v>423</v>
      </c>
      <c r="J23" s="34" t="s">
        <v>424</v>
      </c>
      <c r="K23" s="34" t="s">
        <v>424</v>
      </c>
      <c r="L23" s="34">
        <v>350</v>
      </c>
      <c r="M23" s="34">
        <v>149</v>
      </c>
      <c r="N23" s="34">
        <v>6</v>
      </c>
      <c r="O23" s="34">
        <v>5</v>
      </c>
      <c r="P23" s="34" t="s">
        <v>350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装饰条支座</v>
      </c>
      <c r="X23" s="34" t="str">
        <f t="shared" si="41"/>
        <v>DCC154H-605-LL</v>
      </c>
      <c r="Y23" s="34">
        <f t="shared" si="42"/>
        <v>350</v>
      </c>
      <c r="Z23" s="34" t="str">
        <f t="shared" si="43"/>
        <v>DCC154H-605-LL-01</v>
      </c>
      <c r="AA23" s="34">
        <f t="shared" si="44"/>
        <v>5</v>
      </c>
      <c r="AB23" s="34"/>
      <c r="AC23" s="34"/>
      <c r="AE23" s="34"/>
      <c r="AF23" s="34" t="str">
        <f t="shared" si="3"/>
        <v>装饰条支座</v>
      </c>
      <c r="AG23" s="34" t="str">
        <f t="shared" si="4"/>
        <v>DCC154H-605-LL</v>
      </c>
      <c r="AH23" s="34"/>
      <c r="AI23" s="34">
        <f t="shared" si="5"/>
        <v>350</v>
      </c>
      <c r="AJ23" s="34"/>
      <c r="AK23" s="34">
        <f t="shared" si="6"/>
        <v>5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7</v>
      </c>
      <c r="C24" s="27">
        <f t="shared" si="1"/>
        <v>9</v>
      </c>
      <c r="D24" s="27" t="str">
        <f t="shared" si="2"/>
        <v>7.9</v>
      </c>
      <c r="E24" s="27">
        <v>16</v>
      </c>
      <c r="F24" s="34">
        <v>15</v>
      </c>
      <c r="G24" s="34" t="s">
        <v>299</v>
      </c>
      <c r="H24" s="34" t="s">
        <v>312</v>
      </c>
      <c r="I24" s="34" t="s">
        <v>313</v>
      </c>
      <c r="J24" s="34" t="s">
        <v>314</v>
      </c>
      <c r="K24" s="34" t="s">
        <v>314</v>
      </c>
      <c r="L24" s="34">
        <v>3760</v>
      </c>
      <c r="M24" s="34">
        <v>4.8</v>
      </c>
      <c r="N24" s="34">
        <v>15</v>
      </c>
      <c r="O24" s="34">
        <v>2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竖向护边</v>
      </c>
      <c r="X24" s="34" t="str">
        <f t="shared" si="41"/>
        <v>DCC154H-511-LL</v>
      </c>
      <c r="Y24" s="34">
        <f t="shared" si="42"/>
        <v>3760</v>
      </c>
      <c r="Z24" s="34" t="str">
        <f t="shared" si="43"/>
        <v>CW154H-511-03</v>
      </c>
      <c r="AA24" s="34">
        <f t="shared" si="44"/>
        <v>2</v>
      </c>
      <c r="AB24" s="34"/>
      <c r="AC24" s="34"/>
      <c r="AE24" s="34"/>
      <c r="AF24" s="34" t="str">
        <f t="shared" si="3"/>
        <v>竖向护边</v>
      </c>
      <c r="AG24" s="34" t="str">
        <f t="shared" si="4"/>
        <v>DCC154H-511-LL</v>
      </c>
      <c r="AH24" s="34"/>
      <c r="AI24" s="34">
        <f t="shared" si="5"/>
        <v>3760</v>
      </c>
      <c r="AJ24" s="34"/>
      <c r="AK24" s="34">
        <f t="shared" si="6"/>
        <v>2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7</v>
      </c>
      <c r="C25" s="27">
        <f t="shared" si="1"/>
        <v>10</v>
      </c>
      <c r="D25" s="27" t="str">
        <f t="shared" si="2"/>
        <v>7.10</v>
      </c>
      <c r="E25" s="27">
        <v>17</v>
      </c>
      <c r="F25" s="34">
        <v>16</v>
      </c>
      <c r="G25" s="34" t="s">
        <v>299</v>
      </c>
      <c r="H25" s="34" t="s">
        <v>315</v>
      </c>
      <c r="I25" s="34" t="s">
        <v>316</v>
      </c>
      <c r="J25" s="34" t="s">
        <v>317</v>
      </c>
      <c r="K25" s="34" t="s">
        <v>317</v>
      </c>
      <c r="L25" s="34">
        <v>500</v>
      </c>
      <c r="M25" s="34">
        <v>46</v>
      </c>
      <c r="N25" s="34">
        <v>65.3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水槽</v>
      </c>
      <c r="X25" s="34" t="str">
        <f t="shared" si="41"/>
        <v>DCC154H-301-LL</v>
      </c>
      <c r="Y25" s="34">
        <f t="shared" si="42"/>
        <v>500</v>
      </c>
      <c r="Z25" s="34" t="str">
        <f t="shared" si="43"/>
        <v>CW154H-301-01</v>
      </c>
      <c r="AA25" s="34">
        <f t="shared" si="44"/>
        <v>1</v>
      </c>
      <c r="AB25" s="34"/>
      <c r="AC25" s="34"/>
      <c r="AE25" s="34"/>
      <c r="AF25" s="34" t="str">
        <f t="shared" si="3"/>
        <v>水槽</v>
      </c>
      <c r="AG25" s="34" t="str">
        <f t="shared" si="4"/>
        <v>DCC154H-301-LL</v>
      </c>
      <c r="AH25" s="34"/>
      <c r="AI25" s="34">
        <f t="shared" si="5"/>
        <v>500</v>
      </c>
      <c r="AJ25" s="34"/>
      <c r="AK25" s="34">
        <f t="shared" si="6"/>
        <v>1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7</v>
      </c>
      <c r="C26" s="27">
        <f t="shared" si="1"/>
        <v>11</v>
      </c>
      <c r="D26" s="27" t="str">
        <f t="shared" si="2"/>
        <v>7.11</v>
      </c>
      <c r="E26" s="27">
        <v>18</v>
      </c>
      <c r="F26" s="34">
        <v>17</v>
      </c>
      <c r="G26" s="34" t="s">
        <v>299</v>
      </c>
      <c r="H26" s="34" t="s">
        <v>318</v>
      </c>
      <c r="I26" s="34" t="s">
        <v>319</v>
      </c>
      <c r="J26" s="34" t="s">
        <v>320</v>
      </c>
      <c r="K26" s="34" t="s">
        <v>320</v>
      </c>
      <c r="L26" s="34">
        <v>3762.9</v>
      </c>
      <c r="M26" s="34">
        <v>42.5</v>
      </c>
      <c r="N26" s="34">
        <v>154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母立柱</v>
      </c>
      <c r="X26" s="34" t="str">
        <f t="shared" si="41"/>
        <v>DCC154H-102-LL</v>
      </c>
      <c r="Y26" s="34">
        <f t="shared" si="42"/>
        <v>3762.9</v>
      </c>
      <c r="Z26" s="34" t="str">
        <f t="shared" si="43"/>
        <v>CW154H-102-03</v>
      </c>
      <c r="AA26" s="34">
        <f t="shared" si="44"/>
        <v>1</v>
      </c>
      <c r="AB26" s="34"/>
      <c r="AC26" s="34"/>
      <c r="AE26" s="34"/>
      <c r="AF26" s="34" t="str">
        <f t="shared" si="3"/>
        <v>母立柱</v>
      </c>
      <c r="AG26" s="34" t="str">
        <f t="shared" si="4"/>
        <v>DCC154H-102-LL</v>
      </c>
      <c r="AH26" s="34"/>
      <c r="AI26" s="34">
        <f t="shared" si="5"/>
        <v>3762.9</v>
      </c>
      <c r="AJ26" s="34"/>
      <c r="AK26" s="34">
        <f t="shared" si="6"/>
        <v>1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7</v>
      </c>
      <c r="C27" s="27">
        <f t="shared" si="1"/>
        <v>12</v>
      </c>
      <c r="D27" s="27" t="str">
        <f t="shared" si="2"/>
        <v>7.12</v>
      </c>
      <c r="E27" s="27">
        <v>19</v>
      </c>
      <c r="F27" s="34">
        <v>18</v>
      </c>
      <c r="G27" s="34" t="s">
        <v>299</v>
      </c>
      <c r="H27" s="34" t="s">
        <v>321</v>
      </c>
      <c r="I27" s="34" t="s">
        <v>322</v>
      </c>
      <c r="J27" s="34" t="s">
        <v>386</v>
      </c>
      <c r="K27" s="34" t="s">
        <v>386</v>
      </c>
      <c r="L27" s="34">
        <v>1345</v>
      </c>
      <c r="M27" s="34">
        <v>61.5</v>
      </c>
      <c r="N27" s="34">
        <v>154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母横梁</v>
      </c>
      <c r="X27" s="34" t="str">
        <f t="shared" si="41"/>
        <v>DCC154H-203-LL</v>
      </c>
      <c r="Y27" s="34">
        <f t="shared" si="42"/>
        <v>1345</v>
      </c>
      <c r="Z27" s="34" t="str">
        <f t="shared" si="43"/>
        <v>CW154H-203-06</v>
      </c>
      <c r="AA27" s="34">
        <f t="shared" si="44"/>
        <v>1</v>
      </c>
      <c r="AB27" s="34"/>
      <c r="AC27" s="34"/>
      <c r="AE27" s="34"/>
      <c r="AF27" s="34" t="str">
        <f t="shared" si="3"/>
        <v>母横梁</v>
      </c>
      <c r="AG27" s="34" t="str">
        <f t="shared" si="4"/>
        <v>DCC154H-203-LL</v>
      </c>
      <c r="AH27" s="34"/>
      <c r="AI27" s="34">
        <f t="shared" si="5"/>
        <v>1345</v>
      </c>
      <c r="AJ27" s="34"/>
      <c r="AK27" s="34">
        <f t="shared" si="6"/>
        <v>1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7</v>
      </c>
      <c r="C28" s="27">
        <f t="shared" si="1"/>
        <v>13</v>
      </c>
      <c r="D28" s="27" t="str">
        <f t="shared" si="2"/>
        <v>7.13</v>
      </c>
      <c r="E28" s="27">
        <v>20</v>
      </c>
      <c r="F28" s="34">
        <v>19</v>
      </c>
      <c r="G28" s="34" t="s">
        <v>299</v>
      </c>
      <c r="H28" s="34" t="s">
        <v>324</v>
      </c>
      <c r="I28" s="34" t="s">
        <v>325</v>
      </c>
      <c r="J28" s="34" t="s">
        <v>387</v>
      </c>
      <c r="K28" s="34" t="s">
        <v>387</v>
      </c>
      <c r="L28" s="34">
        <v>1418.4</v>
      </c>
      <c r="M28" s="34">
        <v>10</v>
      </c>
      <c r="N28" s="34">
        <v>36.9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横向护边（母横梁）</v>
      </c>
      <c r="X28" s="34" t="str">
        <f t="shared" si="41"/>
        <v>DCC154H-503-LL</v>
      </c>
      <c r="Y28" s="34">
        <f t="shared" si="42"/>
        <v>1418.4</v>
      </c>
      <c r="Z28" s="34" t="str">
        <f t="shared" si="43"/>
        <v>CW154H-503-06</v>
      </c>
      <c r="AA28" s="34">
        <f t="shared" si="44"/>
        <v>1</v>
      </c>
      <c r="AB28" s="34"/>
      <c r="AC28" s="34"/>
      <c r="AE28" s="34"/>
      <c r="AF28" s="34" t="str">
        <f t="shared" si="3"/>
        <v>横向护边（母横梁）</v>
      </c>
      <c r="AG28" s="34" t="str">
        <f t="shared" si="4"/>
        <v>DCC154H-503-LL</v>
      </c>
      <c r="AH28" s="34"/>
      <c r="AI28" s="34">
        <f t="shared" si="5"/>
        <v>1418.4</v>
      </c>
      <c r="AJ28" s="34"/>
      <c r="AK28" s="34">
        <f t="shared" si="6"/>
        <v>1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7</v>
      </c>
      <c r="C29" s="27">
        <f t="shared" si="1"/>
        <v>14</v>
      </c>
      <c r="D29" s="27" t="str">
        <f t="shared" si="2"/>
        <v>7.14</v>
      </c>
      <c r="E29" s="27">
        <v>21</v>
      </c>
      <c r="F29" s="34">
        <v>20</v>
      </c>
      <c r="G29" s="34" t="s">
        <v>299</v>
      </c>
      <c r="H29" s="34" t="s">
        <v>327</v>
      </c>
      <c r="I29" s="34" t="s">
        <v>328</v>
      </c>
      <c r="J29" s="34" t="s">
        <v>388</v>
      </c>
      <c r="K29" s="34" t="s">
        <v>388</v>
      </c>
      <c r="L29" s="34">
        <v>1430</v>
      </c>
      <c r="M29" s="34">
        <v>6.9</v>
      </c>
      <c r="N29" s="34">
        <v>35.299999999999997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横向护边（公横梁）</v>
      </c>
      <c r="X29" s="34" t="str">
        <f t="shared" si="41"/>
        <v>DCC154H-501-LL</v>
      </c>
      <c r="Y29" s="34">
        <f t="shared" si="42"/>
        <v>1430</v>
      </c>
      <c r="Z29" s="34" t="str">
        <f t="shared" si="43"/>
        <v>CW154H-501-05</v>
      </c>
      <c r="AA29" s="34">
        <f t="shared" si="44"/>
        <v>1</v>
      </c>
      <c r="AB29" s="34"/>
      <c r="AC29" s="34"/>
      <c r="AE29" s="34"/>
      <c r="AF29" s="34" t="str">
        <f t="shared" si="3"/>
        <v>横向护边（公横梁）</v>
      </c>
      <c r="AG29" s="34" t="str">
        <f t="shared" si="4"/>
        <v>DCC154H-501-LL</v>
      </c>
      <c r="AH29" s="34"/>
      <c r="AI29" s="34">
        <f t="shared" si="5"/>
        <v>1430</v>
      </c>
      <c r="AJ29" s="34"/>
      <c r="AK29" s="34">
        <f t="shared" si="6"/>
        <v>1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7</v>
      </c>
      <c r="C30" s="27">
        <f t="shared" si="1"/>
        <v>15</v>
      </c>
      <c r="D30" s="27" t="str">
        <f t="shared" si="2"/>
        <v>7.15</v>
      </c>
      <c r="E30" s="27">
        <v>22</v>
      </c>
      <c r="F30" s="34">
        <v>21</v>
      </c>
      <c r="G30" s="34" t="s">
        <v>299</v>
      </c>
      <c r="H30" s="34" t="s">
        <v>330</v>
      </c>
      <c r="I30" s="34" t="s">
        <v>331</v>
      </c>
      <c r="J30" s="34" t="s">
        <v>389</v>
      </c>
      <c r="K30" s="34" t="s">
        <v>389</v>
      </c>
      <c r="L30" s="34">
        <v>1418.4</v>
      </c>
      <c r="M30" s="34">
        <v>27.7</v>
      </c>
      <c r="N30" s="34">
        <v>36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横向护边（中横梁）</v>
      </c>
      <c r="X30" s="34" t="str">
        <f t="shared" si="41"/>
        <v>DCC154H-502-LL</v>
      </c>
      <c r="Y30" s="34">
        <f t="shared" si="42"/>
        <v>1418.4</v>
      </c>
      <c r="Z30" s="34" t="str">
        <f t="shared" si="43"/>
        <v>CW154H-502-05</v>
      </c>
      <c r="AA30" s="34">
        <f t="shared" si="44"/>
        <v>1</v>
      </c>
      <c r="AB30" s="34"/>
      <c r="AC30" s="34"/>
      <c r="AE30" s="34"/>
      <c r="AF30" s="34" t="str">
        <f t="shared" si="3"/>
        <v>横向护边（中横梁）</v>
      </c>
      <c r="AG30" s="34" t="str">
        <f t="shared" si="4"/>
        <v>DCC154H-502-LL</v>
      </c>
      <c r="AH30" s="34"/>
      <c r="AI30" s="34">
        <f t="shared" si="5"/>
        <v>1418.4</v>
      </c>
      <c r="AJ30" s="34"/>
      <c r="AK30" s="34">
        <f t="shared" si="6"/>
        <v>1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7</v>
      </c>
      <c r="C31" s="27">
        <f t="shared" si="1"/>
        <v>16</v>
      </c>
      <c r="D31" s="27" t="str">
        <f t="shared" si="2"/>
        <v>7.16</v>
      </c>
      <c r="E31" s="27">
        <v>23</v>
      </c>
      <c r="F31" s="34">
        <v>22</v>
      </c>
      <c r="G31" s="34" t="s">
        <v>299</v>
      </c>
      <c r="H31" s="34" t="s">
        <v>333</v>
      </c>
      <c r="I31" s="34" t="s">
        <v>334</v>
      </c>
      <c r="J31" s="34" t="s">
        <v>335</v>
      </c>
      <c r="K31" s="34" t="s">
        <v>335</v>
      </c>
      <c r="L31" s="34">
        <v>80</v>
      </c>
      <c r="M31" s="34">
        <v>0</v>
      </c>
      <c r="N31" s="34">
        <v>0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挂码左</v>
      </c>
      <c r="X31" s="34" t="str">
        <f t="shared" si="41"/>
        <v>ZHY-F3005</v>
      </c>
      <c r="Y31" s="34">
        <f t="shared" si="42"/>
        <v>80</v>
      </c>
      <c r="Z31" s="34" t="str">
        <f t="shared" si="43"/>
        <v>ZHY-F3005-01</v>
      </c>
      <c r="AA31" s="34">
        <f t="shared" si="44"/>
        <v>1</v>
      </c>
      <c r="AB31" s="34"/>
      <c r="AC31" s="34"/>
      <c r="AE31" s="34"/>
      <c r="AF31" s="34" t="str">
        <f t="shared" si="3"/>
        <v>挂码左</v>
      </c>
      <c r="AG31" s="34" t="str">
        <f t="shared" si="4"/>
        <v>ZHY-F3005</v>
      </c>
      <c r="AH31" s="34"/>
      <c r="AI31" s="34">
        <f t="shared" si="5"/>
        <v>80</v>
      </c>
      <c r="AJ31" s="34"/>
      <c r="AK31" s="34">
        <f t="shared" si="6"/>
        <v>1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7</v>
      </c>
      <c r="C32" s="27">
        <f t="shared" si="1"/>
        <v>17</v>
      </c>
      <c r="D32" s="27" t="str">
        <f t="shared" si="2"/>
        <v>7.17</v>
      </c>
      <c r="E32" s="27">
        <v>24</v>
      </c>
      <c r="F32" s="34">
        <v>23</v>
      </c>
      <c r="G32" s="34" t="s">
        <v>299</v>
      </c>
      <c r="H32" s="34" t="s">
        <v>336</v>
      </c>
      <c r="I32" s="34" t="s">
        <v>334</v>
      </c>
      <c r="J32" s="34" t="s">
        <v>337</v>
      </c>
      <c r="K32" s="34" t="s">
        <v>337</v>
      </c>
      <c r="L32" s="34">
        <v>80</v>
      </c>
      <c r="M32" s="34">
        <v>0</v>
      </c>
      <c r="N32" s="34">
        <v>0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挂码右</v>
      </c>
      <c r="X32" s="34" t="str">
        <f t="shared" si="41"/>
        <v>ZHY-F3005</v>
      </c>
      <c r="Y32" s="34">
        <f t="shared" si="42"/>
        <v>80</v>
      </c>
      <c r="Z32" s="34" t="str">
        <f t="shared" si="43"/>
        <v>ZHY-F3005-02</v>
      </c>
      <c r="AA32" s="34">
        <f t="shared" si="44"/>
        <v>1</v>
      </c>
      <c r="AB32" s="34"/>
      <c r="AC32" s="34"/>
      <c r="AE32" s="34"/>
      <c r="AF32" s="34" t="str">
        <f t="shared" si="3"/>
        <v>挂码右</v>
      </c>
      <c r="AG32" s="34" t="str">
        <f t="shared" si="4"/>
        <v>ZHY-F3005</v>
      </c>
      <c r="AH32" s="34"/>
      <c r="AI32" s="34">
        <f t="shared" si="5"/>
        <v>80</v>
      </c>
      <c r="AJ32" s="34"/>
      <c r="AK32" s="34">
        <f t="shared" si="6"/>
        <v>1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7</v>
      </c>
      <c r="C33" s="27">
        <f t="shared" si="1"/>
        <v>18</v>
      </c>
      <c r="D33" s="27" t="str">
        <f t="shared" si="2"/>
        <v>7.18</v>
      </c>
      <c r="E33" s="27">
        <v>25</v>
      </c>
      <c r="F33" s="34">
        <v>24</v>
      </c>
      <c r="G33" s="34" t="s">
        <v>299</v>
      </c>
      <c r="H33" s="34" t="s">
        <v>338</v>
      </c>
      <c r="I33" s="34" t="s">
        <v>339</v>
      </c>
      <c r="J33" s="34" t="s">
        <v>435</v>
      </c>
      <c r="K33" s="34" t="s">
        <v>435</v>
      </c>
      <c r="L33" s="34">
        <v>3762.9</v>
      </c>
      <c r="M33" s="34">
        <v>79</v>
      </c>
      <c r="N33" s="34">
        <v>154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公立柱</v>
      </c>
      <c r="X33" s="34" t="str">
        <f t="shared" si="41"/>
        <v>DCC154H-101-LL</v>
      </c>
      <c r="Y33" s="34">
        <f t="shared" si="42"/>
        <v>3762.9</v>
      </c>
      <c r="Z33" s="34" t="str">
        <f t="shared" si="43"/>
        <v>CW154H-101-05</v>
      </c>
      <c r="AA33" s="34">
        <f t="shared" si="44"/>
        <v>1</v>
      </c>
      <c r="AB33" s="34"/>
      <c r="AC33" s="34"/>
      <c r="AE33" s="34"/>
      <c r="AF33" s="34" t="str">
        <f t="shared" si="3"/>
        <v>公立柱</v>
      </c>
      <c r="AG33" s="34" t="str">
        <f t="shared" si="4"/>
        <v>DCC154H-101-LL</v>
      </c>
      <c r="AH33" s="34"/>
      <c r="AI33" s="34">
        <f t="shared" si="5"/>
        <v>3762.9</v>
      </c>
      <c r="AJ33" s="34"/>
      <c r="AK33" s="34">
        <f t="shared" si="6"/>
        <v>1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7</v>
      </c>
      <c r="C34" s="27">
        <f t="shared" si="1"/>
        <v>19</v>
      </c>
      <c r="D34" s="27" t="str">
        <f t="shared" si="2"/>
        <v>7.19</v>
      </c>
      <c r="E34" s="27">
        <v>26</v>
      </c>
      <c r="F34" s="34">
        <v>25</v>
      </c>
      <c r="G34" s="34" t="s">
        <v>299</v>
      </c>
      <c r="H34" s="34" t="s">
        <v>341</v>
      </c>
      <c r="I34" s="34" t="s">
        <v>342</v>
      </c>
      <c r="J34" s="34" t="s">
        <v>390</v>
      </c>
      <c r="K34" s="34" t="s">
        <v>390</v>
      </c>
      <c r="L34" s="34">
        <v>1430</v>
      </c>
      <c r="M34" s="34">
        <v>111</v>
      </c>
      <c r="N34" s="34">
        <v>180</v>
      </c>
      <c r="O34" s="34">
        <v>1</v>
      </c>
      <c r="P34" s="34" t="s">
        <v>298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公横梁</v>
      </c>
      <c r="X34" s="34" t="str">
        <f t="shared" si="41"/>
        <v>DCC154H-201-LL</v>
      </c>
      <c r="Y34" s="34">
        <f t="shared" si="42"/>
        <v>1430</v>
      </c>
      <c r="Z34" s="34" t="str">
        <f t="shared" si="43"/>
        <v>CW154H-201-05</v>
      </c>
      <c r="AA34" s="34">
        <f t="shared" si="44"/>
        <v>1</v>
      </c>
      <c r="AB34" s="34"/>
      <c r="AC34" s="34"/>
      <c r="AE34" s="34"/>
      <c r="AF34" s="34" t="str">
        <f t="shared" si="3"/>
        <v>公横梁</v>
      </c>
      <c r="AG34" s="34" t="str">
        <f t="shared" si="4"/>
        <v>DCC154H-201-LL</v>
      </c>
      <c r="AH34" s="34"/>
      <c r="AI34" s="34">
        <f t="shared" si="5"/>
        <v>1430</v>
      </c>
      <c r="AJ34" s="34"/>
      <c r="AK34" s="34">
        <f t="shared" si="6"/>
        <v>1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7</v>
      </c>
      <c r="C35" s="27">
        <f t="shared" si="1"/>
        <v>20</v>
      </c>
      <c r="D35" s="27" t="str">
        <f t="shared" si="2"/>
        <v>7.20</v>
      </c>
      <c r="E35" s="27">
        <v>27</v>
      </c>
      <c r="F35" s="34">
        <v>26</v>
      </c>
      <c r="G35" s="34" t="s">
        <v>299</v>
      </c>
      <c r="H35" s="34" t="s">
        <v>344</v>
      </c>
      <c r="I35" s="34" t="s">
        <v>345</v>
      </c>
      <c r="J35" s="34" t="s">
        <v>391</v>
      </c>
      <c r="K35" s="34" t="s">
        <v>391</v>
      </c>
      <c r="L35" s="34">
        <v>1345</v>
      </c>
      <c r="M35" s="34">
        <v>100</v>
      </c>
      <c r="N35" s="34">
        <v>154</v>
      </c>
      <c r="O35" s="34">
        <v>1</v>
      </c>
      <c r="P35" s="34" t="s">
        <v>298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中横梁</v>
      </c>
      <c r="X35" s="34" t="str">
        <f t="shared" si="41"/>
        <v>DCC154H-202-LL</v>
      </c>
      <c r="Y35" s="34">
        <f t="shared" si="42"/>
        <v>1345</v>
      </c>
      <c r="Z35" s="34" t="str">
        <f t="shared" si="43"/>
        <v>CW154H-202-06</v>
      </c>
      <c r="AA35" s="34">
        <f t="shared" si="44"/>
        <v>1</v>
      </c>
      <c r="AB35" s="34"/>
      <c r="AC35" s="34"/>
      <c r="AE35" s="34"/>
      <c r="AF35" s="34" t="str">
        <f t="shared" si="3"/>
        <v>中横梁</v>
      </c>
      <c r="AG35" s="34" t="str">
        <f t="shared" si="4"/>
        <v>DCC154H-202-LL</v>
      </c>
      <c r="AH35" s="34"/>
      <c r="AI35" s="34">
        <f t="shared" si="5"/>
        <v>1345</v>
      </c>
      <c r="AJ35" s="34"/>
      <c r="AK35" s="34">
        <f t="shared" si="6"/>
        <v>1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7</v>
      </c>
      <c r="C36" s="27">
        <f t="shared" si="1"/>
        <v>21</v>
      </c>
      <c r="D36" s="27" t="str">
        <f t="shared" si="2"/>
        <v>7.21</v>
      </c>
      <c r="E36" s="27">
        <v>28</v>
      </c>
      <c r="F36" s="34">
        <v>27</v>
      </c>
      <c r="G36" s="34" t="s">
        <v>299</v>
      </c>
      <c r="H36" s="34" t="s">
        <v>347</v>
      </c>
      <c r="I36" s="34" t="s">
        <v>348</v>
      </c>
      <c r="J36" s="34" t="s">
        <v>349</v>
      </c>
      <c r="K36" s="34" t="s">
        <v>349</v>
      </c>
      <c r="L36" s="34">
        <v>250</v>
      </c>
      <c r="M36" s="34">
        <v>96.5</v>
      </c>
      <c r="N36" s="34">
        <v>10</v>
      </c>
      <c r="O36" s="34">
        <v>1</v>
      </c>
      <c r="P36" s="34" t="s">
        <v>350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ZHY-F3001-250左挂件</v>
      </c>
      <c r="X36" s="34" t="str">
        <f t="shared" si="41"/>
        <v>ZHY-F3001</v>
      </c>
      <c r="Y36" s="34">
        <f t="shared" si="42"/>
        <v>250</v>
      </c>
      <c r="Z36" s="34" t="str">
        <f t="shared" si="43"/>
        <v>ZHY-F3001-01</v>
      </c>
      <c r="AA36" s="34">
        <f t="shared" si="44"/>
        <v>1</v>
      </c>
      <c r="AB36" s="34"/>
      <c r="AC36" s="34"/>
      <c r="AE36" s="34"/>
      <c r="AF36" s="34" t="str">
        <f t="shared" si="3"/>
        <v>ZHY-F3001-250左挂件</v>
      </c>
      <c r="AG36" s="34" t="str">
        <f t="shared" si="4"/>
        <v>ZHY-F3001</v>
      </c>
      <c r="AH36" s="34"/>
      <c r="AI36" s="34">
        <f t="shared" si="5"/>
        <v>250</v>
      </c>
      <c r="AJ36" s="34"/>
      <c r="AK36" s="34">
        <f t="shared" si="6"/>
        <v>1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7</v>
      </c>
      <c r="C37" s="27">
        <f t="shared" si="1"/>
        <v>22</v>
      </c>
      <c r="D37" s="27" t="str">
        <f t="shared" si="2"/>
        <v>7.22</v>
      </c>
      <c r="E37" s="27">
        <v>29</v>
      </c>
      <c r="F37" s="34">
        <v>28</v>
      </c>
      <c r="G37" s="34" t="s">
        <v>299</v>
      </c>
      <c r="H37" s="34" t="s">
        <v>351</v>
      </c>
      <c r="I37" s="34" t="s">
        <v>348</v>
      </c>
      <c r="J37" s="34" t="s">
        <v>352</v>
      </c>
      <c r="K37" s="34" t="s">
        <v>352</v>
      </c>
      <c r="L37" s="34">
        <v>250</v>
      </c>
      <c r="M37" s="34">
        <v>96.5</v>
      </c>
      <c r="N37" s="34">
        <v>10</v>
      </c>
      <c r="O37" s="34">
        <v>1</v>
      </c>
      <c r="P37" s="34" t="s">
        <v>350</v>
      </c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ZHY-F3001-250右挂件</v>
      </c>
      <c r="X37" s="34" t="str">
        <f t="shared" si="41"/>
        <v>ZHY-F3001</v>
      </c>
      <c r="Y37" s="34">
        <f t="shared" si="42"/>
        <v>250</v>
      </c>
      <c r="Z37" s="34" t="str">
        <f t="shared" si="43"/>
        <v>ZHY-F3001-02</v>
      </c>
      <c r="AA37" s="34">
        <f t="shared" si="44"/>
        <v>1</v>
      </c>
      <c r="AB37" s="34"/>
      <c r="AC37" s="34"/>
      <c r="AE37" s="34"/>
      <c r="AF37" s="34" t="str">
        <f t="shared" si="3"/>
        <v>ZHY-F3001-250右挂件</v>
      </c>
      <c r="AG37" s="34" t="str">
        <f t="shared" si="4"/>
        <v>ZHY-F3001</v>
      </c>
      <c r="AH37" s="34"/>
      <c r="AI37" s="34">
        <f t="shared" si="5"/>
        <v>250</v>
      </c>
      <c r="AJ37" s="34"/>
      <c r="AK37" s="34">
        <f t="shared" si="6"/>
        <v>1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7</v>
      </c>
      <c r="C38" s="27">
        <f t="shared" si="1"/>
        <v>23</v>
      </c>
      <c r="D38" s="27" t="str">
        <f t="shared" si="2"/>
        <v>7.23</v>
      </c>
      <c r="E38" s="27">
        <v>30</v>
      </c>
      <c r="F38" s="34">
        <v>29</v>
      </c>
      <c r="G38" s="34" t="s">
        <v>299</v>
      </c>
      <c r="H38" s="34" t="s">
        <v>353</v>
      </c>
      <c r="I38" s="34" t="s">
        <v>354</v>
      </c>
      <c r="J38" s="34" t="s">
        <v>355</v>
      </c>
      <c r="K38" s="34" t="s">
        <v>355</v>
      </c>
      <c r="L38" s="34">
        <v>250</v>
      </c>
      <c r="M38" s="34">
        <v>50</v>
      </c>
      <c r="N38" s="34">
        <v>4</v>
      </c>
      <c r="O38" s="34">
        <v>2</v>
      </c>
      <c r="P38" s="34" t="s">
        <v>298</v>
      </c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50x4垫片</v>
      </c>
      <c r="X38" s="34" t="str">
        <f t="shared" si="41"/>
        <v>B50X4</v>
      </c>
      <c r="Y38" s="34">
        <f t="shared" si="42"/>
        <v>250</v>
      </c>
      <c r="Z38" s="34" t="str">
        <f t="shared" si="43"/>
        <v>B50X4-01</v>
      </c>
      <c r="AA38" s="34">
        <f t="shared" si="44"/>
        <v>2</v>
      </c>
      <c r="AB38" s="34"/>
      <c r="AC38" s="34"/>
      <c r="AE38" s="34"/>
      <c r="AF38" s="34" t="str">
        <f t="shared" si="3"/>
        <v>50x4垫片</v>
      </c>
      <c r="AG38" s="34" t="str">
        <f t="shared" si="4"/>
        <v>B50X4</v>
      </c>
      <c r="AH38" s="34"/>
      <c r="AI38" s="34">
        <f t="shared" si="5"/>
        <v>250</v>
      </c>
      <c r="AJ38" s="34"/>
      <c r="AK38" s="34">
        <f t="shared" si="6"/>
        <v>2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8</v>
      </c>
      <c r="C39" s="27">
        <f t="shared" si="1"/>
        <v>1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8</v>
      </c>
      <c r="C40" s="27">
        <f t="shared" si="1"/>
        <v>2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8</v>
      </c>
      <c r="C41" s="27">
        <f t="shared" si="1"/>
        <v>3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8</v>
      </c>
      <c r="C42" s="27">
        <f t="shared" si="1"/>
        <v>4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8</v>
      </c>
      <c r="C43" s="27">
        <f t="shared" si="1"/>
        <v>5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8</v>
      </c>
      <c r="C44" s="27">
        <f t="shared" si="1"/>
        <v>6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8</v>
      </c>
      <c r="C45" s="27">
        <f t="shared" si="1"/>
        <v>7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8</v>
      </c>
      <c r="C46" s="27">
        <f t="shared" si="1"/>
        <v>8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8</v>
      </c>
      <c r="C47" s="27">
        <f t="shared" si="1"/>
        <v>9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8</v>
      </c>
      <c r="C48" s="27">
        <f t="shared" si="1"/>
        <v>10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8</v>
      </c>
      <c r="C49" s="27">
        <f t="shared" si="1"/>
        <v>11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9</v>
      </c>
      <c r="C50" s="27">
        <f t="shared" si="1"/>
        <v>1</v>
      </c>
      <c r="D50" s="27" t="str">
        <f t="shared" si="2"/>
        <v>9.1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6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6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9</v>
      </c>
      <c r="C51" s="27">
        <f t="shared" si="1"/>
        <v>2</v>
      </c>
      <c r="D51" s="27" t="str">
        <f t="shared" si="2"/>
        <v>9.2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7.6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9</v>
      </c>
      <c r="C52" s="27">
        <f t="shared" si="1"/>
        <v>3</v>
      </c>
      <c r="D52" s="27" t="str">
        <f t="shared" si="2"/>
        <v>9.3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7.6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9</v>
      </c>
      <c r="C53" s="27">
        <f t="shared" si="1"/>
        <v>4</v>
      </c>
      <c r="D53" s="27" t="str">
        <f t="shared" si="2"/>
        <v>9.4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364</v>
      </c>
      <c r="J53" s="34"/>
      <c r="K53" s="40"/>
      <c r="L53" s="34">
        <v>3800</v>
      </c>
      <c r="M53" s="34"/>
      <c r="N53" s="34"/>
      <c r="O53" s="34">
        <v>2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9527-FZ-GA01A 硅胶</v>
      </c>
      <c r="AQ53" s="34" t="str">
        <f t="shared" si="8"/>
        <v>胶条</v>
      </c>
      <c r="AR53" s="34"/>
      <c r="AS53" s="22">
        <f t="shared" si="9"/>
        <v>7.6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9</v>
      </c>
      <c r="C54" s="27">
        <f t="shared" si="1"/>
        <v>5</v>
      </c>
      <c r="D54" s="27" t="str">
        <f t="shared" si="2"/>
        <v>9.5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365</v>
      </c>
      <c r="J54" s="34"/>
      <c r="K54" s="40"/>
      <c r="L54" s="34">
        <v>200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9527-SYE-GA02（L=200）EPDM发泡</v>
      </c>
      <c r="AQ54" s="34" t="str">
        <f t="shared" si="8"/>
        <v>胶条</v>
      </c>
      <c r="AR54" s="34"/>
      <c r="AS54" s="22">
        <f t="shared" si="9"/>
        <v>0.2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9</v>
      </c>
      <c r="C55" s="27">
        <f t="shared" si="1"/>
        <v>6</v>
      </c>
      <c r="D55" s="27" t="str">
        <f t="shared" si="2"/>
        <v>9.6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362</v>
      </c>
      <c r="J55" s="34"/>
      <c r="K55" s="40"/>
      <c r="L55" s="34">
        <v>1445</v>
      </c>
      <c r="M55" s="34"/>
      <c r="N55" s="34"/>
      <c r="O55" s="34">
        <v>3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1139-BLGA54 EPDM</v>
      </c>
      <c r="AQ55" s="34" t="str">
        <f t="shared" si="8"/>
        <v>胶条</v>
      </c>
      <c r="AR55" s="34"/>
      <c r="AS55" s="22">
        <f t="shared" si="9"/>
        <v>4.335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9</v>
      </c>
      <c r="C56" s="27">
        <f t="shared" si="1"/>
        <v>7</v>
      </c>
      <c r="D56" s="27" t="str">
        <f t="shared" si="2"/>
        <v>9.7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366</v>
      </c>
      <c r="J56" s="34"/>
      <c r="K56" s="40"/>
      <c r="L56" s="34">
        <v>1445</v>
      </c>
      <c r="M56" s="34"/>
      <c r="N56" s="34"/>
      <c r="O56" s="34">
        <v>1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1139-SM-GA002 硅胶</v>
      </c>
      <c r="AQ56" s="34" t="str">
        <f t="shared" si="8"/>
        <v>胶条</v>
      </c>
      <c r="AR56" s="34"/>
      <c r="AS56" s="22">
        <f t="shared" si="9"/>
        <v>1.4450000000000001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9</v>
      </c>
      <c r="C57" s="27">
        <f t="shared" si="1"/>
        <v>8</v>
      </c>
      <c r="D57" s="27" t="str">
        <f t="shared" si="2"/>
        <v>9.8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364</v>
      </c>
      <c r="J57" s="34"/>
      <c r="K57" s="40"/>
      <c r="L57" s="34">
        <v>1445</v>
      </c>
      <c r="M57" s="34"/>
      <c r="N57" s="34"/>
      <c r="O57" s="34">
        <v>2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9527-FZ-GA01A 硅胶</v>
      </c>
      <c r="AQ57" s="34" t="str">
        <f t="shared" si="8"/>
        <v>胶条</v>
      </c>
      <c r="AR57" s="34"/>
      <c r="AS57" s="22">
        <f t="shared" si="9"/>
        <v>2.89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9</v>
      </c>
      <c r="C58" s="27">
        <f t="shared" si="1"/>
        <v>9</v>
      </c>
      <c r="D58" s="27" t="str">
        <f t="shared" si="2"/>
        <v>9.9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367</v>
      </c>
      <c r="J58" s="34"/>
      <c r="K58" s="40"/>
      <c r="L58" s="34">
        <v>1445</v>
      </c>
      <c r="M58" s="34"/>
      <c r="N58" s="34"/>
      <c r="O58" s="34">
        <v>1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9527-BLGA03 硅胶</v>
      </c>
      <c r="AQ58" s="34" t="str">
        <f t="shared" si="8"/>
        <v>胶条</v>
      </c>
      <c r="AR58" s="34"/>
      <c r="AS58" s="22">
        <f t="shared" si="9"/>
        <v>1.4450000000000001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9</v>
      </c>
      <c r="C59" s="27">
        <f t="shared" si="1"/>
        <v>10</v>
      </c>
      <c r="D59" s="27" t="str">
        <f t="shared" si="2"/>
        <v>9.10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368</v>
      </c>
      <c r="J59" s="34"/>
      <c r="K59" s="40"/>
      <c r="L59" s="34">
        <v>1445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1139-SYE-GA01 EPDM</v>
      </c>
      <c r="AQ59" s="34" t="str">
        <f t="shared" si="8"/>
        <v>胶条</v>
      </c>
      <c r="AR59" s="34"/>
      <c r="AS59" s="22">
        <f t="shared" si="9"/>
        <v>1.4450000000000001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9</v>
      </c>
      <c r="C60" s="27">
        <f t="shared" si="1"/>
        <v>11</v>
      </c>
      <c r="D60" s="27" t="str">
        <f t="shared" si="2"/>
        <v>9.11</v>
      </c>
      <c r="E60" s="27">
        <v>52</v>
      </c>
      <c r="F60" s="34">
        <v>11</v>
      </c>
      <c r="G60" s="34" t="s">
        <v>357</v>
      </c>
      <c r="H60" s="34" t="s">
        <v>369</v>
      </c>
      <c r="I60" s="42" t="s">
        <v>370</v>
      </c>
      <c r="J60" s="34"/>
      <c r="K60" s="40"/>
      <c r="L60" s="34"/>
      <c r="M60" s="34"/>
      <c r="N60" s="43"/>
      <c r="O60" s="34">
        <v>4</v>
      </c>
      <c r="P60" s="34" t="s">
        <v>350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200x25x6mm 硅胶</v>
      </c>
      <c r="AQ60" s="34" t="str">
        <f t="shared" si="8"/>
        <v>垫块</v>
      </c>
      <c r="AR60" s="34"/>
      <c r="AS60" s="22">
        <f t="shared" si="9"/>
        <v>4</v>
      </c>
      <c r="AT60" s="23" t="str">
        <f t="shared" si="10"/>
        <v>个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9</v>
      </c>
      <c r="C61" s="27">
        <f t="shared" si="1"/>
        <v>12</v>
      </c>
      <c r="D61" s="27" t="str">
        <f t="shared" si="2"/>
        <v>9.12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371</v>
      </c>
      <c r="J61" s="34"/>
      <c r="K61" s="34"/>
      <c r="L61" s="34">
        <v>1326</v>
      </c>
      <c r="M61" s="34"/>
      <c r="N61" s="43"/>
      <c r="O61" s="34">
        <v>1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17x1mm EPDM</v>
      </c>
      <c r="AQ61" s="34" t="str">
        <f t="shared" si="8"/>
        <v>垫块</v>
      </c>
      <c r="AR61" s="34"/>
      <c r="AS61" s="22">
        <f t="shared" si="9"/>
        <v>1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9</v>
      </c>
      <c r="C62" s="27">
        <f t="shared" si="1"/>
        <v>13</v>
      </c>
      <c r="D62" s="27" t="str">
        <f t="shared" si="2"/>
        <v>9.13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372</v>
      </c>
      <c r="J62" s="34"/>
      <c r="K62" s="34"/>
      <c r="L62" s="34">
        <v>1326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53x1mm EPDM</v>
      </c>
      <c r="AQ62" s="34" t="str">
        <f t="shared" si="8"/>
        <v>垫块</v>
      </c>
      <c r="AR62" s="34"/>
      <c r="AS62" s="22">
        <f t="shared" si="9"/>
        <v>1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9</v>
      </c>
      <c r="C63" s="27">
        <f t="shared" si="1"/>
        <v>14</v>
      </c>
      <c r="D63" s="27" t="str">
        <f t="shared" si="2"/>
        <v>9.14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371</v>
      </c>
      <c r="J63" s="34"/>
      <c r="K63" s="34"/>
      <c r="L63" s="34">
        <v>1729</v>
      </c>
      <c r="M63" s="34"/>
      <c r="N63" s="43"/>
      <c r="O63" s="34">
        <v>2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17x1mm EPDM</v>
      </c>
      <c r="AQ63" s="34" t="str">
        <f t="shared" si="8"/>
        <v>垫块</v>
      </c>
      <c r="AR63" s="34"/>
      <c r="AS63" s="22">
        <f t="shared" si="9"/>
        <v>2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9</v>
      </c>
      <c r="C64" s="27">
        <f t="shared" si="1"/>
        <v>15</v>
      </c>
      <c r="D64" s="27" t="str">
        <f t="shared" si="2"/>
        <v>9.15</v>
      </c>
      <c r="E64" s="27">
        <v>56</v>
      </c>
      <c r="F64" s="34">
        <v>15</v>
      </c>
      <c r="G64" s="34" t="s">
        <v>357</v>
      </c>
      <c r="H64" s="34" t="s">
        <v>361</v>
      </c>
      <c r="I64" s="42" t="s">
        <v>373</v>
      </c>
      <c r="J64" s="34"/>
      <c r="K64" s="34"/>
      <c r="L64" s="34">
        <v>200</v>
      </c>
      <c r="M64" s="34"/>
      <c r="N64" s="43"/>
      <c r="O64" s="34">
        <v>1</v>
      </c>
      <c r="P64" s="34" t="s">
        <v>298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9527-SYE-GA12（L=200）EPDM发泡</v>
      </c>
      <c r="AQ64" s="34" t="str">
        <f t="shared" si="8"/>
        <v>胶条</v>
      </c>
      <c r="AR64" s="34"/>
      <c r="AS64" s="22">
        <f t="shared" si="9"/>
        <v>0.2</v>
      </c>
      <c r="AT64" s="23" t="str">
        <f t="shared" si="10"/>
        <v>米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9</v>
      </c>
      <c r="C65" s="27">
        <f t="shared" si="1"/>
        <v>16</v>
      </c>
      <c r="D65" s="27" t="str">
        <f t="shared" si="2"/>
        <v>9.16</v>
      </c>
      <c r="E65" s="27">
        <v>57</v>
      </c>
      <c r="F65" s="34">
        <v>16</v>
      </c>
      <c r="G65" s="34" t="s">
        <v>357</v>
      </c>
      <c r="H65" s="34" t="s">
        <v>358</v>
      </c>
      <c r="I65" s="42" t="s">
        <v>374</v>
      </c>
      <c r="J65" s="34"/>
      <c r="K65" s="40"/>
      <c r="L65" s="34"/>
      <c r="M65" s="34"/>
      <c r="N65" s="43"/>
      <c r="O65" s="34">
        <v>50</v>
      </c>
      <c r="P65" s="34" t="s">
        <v>360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ST4.8x16盘头自攻钉</v>
      </c>
      <c r="AQ65" s="34" t="str">
        <f t="shared" si="8"/>
        <v>紧固件</v>
      </c>
      <c r="AR65" s="34"/>
      <c r="AS65" s="22">
        <f t="shared" si="9"/>
        <v>50</v>
      </c>
      <c r="AT65" s="23" t="str">
        <f t="shared" si="10"/>
        <v>颗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9</v>
      </c>
      <c r="C66" s="27">
        <f t="shared" si="1"/>
        <v>17</v>
      </c>
      <c r="D66" s="27" t="str">
        <f t="shared" si="2"/>
        <v>9.17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375</v>
      </c>
      <c r="J66" s="34"/>
      <c r="K66" s="40"/>
      <c r="L66" s="34"/>
      <c r="M66" s="34"/>
      <c r="N66" s="43"/>
      <c r="O66" s="34">
        <v>28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ST6.3x38盘头自攻钉</v>
      </c>
      <c r="AQ66" s="34" t="str">
        <f t="shared" si="8"/>
        <v>紧固件</v>
      </c>
      <c r="AR66" s="34"/>
      <c r="AS66" s="22">
        <f t="shared" si="9"/>
        <v>28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9</v>
      </c>
      <c r="C67" s="27">
        <f t="shared" si="1"/>
        <v>18</v>
      </c>
      <c r="D67" s="27" t="str">
        <f t="shared" si="2"/>
        <v>9.18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376</v>
      </c>
      <c r="J67" s="34"/>
      <c r="K67" s="40"/>
      <c r="L67" s="34"/>
      <c r="M67" s="34"/>
      <c r="N67" s="43"/>
      <c r="O67" s="34">
        <v>2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ST5.5x64盘头自攻钉</v>
      </c>
      <c r="AQ67" s="34" t="str">
        <f t="shared" si="8"/>
        <v>紧固件</v>
      </c>
      <c r="AR67" s="34"/>
      <c r="AS67" s="22">
        <f t="shared" si="9"/>
        <v>2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9</v>
      </c>
      <c r="C68" s="27">
        <f t="shared" si="1"/>
        <v>19</v>
      </c>
      <c r="D68" s="27" t="str">
        <f t="shared" si="2"/>
        <v>9.19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377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M12x30内六角头螺杆</v>
      </c>
      <c r="AQ68" s="34" t="str">
        <f t="shared" si="8"/>
        <v>紧固件</v>
      </c>
      <c r="AR68" s="34"/>
      <c r="AS68" s="22">
        <f t="shared" si="9"/>
        <v>2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9</v>
      </c>
      <c r="C69" s="27">
        <f t="shared" si="1"/>
        <v>20</v>
      </c>
      <c r="D69" s="27" t="str">
        <f t="shared" si="2"/>
        <v>9.20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378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ST4.2x16盘头自攻钉</v>
      </c>
      <c r="AQ69" s="34" t="str">
        <f t="shared" si="8"/>
        <v>紧固件</v>
      </c>
      <c r="AR69" s="34"/>
      <c r="AS69" s="22">
        <f t="shared" si="9"/>
        <v>2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9</v>
      </c>
      <c r="C70" s="27">
        <f t="shared" si="1"/>
        <v>21</v>
      </c>
      <c r="D70" s="27" t="str">
        <f t="shared" si="2"/>
        <v>9.21</v>
      </c>
      <c r="E70" s="27">
        <v>62</v>
      </c>
      <c r="F70" s="34">
        <v>21</v>
      </c>
      <c r="G70" s="34" t="s">
        <v>357</v>
      </c>
      <c r="H70" s="34" t="s">
        <v>379</v>
      </c>
      <c r="I70" s="42" t="s">
        <v>380</v>
      </c>
      <c r="J70" s="34"/>
      <c r="K70" s="34"/>
      <c r="L70" s="34"/>
      <c r="M70" s="34"/>
      <c r="N70" s="43"/>
      <c r="O70" s="34">
        <v>16</v>
      </c>
      <c r="P70" s="34" t="s">
        <v>350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Ф14 ZX-050001</v>
      </c>
      <c r="AQ70" s="34" t="str">
        <f t="shared" si="8"/>
        <v>胶塞</v>
      </c>
      <c r="AR70" s="34"/>
      <c r="AS70" s="22">
        <f t="shared" si="9"/>
        <v>16</v>
      </c>
      <c r="AT70" s="23" t="str">
        <f t="shared" si="10"/>
        <v>个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9</v>
      </c>
      <c r="C71" s="27">
        <f t="shared" si="1"/>
        <v>22</v>
      </c>
      <c r="D71" s="27" t="str">
        <f t="shared" si="2"/>
        <v>9.22</v>
      </c>
      <c r="E71" s="27">
        <v>63</v>
      </c>
      <c r="F71" s="34">
        <v>22</v>
      </c>
      <c r="G71" s="34" t="s">
        <v>357</v>
      </c>
      <c r="H71" s="34" t="s">
        <v>381</v>
      </c>
      <c r="I71" s="42" t="s">
        <v>382</v>
      </c>
      <c r="J71" s="34"/>
      <c r="K71" s="34"/>
      <c r="L71" s="34">
        <v>1445</v>
      </c>
      <c r="M71" s="34"/>
      <c r="N71" s="43"/>
      <c r="O71" s="34">
        <v>4</v>
      </c>
      <c r="P71" s="34" t="s">
        <v>298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Ф8 泡沫条</v>
      </c>
      <c r="AQ71" s="34" t="str">
        <f t="shared" si="8"/>
        <v>泡沫条</v>
      </c>
      <c r="AR71" s="34"/>
      <c r="AS71" s="22">
        <f t="shared" si="9"/>
        <v>5.78</v>
      </c>
      <c r="AT71" s="23" t="str">
        <f t="shared" si="10"/>
        <v>米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9</v>
      </c>
      <c r="C72" s="27">
        <f t="shared" si="1"/>
        <v>23</v>
      </c>
      <c r="D72" s="27" t="str">
        <f t="shared" si="2"/>
        <v>9.23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382</v>
      </c>
      <c r="J72" s="34"/>
      <c r="K72" s="34"/>
      <c r="L72" s="34">
        <v>3800</v>
      </c>
      <c r="M72" s="34"/>
      <c r="N72" s="43"/>
      <c r="O72" s="34">
        <v>2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Ф8 泡沫条</v>
      </c>
      <c r="AQ72" s="34" t="str">
        <f t="shared" si="8"/>
        <v>泡沫条</v>
      </c>
      <c r="AR72" s="34"/>
      <c r="AS72" s="22">
        <f t="shared" si="9"/>
        <v>7.6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9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9.24</v>
      </c>
      <c r="E73" s="27">
        <v>65</v>
      </c>
      <c r="F73" s="34">
        <v>24</v>
      </c>
      <c r="G73" s="34" t="s">
        <v>357</v>
      </c>
      <c r="H73" s="34" t="s">
        <v>358</v>
      </c>
      <c r="I73" s="42" t="s">
        <v>425</v>
      </c>
      <c r="J73" s="34"/>
      <c r="K73" s="34"/>
      <c r="L73" s="34"/>
      <c r="M73" s="34"/>
      <c r="N73" s="43"/>
      <c r="O73" s="34">
        <v>20</v>
      </c>
      <c r="P73" s="34" t="s">
        <v>360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M6x20沉头机制螺丝</v>
      </c>
      <c r="AQ73" s="34" t="str">
        <f t="shared" ref="AQ73:AQ109" si="54">IF($G73="配件",H73,"-")</f>
        <v>紧固件</v>
      </c>
      <c r="AR73" s="34"/>
      <c r="AS73" s="22">
        <f t="shared" ref="AS73:AS109" si="55">IF(OR(H73="泡沫条",H73="胶条"),$N$6*L73*O73/1000,IF(OR(H73="双面贴",H73="胶带"),L73*O73/1000,IF(AP73&lt;&gt;"-",$N$6*O73,"-")))</f>
        <v>20</v>
      </c>
      <c r="AT73" s="23" t="str">
        <f t="shared" ref="AT73:AT109" si="56">IF(OR(H73="胶条",H73="泡沫条",H73="双面贴",H73="胶带"),"米",IF(AP73&lt;&gt;"-",P73,"-"))</f>
        <v>颗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10</v>
      </c>
      <c r="C74" s="27">
        <f t="shared" si="47"/>
        <v>1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42"/>
      <c r="J74" s="34"/>
      <c r="K74" s="34"/>
      <c r="L74" s="34"/>
      <c r="M74" s="34"/>
      <c r="N74" s="43"/>
      <c r="O74" s="34"/>
      <c r="P74" s="34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10</v>
      </c>
      <c r="C75" s="27">
        <f t="shared" si="47"/>
        <v>2</v>
      </c>
      <c r="D75" s="27" t="str">
        <f t="shared" si="48"/>
        <v/>
      </c>
      <c r="F75" s="34" t="str">
        <f t="shared" si="86"/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10</v>
      </c>
      <c r="C76" s="27">
        <f t="shared" si="47"/>
        <v>3</v>
      </c>
      <c r="D76" s="27" t="str">
        <f t="shared" si="48"/>
        <v/>
      </c>
      <c r="F76" s="34" t="str">
        <f t="shared" si="86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10</v>
      </c>
      <c r="C77" s="27">
        <f t="shared" si="47"/>
        <v>4</v>
      </c>
      <c r="D77" s="27" t="str">
        <f t="shared" si="48"/>
        <v/>
      </c>
      <c r="F77" s="34" t="str">
        <f t="shared" si="86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10</v>
      </c>
      <c r="C78" s="27">
        <f t="shared" si="47"/>
        <v>5</v>
      </c>
      <c r="D78" s="27" t="str">
        <f t="shared" si="48"/>
        <v/>
      </c>
      <c r="F78" s="34" t="str">
        <f t="shared" si="86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10</v>
      </c>
      <c r="C79" s="27">
        <f t="shared" si="47"/>
        <v>6</v>
      </c>
      <c r="D79" s="27" t="str">
        <f t="shared" si="48"/>
        <v/>
      </c>
      <c r="F79" s="34" t="str">
        <f t="shared" si="86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10</v>
      </c>
      <c r="C80" s="27">
        <f t="shared" si="47"/>
        <v>7</v>
      </c>
      <c r="D80" s="27" t="str">
        <f t="shared" si="48"/>
        <v/>
      </c>
      <c r="F80" s="34" t="str">
        <f t="shared" si="86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10</v>
      </c>
      <c r="C81" s="27">
        <f t="shared" si="47"/>
        <v>8</v>
      </c>
      <c r="D81" s="27" t="str">
        <f t="shared" si="48"/>
        <v/>
      </c>
      <c r="F81" s="34" t="str">
        <f t="shared" si="86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10</v>
      </c>
      <c r="C82" s="27">
        <f t="shared" si="47"/>
        <v>9</v>
      </c>
      <c r="D82" s="27" t="str">
        <f t="shared" si="48"/>
        <v/>
      </c>
      <c r="F82" s="34" t="str">
        <f t="shared" si="86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10</v>
      </c>
      <c r="C83" s="27">
        <f t="shared" si="47"/>
        <v>10</v>
      </c>
      <c r="D83" s="27" t="str">
        <f t="shared" si="48"/>
        <v/>
      </c>
      <c r="F83" s="34" t="str">
        <f t="shared" si="86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10</v>
      </c>
      <c r="C84" s="27">
        <f t="shared" si="47"/>
        <v>11</v>
      </c>
      <c r="D84" s="27" t="str">
        <f t="shared" si="48"/>
        <v/>
      </c>
      <c r="F84" s="34" t="str">
        <f t="shared" si="86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10</v>
      </c>
      <c r="C85" s="27">
        <f t="shared" si="47"/>
        <v>12</v>
      </c>
      <c r="D85" s="27" t="str">
        <f t="shared" si="48"/>
        <v/>
      </c>
      <c r="F85" s="34" t="str">
        <f t="shared" si="86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10</v>
      </c>
      <c r="C86" s="27">
        <f t="shared" si="47"/>
        <v>13</v>
      </c>
      <c r="D86" s="27" t="str">
        <f t="shared" si="48"/>
        <v/>
      </c>
      <c r="F86" s="34" t="str">
        <f t="shared" si="86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10</v>
      </c>
      <c r="C87" s="27">
        <f t="shared" si="47"/>
        <v>14</v>
      </c>
      <c r="D87" s="27" t="str">
        <f t="shared" si="48"/>
        <v/>
      </c>
      <c r="F87" s="34" t="str">
        <f t="shared" si="86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10</v>
      </c>
      <c r="C88" s="27">
        <f t="shared" si="47"/>
        <v>15</v>
      </c>
      <c r="D88" s="27" t="str">
        <f t="shared" si="48"/>
        <v/>
      </c>
      <c r="F88" s="34" t="str">
        <f t="shared" si="86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10</v>
      </c>
      <c r="C89" s="27">
        <f t="shared" si="47"/>
        <v>16</v>
      </c>
      <c r="D89" s="27" t="str">
        <f t="shared" si="48"/>
        <v/>
      </c>
      <c r="F89" s="34" t="str">
        <f t="shared" si="86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10</v>
      </c>
      <c r="C90" s="27">
        <f t="shared" si="47"/>
        <v>17</v>
      </c>
      <c r="D90" s="27" t="str">
        <f t="shared" si="48"/>
        <v/>
      </c>
      <c r="F90" s="34" t="str">
        <f t="shared" si="86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10</v>
      </c>
      <c r="C91" s="27">
        <f t="shared" si="47"/>
        <v>18</v>
      </c>
      <c r="D91" s="27" t="str">
        <f t="shared" si="48"/>
        <v/>
      </c>
      <c r="F91" s="34" t="str">
        <f t="shared" si="86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10</v>
      </c>
      <c r="C92" s="27">
        <f t="shared" si="47"/>
        <v>19</v>
      </c>
      <c r="D92" s="27" t="str">
        <f t="shared" si="48"/>
        <v/>
      </c>
      <c r="F92" s="34" t="str">
        <f t="shared" si="86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10</v>
      </c>
      <c r="C93" s="27">
        <f t="shared" si="47"/>
        <v>20</v>
      </c>
      <c r="D93" s="27" t="str">
        <f t="shared" si="48"/>
        <v/>
      </c>
      <c r="F93" s="34" t="str">
        <f t="shared" si="86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10</v>
      </c>
      <c r="C94" s="27">
        <f t="shared" si="47"/>
        <v>21</v>
      </c>
      <c r="D94" s="27" t="str">
        <f t="shared" si="48"/>
        <v/>
      </c>
      <c r="F94" s="34" t="str">
        <f t="shared" si="86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10</v>
      </c>
      <c r="C95" s="27">
        <f t="shared" si="47"/>
        <v>22</v>
      </c>
      <c r="D95" s="27" t="str">
        <f t="shared" si="48"/>
        <v/>
      </c>
      <c r="F95" s="34" t="str">
        <f t="shared" si="86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10</v>
      </c>
      <c r="C96" s="27">
        <f t="shared" si="47"/>
        <v>23</v>
      </c>
      <c r="D96" s="27" t="str">
        <f t="shared" si="48"/>
        <v/>
      </c>
      <c r="F96" s="34" t="str">
        <f t="shared" si="86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10</v>
      </c>
      <c r="C97" s="27">
        <f t="shared" si="47"/>
        <v>24</v>
      </c>
      <c r="D97" s="27" t="str">
        <f t="shared" si="48"/>
        <v/>
      </c>
      <c r="F97" s="34" t="str">
        <f t="shared" si="86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10</v>
      </c>
      <c r="C98" s="27">
        <f t="shared" si="47"/>
        <v>25</v>
      </c>
      <c r="D98" s="27" t="str">
        <f t="shared" si="48"/>
        <v/>
      </c>
      <c r="F98" s="34" t="str">
        <f t="shared" si="86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10</v>
      </c>
      <c r="C99" s="27">
        <f t="shared" si="47"/>
        <v>26</v>
      </c>
      <c r="D99" s="27" t="str">
        <f t="shared" si="48"/>
        <v/>
      </c>
      <c r="F99" s="34" t="str">
        <f t="shared" si="86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10</v>
      </c>
      <c r="C100" s="27">
        <f t="shared" si="47"/>
        <v>27</v>
      </c>
      <c r="D100" s="27" t="str">
        <f t="shared" si="48"/>
        <v/>
      </c>
      <c r="F100" s="34" t="str">
        <f t="shared" si="86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10</v>
      </c>
      <c r="C101" s="27">
        <f t="shared" si="47"/>
        <v>28</v>
      </c>
      <c r="D101" s="27" t="str">
        <f t="shared" si="48"/>
        <v/>
      </c>
      <c r="F101" s="34" t="str">
        <f t="shared" si="86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10</v>
      </c>
      <c r="C102" s="27">
        <f t="shared" si="47"/>
        <v>29</v>
      </c>
      <c r="D102" s="27" t="str">
        <f t="shared" si="48"/>
        <v/>
      </c>
      <c r="F102" s="34" t="str">
        <f t="shared" si="86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10</v>
      </c>
      <c r="C103" s="27">
        <f t="shared" si="47"/>
        <v>30</v>
      </c>
      <c r="D103" s="27" t="str">
        <f t="shared" si="48"/>
        <v/>
      </c>
      <c r="F103" s="34" t="str">
        <f t="shared" si="86"/>
        <v/>
      </c>
      <c r="G103" s="34"/>
      <c r="H103" s="34"/>
      <c r="I103" s="42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10</v>
      </c>
      <c r="C104" s="27">
        <f t="shared" si="47"/>
        <v>31</v>
      </c>
      <c r="D104" s="27" t="str">
        <f t="shared" si="48"/>
        <v/>
      </c>
      <c r="F104" s="34" t="str">
        <f t="shared" si="86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10</v>
      </c>
      <c r="C105" s="27">
        <f t="shared" si="47"/>
        <v>32</v>
      </c>
      <c r="D105" s="27" t="str">
        <f t="shared" si="48"/>
        <v/>
      </c>
      <c r="F105" s="34" t="str">
        <f t="shared" si="86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10</v>
      </c>
      <c r="C106" s="27">
        <f t="shared" si="47"/>
        <v>33</v>
      </c>
      <c r="D106" s="27" t="str">
        <f t="shared" si="48"/>
        <v/>
      </c>
      <c r="F106" s="34" t="str">
        <f t="shared" si="86"/>
        <v/>
      </c>
      <c r="G106" s="34"/>
      <c r="H106" s="34"/>
      <c r="I106" s="34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10</v>
      </c>
      <c r="C107" s="27">
        <f t="shared" si="47"/>
        <v>34</v>
      </c>
      <c r="D107" s="27" t="str">
        <f t="shared" si="48"/>
        <v/>
      </c>
      <c r="F107" s="34" t="str">
        <f t="shared" si="86"/>
        <v/>
      </c>
      <c r="G107" s="34"/>
      <c r="H107" s="34"/>
      <c r="I107" s="34"/>
      <c r="J107" s="34"/>
      <c r="K107" s="34"/>
      <c r="L107" s="34"/>
      <c r="M107" s="34"/>
      <c r="N107" s="43"/>
      <c r="O107" s="34"/>
      <c r="P107" s="34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10</v>
      </c>
      <c r="C108" s="27">
        <f t="shared" si="47"/>
        <v>35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10</v>
      </c>
      <c r="C109" s="49">
        <f t="shared" si="47"/>
        <v>36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CK109"/>
  <sheetViews>
    <sheetView view="pageBreakPreview" topLeftCell="AK1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1461.5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80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1483</v>
      </c>
      <c r="S5" s="27" t="s">
        <v>211</v>
      </c>
      <c r="T5" s="39">
        <v>318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2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80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L11-32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1358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>L11-36</v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M01-03-3-1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1358</v>
      </c>
      <c r="BW10" s="34">
        <f t="shared" si="30"/>
        <v>1729</v>
      </c>
      <c r="BX10" s="34">
        <f t="shared" si="31"/>
        <v>2</v>
      </c>
      <c r="BY10" s="34">
        <f t="shared" si="32"/>
        <v>4.695964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1426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M01-03-3-1</v>
      </c>
      <c r="AZ11" s="34" t="str">
        <f t="shared" si="12"/>
        <v>板块名-GL02-01</v>
      </c>
      <c r="BA11" s="34"/>
      <c r="BB11" s="34">
        <f t="shared" si="13"/>
        <v>1426</v>
      </c>
      <c r="BC11" s="34">
        <f t="shared" si="14"/>
        <v>1808</v>
      </c>
      <c r="BD11" s="34">
        <f t="shared" si="15"/>
        <v>2</v>
      </c>
      <c r="BE11" s="34">
        <f t="shared" si="16"/>
        <v>5.1564160000000001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1426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M01-03-3-1</v>
      </c>
      <c r="AZ12" s="34" t="str">
        <f t="shared" si="12"/>
        <v>板块名-GL01-01</v>
      </c>
      <c r="BA12" s="34"/>
      <c r="BB12" s="34">
        <f t="shared" si="13"/>
        <v>1426</v>
      </c>
      <c r="BC12" s="34">
        <f t="shared" si="14"/>
        <v>1907</v>
      </c>
      <c r="BD12" s="34">
        <f t="shared" si="15"/>
        <v>2</v>
      </c>
      <c r="BE12" s="34">
        <f t="shared" si="16"/>
        <v>5.4387639999999999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296</v>
      </c>
      <c r="J13" s="34" t="s">
        <v>297</v>
      </c>
      <c r="K13" s="34" t="s">
        <v>297</v>
      </c>
      <c r="L13" s="34">
        <v>3760</v>
      </c>
      <c r="M13" s="34">
        <v>7.6</v>
      </c>
      <c r="N13" s="34">
        <v>33.1</v>
      </c>
      <c r="O13" s="34">
        <v>2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</v>
      </c>
      <c r="X13" s="34" t="str">
        <f t="shared" si="41"/>
        <v>SYE-NL08</v>
      </c>
      <c r="Y13" s="34">
        <f t="shared" si="42"/>
        <v>3760</v>
      </c>
      <c r="Z13" s="34" t="str">
        <f t="shared" si="43"/>
        <v>SYE-NL08-03</v>
      </c>
      <c r="AA13" s="34">
        <f t="shared" si="44"/>
        <v>4</v>
      </c>
      <c r="AB13" s="34"/>
      <c r="AC13" s="34"/>
      <c r="AE13" s="34"/>
      <c r="AF13" s="34" t="str">
        <f t="shared" si="3"/>
        <v>隔热条</v>
      </c>
      <c r="AG13" s="34" t="str">
        <f t="shared" si="4"/>
        <v>SYE-NL08</v>
      </c>
      <c r="AH13" s="34"/>
      <c r="AI13" s="34">
        <f t="shared" si="5"/>
        <v>3760</v>
      </c>
      <c r="AJ13" s="34"/>
      <c r="AK13" s="34">
        <f t="shared" si="6"/>
        <v>4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5</v>
      </c>
      <c r="C14" s="27">
        <f t="shared" si="1"/>
        <v>1</v>
      </c>
      <c r="D14" s="27" t="str">
        <f t="shared" si="2"/>
        <v>5.1</v>
      </c>
      <c r="E14" s="27">
        <v>6</v>
      </c>
      <c r="F14" s="34">
        <v>5</v>
      </c>
      <c r="G14" s="34" t="s">
        <v>299</v>
      </c>
      <c r="H14" s="34" t="s">
        <v>300</v>
      </c>
      <c r="I14" s="34" t="s">
        <v>301</v>
      </c>
      <c r="J14" s="34" t="s">
        <v>393</v>
      </c>
      <c r="K14" s="34" t="s">
        <v>393</v>
      </c>
      <c r="L14" s="34">
        <v>1361.5</v>
      </c>
      <c r="M14" s="34">
        <v>91</v>
      </c>
      <c r="N14" s="34">
        <v>6.2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转接件</v>
      </c>
      <c r="X14" s="34" t="str">
        <f t="shared" si="41"/>
        <v>DCC154H-607-LL</v>
      </c>
      <c r="Y14" s="34">
        <f t="shared" si="42"/>
        <v>1361.5</v>
      </c>
      <c r="Z14" s="34" t="str">
        <f t="shared" si="43"/>
        <v>CW154H-607-03</v>
      </c>
      <c r="AA14" s="34">
        <f t="shared" si="44"/>
        <v>2</v>
      </c>
      <c r="AB14" s="34"/>
      <c r="AC14" s="34"/>
      <c r="AE14" s="34"/>
      <c r="AF14" s="34" t="str">
        <f t="shared" si="3"/>
        <v>转接件</v>
      </c>
      <c r="AG14" s="34" t="str">
        <f t="shared" si="4"/>
        <v>DCC154H-607-LL</v>
      </c>
      <c r="AH14" s="34"/>
      <c r="AI14" s="34">
        <f t="shared" si="5"/>
        <v>1361.5</v>
      </c>
      <c r="AJ14" s="34"/>
      <c r="AK14" s="34">
        <f t="shared" si="6"/>
        <v>2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2</v>
      </c>
      <c r="D15" s="27" t="str">
        <f t="shared" si="2"/>
        <v>5.2</v>
      </c>
      <c r="E15" s="27">
        <v>7</v>
      </c>
      <c r="F15" s="34">
        <v>6</v>
      </c>
      <c r="G15" s="34" t="s">
        <v>299</v>
      </c>
      <c r="H15" s="34" t="s">
        <v>303</v>
      </c>
      <c r="I15" s="34" t="s">
        <v>304</v>
      </c>
      <c r="J15" s="34" t="s">
        <v>394</v>
      </c>
      <c r="K15" s="34" t="s">
        <v>394</v>
      </c>
      <c r="L15" s="34">
        <v>1321.5</v>
      </c>
      <c r="M15" s="34">
        <v>55</v>
      </c>
      <c r="N15" s="34">
        <v>20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角铝</v>
      </c>
      <c r="X15" s="34" t="str">
        <f t="shared" si="41"/>
        <v>J55X20X3</v>
      </c>
      <c r="Y15" s="34">
        <f t="shared" si="42"/>
        <v>1321.5</v>
      </c>
      <c r="Z15" s="34" t="str">
        <f t="shared" si="43"/>
        <v>J55X20X3-03A</v>
      </c>
      <c r="AA15" s="34">
        <f t="shared" si="44"/>
        <v>2</v>
      </c>
      <c r="AB15" s="34"/>
      <c r="AC15" s="34"/>
      <c r="AE15" s="34"/>
      <c r="AF15" s="34" t="str">
        <f t="shared" si="3"/>
        <v>角铝</v>
      </c>
      <c r="AG15" s="34" t="str">
        <f t="shared" si="4"/>
        <v>J55X20X3</v>
      </c>
      <c r="AH15" s="34"/>
      <c r="AI15" s="34">
        <f t="shared" si="5"/>
        <v>1321.5</v>
      </c>
      <c r="AJ15" s="34"/>
      <c r="AK15" s="34">
        <f t="shared" si="6"/>
        <v>2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3</v>
      </c>
      <c r="D16" s="27" t="str">
        <f t="shared" si="2"/>
        <v>5.3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306</v>
      </c>
      <c r="J16" s="34" t="s">
        <v>395</v>
      </c>
      <c r="K16" s="34" t="s">
        <v>395</v>
      </c>
      <c r="L16" s="34">
        <v>1321.5</v>
      </c>
      <c r="M16" s="34">
        <v>19</v>
      </c>
      <c r="N16" s="34">
        <v>25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角铝</v>
      </c>
      <c r="X16" s="34" t="str">
        <f t="shared" si="41"/>
        <v>J25X19X3</v>
      </c>
      <c r="Y16" s="34">
        <f t="shared" si="42"/>
        <v>1321.5</v>
      </c>
      <c r="Z16" s="34" t="str">
        <f t="shared" si="43"/>
        <v>J25X19X3-07</v>
      </c>
      <c r="AA16" s="34">
        <f t="shared" si="44"/>
        <v>2</v>
      </c>
      <c r="AB16" s="34"/>
      <c r="AC16" s="34"/>
      <c r="AE16" s="34"/>
      <c r="AF16" s="34" t="str">
        <f t="shared" si="3"/>
        <v>角铝</v>
      </c>
      <c r="AG16" s="34" t="str">
        <f t="shared" si="4"/>
        <v>J25X19X3</v>
      </c>
      <c r="AH16" s="34"/>
      <c r="AI16" s="34">
        <f t="shared" si="5"/>
        <v>1321.5</v>
      </c>
      <c r="AJ16" s="34"/>
      <c r="AK16" s="34">
        <f t="shared" si="6"/>
        <v>2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4</v>
      </c>
      <c r="D17" s="27" t="str">
        <f t="shared" si="2"/>
        <v>5.4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307</v>
      </c>
      <c r="K17" s="34" t="s">
        <v>307</v>
      </c>
      <c r="L17" s="34">
        <v>601.9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601.9</v>
      </c>
      <c r="Z17" s="34" t="str">
        <f t="shared" si="43"/>
        <v>J25X19X3-05</v>
      </c>
      <c r="AA17" s="34">
        <f t="shared" si="44"/>
        <v>2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601.9</v>
      </c>
      <c r="AJ17" s="34"/>
      <c r="AK17" s="34">
        <f t="shared" si="6"/>
        <v>2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5</v>
      </c>
      <c r="D18" s="27" t="str">
        <f t="shared" si="2"/>
        <v>5.5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308</v>
      </c>
      <c r="K18" s="34" t="s">
        <v>308</v>
      </c>
      <c r="L18" s="34">
        <v>869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869</v>
      </c>
      <c r="Z18" s="34" t="str">
        <f t="shared" si="43"/>
        <v>J25X19X3-04</v>
      </c>
      <c r="AA18" s="34">
        <f t="shared" si="44"/>
        <v>2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869</v>
      </c>
      <c r="AJ18" s="34"/>
      <c r="AK18" s="34">
        <f t="shared" si="6"/>
        <v>2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6</v>
      </c>
      <c r="D19" s="27" t="str">
        <f t="shared" si="2"/>
        <v>5.6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309</v>
      </c>
      <c r="K19" s="34" t="s">
        <v>309</v>
      </c>
      <c r="L19" s="34">
        <v>869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869</v>
      </c>
      <c r="Z19" s="34" t="str">
        <f t="shared" si="43"/>
        <v>J25X19X3-03</v>
      </c>
      <c r="AA19" s="34">
        <f t="shared" si="44"/>
        <v>2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869</v>
      </c>
      <c r="AJ19" s="34"/>
      <c r="AK19" s="34">
        <f t="shared" si="6"/>
        <v>2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7</v>
      </c>
      <c r="D20" s="27" t="str">
        <f t="shared" si="2"/>
        <v>5.7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310</v>
      </c>
      <c r="K20" s="34" t="s">
        <v>310</v>
      </c>
      <c r="L20" s="34">
        <v>601.9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601.9</v>
      </c>
      <c r="Z20" s="34" t="str">
        <f t="shared" si="43"/>
        <v>J25X19X3-02</v>
      </c>
      <c r="AA20" s="34">
        <f t="shared" si="44"/>
        <v>2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601.9</v>
      </c>
      <c r="AJ20" s="34"/>
      <c r="AK20" s="34">
        <f t="shared" si="6"/>
        <v>2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8</v>
      </c>
      <c r="D21" s="27" t="str">
        <f t="shared" si="2"/>
        <v>5.8</v>
      </c>
      <c r="E21" s="27">
        <v>13</v>
      </c>
      <c r="F21" s="34">
        <v>12</v>
      </c>
      <c r="G21" s="34" t="s">
        <v>299</v>
      </c>
      <c r="H21" s="34" t="s">
        <v>422</v>
      </c>
      <c r="I21" s="34" t="s">
        <v>423</v>
      </c>
      <c r="J21" s="34" t="s">
        <v>424</v>
      </c>
      <c r="K21" s="34" t="s">
        <v>424</v>
      </c>
      <c r="L21" s="34">
        <v>350</v>
      </c>
      <c r="M21" s="34">
        <v>149</v>
      </c>
      <c r="N21" s="34">
        <v>6</v>
      </c>
      <c r="O21" s="34">
        <v>5</v>
      </c>
      <c r="P21" s="34" t="s">
        <v>350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装饰条支座</v>
      </c>
      <c r="X21" s="34" t="str">
        <f t="shared" si="41"/>
        <v>DCC154H-605-LL</v>
      </c>
      <c r="Y21" s="34">
        <f t="shared" si="42"/>
        <v>350</v>
      </c>
      <c r="Z21" s="34" t="str">
        <f t="shared" si="43"/>
        <v>DCC154H-605-LL-01</v>
      </c>
      <c r="AA21" s="34">
        <f t="shared" si="44"/>
        <v>10</v>
      </c>
      <c r="AB21" s="34"/>
      <c r="AC21" s="34"/>
      <c r="AE21" s="34"/>
      <c r="AF21" s="34" t="str">
        <f t="shared" si="3"/>
        <v>装饰条支座</v>
      </c>
      <c r="AG21" s="34" t="str">
        <f t="shared" si="4"/>
        <v>DCC154H-605-LL</v>
      </c>
      <c r="AH21" s="34"/>
      <c r="AI21" s="34">
        <f t="shared" si="5"/>
        <v>350</v>
      </c>
      <c r="AJ21" s="34"/>
      <c r="AK21" s="34">
        <f t="shared" si="6"/>
        <v>10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9</v>
      </c>
      <c r="D22" s="27" t="str">
        <f t="shared" si="2"/>
        <v>5.9</v>
      </c>
      <c r="E22" s="27">
        <v>14</v>
      </c>
      <c r="F22" s="34">
        <v>13</v>
      </c>
      <c r="G22" s="34" t="s">
        <v>299</v>
      </c>
      <c r="H22" s="34" t="s">
        <v>312</v>
      </c>
      <c r="I22" s="34" t="s">
        <v>313</v>
      </c>
      <c r="J22" s="34" t="s">
        <v>314</v>
      </c>
      <c r="K22" s="34" t="s">
        <v>314</v>
      </c>
      <c r="L22" s="34">
        <v>3760</v>
      </c>
      <c r="M22" s="34">
        <v>4.8</v>
      </c>
      <c r="N22" s="34">
        <v>15</v>
      </c>
      <c r="O22" s="34">
        <v>2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竖向护边</v>
      </c>
      <c r="X22" s="34" t="str">
        <f t="shared" si="41"/>
        <v>DCC154H-511-LL</v>
      </c>
      <c r="Y22" s="34">
        <f t="shared" si="42"/>
        <v>3760</v>
      </c>
      <c r="Z22" s="34" t="str">
        <f t="shared" si="43"/>
        <v>CW154H-511-03</v>
      </c>
      <c r="AA22" s="34">
        <f t="shared" si="44"/>
        <v>4</v>
      </c>
      <c r="AB22" s="34"/>
      <c r="AC22" s="34"/>
      <c r="AE22" s="34"/>
      <c r="AF22" s="34" t="str">
        <f t="shared" si="3"/>
        <v>竖向护边</v>
      </c>
      <c r="AG22" s="34" t="str">
        <f t="shared" si="4"/>
        <v>DCC154H-511-LL</v>
      </c>
      <c r="AH22" s="34"/>
      <c r="AI22" s="34">
        <f t="shared" si="5"/>
        <v>3760</v>
      </c>
      <c r="AJ22" s="34"/>
      <c r="AK22" s="34">
        <f t="shared" si="6"/>
        <v>4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10</v>
      </c>
      <c r="D23" s="27" t="str">
        <f t="shared" si="2"/>
        <v>5.10</v>
      </c>
      <c r="E23" s="27">
        <v>15</v>
      </c>
      <c r="F23" s="34">
        <v>14</v>
      </c>
      <c r="G23" s="34" t="s">
        <v>299</v>
      </c>
      <c r="H23" s="34" t="s">
        <v>315</v>
      </c>
      <c r="I23" s="34" t="s">
        <v>316</v>
      </c>
      <c r="J23" s="34" t="s">
        <v>317</v>
      </c>
      <c r="K23" s="34" t="s">
        <v>317</v>
      </c>
      <c r="L23" s="34">
        <v>500</v>
      </c>
      <c r="M23" s="34">
        <v>46</v>
      </c>
      <c r="N23" s="34">
        <v>65.3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水槽</v>
      </c>
      <c r="X23" s="34" t="str">
        <f t="shared" si="41"/>
        <v>DCC154H-301-LL</v>
      </c>
      <c r="Y23" s="34">
        <f t="shared" si="42"/>
        <v>500</v>
      </c>
      <c r="Z23" s="34" t="str">
        <f t="shared" si="43"/>
        <v>CW154H-301-01</v>
      </c>
      <c r="AA23" s="34">
        <f t="shared" si="44"/>
        <v>2</v>
      </c>
      <c r="AB23" s="34"/>
      <c r="AC23" s="34"/>
      <c r="AE23" s="34"/>
      <c r="AF23" s="34" t="str">
        <f t="shared" si="3"/>
        <v>水槽</v>
      </c>
      <c r="AG23" s="34" t="str">
        <f t="shared" si="4"/>
        <v>DCC154H-301-LL</v>
      </c>
      <c r="AH23" s="34"/>
      <c r="AI23" s="34">
        <f t="shared" si="5"/>
        <v>500</v>
      </c>
      <c r="AJ23" s="34"/>
      <c r="AK23" s="34">
        <f t="shared" si="6"/>
        <v>2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11</v>
      </c>
      <c r="D24" s="27" t="str">
        <f t="shared" si="2"/>
        <v>5.11</v>
      </c>
      <c r="E24" s="27">
        <v>16</v>
      </c>
      <c r="F24" s="34">
        <v>15</v>
      </c>
      <c r="G24" s="34" t="s">
        <v>299</v>
      </c>
      <c r="H24" s="34" t="s">
        <v>318</v>
      </c>
      <c r="I24" s="34" t="s">
        <v>319</v>
      </c>
      <c r="J24" s="34" t="s">
        <v>320</v>
      </c>
      <c r="K24" s="34" t="s">
        <v>320</v>
      </c>
      <c r="L24" s="34">
        <v>3762.9</v>
      </c>
      <c r="M24" s="34">
        <v>42.5</v>
      </c>
      <c r="N24" s="34">
        <v>154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母立柱</v>
      </c>
      <c r="X24" s="34" t="str">
        <f t="shared" si="41"/>
        <v>DCC154H-102-LL</v>
      </c>
      <c r="Y24" s="34">
        <f t="shared" si="42"/>
        <v>3762.9</v>
      </c>
      <c r="Z24" s="34" t="str">
        <f t="shared" si="43"/>
        <v>CW154H-102-03</v>
      </c>
      <c r="AA24" s="34">
        <f t="shared" si="44"/>
        <v>2</v>
      </c>
      <c r="AB24" s="34"/>
      <c r="AC24" s="34"/>
      <c r="AE24" s="34"/>
      <c r="AF24" s="34" t="str">
        <f t="shared" si="3"/>
        <v>母立柱</v>
      </c>
      <c r="AG24" s="34" t="str">
        <f t="shared" si="4"/>
        <v>DCC154H-102-LL</v>
      </c>
      <c r="AH24" s="34"/>
      <c r="AI24" s="34">
        <f t="shared" si="5"/>
        <v>3762.9</v>
      </c>
      <c r="AJ24" s="34"/>
      <c r="AK24" s="34">
        <f t="shared" si="6"/>
        <v>2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12</v>
      </c>
      <c r="D25" s="27" t="str">
        <f t="shared" si="2"/>
        <v>5.12</v>
      </c>
      <c r="E25" s="27">
        <v>17</v>
      </c>
      <c r="F25" s="34">
        <v>16</v>
      </c>
      <c r="G25" s="34" t="s">
        <v>299</v>
      </c>
      <c r="H25" s="34" t="s">
        <v>321</v>
      </c>
      <c r="I25" s="34" t="s">
        <v>322</v>
      </c>
      <c r="J25" s="34" t="s">
        <v>396</v>
      </c>
      <c r="K25" s="34" t="s">
        <v>396</v>
      </c>
      <c r="L25" s="34">
        <v>1361.5</v>
      </c>
      <c r="M25" s="34">
        <v>61.5</v>
      </c>
      <c r="N25" s="34">
        <v>154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母横梁</v>
      </c>
      <c r="X25" s="34" t="str">
        <f t="shared" si="41"/>
        <v>DCC154H-203-LL</v>
      </c>
      <c r="Y25" s="34">
        <f t="shared" si="42"/>
        <v>1361.5</v>
      </c>
      <c r="Z25" s="34" t="str">
        <f t="shared" si="43"/>
        <v>CW154H-203-07</v>
      </c>
      <c r="AA25" s="34">
        <f t="shared" si="44"/>
        <v>2</v>
      </c>
      <c r="AB25" s="34"/>
      <c r="AC25" s="34"/>
      <c r="AE25" s="34"/>
      <c r="AF25" s="34" t="str">
        <f t="shared" si="3"/>
        <v>母横梁</v>
      </c>
      <c r="AG25" s="34" t="str">
        <f t="shared" si="4"/>
        <v>DCC154H-203-LL</v>
      </c>
      <c r="AH25" s="34"/>
      <c r="AI25" s="34">
        <f t="shared" si="5"/>
        <v>1361.5</v>
      </c>
      <c r="AJ25" s="34"/>
      <c r="AK25" s="34">
        <f t="shared" si="6"/>
        <v>2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13</v>
      </c>
      <c r="D26" s="27" t="str">
        <f t="shared" si="2"/>
        <v>5.13</v>
      </c>
      <c r="E26" s="27">
        <v>18</v>
      </c>
      <c r="F26" s="34">
        <v>17</v>
      </c>
      <c r="G26" s="34" t="s">
        <v>299</v>
      </c>
      <c r="H26" s="34" t="s">
        <v>324</v>
      </c>
      <c r="I26" s="34" t="s">
        <v>325</v>
      </c>
      <c r="J26" s="34" t="s">
        <v>436</v>
      </c>
      <c r="K26" s="34" t="s">
        <v>436</v>
      </c>
      <c r="L26" s="34">
        <v>1434.9</v>
      </c>
      <c r="M26" s="34">
        <v>10</v>
      </c>
      <c r="N26" s="34">
        <v>36.9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横向护边（母横梁）</v>
      </c>
      <c r="X26" s="34" t="str">
        <f t="shared" si="41"/>
        <v>DCC154H-503-LL</v>
      </c>
      <c r="Y26" s="34">
        <f t="shared" si="42"/>
        <v>1434.9</v>
      </c>
      <c r="Z26" s="34" t="str">
        <f t="shared" si="43"/>
        <v>CW154H-503-10</v>
      </c>
      <c r="AA26" s="34">
        <f t="shared" si="44"/>
        <v>2</v>
      </c>
      <c r="AB26" s="34"/>
      <c r="AC26" s="34"/>
      <c r="AE26" s="34"/>
      <c r="AF26" s="34" t="str">
        <f t="shared" si="3"/>
        <v>横向护边（母横梁）</v>
      </c>
      <c r="AG26" s="34" t="str">
        <f t="shared" si="4"/>
        <v>DCC154H-503-LL</v>
      </c>
      <c r="AH26" s="34"/>
      <c r="AI26" s="34">
        <f t="shared" si="5"/>
        <v>1434.9</v>
      </c>
      <c r="AJ26" s="34"/>
      <c r="AK26" s="34">
        <f t="shared" si="6"/>
        <v>2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14</v>
      </c>
      <c r="D27" s="27" t="str">
        <f t="shared" si="2"/>
        <v>5.14</v>
      </c>
      <c r="E27" s="27">
        <v>19</v>
      </c>
      <c r="F27" s="34">
        <v>18</v>
      </c>
      <c r="G27" s="34" t="s">
        <v>299</v>
      </c>
      <c r="H27" s="34" t="s">
        <v>327</v>
      </c>
      <c r="I27" s="34" t="s">
        <v>328</v>
      </c>
      <c r="J27" s="34" t="s">
        <v>398</v>
      </c>
      <c r="K27" s="34" t="s">
        <v>398</v>
      </c>
      <c r="L27" s="34">
        <v>1446.5</v>
      </c>
      <c r="M27" s="34">
        <v>6.9</v>
      </c>
      <c r="N27" s="34">
        <v>35.299999999999997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横向护边（公横梁）</v>
      </c>
      <c r="X27" s="34" t="str">
        <f t="shared" si="41"/>
        <v>DCC154H-501-LL</v>
      </c>
      <c r="Y27" s="34">
        <f t="shared" si="42"/>
        <v>1446.5</v>
      </c>
      <c r="Z27" s="34" t="str">
        <f t="shared" si="43"/>
        <v>CW154H-501-06</v>
      </c>
      <c r="AA27" s="34">
        <f t="shared" si="44"/>
        <v>2</v>
      </c>
      <c r="AB27" s="34"/>
      <c r="AC27" s="34"/>
      <c r="AE27" s="34"/>
      <c r="AF27" s="34" t="str">
        <f t="shared" si="3"/>
        <v>横向护边（公横梁）</v>
      </c>
      <c r="AG27" s="34" t="str">
        <f t="shared" si="4"/>
        <v>DCC154H-501-LL</v>
      </c>
      <c r="AH27" s="34"/>
      <c r="AI27" s="34">
        <f t="shared" si="5"/>
        <v>1446.5</v>
      </c>
      <c r="AJ27" s="34"/>
      <c r="AK27" s="34">
        <f t="shared" si="6"/>
        <v>2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15</v>
      </c>
      <c r="D28" s="27" t="str">
        <f t="shared" si="2"/>
        <v>5.15</v>
      </c>
      <c r="E28" s="27">
        <v>20</v>
      </c>
      <c r="F28" s="34">
        <v>19</v>
      </c>
      <c r="G28" s="34" t="s">
        <v>299</v>
      </c>
      <c r="H28" s="34" t="s">
        <v>330</v>
      </c>
      <c r="I28" s="34" t="s">
        <v>331</v>
      </c>
      <c r="J28" s="34" t="s">
        <v>399</v>
      </c>
      <c r="K28" s="34" t="s">
        <v>399</v>
      </c>
      <c r="L28" s="34">
        <v>1434.9</v>
      </c>
      <c r="M28" s="34">
        <v>27.7</v>
      </c>
      <c r="N28" s="34">
        <v>36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横向护边（中横梁）</v>
      </c>
      <c r="X28" s="34" t="str">
        <f t="shared" si="41"/>
        <v>DCC154H-502-LL</v>
      </c>
      <c r="Y28" s="34">
        <f t="shared" si="42"/>
        <v>1434.9</v>
      </c>
      <c r="Z28" s="34" t="str">
        <f t="shared" si="43"/>
        <v>CW154H-502-06</v>
      </c>
      <c r="AA28" s="34">
        <f t="shared" si="44"/>
        <v>2</v>
      </c>
      <c r="AB28" s="34"/>
      <c r="AC28" s="34"/>
      <c r="AE28" s="34"/>
      <c r="AF28" s="34" t="str">
        <f t="shared" si="3"/>
        <v>横向护边（中横梁）</v>
      </c>
      <c r="AG28" s="34" t="str">
        <f t="shared" si="4"/>
        <v>DCC154H-502-LL</v>
      </c>
      <c r="AH28" s="34"/>
      <c r="AI28" s="34">
        <f t="shared" si="5"/>
        <v>1434.9</v>
      </c>
      <c r="AJ28" s="34"/>
      <c r="AK28" s="34">
        <f t="shared" si="6"/>
        <v>2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16</v>
      </c>
      <c r="D29" s="27" t="str">
        <f t="shared" si="2"/>
        <v>5.16</v>
      </c>
      <c r="E29" s="27">
        <v>21</v>
      </c>
      <c r="F29" s="34">
        <v>20</v>
      </c>
      <c r="G29" s="34" t="s">
        <v>299</v>
      </c>
      <c r="H29" s="34" t="s">
        <v>333</v>
      </c>
      <c r="I29" s="34" t="s">
        <v>334</v>
      </c>
      <c r="J29" s="34" t="s">
        <v>335</v>
      </c>
      <c r="K29" s="34" t="s">
        <v>335</v>
      </c>
      <c r="L29" s="34">
        <v>80</v>
      </c>
      <c r="M29" s="34">
        <v>0</v>
      </c>
      <c r="N29" s="34">
        <v>0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挂码左</v>
      </c>
      <c r="X29" s="34" t="str">
        <f t="shared" si="41"/>
        <v>ZHY-F3005</v>
      </c>
      <c r="Y29" s="34">
        <f t="shared" si="42"/>
        <v>80</v>
      </c>
      <c r="Z29" s="34" t="str">
        <f t="shared" si="43"/>
        <v>ZHY-F3005-01</v>
      </c>
      <c r="AA29" s="34">
        <f t="shared" si="44"/>
        <v>2</v>
      </c>
      <c r="AB29" s="34"/>
      <c r="AC29" s="34"/>
      <c r="AE29" s="34"/>
      <c r="AF29" s="34" t="str">
        <f t="shared" si="3"/>
        <v>挂码左</v>
      </c>
      <c r="AG29" s="34" t="str">
        <f t="shared" si="4"/>
        <v>ZHY-F3005</v>
      </c>
      <c r="AH29" s="34"/>
      <c r="AI29" s="34">
        <f t="shared" si="5"/>
        <v>80</v>
      </c>
      <c r="AJ29" s="34"/>
      <c r="AK29" s="34">
        <f t="shared" si="6"/>
        <v>2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17</v>
      </c>
      <c r="D30" s="27" t="str">
        <f t="shared" si="2"/>
        <v>5.17</v>
      </c>
      <c r="E30" s="27">
        <v>22</v>
      </c>
      <c r="F30" s="34">
        <v>21</v>
      </c>
      <c r="G30" s="34" t="s">
        <v>299</v>
      </c>
      <c r="H30" s="34" t="s">
        <v>336</v>
      </c>
      <c r="I30" s="34" t="s">
        <v>334</v>
      </c>
      <c r="J30" s="34" t="s">
        <v>337</v>
      </c>
      <c r="K30" s="34" t="s">
        <v>337</v>
      </c>
      <c r="L30" s="34">
        <v>80</v>
      </c>
      <c r="M30" s="34">
        <v>0</v>
      </c>
      <c r="N30" s="34">
        <v>0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挂码右</v>
      </c>
      <c r="X30" s="34" t="str">
        <f t="shared" si="41"/>
        <v>ZHY-F3005</v>
      </c>
      <c r="Y30" s="34">
        <f t="shared" si="42"/>
        <v>80</v>
      </c>
      <c r="Z30" s="34" t="str">
        <f t="shared" si="43"/>
        <v>ZHY-F3005-02</v>
      </c>
      <c r="AA30" s="34">
        <f t="shared" si="44"/>
        <v>2</v>
      </c>
      <c r="AB30" s="34"/>
      <c r="AC30" s="34"/>
      <c r="AE30" s="34"/>
      <c r="AF30" s="34" t="str">
        <f t="shared" si="3"/>
        <v>挂码右</v>
      </c>
      <c r="AG30" s="34" t="str">
        <f t="shared" si="4"/>
        <v>ZHY-F3005</v>
      </c>
      <c r="AH30" s="34"/>
      <c r="AI30" s="34">
        <f t="shared" si="5"/>
        <v>80</v>
      </c>
      <c r="AJ30" s="34"/>
      <c r="AK30" s="34">
        <f t="shared" si="6"/>
        <v>2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18</v>
      </c>
      <c r="D31" s="27" t="str">
        <f t="shared" si="2"/>
        <v>5.18</v>
      </c>
      <c r="E31" s="27">
        <v>23</v>
      </c>
      <c r="F31" s="34">
        <v>22</v>
      </c>
      <c r="G31" s="34" t="s">
        <v>299</v>
      </c>
      <c r="H31" s="34" t="s">
        <v>338</v>
      </c>
      <c r="I31" s="34" t="s">
        <v>339</v>
      </c>
      <c r="J31" s="34" t="s">
        <v>421</v>
      </c>
      <c r="K31" s="34" t="s">
        <v>421</v>
      </c>
      <c r="L31" s="34">
        <v>3762.9</v>
      </c>
      <c r="M31" s="34">
        <v>79</v>
      </c>
      <c r="N31" s="34">
        <v>154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公立柱</v>
      </c>
      <c r="X31" s="34" t="str">
        <f t="shared" si="41"/>
        <v>DCC154H-101-LL</v>
      </c>
      <c r="Y31" s="34">
        <f t="shared" si="42"/>
        <v>3762.9</v>
      </c>
      <c r="Z31" s="34" t="str">
        <f t="shared" si="43"/>
        <v>CW154H-101-04</v>
      </c>
      <c r="AA31" s="34">
        <f t="shared" si="44"/>
        <v>2</v>
      </c>
      <c r="AB31" s="34"/>
      <c r="AC31" s="34"/>
      <c r="AE31" s="34"/>
      <c r="AF31" s="34" t="str">
        <f t="shared" si="3"/>
        <v>公立柱</v>
      </c>
      <c r="AG31" s="34" t="str">
        <f t="shared" si="4"/>
        <v>DCC154H-101-LL</v>
      </c>
      <c r="AH31" s="34"/>
      <c r="AI31" s="34">
        <f t="shared" si="5"/>
        <v>3762.9</v>
      </c>
      <c r="AJ31" s="34"/>
      <c r="AK31" s="34">
        <f t="shared" si="6"/>
        <v>2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19</v>
      </c>
      <c r="D32" s="27" t="str">
        <f t="shared" si="2"/>
        <v>5.19</v>
      </c>
      <c r="E32" s="27">
        <v>24</v>
      </c>
      <c r="F32" s="34">
        <v>23</v>
      </c>
      <c r="G32" s="34" t="s">
        <v>299</v>
      </c>
      <c r="H32" s="34" t="s">
        <v>341</v>
      </c>
      <c r="I32" s="34" t="s">
        <v>342</v>
      </c>
      <c r="J32" s="34" t="s">
        <v>400</v>
      </c>
      <c r="K32" s="34" t="s">
        <v>400</v>
      </c>
      <c r="L32" s="34">
        <v>1446.5</v>
      </c>
      <c r="M32" s="34">
        <v>111</v>
      </c>
      <c r="N32" s="34">
        <v>180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公横梁</v>
      </c>
      <c r="X32" s="34" t="str">
        <f t="shared" si="41"/>
        <v>DCC154H-201-LL</v>
      </c>
      <c r="Y32" s="34">
        <f t="shared" si="42"/>
        <v>1446.5</v>
      </c>
      <c r="Z32" s="34" t="str">
        <f t="shared" si="43"/>
        <v>CW154H-201-06</v>
      </c>
      <c r="AA32" s="34">
        <f t="shared" si="44"/>
        <v>2</v>
      </c>
      <c r="AB32" s="34"/>
      <c r="AC32" s="34"/>
      <c r="AE32" s="34"/>
      <c r="AF32" s="34" t="str">
        <f t="shared" si="3"/>
        <v>公横梁</v>
      </c>
      <c r="AG32" s="34" t="str">
        <f t="shared" si="4"/>
        <v>DCC154H-201-LL</v>
      </c>
      <c r="AH32" s="34"/>
      <c r="AI32" s="34">
        <f t="shared" si="5"/>
        <v>1446.5</v>
      </c>
      <c r="AJ32" s="34"/>
      <c r="AK32" s="34">
        <f t="shared" si="6"/>
        <v>2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20</v>
      </c>
      <c r="D33" s="27" t="str">
        <f t="shared" si="2"/>
        <v>5.20</v>
      </c>
      <c r="E33" s="27">
        <v>25</v>
      </c>
      <c r="F33" s="34">
        <v>24</v>
      </c>
      <c r="G33" s="34" t="s">
        <v>299</v>
      </c>
      <c r="H33" s="34" t="s">
        <v>344</v>
      </c>
      <c r="I33" s="34" t="s">
        <v>345</v>
      </c>
      <c r="J33" s="34" t="s">
        <v>401</v>
      </c>
      <c r="K33" s="34" t="s">
        <v>401</v>
      </c>
      <c r="L33" s="34">
        <v>1361.5</v>
      </c>
      <c r="M33" s="34">
        <v>100</v>
      </c>
      <c r="N33" s="34">
        <v>154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中横梁</v>
      </c>
      <c r="X33" s="34" t="str">
        <f t="shared" si="41"/>
        <v>DCC154H-202-LL</v>
      </c>
      <c r="Y33" s="34">
        <f t="shared" si="42"/>
        <v>1361.5</v>
      </c>
      <c r="Z33" s="34" t="str">
        <f t="shared" si="43"/>
        <v>CW154H-202-07</v>
      </c>
      <c r="AA33" s="34">
        <f t="shared" si="44"/>
        <v>2</v>
      </c>
      <c r="AB33" s="34"/>
      <c r="AC33" s="34"/>
      <c r="AE33" s="34"/>
      <c r="AF33" s="34" t="str">
        <f t="shared" si="3"/>
        <v>中横梁</v>
      </c>
      <c r="AG33" s="34" t="str">
        <f t="shared" si="4"/>
        <v>DCC154H-202-LL</v>
      </c>
      <c r="AH33" s="34"/>
      <c r="AI33" s="34">
        <f t="shared" si="5"/>
        <v>1361.5</v>
      </c>
      <c r="AJ33" s="34"/>
      <c r="AK33" s="34">
        <f t="shared" si="6"/>
        <v>2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21</v>
      </c>
      <c r="D34" s="27" t="str">
        <f t="shared" si="2"/>
        <v>5.21</v>
      </c>
      <c r="E34" s="27">
        <v>26</v>
      </c>
      <c r="F34" s="34">
        <v>25</v>
      </c>
      <c r="G34" s="34" t="s">
        <v>299</v>
      </c>
      <c r="H34" s="34" t="s">
        <v>347</v>
      </c>
      <c r="I34" s="34" t="s">
        <v>348</v>
      </c>
      <c r="J34" s="34" t="s">
        <v>349</v>
      </c>
      <c r="K34" s="34" t="s">
        <v>349</v>
      </c>
      <c r="L34" s="34">
        <v>250</v>
      </c>
      <c r="M34" s="34">
        <v>96.5</v>
      </c>
      <c r="N34" s="34">
        <v>10</v>
      </c>
      <c r="O34" s="34">
        <v>1</v>
      </c>
      <c r="P34" s="34" t="s">
        <v>350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ZHY-F3001-250左挂件</v>
      </c>
      <c r="X34" s="34" t="str">
        <f t="shared" si="41"/>
        <v>ZHY-F3001</v>
      </c>
      <c r="Y34" s="34">
        <f t="shared" si="42"/>
        <v>250</v>
      </c>
      <c r="Z34" s="34" t="str">
        <f t="shared" si="43"/>
        <v>ZHY-F3001-01</v>
      </c>
      <c r="AA34" s="34">
        <f t="shared" si="44"/>
        <v>2</v>
      </c>
      <c r="AB34" s="34"/>
      <c r="AC34" s="34"/>
      <c r="AE34" s="34"/>
      <c r="AF34" s="34" t="str">
        <f t="shared" si="3"/>
        <v>ZHY-F3001-250左挂件</v>
      </c>
      <c r="AG34" s="34" t="str">
        <f t="shared" si="4"/>
        <v>ZHY-F3001</v>
      </c>
      <c r="AH34" s="34"/>
      <c r="AI34" s="34">
        <f t="shared" si="5"/>
        <v>250</v>
      </c>
      <c r="AJ34" s="34"/>
      <c r="AK34" s="34">
        <f t="shared" si="6"/>
        <v>2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22</v>
      </c>
      <c r="D35" s="27" t="str">
        <f t="shared" si="2"/>
        <v>5.22</v>
      </c>
      <c r="E35" s="27">
        <v>27</v>
      </c>
      <c r="F35" s="34">
        <v>26</v>
      </c>
      <c r="G35" s="34" t="s">
        <v>299</v>
      </c>
      <c r="H35" s="34" t="s">
        <v>351</v>
      </c>
      <c r="I35" s="34" t="s">
        <v>348</v>
      </c>
      <c r="J35" s="34" t="s">
        <v>352</v>
      </c>
      <c r="K35" s="34" t="s">
        <v>352</v>
      </c>
      <c r="L35" s="34">
        <v>250</v>
      </c>
      <c r="M35" s="34">
        <v>96.5</v>
      </c>
      <c r="N35" s="34">
        <v>10</v>
      </c>
      <c r="O35" s="34">
        <v>1</v>
      </c>
      <c r="P35" s="34" t="s">
        <v>350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ZHY-F3001-250右挂件</v>
      </c>
      <c r="X35" s="34" t="str">
        <f t="shared" si="41"/>
        <v>ZHY-F3001</v>
      </c>
      <c r="Y35" s="34">
        <f t="shared" si="42"/>
        <v>250</v>
      </c>
      <c r="Z35" s="34" t="str">
        <f t="shared" si="43"/>
        <v>ZHY-F3001-02</v>
      </c>
      <c r="AA35" s="34">
        <f t="shared" si="44"/>
        <v>2</v>
      </c>
      <c r="AB35" s="34"/>
      <c r="AC35" s="34"/>
      <c r="AE35" s="34"/>
      <c r="AF35" s="34" t="str">
        <f t="shared" si="3"/>
        <v>ZHY-F3001-250右挂件</v>
      </c>
      <c r="AG35" s="34" t="str">
        <f t="shared" si="4"/>
        <v>ZHY-F3001</v>
      </c>
      <c r="AH35" s="34"/>
      <c r="AI35" s="34">
        <f t="shared" si="5"/>
        <v>250</v>
      </c>
      <c r="AJ35" s="34"/>
      <c r="AK35" s="34">
        <f t="shared" si="6"/>
        <v>2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23</v>
      </c>
      <c r="D36" s="27" t="str">
        <f t="shared" si="2"/>
        <v>5.23</v>
      </c>
      <c r="E36" s="27">
        <v>28</v>
      </c>
      <c r="F36" s="34">
        <v>27</v>
      </c>
      <c r="G36" s="34" t="s">
        <v>299</v>
      </c>
      <c r="H36" s="34" t="s">
        <v>353</v>
      </c>
      <c r="I36" s="34" t="s">
        <v>354</v>
      </c>
      <c r="J36" s="34" t="s">
        <v>355</v>
      </c>
      <c r="K36" s="34" t="s">
        <v>355</v>
      </c>
      <c r="L36" s="34">
        <v>250</v>
      </c>
      <c r="M36" s="34">
        <v>50</v>
      </c>
      <c r="N36" s="34">
        <v>4</v>
      </c>
      <c r="O36" s="34">
        <v>2</v>
      </c>
      <c r="P36" s="34" t="s">
        <v>298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50x4垫片</v>
      </c>
      <c r="X36" s="34" t="str">
        <f t="shared" si="41"/>
        <v>B50X4</v>
      </c>
      <c r="Y36" s="34">
        <f t="shared" si="42"/>
        <v>250</v>
      </c>
      <c r="Z36" s="34" t="str">
        <f t="shared" si="43"/>
        <v>B50X4-01</v>
      </c>
      <c r="AA36" s="34">
        <f t="shared" si="44"/>
        <v>4</v>
      </c>
      <c r="AB36" s="34"/>
      <c r="AC36" s="34"/>
      <c r="AE36" s="34"/>
      <c r="AF36" s="34" t="str">
        <f t="shared" si="3"/>
        <v>50x4垫片</v>
      </c>
      <c r="AG36" s="34" t="str">
        <f t="shared" si="4"/>
        <v>B50X4</v>
      </c>
      <c r="AH36" s="34"/>
      <c r="AI36" s="34">
        <f t="shared" si="5"/>
        <v>250</v>
      </c>
      <c r="AJ36" s="34"/>
      <c r="AK36" s="34">
        <f t="shared" si="6"/>
        <v>4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6</v>
      </c>
      <c r="C37" s="27">
        <f t="shared" si="1"/>
        <v>1</v>
      </c>
      <c r="D37" s="27" t="str">
        <f t="shared" si="2"/>
        <v/>
      </c>
      <c r="E37" s="27">
        <v>29</v>
      </c>
      <c r="F37" s="34">
        <v>28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-</v>
      </c>
      <c r="X37" s="34" t="str">
        <f t="shared" si="41"/>
        <v>-</v>
      </c>
      <c r="Y37" s="34" t="str">
        <f t="shared" si="42"/>
        <v>-</v>
      </c>
      <c r="Z37" s="34" t="str">
        <f t="shared" si="43"/>
        <v>-</v>
      </c>
      <c r="AA37" s="34" t="str">
        <f t="shared" si="44"/>
        <v>-</v>
      </c>
      <c r="AB37" s="34"/>
      <c r="AC37" s="34"/>
      <c r="AE37" s="34"/>
      <c r="AF37" s="34" t="str">
        <f t="shared" si="3"/>
        <v>-</v>
      </c>
      <c r="AG37" s="34" t="str">
        <f t="shared" si="4"/>
        <v>-</v>
      </c>
      <c r="AH37" s="34"/>
      <c r="AI37" s="34" t="str">
        <f t="shared" si="5"/>
        <v>-</v>
      </c>
      <c r="AJ37" s="34"/>
      <c r="AK37" s="34" t="str">
        <f t="shared" si="6"/>
        <v>-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2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3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4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5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6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7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8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9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10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11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12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13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6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12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15.2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15.2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364</v>
      </c>
      <c r="J53" s="34"/>
      <c r="K53" s="40"/>
      <c r="L53" s="34">
        <v>3800</v>
      </c>
      <c r="M53" s="34"/>
      <c r="N53" s="34"/>
      <c r="O53" s="34">
        <v>2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9527-FZ-GA01A 硅胶</v>
      </c>
      <c r="AQ53" s="34" t="str">
        <f t="shared" si="8"/>
        <v>胶条</v>
      </c>
      <c r="AR53" s="34"/>
      <c r="AS53" s="22">
        <f t="shared" si="9"/>
        <v>15.2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365</v>
      </c>
      <c r="J54" s="34"/>
      <c r="K54" s="40"/>
      <c r="L54" s="34">
        <v>200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9527-SYE-GA02（L=200）EPDM发泡</v>
      </c>
      <c r="AQ54" s="34" t="str">
        <f t="shared" si="8"/>
        <v>胶条</v>
      </c>
      <c r="AR54" s="34"/>
      <c r="AS54" s="22">
        <f t="shared" si="9"/>
        <v>0.4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362</v>
      </c>
      <c r="J55" s="34"/>
      <c r="K55" s="40"/>
      <c r="L55" s="34">
        <v>1461</v>
      </c>
      <c r="M55" s="34"/>
      <c r="N55" s="34"/>
      <c r="O55" s="34">
        <v>3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1139-BLGA54 EPDM</v>
      </c>
      <c r="AQ55" s="34" t="str">
        <f t="shared" si="8"/>
        <v>胶条</v>
      </c>
      <c r="AR55" s="34"/>
      <c r="AS55" s="22">
        <f t="shared" si="9"/>
        <v>8.766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366</v>
      </c>
      <c r="J56" s="34"/>
      <c r="K56" s="40"/>
      <c r="L56" s="34">
        <v>1461</v>
      </c>
      <c r="M56" s="34"/>
      <c r="N56" s="34"/>
      <c r="O56" s="34">
        <v>1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1139-SM-GA002 硅胶</v>
      </c>
      <c r="AQ56" s="34" t="str">
        <f t="shared" si="8"/>
        <v>胶条</v>
      </c>
      <c r="AR56" s="34"/>
      <c r="AS56" s="22">
        <f t="shared" si="9"/>
        <v>2.9220000000000002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364</v>
      </c>
      <c r="J57" s="34"/>
      <c r="K57" s="40"/>
      <c r="L57" s="34">
        <v>1461</v>
      </c>
      <c r="M57" s="34"/>
      <c r="N57" s="34"/>
      <c r="O57" s="34">
        <v>2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9527-FZ-GA01A 硅胶</v>
      </c>
      <c r="AQ57" s="34" t="str">
        <f t="shared" si="8"/>
        <v>胶条</v>
      </c>
      <c r="AR57" s="34"/>
      <c r="AS57" s="22">
        <f t="shared" si="9"/>
        <v>5.8440000000000003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367</v>
      </c>
      <c r="J58" s="34"/>
      <c r="K58" s="40"/>
      <c r="L58" s="34">
        <v>1461</v>
      </c>
      <c r="M58" s="34"/>
      <c r="N58" s="34"/>
      <c r="O58" s="34">
        <v>1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9527-BLGA03 硅胶</v>
      </c>
      <c r="AQ58" s="34" t="str">
        <f t="shared" si="8"/>
        <v>胶条</v>
      </c>
      <c r="AR58" s="34"/>
      <c r="AS58" s="22">
        <f t="shared" si="9"/>
        <v>2.9220000000000002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368</v>
      </c>
      <c r="J59" s="34"/>
      <c r="K59" s="40"/>
      <c r="L59" s="34">
        <v>1461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1139-SYE-GA01 EPDM</v>
      </c>
      <c r="AQ59" s="34" t="str">
        <f t="shared" si="8"/>
        <v>胶条</v>
      </c>
      <c r="AR59" s="34"/>
      <c r="AS59" s="22">
        <f t="shared" si="9"/>
        <v>2.9220000000000002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369</v>
      </c>
      <c r="I60" s="42" t="s">
        <v>370</v>
      </c>
      <c r="J60" s="34"/>
      <c r="K60" s="40"/>
      <c r="L60" s="34"/>
      <c r="M60" s="34"/>
      <c r="N60" s="43"/>
      <c r="O60" s="34">
        <v>4</v>
      </c>
      <c r="P60" s="34" t="s">
        <v>350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200x25x6mm 硅胶</v>
      </c>
      <c r="AQ60" s="34" t="str">
        <f t="shared" si="8"/>
        <v>垫块</v>
      </c>
      <c r="AR60" s="34"/>
      <c r="AS60" s="22">
        <f t="shared" si="9"/>
        <v>8</v>
      </c>
      <c r="AT60" s="23" t="str">
        <f t="shared" si="10"/>
        <v>个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371</v>
      </c>
      <c r="J61" s="34"/>
      <c r="K61" s="34"/>
      <c r="L61" s="34">
        <v>1352</v>
      </c>
      <c r="M61" s="34"/>
      <c r="N61" s="43"/>
      <c r="O61" s="34">
        <v>1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17x1mm EPDM</v>
      </c>
      <c r="AQ61" s="34" t="str">
        <f t="shared" si="8"/>
        <v>垫块</v>
      </c>
      <c r="AR61" s="34"/>
      <c r="AS61" s="22">
        <f t="shared" si="9"/>
        <v>2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372</v>
      </c>
      <c r="J62" s="34"/>
      <c r="K62" s="34"/>
      <c r="L62" s="34">
        <v>1352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53x1mm EPDM</v>
      </c>
      <c r="AQ62" s="34" t="str">
        <f t="shared" si="8"/>
        <v>垫块</v>
      </c>
      <c r="AR62" s="34"/>
      <c r="AS62" s="22">
        <f t="shared" si="9"/>
        <v>2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371</v>
      </c>
      <c r="J63" s="34"/>
      <c r="K63" s="34"/>
      <c r="L63" s="34">
        <v>1729</v>
      </c>
      <c r="M63" s="34"/>
      <c r="N63" s="43"/>
      <c r="O63" s="34">
        <v>2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17x1mm EPDM</v>
      </c>
      <c r="AQ63" s="34" t="str">
        <f t="shared" si="8"/>
        <v>垫块</v>
      </c>
      <c r="AR63" s="34"/>
      <c r="AS63" s="22">
        <f t="shared" si="9"/>
        <v>4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361</v>
      </c>
      <c r="I64" s="42" t="s">
        <v>373</v>
      </c>
      <c r="J64" s="34"/>
      <c r="K64" s="34"/>
      <c r="L64" s="34">
        <v>200</v>
      </c>
      <c r="M64" s="34"/>
      <c r="N64" s="43"/>
      <c r="O64" s="34">
        <v>1</v>
      </c>
      <c r="P64" s="34" t="s">
        <v>298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9527-SYE-GA12（L=200）EPDM发泡</v>
      </c>
      <c r="AQ64" s="34" t="str">
        <f t="shared" si="8"/>
        <v>胶条</v>
      </c>
      <c r="AR64" s="34"/>
      <c r="AS64" s="22">
        <f t="shared" si="9"/>
        <v>0.4</v>
      </c>
      <c r="AT64" s="23" t="str">
        <f t="shared" si="10"/>
        <v>米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358</v>
      </c>
      <c r="I65" s="42" t="s">
        <v>374</v>
      </c>
      <c r="J65" s="34"/>
      <c r="K65" s="40"/>
      <c r="L65" s="34"/>
      <c r="M65" s="34"/>
      <c r="N65" s="43"/>
      <c r="O65" s="34">
        <v>50</v>
      </c>
      <c r="P65" s="34" t="s">
        <v>360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ST4.8x16盘头自攻钉</v>
      </c>
      <c r="AQ65" s="34" t="str">
        <f t="shared" si="8"/>
        <v>紧固件</v>
      </c>
      <c r="AR65" s="34"/>
      <c r="AS65" s="22">
        <f t="shared" si="9"/>
        <v>100</v>
      </c>
      <c r="AT65" s="23" t="str">
        <f t="shared" si="10"/>
        <v>颗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375</v>
      </c>
      <c r="J66" s="34"/>
      <c r="K66" s="40"/>
      <c r="L66" s="34"/>
      <c r="M66" s="34"/>
      <c r="N66" s="43"/>
      <c r="O66" s="34">
        <v>28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ST6.3x38盘头自攻钉</v>
      </c>
      <c r="AQ66" s="34" t="str">
        <f t="shared" si="8"/>
        <v>紧固件</v>
      </c>
      <c r="AR66" s="34"/>
      <c r="AS66" s="22">
        <f t="shared" si="9"/>
        <v>56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376</v>
      </c>
      <c r="J67" s="34"/>
      <c r="K67" s="40"/>
      <c r="L67" s="34"/>
      <c r="M67" s="34"/>
      <c r="N67" s="43"/>
      <c r="O67" s="34">
        <v>2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ST5.5x64盘头自攻钉</v>
      </c>
      <c r="AQ67" s="34" t="str">
        <f t="shared" si="8"/>
        <v>紧固件</v>
      </c>
      <c r="AR67" s="34"/>
      <c r="AS67" s="22">
        <f t="shared" si="9"/>
        <v>4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377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M12x30内六角头螺杆</v>
      </c>
      <c r="AQ68" s="34" t="str">
        <f t="shared" si="8"/>
        <v>紧固件</v>
      </c>
      <c r="AR68" s="34"/>
      <c r="AS68" s="22">
        <f t="shared" si="9"/>
        <v>4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378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ST4.2x16盘头自攻钉</v>
      </c>
      <c r="AQ69" s="34" t="str">
        <f t="shared" si="8"/>
        <v>紧固件</v>
      </c>
      <c r="AR69" s="34"/>
      <c r="AS69" s="22">
        <f t="shared" si="9"/>
        <v>4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379</v>
      </c>
      <c r="I70" s="42" t="s">
        <v>380</v>
      </c>
      <c r="J70" s="34"/>
      <c r="K70" s="34"/>
      <c r="L70" s="34"/>
      <c r="M70" s="34"/>
      <c r="N70" s="43"/>
      <c r="O70" s="34">
        <v>16</v>
      </c>
      <c r="P70" s="34" t="s">
        <v>350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Ф14 ZX-050001</v>
      </c>
      <c r="AQ70" s="34" t="str">
        <f t="shared" si="8"/>
        <v>胶塞</v>
      </c>
      <c r="AR70" s="34"/>
      <c r="AS70" s="22">
        <f t="shared" si="9"/>
        <v>32</v>
      </c>
      <c r="AT70" s="23" t="str">
        <f t="shared" si="10"/>
        <v>个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381</v>
      </c>
      <c r="I71" s="42" t="s">
        <v>382</v>
      </c>
      <c r="J71" s="34"/>
      <c r="K71" s="34"/>
      <c r="L71" s="34">
        <v>1461</v>
      </c>
      <c r="M71" s="34"/>
      <c r="N71" s="43"/>
      <c r="O71" s="34">
        <v>4</v>
      </c>
      <c r="P71" s="34" t="s">
        <v>298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Ф8 泡沫条</v>
      </c>
      <c r="AQ71" s="34" t="str">
        <f t="shared" si="8"/>
        <v>泡沫条</v>
      </c>
      <c r="AR71" s="34"/>
      <c r="AS71" s="22">
        <f t="shared" si="9"/>
        <v>11.688000000000001</v>
      </c>
      <c r="AT71" s="23" t="str">
        <f t="shared" si="10"/>
        <v>米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382</v>
      </c>
      <c r="J72" s="34"/>
      <c r="K72" s="34"/>
      <c r="L72" s="34">
        <v>3800</v>
      </c>
      <c r="M72" s="34"/>
      <c r="N72" s="43"/>
      <c r="O72" s="34">
        <v>2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Ф8 泡沫条</v>
      </c>
      <c r="AQ72" s="34" t="str">
        <f t="shared" si="8"/>
        <v>泡沫条</v>
      </c>
      <c r="AR72" s="34"/>
      <c r="AS72" s="22">
        <f t="shared" si="9"/>
        <v>15.2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358</v>
      </c>
      <c r="I73" s="42" t="s">
        <v>425</v>
      </c>
      <c r="J73" s="34"/>
      <c r="K73" s="34"/>
      <c r="L73" s="34"/>
      <c r="M73" s="34"/>
      <c r="N73" s="43"/>
      <c r="O73" s="34">
        <v>20</v>
      </c>
      <c r="P73" s="34" t="s">
        <v>360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M6x20沉头机制螺丝</v>
      </c>
      <c r="AQ73" s="34" t="str">
        <f t="shared" ref="AQ73:AQ109" si="54">IF($G73="配件",H73,"-")</f>
        <v>紧固件</v>
      </c>
      <c r="AR73" s="34"/>
      <c r="AS73" s="22">
        <f t="shared" ref="AS73:AS109" si="55">IF(OR(H73="泡沫条",H73="胶条"),$N$6*L73*O73/1000,IF(OR(H73="双面贴",H73="胶带"),L73*O73/1000,IF(AP73&lt;&gt;"-",$N$6*O73,"-")))</f>
        <v>40</v>
      </c>
      <c r="AT73" s="23" t="str">
        <f t="shared" ref="AT73:AT109" si="56">IF(OR(H73="胶条",H73="泡沫条",H73="双面贴",H73="胶带"),"米",IF(AP73&lt;&gt;"-",P73,"-"))</f>
        <v>颗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1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42"/>
      <c r="J74" s="34"/>
      <c r="K74" s="34"/>
      <c r="L74" s="34"/>
      <c r="M74" s="34"/>
      <c r="N74" s="43"/>
      <c r="O74" s="34"/>
      <c r="P74" s="34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2</v>
      </c>
      <c r="D75" s="27" t="str">
        <f t="shared" si="48"/>
        <v/>
      </c>
      <c r="F75" s="34" t="str">
        <f t="shared" si="86"/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8</v>
      </c>
      <c r="C76" s="27">
        <f t="shared" si="47"/>
        <v>3</v>
      </c>
      <c r="D76" s="27" t="str">
        <f t="shared" si="48"/>
        <v/>
      </c>
      <c r="F76" s="34" t="str">
        <f t="shared" si="86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8</v>
      </c>
      <c r="C77" s="27">
        <f t="shared" si="47"/>
        <v>4</v>
      </c>
      <c r="D77" s="27" t="str">
        <f t="shared" si="48"/>
        <v/>
      </c>
      <c r="F77" s="34" t="str">
        <f t="shared" si="86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8</v>
      </c>
      <c r="C78" s="27">
        <f t="shared" si="47"/>
        <v>5</v>
      </c>
      <c r="D78" s="27" t="str">
        <f t="shared" si="48"/>
        <v/>
      </c>
      <c r="F78" s="34" t="str">
        <f t="shared" si="86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8</v>
      </c>
      <c r="C79" s="27">
        <f t="shared" si="47"/>
        <v>6</v>
      </c>
      <c r="D79" s="27" t="str">
        <f t="shared" si="48"/>
        <v/>
      </c>
      <c r="F79" s="34" t="str">
        <f t="shared" si="86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8</v>
      </c>
      <c r="C80" s="27">
        <f t="shared" si="47"/>
        <v>7</v>
      </c>
      <c r="D80" s="27" t="str">
        <f t="shared" si="48"/>
        <v/>
      </c>
      <c r="F80" s="34" t="str">
        <f t="shared" si="86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8</v>
      </c>
      <c r="C81" s="27">
        <f t="shared" si="47"/>
        <v>8</v>
      </c>
      <c r="D81" s="27" t="str">
        <f t="shared" si="48"/>
        <v/>
      </c>
      <c r="F81" s="34" t="str">
        <f t="shared" si="86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8</v>
      </c>
      <c r="C82" s="27">
        <f t="shared" si="47"/>
        <v>9</v>
      </c>
      <c r="D82" s="27" t="str">
        <f t="shared" si="48"/>
        <v/>
      </c>
      <c r="F82" s="34" t="str">
        <f t="shared" si="86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8</v>
      </c>
      <c r="C83" s="27">
        <f t="shared" si="47"/>
        <v>10</v>
      </c>
      <c r="D83" s="27" t="str">
        <f t="shared" si="48"/>
        <v/>
      </c>
      <c r="F83" s="34" t="str">
        <f t="shared" si="86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8</v>
      </c>
      <c r="C84" s="27">
        <f t="shared" si="47"/>
        <v>11</v>
      </c>
      <c r="D84" s="27" t="str">
        <f t="shared" si="48"/>
        <v/>
      </c>
      <c r="F84" s="34" t="str">
        <f t="shared" si="86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8</v>
      </c>
      <c r="C85" s="27">
        <f t="shared" si="47"/>
        <v>12</v>
      </c>
      <c r="D85" s="27" t="str">
        <f t="shared" si="48"/>
        <v/>
      </c>
      <c r="F85" s="34" t="str">
        <f t="shared" si="86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8</v>
      </c>
      <c r="C86" s="27">
        <f t="shared" si="47"/>
        <v>13</v>
      </c>
      <c r="D86" s="27" t="str">
        <f t="shared" si="48"/>
        <v/>
      </c>
      <c r="F86" s="34" t="str">
        <f t="shared" si="86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8</v>
      </c>
      <c r="C87" s="27">
        <f t="shared" si="47"/>
        <v>14</v>
      </c>
      <c r="D87" s="27" t="str">
        <f t="shared" si="48"/>
        <v/>
      </c>
      <c r="F87" s="34" t="str">
        <f t="shared" si="86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8</v>
      </c>
      <c r="C88" s="27">
        <f t="shared" si="47"/>
        <v>15</v>
      </c>
      <c r="D88" s="27" t="str">
        <f t="shared" si="48"/>
        <v/>
      </c>
      <c r="F88" s="34" t="str">
        <f t="shared" si="86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8</v>
      </c>
      <c r="C89" s="27">
        <f t="shared" si="47"/>
        <v>16</v>
      </c>
      <c r="D89" s="27" t="str">
        <f t="shared" si="48"/>
        <v/>
      </c>
      <c r="F89" s="34" t="str">
        <f t="shared" si="86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8</v>
      </c>
      <c r="C90" s="27">
        <f t="shared" si="47"/>
        <v>17</v>
      </c>
      <c r="D90" s="27" t="str">
        <f t="shared" si="48"/>
        <v/>
      </c>
      <c r="F90" s="34" t="str">
        <f t="shared" si="86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8</v>
      </c>
      <c r="C91" s="27">
        <f t="shared" si="47"/>
        <v>18</v>
      </c>
      <c r="D91" s="27" t="str">
        <f t="shared" si="48"/>
        <v/>
      </c>
      <c r="F91" s="34" t="str">
        <f t="shared" si="86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8</v>
      </c>
      <c r="C92" s="27">
        <f t="shared" si="47"/>
        <v>19</v>
      </c>
      <c r="D92" s="27" t="str">
        <f t="shared" si="48"/>
        <v/>
      </c>
      <c r="F92" s="34" t="str">
        <f t="shared" si="86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8</v>
      </c>
      <c r="C93" s="27">
        <f t="shared" si="47"/>
        <v>20</v>
      </c>
      <c r="D93" s="27" t="str">
        <f t="shared" si="48"/>
        <v/>
      </c>
      <c r="F93" s="34" t="str">
        <f t="shared" si="86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8</v>
      </c>
      <c r="C94" s="27">
        <f t="shared" si="47"/>
        <v>21</v>
      </c>
      <c r="D94" s="27" t="str">
        <f t="shared" si="48"/>
        <v/>
      </c>
      <c r="F94" s="34" t="str">
        <f t="shared" si="86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8</v>
      </c>
      <c r="C95" s="27">
        <f t="shared" si="47"/>
        <v>22</v>
      </c>
      <c r="D95" s="27" t="str">
        <f t="shared" si="48"/>
        <v/>
      </c>
      <c r="F95" s="34" t="str">
        <f t="shared" si="86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8</v>
      </c>
      <c r="C96" s="27">
        <f t="shared" si="47"/>
        <v>23</v>
      </c>
      <c r="D96" s="27" t="str">
        <f t="shared" si="48"/>
        <v/>
      </c>
      <c r="F96" s="34" t="str">
        <f t="shared" si="86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8</v>
      </c>
      <c r="C97" s="27">
        <f t="shared" si="47"/>
        <v>24</v>
      </c>
      <c r="D97" s="27" t="str">
        <f t="shared" si="48"/>
        <v/>
      </c>
      <c r="F97" s="34" t="str">
        <f t="shared" si="86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8</v>
      </c>
      <c r="C98" s="27">
        <f t="shared" si="47"/>
        <v>25</v>
      </c>
      <c r="D98" s="27" t="str">
        <f t="shared" si="48"/>
        <v/>
      </c>
      <c r="F98" s="34" t="str">
        <f t="shared" si="86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8</v>
      </c>
      <c r="C99" s="27">
        <f t="shared" si="47"/>
        <v>26</v>
      </c>
      <c r="D99" s="27" t="str">
        <f t="shared" si="48"/>
        <v/>
      </c>
      <c r="F99" s="34" t="str">
        <f t="shared" si="86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27</v>
      </c>
      <c r="D100" s="27" t="str">
        <f t="shared" si="48"/>
        <v/>
      </c>
      <c r="F100" s="34" t="str">
        <f t="shared" si="86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28</v>
      </c>
      <c r="D101" s="27" t="str">
        <f t="shared" si="48"/>
        <v/>
      </c>
      <c r="F101" s="34" t="str">
        <f t="shared" si="86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29</v>
      </c>
      <c r="D102" s="27" t="str">
        <f t="shared" si="48"/>
        <v/>
      </c>
      <c r="F102" s="34" t="str">
        <f t="shared" si="86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8</v>
      </c>
      <c r="C103" s="27">
        <f t="shared" si="47"/>
        <v>30</v>
      </c>
      <c r="D103" s="27" t="str">
        <f t="shared" si="48"/>
        <v/>
      </c>
      <c r="F103" s="34" t="str">
        <f t="shared" si="86"/>
        <v/>
      </c>
      <c r="G103" s="34"/>
      <c r="H103" s="34"/>
      <c r="I103" s="42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31</v>
      </c>
      <c r="D104" s="27" t="str">
        <f t="shared" si="48"/>
        <v/>
      </c>
      <c r="F104" s="34" t="str">
        <f t="shared" si="86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32</v>
      </c>
      <c r="D105" s="27" t="str">
        <f t="shared" si="48"/>
        <v/>
      </c>
      <c r="F105" s="34" t="str">
        <f t="shared" si="86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33</v>
      </c>
      <c r="D106" s="27" t="str">
        <f t="shared" si="48"/>
        <v/>
      </c>
      <c r="F106" s="34" t="str">
        <f t="shared" si="86"/>
        <v/>
      </c>
      <c r="G106" s="34"/>
      <c r="H106" s="34"/>
      <c r="I106" s="34"/>
      <c r="J106" s="34"/>
      <c r="K106" s="34"/>
      <c r="L106" s="34"/>
      <c r="M106" s="34"/>
      <c r="N106" s="43"/>
      <c r="O106" s="43"/>
      <c r="P106" s="43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34</v>
      </c>
      <c r="D107" s="27" t="str">
        <f t="shared" si="48"/>
        <v/>
      </c>
      <c r="F107" s="34" t="str">
        <f t="shared" si="86"/>
        <v/>
      </c>
      <c r="G107" s="34"/>
      <c r="H107" s="34"/>
      <c r="I107" s="34"/>
      <c r="J107" s="34"/>
      <c r="K107" s="34"/>
      <c r="L107" s="34"/>
      <c r="M107" s="34"/>
      <c r="N107" s="43"/>
      <c r="O107" s="43"/>
      <c r="P107" s="43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35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36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CK109"/>
  <sheetViews>
    <sheetView view="pageBreakPreview" topLeftCell="AB1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1483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45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1504.5</v>
      </c>
      <c r="S5" s="27" t="s">
        <v>211</v>
      </c>
      <c r="T5" s="39">
        <v>318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3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45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L11-06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1379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>L11-20</v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M01-03-4-1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1379</v>
      </c>
      <c r="BW10" s="34">
        <f t="shared" si="30"/>
        <v>1729</v>
      </c>
      <c r="BX10" s="34">
        <f t="shared" si="31"/>
        <v>3</v>
      </c>
      <c r="BY10" s="34">
        <f t="shared" si="32"/>
        <v>7.1528729999999996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1447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>L11-26</v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M01-03-4-1</v>
      </c>
      <c r="AZ11" s="34" t="str">
        <f t="shared" si="12"/>
        <v>板块名-GL02-01</v>
      </c>
      <c r="BA11" s="34"/>
      <c r="BB11" s="34">
        <f t="shared" si="13"/>
        <v>1447</v>
      </c>
      <c r="BC11" s="34">
        <f t="shared" si="14"/>
        <v>1808</v>
      </c>
      <c r="BD11" s="34">
        <f t="shared" si="15"/>
        <v>3</v>
      </c>
      <c r="BE11" s="34">
        <f t="shared" si="16"/>
        <v>7.8485279999999999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1447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M01-03-4-1</v>
      </c>
      <c r="AZ12" s="34" t="str">
        <f t="shared" si="12"/>
        <v>板块名-GL01-01</v>
      </c>
      <c r="BA12" s="34"/>
      <c r="BB12" s="34">
        <f t="shared" si="13"/>
        <v>1447</v>
      </c>
      <c r="BC12" s="34">
        <f t="shared" si="14"/>
        <v>1907</v>
      </c>
      <c r="BD12" s="34">
        <f t="shared" si="15"/>
        <v>3</v>
      </c>
      <c r="BE12" s="34">
        <f t="shared" si="16"/>
        <v>8.2782870000000006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296</v>
      </c>
      <c r="J13" s="34" t="s">
        <v>297</v>
      </c>
      <c r="K13" s="34" t="s">
        <v>297</v>
      </c>
      <c r="L13" s="34">
        <v>3760</v>
      </c>
      <c r="M13" s="34">
        <v>7.6</v>
      </c>
      <c r="N13" s="34">
        <v>33.1</v>
      </c>
      <c r="O13" s="34">
        <v>2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</v>
      </c>
      <c r="X13" s="34" t="str">
        <f t="shared" si="41"/>
        <v>SYE-NL08</v>
      </c>
      <c r="Y13" s="34">
        <f t="shared" si="42"/>
        <v>3760</v>
      </c>
      <c r="Z13" s="34" t="str">
        <f t="shared" si="43"/>
        <v>SYE-NL08-03</v>
      </c>
      <c r="AA13" s="34">
        <f t="shared" si="44"/>
        <v>6</v>
      </c>
      <c r="AB13" s="34"/>
      <c r="AC13" s="34"/>
      <c r="AE13" s="34"/>
      <c r="AF13" s="34" t="str">
        <f t="shared" si="3"/>
        <v>隔热条</v>
      </c>
      <c r="AG13" s="34" t="str">
        <f t="shared" si="4"/>
        <v>SYE-NL08</v>
      </c>
      <c r="AH13" s="34"/>
      <c r="AI13" s="34">
        <f t="shared" si="5"/>
        <v>3760</v>
      </c>
      <c r="AJ13" s="34"/>
      <c r="AK13" s="34">
        <f t="shared" si="6"/>
        <v>6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5</v>
      </c>
      <c r="C14" s="27">
        <f t="shared" si="1"/>
        <v>1</v>
      </c>
      <c r="D14" s="27" t="str">
        <f t="shared" si="2"/>
        <v>5.1</v>
      </c>
      <c r="E14" s="27">
        <v>6</v>
      </c>
      <c r="F14" s="34">
        <v>5</v>
      </c>
      <c r="G14" s="34" t="s">
        <v>299</v>
      </c>
      <c r="H14" s="34" t="s">
        <v>300</v>
      </c>
      <c r="I14" s="34" t="s">
        <v>301</v>
      </c>
      <c r="J14" s="34" t="s">
        <v>402</v>
      </c>
      <c r="K14" s="34" t="s">
        <v>402</v>
      </c>
      <c r="L14" s="34">
        <v>1383</v>
      </c>
      <c r="M14" s="34">
        <v>91</v>
      </c>
      <c r="N14" s="34">
        <v>6.2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转接件</v>
      </c>
      <c r="X14" s="34" t="str">
        <f t="shared" si="41"/>
        <v>DCC154H-607-LL</v>
      </c>
      <c r="Y14" s="34">
        <f t="shared" si="42"/>
        <v>1383</v>
      </c>
      <c r="Z14" s="34" t="str">
        <f t="shared" si="43"/>
        <v>CW154H-607-04</v>
      </c>
      <c r="AA14" s="34">
        <f t="shared" si="44"/>
        <v>3</v>
      </c>
      <c r="AB14" s="34"/>
      <c r="AC14" s="34"/>
      <c r="AE14" s="34"/>
      <c r="AF14" s="34" t="str">
        <f t="shared" si="3"/>
        <v>转接件</v>
      </c>
      <c r="AG14" s="34" t="str">
        <f t="shared" si="4"/>
        <v>DCC154H-607-LL</v>
      </c>
      <c r="AH14" s="34"/>
      <c r="AI14" s="34">
        <f t="shared" si="5"/>
        <v>1383</v>
      </c>
      <c r="AJ14" s="34"/>
      <c r="AK14" s="34">
        <f t="shared" si="6"/>
        <v>3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2</v>
      </c>
      <c r="D15" s="27" t="str">
        <f t="shared" si="2"/>
        <v>5.2</v>
      </c>
      <c r="E15" s="27">
        <v>7</v>
      </c>
      <c r="F15" s="34">
        <v>6</v>
      </c>
      <c r="G15" s="34" t="s">
        <v>299</v>
      </c>
      <c r="H15" s="34" t="s">
        <v>303</v>
      </c>
      <c r="I15" s="34" t="s">
        <v>304</v>
      </c>
      <c r="J15" s="34" t="s">
        <v>403</v>
      </c>
      <c r="K15" s="34" t="s">
        <v>403</v>
      </c>
      <c r="L15" s="34">
        <v>1343</v>
      </c>
      <c r="M15" s="34">
        <v>55</v>
      </c>
      <c r="N15" s="34">
        <v>20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角铝</v>
      </c>
      <c r="X15" s="34" t="str">
        <f t="shared" si="41"/>
        <v>J55X20X3</v>
      </c>
      <c r="Y15" s="34">
        <f t="shared" si="42"/>
        <v>1343</v>
      </c>
      <c r="Z15" s="34" t="str">
        <f t="shared" si="43"/>
        <v>J55X20X3-04A</v>
      </c>
      <c r="AA15" s="34">
        <f t="shared" si="44"/>
        <v>3</v>
      </c>
      <c r="AB15" s="34"/>
      <c r="AC15" s="34"/>
      <c r="AE15" s="34"/>
      <c r="AF15" s="34" t="str">
        <f t="shared" si="3"/>
        <v>角铝</v>
      </c>
      <c r="AG15" s="34" t="str">
        <f t="shared" si="4"/>
        <v>J55X20X3</v>
      </c>
      <c r="AH15" s="34"/>
      <c r="AI15" s="34">
        <f t="shared" si="5"/>
        <v>1343</v>
      </c>
      <c r="AJ15" s="34"/>
      <c r="AK15" s="34">
        <f t="shared" si="6"/>
        <v>3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3</v>
      </c>
      <c r="D16" s="27" t="str">
        <f t="shared" si="2"/>
        <v>5.3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306</v>
      </c>
      <c r="J16" s="34" t="s">
        <v>404</v>
      </c>
      <c r="K16" s="34" t="s">
        <v>404</v>
      </c>
      <c r="L16" s="34">
        <v>1343</v>
      </c>
      <c r="M16" s="34">
        <v>19</v>
      </c>
      <c r="N16" s="34">
        <v>25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角铝</v>
      </c>
      <c r="X16" s="34" t="str">
        <f t="shared" si="41"/>
        <v>J25X19X3</v>
      </c>
      <c r="Y16" s="34">
        <f t="shared" si="42"/>
        <v>1343</v>
      </c>
      <c r="Z16" s="34" t="str">
        <f t="shared" si="43"/>
        <v>J25X19X3-08</v>
      </c>
      <c r="AA16" s="34">
        <f t="shared" si="44"/>
        <v>3</v>
      </c>
      <c r="AB16" s="34"/>
      <c r="AC16" s="34"/>
      <c r="AE16" s="34"/>
      <c r="AF16" s="34" t="str">
        <f t="shared" si="3"/>
        <v>角铝</v>
      </c>
      <c r="AG16" s="34" t="str">
        <f t="shared" si="4"/>
        <v>J25X19X3</v>
      </c>
      <c r="AH16" s="34"/>
      <c r="AI16" s="34">
        <f t="shared" si="5"/>
        <v>1343</v>
      </c>
      <c r="AJ16" s="34"/>
      <c r="AK16" s="34">
        <f t="shared" si="6"/>
        <v>3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4</v>
      </c>
      <c r="D17" s="27" t="str">
        <f t="shared" si="2"/>
        <v>5.4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307</v>
      </c>
      <c r="K17" s="34" t="s">
        <v>307</v>
      </c>
      <c r="L17" s="34">
        <v>601.9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601.9</v>
      </c>
      <c r="Z17" s="34" t="str">
        <f t="shared" si="43"/>
        <v>J25X19X3-05</v>
      </c>
      <c r="AA17" s="34">
        <f t="shared" si="44"/>
        <v>3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601.9</v>
      </c>
      <c r="AJ17" s="34"/>
      <c r="AK17" s="34">
        <f t="shared" si="6"/>
        <v>3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5</v>
      </c>
      <c r="D18" s="27" t="str">
        <f t="shared" si="2"/>
        <v>5.5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308</v>
      </c>
      <c r="K18" s="34" t="s">
        <v>308</v>
      </c>
      <c r="L18" s="34">
        <v>869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869</v>
      </c>
      <c r="Z18" s="34" t="str">
        <f t="shared" si="43"/>
        <v>J25X19X3-04</v>
      </c>
      <c r="AA18" s="34">
        <f t="shared" si="44"/>
        <v>3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869</v>
      </c>
      <c r="AJ18" s="34"/>
      <c r="AK18" s="34">
        <f t="shared" si="6"/>
        <v>3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6</v>
      </c>
      <c r="D19" s="27" t="str">
        <f t="shared" si="2"/>
        <v>5.6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309</v>
      </c>
      <c r="K19" s="34" t="s">
        <v>309</v>
      </c>
      <c r="L19" s="34">
        <v>869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869</v>
      </c>
      <c r="Z19" s="34" t="str">
        <f t="shared" si="43"/>
        <v>J25X19X3-03</v>
      </c>
      <c r="AA19" s="34">
        <f t="shared" si="44"/>
        <v>3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869</v>
      </c>
      <c r="AJ19" s="34"/>
      <c r="AK19" s="34">
        <f t="shared" si="6"/>
        <v>3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7</v>
      </c>
      <c r="D20" s="27" t="str">
        <f t="shared" si="2"/>
        <v>5.7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310</v>
      </c>
      <c r="K20" s="34" t="s">
        <v>310</v>
      </c>
      <c r="L20" s="34">
        <v>601.9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601.9</v>
      </c>
      <c r="Z20" s="34" t="str">
        <f t="shared" si="43"/>
        <v>J25X19X3-02</v>
      </c>
      <c r="AA20" s="34">
        <f t="shared" si="44"/>
        <v>3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601.9</v>
      </c>
      <c r="AJ20" s="34"/>
      <c r="AK20" s="34">
        <f t="shared" si="6"/>
        <v>3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8</v>
      </c>
      <c r="D21" s="27" t="str">
        <f t="shared" si="2"/>
        <v>5.8</v>
      </c>
      <c r="E21" s="27">
        <v>13</v>
      </c>
      <c r="F21" s="34">
        <v>12</v>
      </c>
      <c r="G21" s="34" t="s">
        <v>299</v>
      </c>
      <c r="H21" s="34" t="s">
        <v>422</v>
      </c>
      <c r="I21" s="34" t="s">
        <v>423</v>
      </c>
      <c r="J21" s="34" t="s">
        <v>424</v>
      </c>
      <c r="K21" s="34" t="s">
        <v>424</v>
      </c>
      <c r="L21" s="34">
        <v>350</v>
      </c>
      <c r="M21" s="34">
        <v>149</v>
      </c>
      <c r="N21" s="34">
        <v>6</v>
      </c>
      <c r="O21" s="34">
        <v>5</v>
      </c>
      <c r="P21" s="34" t="s">
        <v>350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装饰条支座</v>
      </c>
      <c r="X21" s="34" t="str">
        <f t="shared" si="41"/>
        <v>DCC154H-605-LL</v>
      </c>
      <c r="Y21" s="34">
        <f t="shared" si="42"/>
        <v>350</v>
      </c>
      <c r="Z21" s="34" t="str">
        <f t="shared" si="43"/>
        <v>DCC154H-605-LL-01</v>
      </c>
      <c r="AA21" s="34">
        <f t="shared" si="44"/>
        <v>15</v>
      </c>
      <c r="AB21" s="34"/>
      <c r="AC21" s="34"/>
      <c r="AE21" s="34"/>
      <c r="AF21" s="34" t="str">
        <f t="shared" si="3"/>
        <v>装饰条支座</v>
      </c>
      <c r="AG21" s="34" t="str">
        <f t="shared" si="4"/>
        <v>DCC154H-605-LL</v>
      </c>
      <c r="AH21" s="34"/>
      <c r="AI21" s="34">
        <f t="shared" si="5"/>
        <v>350</v>
      </c>
      <c r="AJ21" s="34"/>
      <c r="AK21" s="34">
        <f t="shared" si="6"/>
        <v>15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9</v>
      </c>
      <c r="D22" s="27" t="str">
        <f t="shared" si="2"/>
        <v>5.9</v>
      </c>
      <c r="E22" s="27">
        <v>14</v>
      </c>
      <c r="F22" s="34">
        <v>13</v>
      </c>
      <c r="G22" s="34" t="s">
        <v>299</v>
      </c>
      <c r="H22" s="34" t="s">
        <v>312</v>
      </c>
      <c r="I22" s="34" t="s">
        <v>313</v>
      </c>
      <c r="J22" s="34" t="s">
        <v>314</v>
      </c>
      <c r="K22" s="34" t="s">
        <v>314</v>
      </c>
      <c r="L22" s="34">
        <v>3760</v>
      </c>
      <c r="M22" s="34">
        <v>4.8</v>
      </c>
      <c r="N22" s="34">
        <v>15</v>
      </c>
      <c r="O22" s="34">
        <v>2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竖向护边</v>
      </c>
      <c r="X22" s="34" t="str">
        <f t="shared" si="41"/>
        <v>DCC154H-511-LL</v>
      </c>
      <c r="Y22" s="34">
        <f t="shared" si="42"/>
        <v>3760</v>
      </c>
      <c r="Z22" s="34" t="str">
        <f t="shared" si="43"/>
        <v>CW154H-511-03</v>
      </c>
      <c r="AA22" s="34">
        <f t="shared" si="44"/>
        <v>6</v>
      </c>
      <c r="AB22" s="34"/>
      <c r="AC22" s="34"/>
      <c r="AE22" s="34"/>
      <c r="AF22" s="34" t="str">
        <f t="shared" si="3"/>
        <v>竖向护边</v>
      </c>
      <c r="AG22" s="34" t="str">
        <f t="shared" si="4"/>
        <v>DCC154H-511-LL</v>
      </c>
      <c r="AH22" s="34"/>
      <c r="AI22" s="34">
        <f t="shared" si="5"/>
        <v>3760</v>
      </c>
      <c r="AJ22" s="34"/>
      <c r="AK22" s="34">
        <f t="shared" si="6"/>
        <v>6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10</v>
      </c>
      <c r="D23" s="27" t="str">
        <f t="shared" si="2"/>
        <v>5.10</v>
      </c>
      <c r="E23" s="27">
        <v>15</v>
      </c>
      <c r="F23" s="34">
        <v>14</v>
      </c>
      <c r="G23" s="34" t="s">
        <v>299</v>
      </c>
      <c r="H23" s="34" t="s">
        <v>315</v>
      </c>
      <c r="I23" s="34" t="s">
        <v>316</v>
      </c>
      <c r="J23" s="34" t="s">
        <v>317</v>
      </c>
      <c r="K23" s="34" t="s">
        <v>317</v>
      </c>
      <c r="L23" s="34">
        <v>500</v>
      </c>
      <c r="M23" s="34">
        <v>46</v>
      </c>
      <c r="N23" s="34">
        <v>65.3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水槽</v>
      </c>
      <c r="X23" s="34" t="str">
        <f t="shared" si="41"/>
        <v>DCC154H-301-LL</v>
      </c>
      <c r="Y23" s="34">
        <f t="shared" si="42"/>
        <v>500</v>
      </c>
      <c r="Z23" s="34" t="str">
        <f t="shared" si="43"/>
        <v>CW154H-301-01</v>
      </c>
      <c r="AA23" s="34">
        <f t="shared" si="44"/>
        <v>3</v>
      </c>
      <c r="AB23" s="34"/>
      <c r="AC23" s="34"/>
      <c r="AE23" s="34"/>
      <c r="AF23" s="34" t="str">
        <f t="shared" si="3"/>
        <v>水槽</v>
      </c>
      <c r="AG23" s="34" t="str">
        <f t="shared" si="4"/>
        <v>DCC154H-301-LL</v>
      </c>
      <c r="AH23" s="34"/>
      <c r="AI23" s="34">
        <f t="shared" si="5"/>
        <v>500</v>
      </c>
      <c r="AJ23" s="34"/>
      <c r="AK23" s="34">
        <f t="shared" si="6"/>
        <v>3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11</v>
      </c>
      <c r="D24" s="27" t="str">
        <f t="shared" si="2"/>
        <v>5.11</v>
      </c>
      <c r="E24" s="27">
        <v>16</v>
      </c>
      <c r="F24" s="34">
        <v>15</v>
      </c>
      <c r="G24" s="34" t="s">
        <v>299</v>
      </c>
      <c r="H24" s="34" t="s">
        <v>318</v>
      </c>
      <c r="I24" s="34" t="s">
        <v>319</v>
      </c>
      <c r="J24" s="34" t="s">
        <v>320</v>
      </c>
      <c r="K24" s="34" t="s">
        <v>320</v>
      </c>
      <c r="L24" s="34">
        <v>3762.9</v>
      </c>
      <c r="M24" s="34">
        <v>42.5</v>
      </c>
      <c r="N24" s="34">
        <v>154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母立柱</v>
      </c>
      <c r="X24" s="34" t="str">
        <f t="shared" si="41"/>
        <v>DCC154H-102-LL</v>
      </c>
      <c r="Y24" s="34">
        <f t="shared" si="42"/>
        <v>3762.9</v>
      </c>
      <c r="Z24" s="34" t="str">
        <f t="shared" si="43"/>
        <v>CW154H-102-03</v>
      </c>
      <c r="AA24" s="34">
        <f t="shared" si="44"/>
        <v>3</v>
      </c>
      <c r="AB24" s="34"/>
      <c r="AC24" s="34"/>
      <c r="AE24" s="34"/>
      <c r="AF24" s="34" t="str">
        <f t="shared" si="3"/>
        <v>母立柱</v>
      </c>
      <c r="AG24" s="34" t="str">
        <f t="shared" si="4"/>
        <v>DCC154H-102-LL</v>
      </c>
      <c r="AH24" s="34"/>
      <c r="AI24" s="34">
        <f t="shared" si="5"/>
        <v>3762.9</v>
      </c>
      <c r="AJ24" s="34"/>
      <c r="AK24" s="34">
        <f t="shared" si="6"/>
        <v>3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12</v>
      </c>
      <c r="D25" s="27" t="str">
        <f t="shared" si="2"/>
        <v>5.12</v>
      </c>
      <c r="E25" s="27">
        <v>17</v>
      </c>
      <c r="F25" s="34">
        <v>16</v>
      </c>
      <c r="G25" s="34" t="s">
        <v>299</v>
      </c>
      <c r="H25" s="34" t="s">
        <v>321</v>
      </c>
      <c r="I25" s="34" t="s">
        <v>322</v>
      </c>
      <c r="J25" s="34" t="s">
        <v>405</v>
      </c>
      <c r="K25" s="34" t="s">
        <v>405</v>
      </c>
      <c r="L25" s="34">
        <v>1383</v>
      </c>
      <c r="M25" s="34">
        <v>61.5</v>
      </c>
      <c r="N25" s="34">
        <v>154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母横梁</v>
      </c>
      <c r="X25" s="34" t="str">
        <f t="shared" si="41"/>
        <v>DCC154H-203-LL</v>
      </c>
      <c r="Y25" s="34">
        <f t="shared" si="42"/>
        <v>1383</v>
      </c>
      <c r="Z25" s="34" t="str">
        <f t="shared" si="43"/>
        <v>CW154H-203-08</v>
      </c>
      <c r="AA25" s="34">
        <f t="shared" si="44"/>
        <v>3</v>
      </c>
      <c r="AB25" s="34"/>
      <c r="AC25" s="34"/>
      <c r="AE25" s="34"/>
      <c r="AF25" s="34" t="str">
        <f t="shared" si="3"/>
        <v>母横梁</v>
      </c>
      <c r="AG25" s="34" t="str">
        <f t="shared" si="4"/>
        <v>DCC154H-203-LL</v>
      </c>
      <c r="AH25" s="34"/>
      <c r="AI25" s="34">
        <f t="shared" si="5"/>
        <v>1383</v>
      </c>
      <c r="AJ25" s="34"/>
      <c r="AK25" s="34">
        <f t="shared" si="6"/>
        <v>3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13</v>
      </c>
      <c r="D26" s="27" t="str">
        <f t="shared" si="2"/>
        <v>5.13</v>
      </c>
      <c r="E26" s="27">
        <v>18</v>
      </c>
      <c r="F26" s="34">
        <v>17</v>
      </c>
      <c r="G26" s="34" t="s">
        <v>299</v>
      </c>
      <c r="H26" s="34" t="s">
        <v>324</v>
      </c>
      <c r="I26" s="34" t="s">
        <v>325</v>
      </c>
      <c r="J26" s="34" t="s">
        <v>406</v>
      </c>
      <c r="K26" s="34" t="s">
        <v>406</v>
      </c>
      <c r="L26" s="34">
        <v>1456.4</v>
      </c>
      <c r="M26" s="34">
        <v>10</v>
      </c>
      <c r="N26" s="34">
        <v>36.9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横向护边（母横梁）</v>
      </c>
      <c r="X26" s="34" t="str">
        <f t="shared" si="41"/>
        <v>DCC154H-503-LL</v>
      </c>
      <c r="Y26" s="34">
        <f t="shared" si="42"/>
        <v>1456.4</v>
      </c>
      <c r="Z26" s="34" t="str">
        <f t="shared" si="43"/>
        <v>CW154H-503-08</v>
      </c>
      <c r="AA26" s="34">
        <f t="shared" si="44"/>
        <v>3</v>
      </c>
      <c r="AB26" s="34"/>
      <c r="AC26" s="34"/>
      <c r="AE26" s="34"/>
      <c r="AF26" s="34" t="str">
        <f t="shared" si="3"/>
        <v>横向护边（母横梁）</v>
      </c>
      <c r="AG26" s="34" t="str">
        <f t="shared" si="4"/>
        <v>DCC154H-503-LL</v>
      </c>
      <c r="AH26" s="34"/>
      <c r="AI26" s="34">
        <f t="shared" si="5"/>
        <v>1456.4</v>
      </c>
      <c r="AJ26" s="34"/>
      <c r="AK26" s="34">
        <f t="shared" si="6"/>
        <v>3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14</v>
      </c>
      <c r="D27" s="27" t="str">
        <f t="shared" si="2"/>
        <v>5.14</v>
      </c>
      <c r="E27" s="27">
        <v>19</v>
      </c>
      <c r="F27" s="34">
        <v>18</v>
      </c>
      <c r="G27" s="34" t="s">
        <v>299</v>
      </c>
      <c r="H27" s="34" t="s">
        <v>327</v>
      </c>
      <c r="I27" s="34" t="s">
        <v>328</v>
      </c>
      <c r="J27" s="34" t="s">
        <v>407</v>
      </c>
      <c r="K27" s="34" t="s">
        <v>407</v>
      </c>
      <c r="L27" s="34">
        <v>1468</v>
      </c>
      <c r="M27" s="34">
        <v>6.9</v>
      </c>
      <c r="N27" s="34">
        <v>35.299999999999997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横向护边（公横梁）</v>
      </c>
      <c r="X27" s="34" t="str">
        <f t="shared" si="41"/>
        <v>DCC154H-501-LL</v>
      </c>
      <c r="Y27" s="34">
        <f t="shared" si="42"/>
        <v>1468</v>
      </c>
      <c r="Z27" s="34" t="str">
        <f t="shared" si="43"/>
        <v>CW154H-501-07</v>
      </c>
      <c r="AA27" s="34">
        <f t="shared" si="44"/>
        <v>3</v>
      </c>
      <c r="AB27" s="34"/>
      <c r="AC27" s="34"/>
      <c r="AE27" s="34"/>
      <c r="AF27" s="34" t="str">
        <f t="shared" si="3"/>
        <v>横向护边（公横梁）</v>
      </c>
      <c r="AG27" s="34" t="str">
        <f t="shared" si="4"/>
        <v>DCC154H-501-LL</v>
      </c>
      <c r="AH27" s="34"/>
      <c r="AI27" s="34">
        <f t="shared" si="5"/>
        <v>1468</v>
      </c>
      <c r="AJ27" s="34"/>
      <c r="AK27" s="34">
        <f t="shared" si="6"/>
        <v>3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15</v>
      </c>
      <c r="D28" s="27" t="str">
        <f t="shared" si="2"/>
        <v>5.15</v>
      </c>
      <c r="E28" s="27">
        <v>20</v>
      </c>
      <c r="F28" s="34">
        <v>19</v>
      </c>
      <c r="G28" s="34" t="s">
        <v>299</v>
      </c>
      <c r="H28" s="34" t="s">
        <v>330</v>
      </c>
      <c r="I28" s="34" t="s">
        <v>331</v>
      </c>
      <c r="J28" s="34" t="s">
        <v>408</v>
      </c>
      <c r="K28" s="34" t="s">
        <v>408</v>
      </c>
      <c r="L28" s="34">
        <v>1456.4</v>
      </c>
      <c r="M28" s="34">
        <v>27.7</v>
      </c>
      <c r="N28" s="34">
        <v>36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横向护边（中横梁）</v>
      </c>
      <c r="X28" s="34" t="str">
        <f t="shared" si="41"/>
        <v>DCC154H-502-LL</v>
      </c>
      <c r="Y28" s="34">
        <f t="shared" si="42"/>
        <v>1456.4</v>
      </c>
      <c r="Z28" s="34" t="str">
        <f t="shared" si="43"/>
        <v>CW154H-502-07</v>
      </c>
      <c r="AA28" s="34">
        <f t="shared" si="44"/>
        <v>3</v>
      </c>
      <c r="AB28" s="34"/>
      <c r="AC28" s="34"/>
      <c r="AE28" s="34"/>
      <c r="AF28" s="34" t="str">
        <f t="shared" si="3"/>
        <v>横向护边（中横梁）</v>
      </c>
      <c r="AG28" s="34" t="str">
        <f t="shared" si="4"/>
        <v>DCC154H-502-LL</v>
      </c>
      <c r="AH28" s="34"/>
      <c r="AI28" s="34">
        <f t="shared" si="5"/>
        <v>1456.4</v>
      </c>
      <c r="AJ28" s="34"/>
      <c r="AK28" s="34">
        <f t="shared" si="6"/>
        <v>3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16</v>
      </c>
      <c r="D29" s="27" t="str">
        <f t="shared" si="2"/>
        <v>5.16</v>
      </c>
      <c r="E29" s="27">
        <v>21</v>
      </c>
      <c r="F29" s="34">
        <v>20</v>
      </c>
      <c r="G29" s="34" t="s">
        <v>299</v>
      </c>
      <c r="H29" s="34" t="s">
        <v>333</v>
      </c>
      <c r="I29" s="34" t="s">
        <v>334</v>
      </c>
      <c r="J29" s="34" t="s">
        <v>335</v>
      </c>
      <c r="K29" s="34" t="s">
        <v>335</v>
      </c>
      <c r="L29" s="34">
        <v>80</v>
      </c>
      <c r="M29" s="34">
        <v>0</v>
      </c>
      <c r="N29" s="34">
        <v>0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挂码左</v>
      </c>
      <c r="X29" s="34" t="str">
        <f t="shared" si="41"/>
        <v>ZHY-F3005</v>
      </c>
      <c r="Y29" s="34">
        <f t="shared" si="42"/>
        <v>80</v>
      </c>
      <c r="Z29" s="34" t="str">
        <f t="shared" si="43"/>
        <v>ZHY-F3005-01</v>
      </c>
      <c r="AA29" s="34">
        <f t="shared" si="44"/>
        <v>3</v>
      </c>
      <c r="AB29" s="34"/>
      <c r="AC29" s="34"/>
      <c r="AE29" s="34"/>
      <c r="AF29" s="34" t="str">
        <f t="shared" si="3"/>
        <v>挂码左</v>
      </c>
      <c r="AG29" s="34" t="str">
        <f t="shared" si="4"/>
        <v>ZHY-F3005</v>
      </c>
      <c r="AH29" s="34"/>
      <c r="AI29" s="34">
        <f t="shared" si="5"/>
        <v>80</v>
      </c>
      <c r="AJ29" s="34"/>
      <c r="AK29" s="34">
        <f t="shared" si="6"/>
        <v>3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17</v>
      </c>
      <c r="D30" s="27" t="str">
        <f t="shared" si="2"/>
        <v>5.17</v>
      </c>
      <c r="E30" s="27">
        <v>22</v>
      </c>
      <c r="F30" s="34">
        <v>21</v>
      </c>
      <c r="G30" s="34" t="s">
        <v>299</v>
      </c>
      <c r="H30" s="34" t="s">
        <v>336</v>
      </c>
      <c r="I30" s="34" t="s">
        <v>334</v>
      </c>
      <c r="J30" s="34" t="s">
        <v>337</v>
      </c>
      <c r="K30" s="34" t="s">
        <v>337</v>
      </c>
      <c r="L30" s="34">
        <v>80</v>
      </c>
      <c r="M30" s="34">
        <v>0</v>
      </c>
      <c r="N30" s="34">
        <v>0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挂码右</v>
      </c>
      <c r="X30" s="34" t="str">
        <f t="shared" si="41"/>
        <v>ZHY-F3005</v>
      </c>
      <c r="Y30" s="34">
        <f t="shared" si="42"/>
        <v>80</v>
      </c>
      <c r="Z30" s="34" t="str">
        <f t="shared" si="43"/>
        <v>ZHY-F3005-02</v>
      </c>
      <c r="AA30" s="34">
        <f t="shared" si="44"/>
        <v>3</v>
      </c>
      <c r="AB30" s="34"/>
      <c r="AC30" s="34"/>
      <c r="AE30" s="34"/>
      <c r="AF30" s="34" t="str">
        <f t="shared" si="3"/>
        <v>挂码右</v>
      </c>
      <c r="AG30" s="34" t="str">
        <f t="shared" si="4"/>
        <v>ZHY-F3005</v>
      </c>
      <c r="AH30" s="34"/>
      <c r="AI30" s="34">
        <f t="shared" si="5"/>
        <v>80</v>
      </c>
      <c r="AJ30" s="34"/>
      <c r="AK30" s="34">
        <f t="shared" si="6"/>
        <v>3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18</v>
      </c>
      <c r="D31" s="27" t="str">
        <f t="shared" si="2"/>
        <v>5.18</v>
      </c>
      <c r="E31" s="27">
        <v>23</v>
      </c>
      <c r="F31" s="34">
        <v>22</v>
      </c>
      <c r="G31" s="34" t="s">
        <v>299</v>
      </c>
      <c r="H31" s="34" t="s">
        <v>338</v>
      </c>
      <c r="I31" s="34" t="s">
        <v>339</v>
      </c>
      <c r="J31" s="34" t="s">
        <v>421</v>
      </c>
      <c r="K31" s="34" t="s">
        <v>421</v>
      </c>
      <c r="L31" s="34">
        <v>3762.9</v>
      </c>
      <c r="M31" s="34">
        <v>79</v>
      </c>
      <c r="N31" s="34">
        <v>154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公立柱</v>
      </c>
      <c r="X31" s="34" t="str">
        <f t="shared" si="41"/>
        <v>DCC154H-101-LL</v>
      </c>
      <c r="Y31" s="34">
        <f t="shared" si="42"/>
        <v>3762.9</v>
      </c>
      <c r="Z31" s="34" t="str">
        <f t="shared" si="43"/>
        <v>CW154H-101-04</v>
      </c>
      <c r="AA31" s="34">
        <f t="shared" si="44"/>
        <v>3</v>
      </c>
      <c r="AB31" s="34"/>
      <c r="AC31" s="34"/>
      <c r="AE31" s="34"/>
      <c r="AF31" s="34" t="str">
        <f t="shared" si="3"/>
        <v>公立柱</v>
      </c>
      <c r="AG31" s="34" t="str">
        <f t="shared" si="4"/>
        <v>DCC154H-101-LL</v>
      </c>
      <c r="AH31" s="34"/>
      <c r="AI31" s="34">
        <f t="shared" si="5"/>
        <v>3762.9</v>
      </c>
      <c r="AJ31" s="34"/>
      <c r="AK31" s="34">
        <f t="shared" si="6"/>
        <v>3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19</v>
      </c>
      <c r="D32" s="27" t="str">
        <f t="shared" si="2"/>
        <v>5.19</v>
      </c>
      <c r="E32" s="27">
        <v>24</v>
      </c>
      <c r="F32" s="34">
        <v>23</v>
      </c>
      <c r="G32" s="34" t="s">
        <v>299</v>
      </c>
      <c r="H32" s="34" t="s">
        <v>341</v>
      </c>
      <c r="I32" s="34" t="s">
        <v>342</v>
      </c>
      <c r="J32" s="34" t="s">
        <v>409</v>
      </c>
      <c r="K32" s="34" t="s">
        <v>409</v>
      </c>
      <c r="L32" s="34">
        <v>1468</v>
      </c>
      <c r="M32" s="34">
        <v>111</v>
      </c>
      <c r="N32" s="34">
        <v>180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公横梁</v>
      </c>
      <c r="X32" s="34" t="str">
        <f t="shared" si="41"/>
        <v>DCC154H-201-LL</v>
      </c>
      <c r="Y32" s="34">
        <f t="shared" si="42"/>
        <v>1468</v>
      </c>
      <c r="Z32" s="34" t="str">
        <f t="shared" si="43"/>
        <v>CW154H-201-07</v>
      </c>
      <c r="AA32" s="34">
        <f t="shared" si="44"/>
        <v>3</v>
      </c>
      <c r="AB32" s="34"/>
      <c r="AC32" s="34"/>
      <c r="AE32" s="34"/>
      <c r="AF32" s="34" t="str">
        <f t="shared" si="3"/>
        <v>公横梁</v>
      </c>
      <c r="AG32" s="34" t="str">
        <f t="shared" si="4"/>
        <v>DCC154H-201-LL</v>
      </c>
      <c r="AH32" s="34"/>
      <c r="AI32" s="34">
        <f t="shared" si="5"/>
        <v>1468</v>
      </c>
      <c r="AJ32" s="34"/>
      <c r="AK32" s="34">
        <f t="shared" si="6"/>
        <v>3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20</v>
      </c>
      <c r="D33" s="27" t="str">
        <f t="shared" si="2"/>
        <v>5.20</v>
      </c>
      <c r="E33" s="27">
        <v>25</v>
      </c>
      <c r="F33" s="34">
        <v>24</v>
      </c>
      <c r="G33" s="34" t="s">
        <v>299</v>
      </c>
      <c r="H33" s="34" t="s">
        <v>344</v>
      </c>
      <c r="I33" s="34" t="s">
        <v>345</v>
      </c>
      <c r="J33" s="34" t="s">
        <v>410</v>
      </c>
      <c r="K33" s="34" t="s">
        <v>410</v>
      </c>
      <c r="L33" s="34">
        <v>1383</v>
      </c>
      <c r="M33" s="34">
        <v>100</v>
      </c>
      <c r="N33" s="34">
        <v>154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中横梁</v>
      </c>
      <c r="X33" s="34" t="str">
        <f t="shared" si="41"/>
        <v>DCC154H-202-LL</v>
      </c>
      <c r="Y33" s="34">
        <f t="shared" si="42"/>
        <v>1383</v>
      </c>
      <c r="Z33" s="34" t="str">
        <f t="shared" si="43"/>
        <v>CW154H-202-08</v>
      </c>
      <c r="AA33" s="34">
        <f t="shared" si="44"/>
        <v>3</v>
      </c>
      <c r="AB33" s="34"/>
      <c r="AC33" s="34"/>
      <c r="AE33" s="34"/>
      <c r="AF33" s="34" t="str">
        <f t="shared" si="3"/>
        <v>中横梁</v>
      </c>
      <c r="AG33" s="34" t="str">
        <f t="shared" si="4"/>
        <v>DCC154H-202-LL</v>
      </c>
      <c r="AH33" s="34"/>
      <c r="AI33" s="34">
        <f t="shared" si="5"/>
        <v>1383</v>
      </c>
      <c r="AJ33" s="34"/>
      <c r="AK33" s="34">
        <f t="shared" si="6"/>
        <v>3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21</v>
      </c>
      <c r="D34" s="27" t="str">
        <f t="shared" si="2"/>
        <v>5.21</v>
      </c>
      <c r="E34" s="27">
        <v>26</v>
      </c>
      <c r="F34" s="34">
        <v>25</v>
      </c>
      <c r="G34" s="34" t="s">
        <v>299</v>
      </c>
      <c r="H34" s="34" t="s">
        <v>347</v>
      </c>
      <c r="I34" s="34" t="s">
        <v>348</v>
      </c>
      <c r="J34" s="34" t="s">
        <v>349</v>
      </c>
      <c r="K34" s="34" t="s">
        <v>349</v>
      </c>
      <c r="L34" s="34">
        <v>250</v>
      </c>
      <c r="M34" s="34">
        <v>96.5</v>
      </c>
      <c r="N34" s="34">
        <v>10</v>
      </c>
      <c r="O34" s="34">
        <v>1</v>
      </c>
      <c r="P34" s="34" t="s">
        <v>350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ZHY-F3001-250左挂件</v>
      </c>
      <c r="X34" s="34" t="str">
        <f t="shared" si="41"/>
        <v>ZHY-F3001</v>
      </c>
      <c r="Y34" s="34">
        <f t="shared" si="42"/>
        <v>250</v>
      </c>
      <c r="Z34" s="34" t="str">
        <f t="shared" si="43"/>
        <v>ZHY-F3001-01</v>
      </c>
      <c r="AA34" s="34">
        <f t="shared" si="44"/>
        <v>3</v>
      </c>
      <c r="AB34" s="34"/>
      <c r="AC34" s="34"/>
      <c r="AE34" s="34"/>
      <c r="AF34" s="34" t="str">
        <f t="shared" si="3"/>
        <v>ZHY-F3001-250左挂件</v>
      </c>
      <c r="AG34" s="34" t="str">
        <f t="shared" si="4"/>
        <v>ZHY-F3001</v>
      </c>
      <c r="AH34" s="34"/>
      <c r="AI34" s="34">
        <f t="shared" si="5"/>
        <v>250</v>
      </c>
      <c r="AJ34" s="34"/>
      <c r="AK34" s="34">
        <f t="shared" si="6"/>
        <v>3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22</v>
      </c>
      <c r="D35" s="27" t="str">
        <f t="shared" si="2"/>
        <v>5.22</v>
      </c>
      <c r="E35" s="27">
        <v>27</v>
      </c>
      <c r="F35" s="34">
        <v>26</v>
      </c>
      <c r="G35" s="34" t="s">
        <v>299</v>
      </c>
      <c r="H35" s="34" t="s">
        <v>351</v>
      </c>
      <c r="I35" s="34" t="s">
        <v>348</v>
      </c>
      <c r="J35" s="34" t="s">
        <v>352</v>
      </c>
      <c r="K35" s="34" t="s">
        <v>352</v>
      </c>
      <c r="L35" s="34">
        <v>250</v>
      </c>
      <c r="M35" s="34">
        <v>96.5</v>
      </c>
      <c r="N35" s="34">
        <v>10</v>
      </c>
      <c r="O35" s="34">
        <v>1</v>
      </c>
      <c r="P35" s="34" t="s">
        <v>350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ZHY-F3001-250右挂件</v>
      </c>
      <c r="X35" s="34" t="str">
        <f t="shared" si="41"/>
        <v>ZHY-F3001</v>
      </c>
      <c r="Y35" s="34">
        <f t="shared" si="42"/>
        <v>250</v>
      </c>
      <c r="Z35" s="34" t="str">
        <f t="shared" si="43"/>
        <v>ZHY-F3001-02</v>
      </c>
      <c r="AA35" s="34">
        <f t="shared" si="44"/>
        <v>3</v>
      </c>
      <c r="AB35" s="34"/>
      <c r="AC35" s="34"/>
      <c r="AE35" s="34"/>
      <c r="AF35" s="34" t="str">
        <f t="shared" si="3"/>
        <v>ZHY-F3001-250右挂件</v>
      </c>
      <c r="AG35" s="34" t="str">
        <f t="shared" si="4"/>
        <v>ZHY-F3001</v>
      </c>
      <c r="AH35" s="34"/>
      <c r="AI35" s="34">
        <f t="shared" si="5"/>
        <v>250</v>
      </c>
      <c r="AJ35" s="34"/>
      <c r="AK35" s="34">
        <f t="shared" si="6"/>
        <v>3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23</v>
      </c>
      <c r="D36" s="27" t="str">
        <f t="shared" si="2"/>
        <v>5.23</v>
      </c>
      <c r="E36" s="27">
        <v>28</v>
      </c>
      <c r="F36" s="34">
        <v>27</v>
      </c>
      <c r="G36" s="34" t="s">
        <v>299</v>
      </c>
      <c r="H36" s="34" t="s">
        <v>353</v>
      </c>
      <c r="I36" s="34" t="s">
        <v>354</v>
      </c>
      <c r="J36" s="34" t="s">
        <v>355</v>
      </c>
      <c r="K36" s="34" t="s">
        <v>355</v>
      </c>
      <c r="L36" s="34">
        <v>250</v>
      </c>
      <c r="M36" s="34">
        <v>50</v>
      </c>
      <c r="N36" s="34">
        <v>4</v>
      </c>
      <c r="O36" s="34">
        <v>2</v>
      </c>
      <c r="P36" s="34" t="s">
        <v>298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50x4垫片</v>
      </c>
      <c r="X36" s="34" t="str">
        <f t="shared" si="41"/>
        <v>B50X4</v>
      </c>
      <c r="Y36" s="34">
        <f t="shared" si="42"/>
        <v>250</v>
      </c>
      <c r="Z36" s="34" t="str">
        <f t="shared" si="43"/>
        <v>B50X4-01</v>
      </c>
      <c r="AA36" s="34">
        <f t="shared" si="44"/>
        <v>6</v>
      </c>
      <c r="AB36" s="34"/>
      <c r="AC36" s="34"/>
      <c r="AE36" s="34"/>
      <c r="AF36" s="34" t="str">
        <f t="shared" si="3"/>
        <v>50x4垫片</v>
      </c>
      <c r="AG36" s="34" t="str">
        <f t="shared" si="4"/>
        <v>B50X4</v>
      </c>
      <c r="AH36" s="34"/>
      <c r="AI36" s="34">
        <f t="shared" si="5"/>
        <v>250</v>
      </c>
      <c r="AJ36" s="34"/>
      <c r="AK36" s="34">
        <f t="shared" si="6"/>
        <v>6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6</v>
      </c>
      <c r="C37" s="27">
        <f t="shared" si="1"/>
        <v>1</v>
      </c>
      <c r="D37" s="27" t="str">
        <f t="shared" si="2"/>
        <v/>
      </c>
      <c r="E37" s="27">
        <v>29</v>
      </c>
      <c r="F37" s="34">
        <v>28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-</v>
      </c>
      <c r="X37" s="34" t="str">
        <f t="shared" si="41"/>
        <v>-</v>
      </c>
      <c r="Y37" s="34" t="str">
        <f t="shared" si="42"/>
        <v>-</v>
      </c>
      <c r="Z37" s="34" t="str">
        <f t="shared" si="43"/>
        <v>-</v>
      </c>
      <c r="AA37" s="34" t="str">
        <f t="shared" si="44"/>
        <v>-</v>
      </c>
      <c r="AB37" s="34"/>
      <c r="AC37" s="34"/>
      <c r="AE37" s="34"/>
      <c r="AF37" s="34" t="str">
        <f t="shared" si="3"/>
        <v>-</v>
      </c>
      <c r="AG37" s="34" t="str">
        <f t="shared" si="4"/>
        <v>-</v>
      </c>
      <c r="AH37" s="34"/>
      <c r="AI37" s="34" t="str">
        <f t="shared" si="5"/>
        <v>-</v>
      </c>
      <c r="AJ37" s="34"/>
      <c r="AK37" s="34" t="str">
        <f t="shared" si="6"/>
        <v>-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2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3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4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5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6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7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8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9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10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11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12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13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6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18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22.8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22.8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364</v>
      </c>
      <c r="J53" s="34"/>
      <c r="K53" s="40"/>
      <c r="L53" s="34">
        <v>3800</v>
      </c>
      <c r="M53" s="34"/>
      <c r="N53" s="34"/>
      <c r="O53" s="34">
        <v>2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9527-FZ-GA01A 硅胶</v>
      </c>
      <c r="AQ53" s="34" t="str">
        <f t="shared" si="8"/>
        <v>胶条</v>
      </c>
      <c r="AR53" s="34"/>
      <c r="AS53" s="22">
        <f t="shared" si="9"/>
        <v>22.8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365</v>
      </c>
      <c r="J54" s="34"/>
      <c r="K54" s="40"/>
      <c r="L54" s="34">
        <v>200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9527-SYE-GA02（L=200）EPDM发泡</v>
      </c>
      <c r="AQ54" s="34" t="str">
        <f t="shared" si="8"/>
        <v>胶条</v>
      </c>
      <c r="AR54" s="34"/>
      <c r="AS54" s="22">
        <f t="shared" si="9"/>
        <v>0.6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362</v>
      </c>
      <c r="J55" s="34"/>
      <c r="K55" s="40"/>
      <c r="L55" s="34">
        <v>1483</v>
      </c>
      <c r="M55" s="34"/>
      <c r="N55" s="34"/>
      <c r="O55" s="34">
        <v>3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1139-BLGA54 EPDM</v>
      </c>
      <c r="AQ55" s="34" t="str">
        <f t="shared" si="8"/>
        <v>胶条</v>
      </c>
      <c r="AR55" s="34"/>
      <c r="AS55" s="22">
        <f t="shared" si="9"/>
        <v>13.347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366</v>
      </c>
      <c r="J56" s="34"/>
      <c r="K56" s="40"/>
      <c r="L56" s="34">
        <v>1483</v>
      </c>
      <c r="M56" s="34"/>
      <c r="N56" s="34"/>
      <c r="O56" s="34">
        <v>1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1139-SM-GA002 硅胶</v>
      </c>
      <c r="AQ56" s="34" t="str">
        <f t="shared" si="8"/>
        <v>胶条</v>
      </c>
      <c r="AR56" s="34"/>
      <c r="AS56" s="22">
        <f t="shared" si="9"/>
        <v>4.4489999999999998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364</v>
      </c>
      <c r="J57" s="34"/>
      <c r="K57" s="40"/>
      <c r="L57" s="34">
        <v>1483</v>
      </c>
      <c r="M57" s="34"/>
      <c r="N57" s="34"/>
      <c r="O57" s="34">
        <v>2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9527-FZ-GA01A 硅胶</v>
      </c>
      <c r="AQ57" s="34" t="str">
        <f t="shared" si="8"/>
        <v>胶条</v>
      </c>
      <c r="AR57" s="34"/>
      <c r="AS57" s="22">
        <f t="shared" si="9"/>
        <v>8.8979999999999997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367</v>
      </c>
      <c r="J58" s="34"/>
      <c r="K58" s="40"/>
      <c r="L58" s="34">
        <v>1483</v>
      </c>
      <c r="M58" s="34"/>
      <c r="N58" s="34"/>
      <c r="O58" s="34">
        <v>1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9527-BLGA03 硅胶</v>
      </c>
      <c r="AQ58" s="34" t="str">
        <f t="shared" si="8"/>
        <v>胶条</v>
      </c>
      <c r="AR58" s="34"/>
      <c r="AS58" s="22">
        <f t="shared" si="9"/>
        <v>4.4489999999999998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368</v>
      </c>
      <c r="J59" s="34"/>
      <c r="K59" s="40"/>
      <c r="L59" s="34">
        <v>1483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1139-SYE-GA01 EPDM</v>
      </c>
      <c r="AQ59" s="34" t="str">
        <f t="shared" si="8"/>
        <v>胶条</v>
      </c>
      <c r="AR59" s="34"/>
      <c r="AS59" s="22">
        <f t="shared" si="9"/>
        <v>4.4489999999999998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369</v>
      </c>
      <c r="I60" s="42" t="s">
        <v>370</v>
      </c>
      <c r="J60" s="34"/>
      <c r="K60" s="40"/>
      <c r="L60" s="34"/>
      <c r="M60" s="34"/>
      <c r="N60" s="43"/>
      <c r="O60" s="34">
        <v>4</v>
      </c>
      <c r="P60" s="34" t="s">
        <v>350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200x25x6mm 硅胶</v>
      </c>
      <c r="AQ60" s="34" t="str">
        <f t="shared" si="8"/>
        <v>垫块</v>
      </c>
      <c r="AR60" s="34"/>
      <c r="AS60" s="22">
        <f t="shared" si="9"/>
        <v>12</v>
      </c>
      <c r="AT60" s="23" t="str">
        <f t="shared" si="10"/>
        <v>个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371</v>
      </c>
      <c r="J61" s="34"/>
      <c r="K61" s="34"/>
      <c r="L61" s="34">
        <v>1394</v>
      </c>
      <c r="M61" s="34"/>
      <c r="N61" s="43"/>
      <c r="O61" s="34">
        <v>1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17x1mm EPDM</v>
      </c>
      <c r="AQ61" s="34" t="str">
        <f t="shared" si="8"/>
        <v>垫块</v>
      </c>
      <c r="AR61" s="34"/>
      <c r="AS61" s="22">
        <f t="shared" si="9"/>
        <v>3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372</v>
      </c>
      <c r="J62" s="34"/>
      <c r="K62" s="34"/>
      <c r="L62" s="34">
        <v>1394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53x1mm EPDM</v>
      </c>
      <c r="AQ62" s="34" t="str">
        <f t="shared" si="8"/>
        <v>垫块</v>
      </c>
      <c r="AR62" s="34"/>
      <c r="AS62" s="22">
        <f t="shared" si="9"/>
        <v>3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371</v>
      </c>
      <c r="J63" s="34"/>
      <c r="K63" s="34"/>
      <c r="L63" s="34">
        <v>1729</v>
      </c>
      <c r="M63" s="34"/>
      <c r="N63" s="43"/>
      <c r="O63" s="34">
        <v>2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17x1mm EPDM</v>
      </c>
      <c r="AQ63" s="34" t="str">
        <f t="shared" si="8"/>
        <v>垫块</v>
      </c>
      <c r="AR63" s="34"/>
      <c r="AS63" s="22">
        <f t="shared" si="9"/>
        <v>6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361</v>
      </c>
      <c r="I64" s="42" t="s">
        <v>373</v>
      </c>
      <c r="J64" s="34"/>
      <c r="K64" s="34"/>
      <c r="L64" s="34">
        <v>200</v>
      </c>
      <c r="M64" s="34"/>
      <c r="N64" s="43"/>
      <c r="O64" s="34">
        <v>1</v>
      </c>
      <c r="P64" s="34" t="s">
        <v>298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9527-SYE-GA12（L=200）EPDM发泡</v>
      </c>
      <c r="AQ64" s="34" t="str">
        <f t="shared" si="8"/>
        <v>胶条</v>
      </c>
      <c r="AR64" s="34"/>
      <c r="AS64" s="22">
        <f t="shared" si="9"/>
        <v>0.6</v>
      </c>
      <c r="AT64" s="23" t="str">
        <f t="shared" si="10"/>
        <v>米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358</v>
      </c>
      <c r="I65" s="42" t="s">
        <v>374</v>
      </c>
      <c r="J65" s="34"/>
      <c r="K65" s="40"/>
      <c r="L65" s="34"/>
      <c r="M65" s="34"/>
      <c r="N65" s="43"/>
      <c r="O65" s="34">
        <v>50</v>
      </c>
      <c r="P65" s="34" t="s">
        <v>360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ST4.8x16盘头自攻钉</v>
      </c>
      <c r="AQ65" s="34" t="str">
        <f t="shared" si="8"/>
        <v>紧固件</v>
      </c>
      <c r="AR65" s="34"/>
      <c r="AS65" s="22">
        <f t="shared" si="9"/>
        <v>150</v>
      </c>
      <c r="AT65" s="23" t="str">
        <f t="shared" si="10"/>
        <v>颗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375</v>
      </c>
      <c r="J66" s="34"/>
      <c r="K66" s="40"/>
      <c r="L66" s="34"/>
      <c r="M66" s="34"/>
      <c r="N66" s="43"/>
      <c r="O66" s="34">
        <v>28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ST6.3x38盘头自攻钉</v>
      </c>
      <c r="AQ66" s="34" t="str">
        <f t="shared" si="8"/>
        <v>紧固件</v>
      </c>
      <c r="AR66" s="34"/>
      <c r="AS66" s="22">
        <f t="shared" si="9"/>
        <v>84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376</v>
      </c>
      <c r="J67" s="34"/>
      <c r="K67" s="40"/>
      <c r="L67" s="34"/>
      <c r="M67" s="34"/>
      <c r="N67" s="43"/>
      <c r="O67" s="34">
        <v>2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ST5.5x64盘头自攻钉</v>
      </c>
      <c r="AQ67" s="34" t="str">
        <f t="shared" si="8"/>
        <v>紧固件</v>
      </c>
      <c r="AR67" s="34"/>
      <c r="AS67" s="22">
        <f t="shared" si="9"/>
        <v>6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411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M12x30内六角头紧定螺丝</v>
      </c>
      <c r="AQ68" s="34" t="str">
        <f t="shared" si="8"/>
        <v>紧固件</v>
      </c>
      <c r="AR68" s="34"/>
      <c r="AS68" s="22">
        <f t="shared" si="9"/>
        <v>6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378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ST4.2x16盘头自攻钉</v>
      </c>
      <c r="AQ69" s="34" t="str">
        <f t="shared" si="8"/>
        <v>紧固件</v>
      </c>
      <c r="AR69" s="34"/>
      <c r="AS69" s="22">
        <f t="shared" si="9"/>
        <v>6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379</v>
      </c>
      <c r="I70" s="42" t="s">
        <v>380</v>
      </c>
      <c r="J70" s="34"/>
      <c r="K70" s="34"/>
      <c r="L70" s="34"/>
      <c r="M70" s="34"/>
      <c r="N70" s="43"/>
      <c r="O70" s="34">
        <v>16</v>
      </c>
      <c r="P70" s="34" t="s">
        <v>350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Ф14 ZX-050001</v>
      </c>
      <c r="AQ70" s="34" t="str">
        <f t="shared" si="8"/>
        <v>胶塞</v>
      </c>
      <c r="AR70" s="34"/>
      <c r="AS70" s="22">
        <f t="shared" si="9"/>
        <v>48</v>
      </c>
      <c r="AT70" s="23" t="str">
        <f t="shared" si="10"/>
        <v>个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381</v>
      </c>
      <c r="I71" s="42" t="s">
        <v>382</v>
      </c>
      <c r="J71" s="34"/>
      <c r="K71" s="34"/>
      <c r="L71" s="34">
        <v>1483</v>
      </c>
      <c r="M71" s="34"/>
      <c r="N71" s="43"/>
      <c r="O71" s="34">
        <v>4</v>
      </c>
      <c r="P71" s="34" t="s">
        <v>298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Ф8 泡沫条</v>
      </c>
      <c r="AQ71" s="34" t="str">
        <f t="shared" si="8"/>
        <v>泡沫条</v>
      </c>
      <c r="AR71" s="34"/>
      <c r="AS71" s="22">
        <f t="shared" si="9"/>
        <v>17.795999999999999</v>
      </c>
      <c r="AT71" s="23" t="str">
        <f t="shared" si="10"/>
        <v>米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382</v>
      </c>
      <c r="J72" s="34"/>
      <c r="K72" s="34"/>
      <c r="L72" s="34">
        <v>3800</v>
      </c>
      <c r="M72" s="34"/>
      <c r="N72" s="43"/>
      <c r="O72" s="34">
        <v>2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Ф8 泡沫条</v>
      </c>
      <c r="AQ72" s="34" t="str">
        <f t="shared" si="8"/>
        <v>泡沫条</v>
      </c>
      <c r="AR72" s="34"/>
      <c r="AS72" s="22">
        <f t="shared" si="9"/>
        <v>22.8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358</v>
      </c>
      <c r="I73" s="42" t="s">
        <v>425</v>
      </c>
      <c r="J73" s="34"/>
      <c r="K73" s="34"/>
      <c r="L73" s="34"/>
      <c r="M73" s="34"/>
      <c r="N73" s="43"/>
      <c r="O73" s="34">
        <v>20</v>
      </c>
      <c r="P73" s="34" t="s">
        <v>360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M6x20沉头机制螺丝</v>
      </c>
      <c r="AQ73" s="34" t="str">
        <f t="shared" ref="AQ73:AQ109" si="54">IF($G73="配件",H73,"-")</f>
        <v>紧固件</v>
      </c>
      <c r="AR73" s="34"/>
      <c r="AS73" s="22">
        <f t="shared" ref="AS73:AS109" si="55">IF(OR(H73="泡沫条",H73="胶条"),$N$6*L73*O73/1000,IF(OR(H73="双面贴",H73="胶带"),L73*O73/1000,IF(AP73&lt;&gt;"-",$N$6*O73,"-")))</f>
        <v>60</v>
      </c>
      <c r="AT73" s="23" t="str">
        <f t="shared" ref="AT73:AT109" si="56">IF(OR(H73="胶条",H73="泡沫条",H73="双面贴",H73="胶带"),"米",IF(AP73&lt;&gt;"-",P73,"-"))</f>
        <v>颗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1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42"/>
      <c r="J74" s="34"/>
      <c r="K74" s="34"/>
      <c r="L74" s="34"/>
      <c r="M74" s="34"/>
      <c r="N74" s="43"/>
      <c r="O74" s="34"/>
      <c r="P74" s="34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2</v>
      </c>
      <c r="D75" s="27" t="str">
        <f t="shared" si="48"/>
        <v/>
      </c>
      <c r="F75" s="34" t="str">
        <f t="shared" si="86"/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8</v>
      </c>
      <c r="C76" s="27">
        <f t="shared" si="47"/>
        <v>3</v>
      </c>
      <c r="D76" s="27" t="str">
        <f t="shared" si="48"/>
        <v/>
      </c>
      <c r="F76" s="34" t="str">
        <f t="shared" si="86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8</v>
      </c>
      <c r="C77" s="27">
        <f t="shared" si="47"/>
        <v>4</v>
      </c>
      <c r="D77" s="27" t="str">
        <f t="shared" si="48"/>
        <v/>
      </c>
      <c r="F77" s="34" t="str">
        <f t="shared" si="86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8</v>
      </c>
      <c r="C78" s="27">
        <f t="shared" si="47"/>
        <v>5</v>
      </c>
      <c r="D78" s="27" t="str">
        <f t="shared" si="48"/>
        <v/>
      </c>
      <c r="F78" s="34" t="str">
        <f t="shared" si="86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8</v>
      </c>
      <c r="C79" s="27">
        <f t="shared" si="47"/>
        <v>6</v>
      </c>
      <c r="D79" s="27" t="str">
        <f t="shared" si="48"/>
        <v/>
      </c>
      <c r="F79" s="34" t="str">
        <f t="shared" si="86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8</v>
      </c>
      <c r="C80" s="27">
        <f t="shared" si="47"/>
        <v>7</v>
      </c>
      <c r="D80" s="27" t="str">
        <f t="shared" si="48"/>
        <v/>
      </c>
      <c r="F80" s="34" t="str">
        <f t="shared" si="86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8</v>
      </c>
      <c r="C81" s="27">
        <f t="shared" si="47"/>
        <v>8</v>
      </c>
      <c r="D81" s="27" t="str">
        <f t="shared" si="48"/>
        <v/>
      </c>
      <c r="F81" s="34" t="str">
        <f t="shared" si="86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8</v>
      </c>
      <c r="C82" s="27">
        <f t="shared" si="47"/>
        <v>9</v>
      </c>
      <c r="D82" s="27" t="str">
        <f t="shared" si="48"/>
        <v/>
      </c>
      <c r="F82" s="34" t="str">
        <f t="shared" si="86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8</v>
      </c>
      <c r="C83" s="27">
        <f t="shared" si="47"/>
        <v>10</v>
      </c>
      <c r="D83" s="27" t="str">
        <f t="shared" si="48"/>
        <v/>
      </c>
      <c r="F83" s="34" t="str">
        <f t="shared" si="86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8</v>
      </c>
      <c r="C84" s="27">
        <f t="shared" si="47"/>
        <v>11</v>
      </c>
      <c r="D84" s="27" t="str">
        <f t="shared" si="48"/>
        <v/>
      </c>
      <c r="F84" s="34" t="str">
        <f t="shared" si="86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8</v>
      </c>
      <c r="C85" s="27">
        <f t="shared" si="47"/>
        <v>12</v>
      </c>
      <c r="D85" s="27" t="str">
        <f t="shared" si="48"/>
        <v/>
      </c>
      <c r="F85" s="34" t="str">
        <f t="shared" si="86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8</v>
      </c>
      <c r="C86" s="27">
        <f t="shared" si="47"/>
        <v>13</v>
      </c>
      <c r="D86" s="27" t="str">
        <f t="shared" si="48"/>
        <v/>
      </c>
      <c r="F86" s="34" t="str">
        <f t="shared" si="86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8</v>
      </c>
      <c r="C87" s="27">
        <f t="shared" si="47"/>
        <v>14</v>
      </c>
      <c r="D87" s="27" t="str">
        <f t="shared" si="48"/>
        <v/>
      </c>
      <c r="F87" s="34" t="str">
        <f t="shared" si="86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8</v>
      </c>
      <c r="C88" s="27">
        <f t="shared" si="47"/>
        <v>15</v>
      </c>
      <c r="D88" s="27" t="str">
        <f t="shared" si="48"/>
        <v/>
      </c>
      <c r="F88" s="34" t="str">
        <f t="shared" si="86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8</v>
      </c>
      <c r="C89" s="27">
        <f t="shared" si="47"/>
        <v>16</v>
      </c>
      <c r="D89" s="27" t="str">
        <f t="shared" si="48"/>
        <v/>
      </c>
      <c r="F89" s="34" t="str">
        <f t="shared" si="86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8</v>
      </c>
      <c r="C90" s="27">
        <f t="shared" si="47"/>
        <v>17</v>
      </c>
      <c r="D90" s="27" t="str">
        <f t="shared" si="48"/>
        <v/>
      </c>
      <c r="F90" s="34" t="str">
        <f t="shared" si="86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8</v>
      </c>
      <c r="C91" s="27">
        <f t="shared" si="47"/>
        <v>18</v>
      </c>
      <c r="D91" s="27" t="str">
        <f t="shared" si="48"/>
        <v/>
      </c>
      <c r="F91" s="34" t="str">
        <f t="shared" si="86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8</v>
      </c>
      <c r="C92" s="27">
        <f t="shared" si="47"/>
        <v>19</v>
      </c>
      <c r="D92" s="27" t="str">
        <f t="shared" si="48"/>
        <v/>
      </c>
      <c r="F92" s="34" t="str">
        <f t="shared" si="86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8</v>
      </c>
      <c r="C93" s="27">
        <f t="shared" si="47"/>
        <v>20</v>
      </c>
      <c r="D93" s="27" t="str">
        <f t="shared" si="48"/>
        <v/>
      </c>
      <c r="F93" s="34" t="str">
        <f t="shared" si="86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8</v>
      </c>
      <c r="C94" s="27">
        <f t="shared" si="47"/>
        <v>21</v>
      </c>
      <c r="D94" s="27" t="str">
        <f t="shared" si="48"/>
        <v/>
      </c>
      <c r="F94" s="34" t="str">
        <f t="shared" si="86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8</v>
      </c>
      <c r="C95" s="27">
        <f t="shared" si="47"/>
        <v>22</v>
      </c>
      <c r="D95" s="27" t="str">
        <f t="shared" si="48"/>
        <v/>
      </c>
      <c r="F95" s="34" t="str">
        <f t="shared" si="86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8</v>
      </c>
      <c r="C96" s="27">
        <f t="shared" si="47"/>
        <v>23</v>
      </c>
      <c r="D96" s="27" t="str">
        <f t="shared" si="48"/>
        <v/>
      </c>
      <c r="F96" s="34" t="str">
        <f t="shared" si="86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8</v>
      </c>
      <c r="C97" s="27">
        <f t="shared" si="47"/>
        <v>24</v>
      </c>
      <c r="D97" s="27" t="str">
        <f t="shared" si="48"/>
        <v/>
      </c>
      <c r="F97" s="34" t="str">
        <f t="shared" si="86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8</v>
      </c>
      <c r="C98" s="27">
        <f t="shared" si="47"/>
        <v>25</v>
      </c>
      <c r="D98" s="27" t="str">
        <f t="shared" si="48"/>
        <v/>
      </c>
      <c r="F98" s="34" t="str">
        <f t="shared" si="86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8</v>
      </c>
      <c r="C99" s="27">
        <f t="shared" si="47"/>
        <v>26</v>
      </c>
      <c r="D99" s="27" t="str">
        <f t="shared" si="48"/>
        <v/>
      </c>
      <c r="F99" s="34" t="str">
        <f t="shared" si="86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27</v>
      </c>
      <c r="D100" s="27" t="str">
        <f t="shared" si="48"/>
        <v/>
      </c>
      <c r="F100" s="34" t="str">
        <f t="shared" si="86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28</v>
      </c>
      <c r="D101" s="27" t="str">
        <f t="shared" si="48"/>
        <v/>
      </c>
      <c r="F101" s="34" t="str">
        <f t="shared" si="86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29</v>
      </c>
      <c r="D102" s="27" t="str">
        <f t="shared" si="48"/>
        <v/>
      </c>
      <c r="F102" s="34" t="str">
        <f t="shared" si="86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8</v>
      </c>
      <c r="C103" s="27">
        <f t="shared" si="47"/>
        <v>30</v>
      </c>
      <c r="D103" s="27" t="str">
        <f t="shared" si="48"/>
        <v/>
      </c>
      <c r="F103" s="34" t="str">
        <f t="shared" si="86"/>
        <v/>
      </c>
      <c r="G103" s="34"/>
      <c r="H103" s="34"/>
      <c r="I103" s="42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31</v>
      </c>
      <c r="D104" s="27" t="str">
        <f t="shared" si="48"/>
        <v/>
      </c>
      <c r="F104" s="34" t="str">
        <f t="shared" si="86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32</v>
      </c>
      <c r="D105" s="27" t="str">
        <f t="shared" si="48"/>
        <v/>
      </c>
      <c r="F105" s="34" t="str">
        <f t="shared" si="86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33</v>
      </c>
      <c r="D106" s="27" t="str">
        <f t="shared" si="48"/>
        <v/>
      </c>
      <c r="F106" s="34" t="str">
        <f t="shared" si="86"/>
        <v/>
      </c>
      <c r="G106" s="34"/>
      <c r="H106" s="34"/>
      <c r="I106" s="34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34</v>
      </c>
      <c r="D107" s="27" t="str">
        <f t="shared" si="48"/>
        <v/>
      </c>
      <c r="F107" s="34" t="str">
        <f t="shared" si="86"/>
        <v/>
      </c>
      <c r="G107" s="34"/>
      <c r="H107" s="34"/>
      <c r="I107" s="34"/>
      <c r="J107" s="34"/>
      <c r="K107" s="34"/>
      <c r="L107" s="34"/>
      <c r="M107" s="34"/>
      <c r="N107" s="43"/>
      <c r="O107" s="34"/>
      <c r="P107" s="34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35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36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CK109"/>
  <sheetViews>
    <sheetView view="pageBreakPreview" topLeftCell="AF1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1494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135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1515.5</v>
      </c>
      <c r="S5" s="27" t="s">
        <v>211</v>
      </c>
      <c r="T5" s="39">
        <v>318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4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135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L11-53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1390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>L11-57</v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M01-03-5-1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1390</v>
      </c>
      <c r="BW10" s="34">
        <f t="shared" si="30"/>
        <v>1729</v>
      </c>
      <c r="BX10" s="34">
        <f t="shared" si="31"/>
        <v>4</v>
      </c>
      <c r="BY10" s="34">
        <f t="shared" si="32"/>
        <v>9.6132399999999993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1458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>L11-72</v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M01-03-5-1</v>
      </c>
      <c r="AZ11" s="34" t="str">
        <f t="shared" si="12"/>
        <v>板块名-GL02-01</v>
      </c>
      <c r="BA11" s="34"/>
      <c r="BB11" s="34">
        <f t="shared" si="13"/>
        <v>1458</v>
      </c>
      <c r="BC11" s="34">
        <f t="shared" si="14"/>
        <v>1808</v>
      </c>
      <c r="BD11" s="34">
        <f t="shared" si="15"/>
        <v>4</v>
      </c>
      <c r="BE11" s="34">
        <f t="shared" si="16"/>
        <v>10.544256000000001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1458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>L11-76</v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M01-03-5-1</v>
      </c>
      <c r="AZ12" s="34" t="str">
        <f t="shared" si="12"/>
        <v>板块名-GL01-01</v>
      </c>
      <c r="BA12" s="34"/>
      <c r="BB12" s="34">
        <f t="shared" si="13"/>
        <v>1458</v>
      </c>
      <c r="BC12" s="34">
        <f t="shared" si="14"/>
        <v>1907</v>
      </c>
      <c r="BD12" s="34">
        <f t="shared" si="15"/>
        <v>4</v>
      </c>
      <c r="BE12" s="34">
        <f t="shared" si="16"/>
        <v>11.121624000000001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296</v>
      </c>
      <c r="J13" s="34" t="s">
        <v>297</v>
      </c>
      <c r="K13" s="34" t="s">
        <v>297</v>
      </c>
      <c r="L13" s="34">
        <v>3760</v>
      </c>
      <c r="M13" s="34">
        <v>7.6</v>
      </c>
      <c r="N13" s="34">
        <v>33.1</v>
      </c>
      <c r="O13" s="34">
        <v>2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</v>
      </c>
      <c r="X13" s="34" t="str">
        <f t="shared" si="41"/>
        <v>SYE-NL08</v>
      </c>
      <c r="Y13" s="34">
        <f t="shared" si="42"/>
        <v>3760</v>
      </c>
      <c r="Z13" s="34" t="str">
        <f t="shared" si="43"/>
        <v>SYE-NL08-03</v>
      </c>
      <c r="AA13" s="34">
        <f t="shared" si="44"/>
        <v>8</v>
      </c>
      <c r="AB13" s="34"/>
      <c r="AC13" s="34"/>
      <c r="AE13" s="34"/>
      <c r="AF13" s="34" t="str">
        <f t="shared" si="3"/>
        <v>隔热条</v>
      </c>
      <c r="AG13" s="34" t="str">
        <f t="shared" si="4"/>
        <v>SYE-NL08</v>
      </c>
      <c r="AH13" s="34"/>
      <c r="AI13" s="34">
        <f t="shared" si="5"/>
        <v>3760</v>
      </c>
      <c r="AJ13" s="34"/>
      <c r="AK13" s="34">
        <f t="shared" si="6"/>
        <v>8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5</v>
      </c>
      <c r="C14" s="27">
        <f t="shared" si="1"/>
        <v>1</v>
      </c>
      <c r="D14" s="27" t="str">
        <f t="shared" si="2"/>
        <v>5.1</v>
      </c>
      <c r="E14" s="27">
        <v>6</v>
      </c>
      <c r="F14" s="34">
        <v>5</v>
      </c>
      <c r="G14" s="34" t="s">
        <v>299</v>
      </c>
      <c r="H14" s="34" t="s">
        <v>300</v>
      </c>
      <c r="I14" s="34" t="s">
        <v>301</v>
      </c>
      <c r="J14" s="34" t="s">
        <v>412</v>
      </c>
      <c r="K14" s="34" t="s">
        <v>412</v>
      </c>
      <c r="L14" s="34">
        <v>1394</v>
      </c>
      <c r="M14" s="34">
        <v>91</v>
      </c>
      <c r="N14" s="34">
        <v>6.2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转接件</v>
      </c>
      <c r="X14" s="34" t="str">
        <f t="shared" si="41"/>
        <v>DCC154H-607-LL</v>
      </c>
      <c r="Y14" s="34">
        <f t="shared" si="42"/>
        <v>1394</v>
      </c>
      <c r="Z14" s="34" t="str">
        <f t="shared" si="43"/>
        <v>CW154H-607-05</v>
      </c>
      <c r="AA14" s="34">
        <f t="shared" si="44"/>
        <v>4</v>
      </c>
      <c r="AB14" s="34"/>
      <c r="AC14" s="34"/>
      <c r="AE14" s="34"/>
      <c r="AF14" s="34" t="str">
        <f t="shared" si="3"/>
        <v>转接件</v>
      </c>
      <c r="AG14" s="34" t="str">
        <f t="shared" si="4"/>
        <v>DCC154H-607-LL</v>
      </c>
      <c r="AH14" s="34"/>
      <c r="AI14" s="34">
        <f t="shared" si="5"/>
        <v>1394</v>
      </c>
      <c r="AJ14" s="34"/>
      <c r="AK14" s="34">
        <f t="shared" si="6"/>
        <v>4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2</v>
      </c>
      <c r="D15" s="27" t="str">
        <f t="shared" si="2"/>
        <v>5.2</v>
      </c>
      <c r="E15" s="27">
        <v>7</v>
      </c>
      <c r="F15" s="34">
        <v>6</v>
      </c>
      <c r="G15" s="34" t="s">
        <v>299</v>
      </c>
      <c r="H15" s="34" t="s">
        <v>303</v>
      </c>
      <c r="I15" s="34" t="s">
        <v>304</v>
      </c>
      <c r="J15" s="34" t="s">
        <v>413</v>
      </c>
      <c r="K15" s="34" t="s">
        <v>413</v>
      </c>
      <c r="L15" s="34">
        <v>1354</v>
      </c>
      <c r="M15" s="34">
        <v>55</v>
      </c>
      <c r="N15" s="34">
        <v>20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角铝</v>
      </c>
      <c r="X15" s="34" t="str">
        <f t="shared" si="41"/>
        <v>J55X20X3</v>
      </c>
      <c r="Y15" s="34">
        <f t="shared" si="42"/>
        <v>1354</v>
      </c>
      <c r="Z15" s="34" t="str">
        <f t="shared" si="43"/>
        <v>J55X20X3-05A</v>
      </c>
      <c r="AA15" s="34">
        <f t="shared" si="44"/>
        <v>4</v>
      </c>
      <c r="AB15" s="34"/>
      <c r="AC15" s="34"/>
      <c r="AE15" s="34"/>
      <c r="AF15" s="34" t="str">
        <f t="shared" si="3"/>
        <v>角铝</v>
      </c>
      <c r="AG15" s="34" t="str">
        <f t="shared" si="4"/>
        <v>J55X20X3</v>
      </c>
      <c r="AH15" s="34"/>
      <c r="AI15" s="34">
        <f t="shared" si="5"/>
        <v>1354</v>
      </c>
      <c r="AJ15" s="34"/>
      <c r="AK15" s="34">
        <f t="shared" si="6"/>
        <v>4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3</v>
      </c>
      <c r="D16" s="27" t="str">
        <f t="shared" si="2"/>
        <v>5.3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306</v>
      </c>
      <c r="J16" s="34" t="s">
        <v>414</v>
      </c>
      <c r="K16" s="34" t="s">
        <v>414</v>
      </c>
      <c r="L16" s="34">
        <v>1354</v>
      </c>
      <c r="M16" s="34">
        <v>19</v>
      </c>
      <c r="N16" s="34">
        <v>25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角铝</v>
      </c>
      <c r="X16" s="34" t="str">
        <f t="shared" si="41"/>
        <v>J25X19X3</v>
      </c>
      <c r="Y16" s="34">
        <f t="shared" si="42"/>
        <v>1354</v>
      </c>
      <c r="Z16" s="34" t="str">
        <f t="shared" si="43"/>
        <v>J25X19X3-09</v>
      </c>
      <c r="AA16" s="34">
        <f t="shared" si="44"/>
        <v>4</v>
      </c>
      <c r="AB16" s="34"/>
      <c r="AC16" s="34"/>
      <c r="AE16" s="34"/>
      <c r="AF16" s="34" t="str">
        <f t="shared" si="3"/>
        <v>角铝</v>
      </c>
      <c r="AG16" s="34" t="str">
        <f t="shared" si="4"/>
        <v>J25X19X3</v>
      </c>
      <c r="AH16" s="34"/>
      <c r="AI16" s="34">
        <f t="shared" si="5"/>
        <v>1354</v>
      </c>
      <c r="AJ16" s="34"/>
      <c r="AK16" s="34">
        <f t="shared" si="6"/>
        <v>4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4</v>
      </c>
      <c r="D17" s="27" t="str">
        <f t="shared" si="2"/>
        <v>5.4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307</v>
      </c>
      <c r="K17" s="34" t="s">
        <v>307</v>
      </c>
      <c r="L17" s="34">
        <v>601.9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601.9</v>
      </c>
      <c r="Z17" s="34" t="str">
        <f t="shared" si="43"/>
        <v>J25X19X3-05</v>
      </c>
      <c r="AA17" s="34">
        <f t="shared" si="44"/>
        <v>4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601.9</v>
      </c>
      <c r="AJ17" s="34"/>
      <c r="AK17" s="34">
        <f t="shared" si="6"/>
        <v>4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5</v>
      </c>
      <c r="D18" s="27" t="str">
        <f t="shared" si="2"/>
        <v>5.5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308</v>
      </c>
      <c r="K18" s="34" t="s">
        <v>308</v>
      </c>
      <c r="L18" s="34">
        <v>869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869</v>
      </c>
      <c r="Z18" s="34" t="str">
        <f t="shared" si="43"/>
        <v>J25X19X3-04</v>
      </c>
      <c r="AA18" s="34">
        <f t="shared" si="44"/>
        <v>4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869</v>
      </c>
      <c r="AJ18" s="34"/>
      <c r="AK18" s="34">
        <f t="shared" si="6"/>
        <v>4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6</v>
      </c>
      <c r="D19" s="27" t="str">
        <f t="shared" si="2"/>
        <v>5.6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309</v>
      </c>
      <c r="K19" s="34" t="s">
        <v>309</v>
      </c>
      <c r="L19" s="34">
        <v>869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869</v>
      </c>
      <c r="Z19" s="34" t="str">
        <f t="shared" si="43"/>
        <v>J25X19X3-03</v>
      </c>
      <c r="AA19" s="34">
        <f t="shared" si="44"/>
        <v>4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869</v>
      </c>
      <c r="AJ19" s="34"/>
      <c r="AK19" s="34">
        <f t="shared" si="6"/>
        <v>4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7</v>
      </c>
      <c r="D20" s="27" t="str">
        <f t="shared" si="2"/>
        <v>5.7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310</v>
      </c>
      <c r="K20" s="34" t="s">
        <v>310</v>
      </c>
      <c r="L20" s="34">
        <v>601.9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601.9</v>
      </c>
      <c r="Z20" s="34" t="str">
        <f t="shared" si="43"/>
        <v>J25X19X3-02</v>
      </c>
      <c r="AA20" s="34">
        <f t="shared" si="44"/>
        <v>4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601.9</v>
      </c>
      <c r="AJ20" s="34"/>
      <c r="AK20" s="34">
        <f t="shared" si="6"/>
        <v>4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8</v>
      </c>
      <c r="D21" s="27" t="str">
        <f t="shared" si="2"/>
        <v>5.8</v>
      </c>
      <c r="E21" s="27">
        <v>13</v>
      </c>
      <c r="F21" s="34">
        <v>12</v>
      </c>
      <c r="G21" s="34" t="s">
        <v>299</v>
      </c>
      <c r="H21" s="34" t="s">
        <v>422</v>
      </c>
      <c r="I21" s="34" t="s">
        <v>423</v>
      </c>
      <c r="J21" s="34" t="s">
        <v>424</v>
      </c>
      <c r="K21" s="34" t="s">
        <v>424</v>
      </c>
      <c r="L21" s="34">
        <v>350</v>
      </c>
      <c r="M21" s="34">
        <v>149</v>
      </c>
      <c r="N21" s="34">
        <v>6</v>
      </c>
      <c r="O21" s="34">
        <v>5</v>
      </c>
      <c r="P21" s="34" t="s">
        <v>350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装饰条支座</v>
      </c>
      <c r="X21" s="34" t="str">
        <f t="shared" si="41"/>
        <v>DCC154H-605-LL</v>
      </c>
      <c r="Y21" s="34">
        <f t="shared" si="42"/>
        <v>350</v>
      </c>
      <c r="Z21" s="34" t="str">
        <f t="shared" si="43"/>
        <v>DCC154H-605-LL-01</v>
      </c>
      <c r="AA21" s="34">
        <f t="shared" si="44"/>
        <v>20</v>
      </c>
      <c r="AB21" s="34"/>
      <c r="AC21" s="34"/>
      <c r="AE21" s="34"/>
      <c r="AF21" s="34" t="str">
        <f t="shared" si="3"/>
        <v>装饰条支座</v>
      </c>
      <c r="AG21" s="34" t="str">
        <f t="shared" si="4"/>
        <v>DCC154H-605-LL</v>
      </c>
      <c r="AH21" s="34"/>
      <c r="AI21" s="34">
        <f t="shared" si="5"/>
        <v>350</v>
      </c>
      <c r="AJ21" s="34"/>
      <c r="AK21" s="34">
        <f t="shared" si="6"/>
        <v>20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9</v>
      </c>
      <c r="D22" s="27" t="str">
        <f t="shared" si="2"/>
        <v>5.9</v>
      </c>
      <c r="E22" s="27">
        <v>14</v>
      </c>
      <c r="F22" s="34">
        <v>13</v>
      </c>
      <c r="G22" s="34" t="s">
        <v>299</v>
      </c>
      <c r="H22" s="34" t="s">
        <v>312</v>
      </c>
      <c r="I22" s="34" t="s">
        <v>313</v>
      </c>
      <c r="J22" s="34" t="s">
        <v>314</v>
      </c>
      <c r="K22" s="34" t="s">
        <v>314</v>
      </c>
      <c r="L22" s="34">
        <v>3760</v>
      </c>
      <c r="M22" s="34">
        <v>4.8</v>
      </c>
      <c r="N22" s="34">
        <v>15</v>
      </c>
      <c r="O22" s="34">
        <v>2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竖向护边</v>
      </c>
      <c r="X22" s="34" t="str">
        <f t="shared" si="41"/>
        <v>DCC154H-511-LL</v>
      </c>
      <c r="Y22" s="34">
        <f t="shared" si="42"/>
        <v>3760</v>
      </c>
      <c r="Z22" s="34" t="str">
        <f t="shared" si="43"/>
        <v>CW154H-511-03</v>
      </c>
      <c r="AA22" s="34">
        <f t="shared" si="44"/>
        <v>8</v>
      </c>
      <c r="AB22" s="34"/>
      <c r="AC22" s="34"/>
      <c r="AE22" s="34"/>
      <c r="AF22" s="34" t="str">
        <f t="shared" si="3"/>
        <v>竖向护边</v>
      </c>
      <c r="AG22" s="34" t="str">
        <f t="shared" si="4"/>
        <v>DCC154H-511-LL</v>
      </c>
      <c r="AH22" s="34"/>
      <c r="AI22" s="34">
        <f t="shared" si="5"/>
        <v>3760</v>
      </c>
      <c r="AJ22" s="34"/>
      <c r="AK22" s="34">
        <f t="shared" si="6"/>
        <v>8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10</v>
      </c>
      <c r="D23" s="27" t="str">
        <f t="shared" si="2"/>
        <v>5.10</v>
      </c>
      <c r="E23" s="27">
        <v>15</v>
      </c>
      <c r="F23" s="34">
        <v>14</v>
      </c>
      <c r="G23" s="34" t="s">
        <v>299</v>
      </c>
      <c r="H23" s="34" t="s">
        <v>315</v>
      </c>
      <c r="I23" s="34" t="s">
        <v>316</v>
      </c>
      <c r="J23" s="34" t="s">
        <v>317</v>
      </c>
      <c r="K23" s="34" t="s">
        <v>317</v>
      </c>
      <c r="L23" s="34">
        <v>500</v>
      </c>
      <c r="M23" s="34">
        <v>46</v>
      </c>
      <c r="N23" s="34">
        <v>65.3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水槽</v>
      </c>
      <c r="X23" s="34" t="str">
        <f t="shared" si="41"/>
        <v>DCC154H-301-LL</v>
      </c>
      <c r="Y23" s="34">
        <f t="shared" si="42"/>
        <v>500</v>
      </c>
      <c r="Z23" s="34" t="str">
        <f t="shared" si="43"/>
        <v>CW154H-301-01</v>
      </c>
      <c r="AA23" s="34">
        <f t="shared" si="44"/>
        <v>4</v>
      </c>
      <c r="AB23" s="34"/>
      <c r="AC23" s="34"/>
      <c r="AE23" s="34"/>
      <c r="AF23" s="34" t="str">
        <f t="shared" si="3"/>
        <v>水槽</v>
      </c>
      <c r="AG23" s="34" t="str">
        <f t="shared" si="4"/>
        <v>DCC154H-301-LL</v>
      </c>
      <c r="AH23" s="34"/>
      <c r="AI23" s="34">
        <f t="shared" si="5"/>
        <v>500</v>
      </c>
      <c r="AJ23" s="34"/>
      <c r="AK23" s="34">
        <f t="shared" si="6"/>
        <v>4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11</v>
      </c>
      <c r="D24" s="27" t="str">
        <f t="shared" si="2"/>
        <v>5.11</v>
      </c>
      <c r="E24" s="27">
        <v>16</v>
      </c>
      <c r="F24" s="34">
        <v>15</v>
      </c>
      <c r="G24" s="34" t="s">
        <v>299</v>
      </c>
      <c r="H24" s="34" t="s">
        <v>318</v>
      </c>
      <c r="I24" s="34" t="s">
        <v>319</v>
      </c>
      <c r="J24" s="34" t="s">
        <v>320</v>
      </c>
      <c r="K24" s="34" t="s">
        <v>320</v>
      </c>
      <c r="L24" s="34">
        <v>3762.9</v>
      </c>
      <c r="M24" s="34">
        <v>42.5</v>
      </c>
      <c r="N24" s="34">
        <v>154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母立柱</v>
      </c>
      <c r="X24" s="34" t="str">
        <f t="shared" si="41"/>
        <v>DCC154H-102-LL</v>
      </c>
      <c r="Y24" s="34">
        <f t="shared" si="42"/>
        <v>3762.9</v>
      </c>
      <c r="Z24" s="34" t="str">
        <f t="shared" si="43"/>
        <v>CW154H-102-03</v>
      </c>
      <c r="AA24" s="34">
        <f t="shared" si="44"/>
        <v>4</v>
      </c>
      <c r="AB24" s="34"/>
      <c r="AC24" s="34"/>
      <c r="AE24" s="34"/>
      <c r="AF24" s="34" t="str">
        <f t="shared" si="3"/>
        <v>母立柱</v>
      </c>
      <c r="AG24" s="34" t="str">
        <f t="shared" si="4"/>
        <v>DCC154H-102-LL</v>
      </c>
      <c r="AH24" s="34"/>
      <c r="AI24" s="34">
        <f t="shared" si="5"/>
        <v>3762.9</v>
      </c>
      <c r="AJ24" s="34"/>
      <c r="AK24" s="34">
        <f t="shared" si="6"/>
        <v>4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12</v>
      </c>
      <c r="D25" s="27" t="str">
        <f t="shared" si="2"/>
        <v>5.12</v>
      </c>
      <c r="E25" s="27">
        <v>17</v>
      </c>
      <c r="F25" s="34">
        <v>16</v>
      </c>
      <c r="G25" s="34" t="s">
        <v>299</v>
      </c>
      <c r="H25" s="34" t="s">
        <v>321</v>
      </c>
      <c r="I25" s="34" t="s">
        <v>322</v>
      </c>
      <c r="J25" s="34" t="s">
        <v>415</v>
      </c>
      <c r="K25" s="34" t="s">
        <v>415</v>
      </c>
      <c r="L25" s="34">
        <v>1394</v>
      </c>
      <c r="M25" s="34">
        <v>61.5</v>
      </c>
      <c r="N25" s="34">
        <v>154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母横梁</v>
      </c>
      <c r="X25" s="34" t="str">
        <f t="shared" si="41"/>
        <v>DCC154H-203-LL</v>
      </c>
      <c r="Y25" s="34">
        <f t="shared" si="42"/>
        <v>1394</v>
      </c>
      <c r="Z25" s="34" t="str">
        <f t="shared" si="43"/>
        <v>CW154H-203-09</v>
      </c>
      <c r="AA25" s="34">
        <f t="shared" si="44"/>
        <v>4</v>
      </c>
      <c r="AB25" s="34"/>
      <c r="AC25" s="34"/>
      <c r="AE25" s="34"/>
      <c r="AF25" s="34" t="str">
        <f t="shared" si="3"/>
        <v>母横梁</v>
      </c>
      <c r="AG25" s="34" t="str">
        <f t="shared" si="4"/>
        <v>DCC154H-203-LL</v>
      </c>
      <c r="AH25" s="34"/>
      <c r="AI25" s="34">
        <f t="shared" si="5"/>
        <v>1394</v>
      </c>
      <c r="AJ25" s="34"/>
      <c r="AK25" s="34">
        <f t="shared" si="6"/>
        <v>4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13</v>
      </c>
      <c r="D26" s="27" t="str">
        <f t="shared" si="2"/>
        <v>5.13</v>
      </c>
      <c r="E26" s="27">
        <v>18</v>
      </c>
      <c r="F26" s="34">
        <v>17</v>
      </c>
      <c r="G26" s="34" t="s">
        <v>299</v>
      </c>
      <c r="H26" s="34" t="s">
        <v>324</v>
      </c>
      <c r="I26" s="34" t="s">
        <v>325</v>
      </c>
      <c r="J26" s="34" t="s">
        <v>416</v>
      </c>
      <c r="K26" s="34" t="s">
        <v>416</v>
      </c>
      <c r="L26" s="34">
        <v>1467.4</v>
      </c>
      <c r="M26" s="34">
        <v>10</v>
      </c>
      <c r="N26" s="34">
        <v>36.9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横向护边（母横梁）</v>
      </c>
      <c r="X26" s="34" t="str">
        <f t="shared" si="41"/>
        <v>DCC154H-503-LL</v>
      </c>
      <c r="Y26" s="34">
        <f t="shared" si="42"/>
        <v>1467.4</v>
      </c>
      <c r="Z26" s="34" t="str">
        <f t="shared" si="43"/>
        <v>CW154H-503-09</v>
      </c>
      <c r="AA26" s="34">
        <f t="shared" si="44"/>
        <v>4</v>
      </c>
      <c r="AB26" s="34"/>
      <c r="AC26" s="34"/>
      <c r="AE26" s="34"/>
      <c r="AF26" s="34" t="str">
        <f t="shared" si="3"/>
        <v>横向护边（母横梁）</v>
      </c>
      <c r="AG26" s="34" t="str">
        <f t="shared" si="4"/>
        <v>DCC154H-503-LL</v>
      </c>
      <c r="AH26" s="34"/>
      <c r="AI26" s="34">
        <f t="shared" si="5"/>
        <v>1467.4</v>
      </c>
      <c r="AJ26" s="34"/>
      <c r="AK26" s="34">
        <f t="shared" si="6"/>
        <v>4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14</v>
      </c>
      <c r="D27" s="27" t="str">
        <f t="shared" si="2"/>
        <v>5.14</v>
      </c>
      <c r="E27" s="27">
        <v>19</v>
      </c>
      <c r="F27" s="34">
        <v>18</v>
      </c>
      <c r="G27" s="34" t="s">
        <v>299</v>
      </c>
      <c r="H27" s="34" t="s">
        <v>327</v>
      </c>
      <c r="I27" s="34" t="s">
        <v>328</v>
      </c>
      <c r="J27" s="34" t="s">
        <v>417</v>
      </c>
      <c r="K27" s="34" t="s">
        <v>417</v>
      </c>
      <c r="L27" s="34">
        <v>1479</v>
      </c>
      <c r="M27" s="34">
        <v>6.9</v>
      </c>
      <c r="N27" s="34">
        <v>35.299999999999997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横向护边（公横梁）</v>
      </c>
      <c r="X27" s="34" t="str">
        <f t="shared" si="41"/>
        <v>DCC154H-501-LL</v>
      </c>
      <c r="Y27" s="34">
        <f t="shared" si="42"/>
        <v>1479</v>
      </c>
      <c r="Z27" s="34" t="str">
        <f t="shared" si="43"/>
        <v>CW154H-501-08</v>
      </c>
      <c r="AA27" s="34">
        <f t="shared" si="44"/>
        <v>4</v>
      </c>
      <c r="AB27" s="34"/>
      <c r="AC27" s="34"/>
      <c r="AE27" s="34"/>
      <c r="AF27" s="34" t="str">
        <f t="shared" si="3"/>
        <v>横向护边（公横梁）</v>
      </c>
      <c r="AG27" s="34" t="str">
        <f t="shared" si="4"/>
        <v>DCC154H-501-LL</v>
      </c>
      <c r="AH27" s="34"/>
      <c r="AI27" s="34">
        <f t="shared" si="5"/>
        <v>1479</v>
      </c>
      <c r="AJ27" s="34"/>
      <c r="AK27" s="34">
        <f t="shared" si="6"/>
        <v>4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15</v>
      </c>
      <c r="D28" s="27" t="str">
        <f t="shared" si="2"/>
        <v>5.15</v>
      </c>
      <c r="E28" s="27">
        <v>20</v>
      </c>
      <c r="F28" s="34">
        <v>19</v>
      </c>
      <c r="G28" s="34" t="s">
        <v>299</v>
      </c>
      <c r="H28" s="34" t="s">
        <v>330</v>
      </c>
      <c r="I28" s="34" t="s">
        <v>331</v>
      </c>
      <c r="J28" s="34" t="s">
        <v>418</v>
      </c>
      <c r="K28" s="34" t="s">
        <v>418</v>
      </c>
      <c r="L28" s="34">
        <v>1467.4</v>
      </c>
      <c r="M28" s="34">
        <v>27.7</v>
      </c>
      <c r="N28" s="34">
        <v>36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横向护边（中横梁）</v>
      </c>
      <c r="X28" s="34" t="str">
        <f t="shared" si="41"/>
        <v>DCC154H-502-LL</v>
      </c>
      <c r="Y28" s="34">
        <f t="shared" si="42"/>
        <v>1467.4</v>
      </c>
      <c r="Z28" s="34" t="str">
        <f t="shared" si="43"/>
        <v>CW154H-502-08</v>
      </c>
      <c r="AA28" s="34">
        <f t="shared" si="44"/>
        <v>4</v>
      </c>
      <c r="AB28" s="34"/>
      <c r="AC28" s="34"/>
      <c r="AE28" s="34"/>
      <c r="AF28" s="34" t="str">
        <f t="shared" si="3"/>
        <v>横向护边（中横梁）</v>
      </c>
      <c r="AG28" s="34" t="str">
        <f t="shared" si="4"/>
        <v>DCC154H-502-LL</v>
      </c>
      <c r="AH28" s="34"/>
      <c r="AI28" s="34">
        <f t="shared" si="5"/>
        <v>1467.4</v>
      </c>
      <c r="AJ28" s="34"/>
      <c r="AK28" s="34">
        <f t="shared" si="6"/>
        <v>4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16</v>
      </c>
      <c r="D29" s="27" t="str">
        <f t="shared" si="2"/>
        <v>5.16</v>
      </c>
      <c r="E29" s="27">
        <v>21</v>
      </c>
      <c r="F29" s="34">
        <v>20</v>
      </c>
      <c r="G29" s="34" t="s">
        <v>299</v>
      </c>
      <c r="H29" s="34" t="s">
        <v>333</v>
      </c>
      <c r="I29" s="34" t="s">
        <v>334</v>
      </c>
      <c r="J29" s="34" t="s">
        <v>335</v>
      </c>
      <c r="K29" s="34" t="s">
        <v>335</v>
      </c>
      <c r="L29" s="34">
        <v>80</v>
      </c>
      <c r="M29" s="34">
        <v>0</v>
      </c>
      <c r="N29" s="34">
        <v>0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挂码左</v>
      </c>
      <c r="X29" s="34" t="str">
        <f t="shared" si="41"/>
        <v>ZHY-F3005</v>
      </c>
      <c r="Y29" s="34">
        <f t="shared" si="42"/>
        <v>80</v>
      </c>
      <c r="Z29" s="34" t="str">
        <f t="shared" si="43"/>
        <v>ZHY-F3005-01</v>
      </c>
      <c r="AA29" s="34">
        <f t="shared" si="44"/>
        <v>4</v>
      </c>
      <c r="AB29" s="34"/>
      <c r="AC29" s="34"/>
      <c r="AE29" s="34"/>
      <c r="AF29" s="34" t="str">
        <f t="shared" si="3"/>
        <v>挂码左</v>
      </c>
      <c r="AG29" s="34" t="str">
        <f t="shared" si="4"/>
        <v>ZHY-F3005</v>
      </c>
      <c r="AH29" s="34"/>
      <c r="AI29" s="34">
        <f t="shared" si="5"/>
        <v>80</v>
      </c>
      <c r="AJ29" s="34"/>
      <c r="AK29" s="34">
        <f t="shared" si="6"/>
        <v>4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17</v>
      </c>
      <c r="D30" s="27" t="str">
        <f t="shared" si="2"/>
        <v>5.17</v>
      </c>
      <c r="E30" s="27">
        <v>22</v>
      </c>
      <c r="F30" s="34">
        <v>21</v>
      </c>
      <c r="G30" s="34" t="s">
        <v>299</v>
      </c>
      <c r="H30" s="34" t="s">
        <v>336</v>
      </c>
      <c r="I30" s="34" t="s">
        <v>334</v>
      </c>
      <c r="J30" s="34" t="s">
        <v>337</v>
      </c>
      <c r="K30" s="34" t="s">
        <v>337</v>
      </c>
      <c r="L30" s="34">
        <v>80</v>
      </c>
      <c r="M30" s="34">
        <v>0</v>
      </c>
      <c r="N30" s="34">
        <v>0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挂码右</v>
      </c>
      <c r="X30" s="34" t="str">
        <f t="shared" si="41"/>
        <v>ZHY-F3005</v>
      </c>
      <c r="Y30" s="34">
        <f t="shared" si="42"/>
        <v>80</v>
      </c>
      <c r="Z30" s="34" t="str">
        <f t="shared" si="43"/>
        <v>ZHY-F3005-02</v>
      </c>
      <c r="AA30" s="34">
        <f t="shared" si="44"/>
        <v>4</v>
      </c>
      <c r="AB30" s="34"/>
      <c r="AC30" s="34"/>
      <c r="AE30" s="34"/>
      <c r="AF30" s="34" t="str">
        <f t="shared" si="3"/>
        <v>挂码右</v>
      </c>
      <c r="AG30" s="34" t="str">
        <f t="shared" si="4"/>
        <v>ZHY-F3005</v>
      </c>
      <c r="AH30" s="34"/>
      <c r="AI30" s="34">
        <f t="shared" si="5"/>
        <v>80</v>
      </c>
      <c r="AJ30" s="34"/>
      <c r="AK30" s="34">
        <f t="shared" si="6"/>
        <v>4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18</v>
      </c>
      <c r="D31" s="27" t="str">
        <f t="shared" si="2"/>
        <v>5.18</v>
      </c>
      <c r="E31" s="27">
        <v>23</v>
      </c>
      <c r="F31" s="34">
        <v>22</v>
      </c>
      <c r="G31" s="34" t="s">
        <v>299</v>
      </c>
      <c r="H31" s="34" t="s">
        <v>338</v>
      </c>
      <c r="I31" s="34" t="s">
        <v>339</v>
      </c>
      <c r="J31" s="34" t="s">
        <v>421</v>
      </c>
      <c r="K31" s="34" t="s">
        <v>421</v>
      </c>
      <c r="L31" s="34">
        <v>3762.9</v>
      </c>
      <c r="M31" s="34">
        <v>79</v>
      </c>
      <c r="N31" s="34">
        <v>154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公立柱</v>
      </c>
      <c r="X31" s="34" t="str">
        <f t="shared" si="41"/>
        <v>DCC154H-101-LL</v>
      </c>
      <c r="Y31" s="34">
        <f t="shared" si="42"/>
        <v>3762.9</v>
      </c>
      <c r="Z31" s="34" t="str">
        <f t="shared" si="43"/>
        <v>CW154H-101-04</v>
      </c>
      <c r="AA31" s="34">
        <f t="shared" si="44"/>
        <v>4</v>
      </c>
      <c r="AB31" s="34"/>
      <c r="AC31" s="34"/>
      <c r="AE31" s="34"/>
      <c r="AF31" s="34" t="str">
        <f t="shared" si="3"/>
        <v>公立柱</v>
      </c>
      <c r="AG31" s="34" t="str">
        <f t="shared" si="4"/>
        <v>DCC154H-101-LL</v>
      </c>
      <c r="AH31" s="34"/>
      <c r="AI31" s="34">
        <f t="shared" si="5"/>
        <v>3762.9</v>
      </c>
      <c r="AJ31" s="34"/>
      <c r="AK31" s="34">
        <f t="shared" si="6"/>
        <v>4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19</v>
      </c>
      <c r="D32" s="27" t="str">
        <f t="shared" si="2"/>
        <v>5.19</v>
      </c>
      <c r="E32" s="27">
        <v>24</v>
      </c>
      <c r="F32" s="34">
        <v>23</v>
      </c>
      <c r="G32" s="34" t="s">
        <v>299</v>
      </c>
      <c r="H32" s="34" t="s">
        <v>341</v>
      </c>
      <c r="I32" s="34" t="s">
        <v>342</v>
      </c>
      <c r="J32" s="34" t="s">
        <v>419</v>
      </c>
      <c r="K32" s="34" t="s">
        <v>419</v>
      </c>
      <c r="L32" s="34">
        <v>1479</v>
      </c>
      <c r="M32" s="34">
        <v>111</v>
      </c>
      <c r="N32" s="34">
        <v>180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公横梁</v>
      </c>
      <c r="X32" s="34" t="str">
        <f t="shared" si="41"/>
        <v>DCC154H-201-LL</v>
      </c>
      <c r="Y32" s="34">
        <f t="shared" si="42"/>
        <v>1479</v>
      </c>
      <c r="Z32" s="34" t="str">
        <f t="shared" si="43"/>
        <v>CW154H-201-08</v>
      </c>
      <c r="AA32" s="34">
        <f t="shared" si="44"/>
        <v>4</v>
      </c>
      <c r="AB32" s="34"/>
      <c r="AC32" s="34"/>
      <c r="AE32" s="34"/>
      <c r="AF32" s="34" t="str">
        <f t="shared" si="3"/>
        <v>公横梁</v>
      </c>
      <c r="AG32" s="34" t="str">
        <f t="shared" si="4"/>
        <v>DCC154H-201-LL</v>
      </c>
      <c r="AH32" s="34"/>
      <c r="AI32" s="34">
        <f t="shared" si="5"/>
        <v>1479</v>
      </c>
      <c r="AJ32" s="34"/>
      <c r="AK32" s="34">
        <f t="shared" si="6"/>
        <v>4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20</v>
      </c>
      <c r="D33" s="27" t="str">
        <f t="shared" si="2"/>
        <v>5.20</v>
      </c>
      <c r="E33" s="27">
        <v>25</v>
      </c>
      <c r="F33" s="34">
        <v>24</v>
      </c>
      <c r="G33" s="34" t="s">
        <v>299</v>
      </c>
      <c r="H33" s="34" t="s">
        <v>344</v>
      </c>
      <c r="I33" s="34" t="s">
        <v>345</v>
      </c>
      <c r="J33" s="34" t="s">
        <v>420</v>
      </c>
      <c r="K33" s="34" t="s">
        <v>420</v>
      </c>
      <c r="L33" s="34">
        <v>1394</v>
      </c>
      <c r="M33" s="34">
        <v>100</v>
      </c>
      <c r="N33" s="34">
        <v>154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中横梁</v>
      </c>
      <c r="X33" s="34" t="str">
        <f t="shared" si="41"/>
        <v>DCC154H-202-LL</v>
      </c>
      <c r="Y33" s="34">
        <f t="shared" si="42"/>
        <v>1394</v>
      </c>
      <c r="Z33" s="34" t="str">
        <f t="shared" si="43"/>
        <v>CW154H-202-09</v>
      </c>
      <c r="AA33" s="34">
        <f t="shared" si="44"/>
        <v>4</v>
      </c>
      <c r="AB33" s="34"/>
      <c r="AC33" s="34"/>
      <c r="AE33" s="34"/>
      <c r="AF33" s="34" t="str">
        <f t="shared" si="3"/>
        <v>中横梁</v>
      </c>
      <c r="AG33" s="34" t="str">
        <f t="shared" si="4"/>
        <v>DCC154H-202-LL</v>
      </c>
      <c r="AH33" s="34"/>
      <c r="AI33" s="34">
        <f t="shared" si="5"/>
        <v>1394</v>
      </c>
      <c r="AJ33" s="34"/>
      <c r="AK33" s="34">
        <f t="shared" si="6"/>
        <v>4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21</v>
      </c>
      <c r="D34" s="27" t="str">
        <f t="shared" si="2"/>
        <v>5.21</v>
      </c>
      <c r="E34" s="27">
        <v>26</v>
      </c>
      <c r="F34" s="34">
        <v>25</v>
      </c>
      <c r="G34" s="34" t="s">
        <v>299</v>
      </c>
      <c r="H34" s="34" t="s">
        <v>347</v>
      </c>
      <c r="I34" s="34" t="s">
        <v>348</v>
      </c>
      <c r="J34" s="34" t="s">
        <v>349</v>
      </c>
      <c r="K34" s="34" t="s">
        <v>349</v>
      </c>
      <c r="L34" s="34">
        <v>250</v>
      </c>
      <c r="M34" s="34">
        <v>96.5</v>
      </c>
      <c r="N34" s="34">
        <v>10</v>
      </c>
      <c r="O34" s="34">
        <v>1</v>
      </c>
      <c r="P34" s="34" t="s">
        <v>350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ZHY-F3001-250左挂件</v>
      </c>
      <c r="X34" s="34" t="str">
        <f t="shared" si="41"/>
        <v>ZHY-F3001</v>
      </c>
      <c r="Y34" s="34">
        <f t="shared" si="42"/>
        <v>250</v>
      </c>
      <c r="Z34" s="34" t="str">
        <f t="shared" si="43"/>
        <v>ZHY-F3001-01</v>
      </c>
      <c r="AA34" s="34">
        <f t="shared" si="44"/>
        <v>4</v>
      </c>
      <c r="AB34" s="34"/>
      <c r="AC34" s="34"/>
      <c r="AE34" s="34"/>
      <c r="AF34" s="34" t="str">
        <f t="shared" si="3"/>
        <v>ZHY-F3001-250左挂件</v>
      </c>
      <c r="AG34" s="34" t="str">
        <f t="shared" si="4"/>
        <v>ZHY-F3001</v>
      </c>
      <c r="AH34" s="34"/>
      <c r="AI34" s="34">
        <f t="shared" si="5"/>
        <v>250</v>
      </c>
      <c r="AJ34" s="34"/>
      <c r="AK34" s="34">
        <f t="shared" si="6"/>
        <v>4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22</v>
      </c>
      <c r="D35" s="27" t="str">
        <f t="shared" si="2"/>
        <v>5.22</v>
      </c>
      <c r="E35" s="27">
        <v>27</v>
      </c>
      <c r="F35" s="34">
        <v>26</v>
      </c>
      <c r="G35" s="34" t="s">
        <v>299</v>
      </c>
      <c r="H35" s="34" t="s">
        <v>351</v>
      </c>
      <c r="I35" s="34" t="s">
        <v>348</v>
      </c>
      <c r="J35" s="34" t="s">
        <v>352</v>
      </c>
      <c r="K35" s="34" t="s">
        <v>352</v>
      </c>
      <c r="L35" s="34">
        <v>250</v>
      </c>
      <c r="M35" s="34">
        <v>96.5</v>
      </c>
      <c r="N35" s="34">
        <v>10</v>
      </c>
      <c r="O35" s="34">
        <v>1</v>
      </c>
      <c r="P35" s="34" t="s">
        <v>350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ZHY-F3001-250右挂件</v>
      </c>
      <c r="X35" s="34" t="str">
        <f t="shared" si="41"/>
        <v>ZHY-F3001</v>
      </c>
      <c r="Y35" s="34">
        <f t="shared" si="42"/>
        <v>250</v>
      </c>
      <c r="Z35" s="34" t="str">
        <f t="shared" si="43"/>
        <v>ZHY-F3001-02</v>
      </c>
      <c r="AA35" s="34">
        <f t="shared" si="44"/>
        <v>4</v>
      </c>
      <c r="AB35" s="34"/>
      <c r="AC35" s="34"/>
      <c r="AE35" s="34"/>
      <c r="AF35" s="34" t="str">
        <f t="shared" si="3"/>
        <v>ZHY-F3001-250右挂件</v>
      </c>
      <c r="AG35" s="34" t="str">
        <f t="shared" si="4"/>
        <v>ZHY-F3001</v>
      </c>
      <c r="AH35" s="34"/>
      <c r="AI35" s="34">
        <f t="shared" si="5"/>
        <v>250</v>
      </c>
      <c r="AJ35" s="34"/>
      <c r="AK35" s="34">
        <f t="shared" si="6"/>
        <v>4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23</v>
      </c>
      <c r="D36" s="27" t="str">
        <f t="shared" si="2"/>
        <v>5.23</v>
      </c>
      <c r="E36" s="27">
        <v>28</v>
      </c>
      <c r="F36" s="34">
        <v>27</v>
      </c>
      <c r="G36" s="34" t="s">
        <v>299</v>
      </c>
      <c r="H36" s="34" t="s">
        <v>353</v>
      </c>
      <c r="I36" s="34" t="s">
        <v>354</v>
      </c>
      <c r="J36" s="34" t="s">
        <v>355</v>
      </c>
      <c r="K36" s="34" t="s">
        <v>355</v>
      </c>
      <c r="L36" s="34">
        <v>250</v>
      </c>
      <c r="M36" s="34">
        <v>50</v>
      </c>
      <c r="N36" s="34">
        <v>4</v>
      </c>
      <c r="O36" s="34">
        <v>2</v>
      </c>
      <c r="P36" s="34" t="s">
        <v>298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50x4垫片</v>
      </c>
      <c r="X36" s="34" t="str">
        <f t="shared" si="41"/>
        <v>B50X4</v>
      </c>
      <c r="Y36" s="34">
        <f t="shared" si="42"/>
        <v>250</v>
      </c>
      <c r="Z36" s="34" t="str">
        <f t="shared" si="43"/>
        <v>B50X4-01</v>
      </c>
      <c r="AA36" s="34">
        <f t="shared" si="44"/>
        <v>8</v>
      </c>
      <c r="AB36" s="34"/>
      <c r="AC36" s="34"/>
      <c r="AE36" s="34"/>
      <c r="AF36" s="34" t="str">
        <f t="shared" si="3"/>
        <v>50x4垫片</v>
      </c>
      <c r="AG36" s="34" t="str">
        <f t="shared" si="4"/>
        <v>B50X4</v>
      </c>
      <c r="AH36" s="34"/>
      <c r="AI36" s="34">
        <f t="shared" si="5"/>
        <v>250</v>
      </c>
      <c r="AJ36" s="34"/>
      <c r="AK36" s="34">
        <f t="shared" si="6"/>
        <v>8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6</v>
      </c>
      <c r="C37" s="27">
        <f t="shared" si="1"/>
        <v>1</v>
      </c>
      <c r="D37" s="27" t="str">
        <f t="shared" si="2"/>
        <v/>
      </c>
      <c r="E37" s="27">
        <v>29</v>
      </c>
      <c r="F37" s="34">
        <v>28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-</v>
      </c>
      <c r="X37" s="34" t="str">
        <f t="shared" si="41"/>
        <v>-</v>
      </c>
      <c r="Y37" s="34" t="str">
        <f t="shared" si="42"/>
        <v>-</v>
      </c>
      <c r="Z37" s="34" t="str">
        <f t="shared" si="43"/>
        <v>-</v>
      </c>
      <c r="AA37" s="34" t="str">
        <f t="shared" si="44"/>
        <v>-</v>
      </c>
      <c r="AB37" s="34"/>
      <c r="AC37" s="34"/>
      <c r="AE37" s="34"/>
      <c r="AF37" s="34" t="str">
        <f t="shared" si="3"/>
        <v>-</v>
      </c>
      <c r="AG37" s="34" t="str">
        <f t="shared" si="4"/>
        <v>-</v>
      </c>
      <c r="AH37" s="34"/>
      <c r="AI37" s="34" t="str">
        <f t="shared" si="5"/>
        <v>-</v>
      </c>
      <c r="AJ37" s="34"/>
      <c r="AK37" s="34" t="str">
        <f t="shared" si="6"/>
        <v>-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2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3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4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5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6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7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8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9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10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11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12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13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6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24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30.4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30.4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364</v>
      </c>
      <c r="J53" s="34"/>
      <c r="K53" s="40"/>
      <c r="L53" s="34">
        <v>3800</v>
      </c>
      <c r="M53" s="34"/>
      <c r="N53" s="34"/>
      <c r="O53" s="34">
        <v>2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9527-FZ-GA01A 硅胶</v>
      </c>
      <c r="AQ53" s="34" t="str">
        <f t="shared" si="8"/>
        <v>胶条</v>
      </c>
      <c r="AR53" s="34"/>
      <c r="AS53" s="22">
        <f t="shared" si="9"/>
        <v>30.4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365</v>
      </c>
      <c r="J54" s="34"/>
      <c r="K54" s="40"/>
      <c r="L54" s="34">
        <v>200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9527-SYE-GA02（L=200）EPDM发泡</v>
      </c>
      <c r="AQ54" s="34" t="str">
        <f t="shared" si="8"/>
        <v>胶条</v>
      </c>
      <c r="AR54" s="34"/>
      <c r="AS54" s="22">
        <f t="shared" si="9"/>
        <v>0.8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362</v>
      </c>
      <c r="J55" s="34"/>
      <c r="K55" s="40"/>
      <c r="L55" s="34">
        <v>1494</v>
      </c>
      <c r="M55" s="34"/>
      <c r="N55" s="34"/>
      <c r="O55" s="34">
        <v>3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1139-BLGA54 EPDM</v>
      </c>
      <c r="AQ55" s="34" t="str">
        <f t="shared" si="8"/>
        <v>胶条</v>
      </c>
      <c r="AR55" s="34"/>
      <c r="AS55" s="22">
        <f t="shared" si="9"/>
        <v>17.928000000000001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366</v>
      </c>
      <c r="J56" s="34"/>
      <c r="K56" s="40"/>
      <c r="L56" s="34">
        <v>1494</v>
      </c>
      <c r="M56" s="34"/>
      <c r="N56" s="34"/>
      <c r="O56" s="34">
        <v>1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1139-SM-GA002 硅胶</v>
      </c>
      <c r="AQ56" s="34" t="str">
        <f t="shared" si="8"/>
        <v>胶条</v>
      </c>
      <c r="AR56" s="34"/>
      <c r="AS56" s="22">
        <f t="shared" si="9"/>
        <v>5.976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364</v>
      </c>
      <c r="J57" s="34"/>
      <c r="K57" s="40"/>
      <c r="L57" s="34">
        <v>1494</v>
      </c>
      <c r="M57" s="34"/>
      <c r="N57" s="34"/>
      <c r="O57" s="34">
        <v>2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9527-FZ-GA01A 硅胶</v>
      </c>
      <c r="AQ57" s="34" t="str">
        <f t="shared" si="8"/>
        <v>胶条</v>
      </c>
      <c r="AR57" s="34"/>
      <c r="AS57" s="22">
        <f t="shared" si="9"/>
        <v>11.952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367</v>
      </c>
      <c r="J58" s="34"/>
      <c r="K58" s="40"/>
      <c r="L58" s="34">
        <v>1494</v>
      </c>
      <c r="M58" s="34"/>
      <c r="N58" s="34"/>
      <c r="O58" s="34">
        <v>1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9527-BLGA03 硅胶</v>
      </c>
      <c r="AQ58" s="34" t="str">
        <f t="shared" si="8"/>
        <v>胶条</v>
      </c>
      <c r="AR58" s="34"/>
      <c r="AS58" s="22">
        <f t="shared" si="9"/>
        <v>5.976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368</v>
      </c>
      <c r="J59" s="34"/>
      <c r="K59" s="40"/>
      <c r="L59" s="34">
        <v>1494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1139-SYE-GA01 EPDM</v>
      </c>
      <c r="AQ59" s="34" t="str">
        <f t="shared" si="8"/>
        <v>胶条</v>
      </c>
      <c r="AR59" s="34"/>
      <c r="AS59" s="22">
        <f t="shared" si="9"/>
        <v>5.976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369</v>
      </c>
      <c r="I60" s="42" t="s">
        <v>370</v>
      </c>
      <c r="J60" s="34"/>
      <c r="K60" s="40"/>
      <c r="L60" s="34"/>
      <c r="M60" s="34"/>
      <c r="N60" s="43"/>
      <c r="O60" s="34">
        <v>4</v>
      </c>
      <c r="P60" s="34" t="s">
        <v>350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200x25x6mm 硅胶</v>
      </c>
      <c r="AQ60" s="34" t="str">
        <f t="shared" si="8"/>
        <v>垫块</v>
      </c>
      <c r="AR60" s="34"/>
      <c r="AS60" s="22">
        <f t="shared" si="9"/>
        <v>16</v>
      </c>
      <c r="AT60" s="23" t="str">
        <f t="shared" si="10"/>
        <v>个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371</v>
      </c>
      <c r="J61" s="34"/>
      <c r="K61" s="34"/>
      <c r="L61" s="34">
        <v>1394</v>
      </c>
      <c r="M61" s="34"/>
      <c r="N61" s="43"/>
      <c r="O61" s="34">
        <v>1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17x1mm EPDM</v>
      </c>
      <c r="AQ61" s="34" t="str">
        <f t="shared" si="8"/>
        <v>垫块</v>
      </c>
      <c r="AR61" s="34"/>
      <c r="AS61" s="22">
        <f t="shared" si="9"/>
        <v>4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372</v>
      </c>
      <c r="J62" s="34"/>
      <c r="K62" s="34"/>
      <c r="L62" s="34">
        <v>1394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53x1mm EPDM</v>
      </c>
      <c r="AQ62" s="34" t="str">
        <f t="shared" si="8"/>
        <v>垫块</v>
      </c>
      <c r="AR62" s="34"/>
      <c r="AS62" s="22">
        <f t="shared" si="9"/>
        <v>4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371</v>
      </c>
      <c r="J63" s="34"/>
      <c r="K63" s="34"/>
      <c r="L63" s="34">
        <v>1729</v>
      </c>
      <c r="M63" s="34"/>
      <c r="N63" s="43"/>
      <c r="O63" s="34">
        <v>2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17x1mm EPDM</v>
      </c>
      <c r="AQ63" s="34" t="str">
        <f t="shared" si="8"/>
        <v>垫块</v>
      </c>
      <c r="AR63" s="34"/>
      <c r="AS63" s="22">
        <f t="shared" si="9"/>
        <v>8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361</v>
      </c>
      <c r="I64" s="42" t="s">
        <v>373</v>
      </c>
      <c r="J64" s="34"/>
      <c r="K64" s="34"/>
      <c r="L64" s="34">
        <v>200</v>
      </c>
      <c r="M64" s="34"/>
      <c r="N64" s="43"/>
      <c r="O64" s="34">
        <v>1</v>
      </c>
      <c r="P64" s="34" t="s">
        <v>298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9527-SYE-GA12（L=200）EPDM发泡</v>
      </c>
      <c r="AQ64" s="34" t="str">
        <f t="shared" si="8"/>
        <v>胶条</v>
      </c>
      <c r="AR64" s="34"/>
      <c r="AS64" s="22">
        <f t="shared" si="9"/>
        <v>0.8</v>
      </c>
      <c r="AT64" s="23" t="str">
        <f t="shared" si="10"/>
        <v>米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358</v>
      </c>
      <c r="I65" s="42" t="s">
        <v>374</v>
      </c>
      <c r="J65" s="34"/>
      <c r="K65" s="40"/>
      <c r="L65" s="34"/>
      <c r="M65" s="34"/>
      <c r="N65" s="43"/>
      <c r="O65" s="34">
        <v>50</v>
      </c>
      <c r="P65" s="34" t="s">
        <v>360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ST4.8x16盘头自攻钉</v>
      </c>
      <c r="AQ65" s="34" t="str">
        <f t="shared" si="8"/>
        <v>紧固件</v>
      </c>
      <c r="AR65" s="34"/>
      <c r="AS65" s="22">
        <f t="shared" si="9"/>
        <v>200</v>
      </c>
      <c r="AT65" s="23" t="str">
        <f t="shared" si="10"/>
        <v>颗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375</v>
      </c>
      <c r="J66" s="34"/>
      <c r="K66" s="40"/>
      <c r="L66" s="34"/>
      <c r="M66" s="34"/>
      <c r="N66" s="43"/>
      <c r="O66" s="34">
        <v>28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ST6.3x38盘头自攻钉</v>
      </c>
      <c r="AQ66" s="34" t="str">
        <f t="shared" si="8"/>
        <v>紧固件</v>
      </c>
      <c r="AR66" s="34"/>
      <c r="AS66" s="22">
        <f t="shared" si="9"/>
        <v>112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376</v>
      </c>
      <c r="J67" s="34"/>
      <c r="K67" s="40"/>
      <c r="L67" s="34"/>
      <c r="M67" s="34"/>
      <c r="N67" s="43"/>
      <c r="O67" s="34">
        <v>2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ST5.5x64盘头自攻钉</v>
      </c>
      <c r="AQ67" s="34" t="str">
        <f t="shared" si="8"/>
        <v>紧固件</v>
      </c>
      <c r="AR67" s="34"/>
      <c r="AS67" s="22">
        <f t="shared" si="9"/>
        <v>8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411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M12x30内六角头紧定螺丝</v>
      </c>
      <c r="AQ68" s="34" t="str">
        <f t="shared" si="8"/>
        <v>紧固件</v>
      </c>
      <c r="AR68" s="34"/>
      <c r="AS68" s="22">
        <f t="shared" si="9"/>
        <v>8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378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ST4.2x16盘头自攻钉</v>
      </c>
      <c r="AQ69" s="34" t="str">
        <f t="shared" si="8"/>
        <v>紧固件</v>
      </c>
      <c r="AR69" s="34"/>
      <c r="AS69" s="22">
        <f t="shared" si="9"/>
        <v>8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379</v>
      </c>
      <c r="I70" s="42" t="s">
        <v>380</v>
      </c>
      <c r="J70" s="34"/>
      <c r="K70" s="34"/>
      <c r="L70" s="34"/>
      <c r="M70" s="34"/>
      <c r="N70" s="43"/>
      <c r="O70" s="34">
        <v>16</v>
      </c>
      <c r="P70" s="34" t="s">
        <v>350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Ф14 ZX-050001</v>
      </c>
      <c r="AQ70" s="34" t="str">
        <f t="shared" si="8"/>
        <v>胶塞</v>
      </c>
      <c r="AR70" s="34"/>
      <c r="AS70" s="22">
        <f t="shared" si="9"/>
        <v>64</v>
      </c>
      <c r="AT70" s="23" t="str">
        <f t="shared" si="10"/>
        <v>个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381</v>
      </c>
      <c r="I71" s="42" t="s">
        <v>392</v>
      </c>
      <c r="J71" s="34"/>
      <c r="K71" s="34"/>
      <c r="L71" s="34">
        <v>1494</v>
      </c>
      <c r="M71" s="34"/>
      <c r="N71" s="43"/>
      <c r="O71" s="34">
        <v>4</v>
      </c>
      <c r="P71" s="34" t="s">
        <v>298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泡沫条Ф8 泡沫条</v>
      </c>
      <c r="AQ71" s="34" t="str">
        <f t="shared" si="8"/>
        <v>泡沫条</v>
      </c>
      <c r="AR71" s="34"/>
      <c r="AS71" s="22">
        <f t="shared" si="9"/>
        <v>23.904</v>
      </c>
      <c r="AT71" s="23" t="str">
        <f t="shared" si="10"/>
        <v>米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392</v>
      </c>
      <c r="J72" s="34"/>
      <c r="K72" s="34"/>
      <c r="L72" s="34">
        <v>3800</v>
      </c>
      <c r="M72" s="34"/>
      <c r="N72" s="43"/>
      <c r="O72" s="34">
        <v>2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泡沫条Ф8 泡沫条</v>
      </c>
      <c r="AQ72" s="34" t="str">
        <f t="shared" si="8"/>
        <v>泡沫条</v>
      </c>
      <c r="AR72" s="34"/>
      <c r="AS72" s="22">
        <f t="shared" si="9"/>
        <v>30.4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358</v>
      </c>
      <c r="I73" s="42" t="s">
        <v>425</v>
      </c>
      <c r="J73" s="34"/>
      <c r="K73" s="34"/>
      <c r="L73" s="34"/>
      <c r="M73" s="34"/>
      <c r="N73" s="43"/>
      <c r="O73" s="34">
        <v>20</v>
      </c>
      <c r="P73" s="34" t="s">
        <v>360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M6x20沉头机制螺丝</v>
      </c>
      <c r="AQ73" s="34" t="str">
        <f t="shared" ref="AQ73:AQ109" si="54">IF($G73="配件",H73,"-")</f>
        <v>紧固件</v>
      </c>
      <c r="AR73" s="34"/>
      <c r="AS73" s="22">
        <f t="shared" ref="AS73:AS109" si="55">IF(OR(H73="泡沫条",H73="胶条"),$N$6*L73*O73/1000,IF(OR(H73="双面贴",H73="胶带"),L73*O73/1000,IF(AP73&lt;&gt;"-",$N$6*O73,"-")))</f>
        <v>80</v>
      </c>
      <c r="AT73" s="23" t="str">
        <f t="shared" ref="AT73:AT109" si="56">IF(OR(H73="胶条",H73="泡沫条",H73="双面贴",H73="胶带"),"米",IF(AP73&lt;&gt;"-",P73,"-"))</f>
        <v>颗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1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42"/>
      <c r="J74" s="34"/>
      <c r="K74" s="34"/>
      <c r="L74" s="34"/>
      <c r="M74" s="34"/>
      <c r="N74" s="43"/>
      <c r="O74" s="34"/>
      <c r="P74" s="34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2</v>
      </c>
      <c r="D75" s="27" t="str">
        <f t="shared" si="48"/>
        <v/>
      </c>
      <c r="F75" s="34" t="str">
        <f t="shared" si="86"/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8</v>
      </c>
      <c r="C76" s="27">
        <f t="shared" si="47"/>
        <v>3</v>
      </c>
      <c r="D76" s="27" t="str">
        <f t="shared" si="48"/>
        <v/>
      </c>
      <c r="F76" s="34" t="str">
        <f t="shared" si="86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8</v>
      </c>
      <c r="C77" s="27">
        <f t="shared" si="47"/>
        <v>4</v>
      </c>
      <c r="D77" s="27" t="str">
        <f t="shared" si="48"/>
        <v/>
      </c>
      <c r="F77" s="34" t="str">
        <f t="shared" si="86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8</v>
      </c>
      <c r="C78" s="27">
        <f t="shared" si="47"/>
        <v>5</v>
      </c>
      <c r="D78" s="27" t="str">
        <f t="shared" si="48"/>
        <v/>
      </c>
      <c r="F78" s="34" t="str">
        <f t="shared" si="86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8</v>
      </c>
      <c r="C79" s="27">
        <f t="shared" si="47"/>
        <v>6</v>
      </c>
      <c r="D79" s="27" t="str">
        <f t="shared" si="48"/>
        <v/>
      </c>
      <c r="F79" s="34" t="str">
        <f t="shared" si="86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8</v>
      </c>
      <c r="C80" s="27">
        <f t="shared" si="47"/>
        <v>7</v>
      </c>
      <c r="D80" s="27" t="str">
        <f t="shared" si="48"/>
        <v/>
      </c>
      <c r="F80" s="34" t="str">
        <f t="shared" si="86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8</v>
      </c>
      <c r="C81" s="27">
        <f t="shared" si="47"/>
        <v>8</v>
      </c>
      <c r="D81" s="27" t="str">
        <f t="shared" si="48"/>
        <v/>
      </c>
      <c r="F81" s="34" t="str">
        <f t="shared" si="86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8</v>
      </c>
      <c r="C82" s="27">
        <f t="shared" si="47"/>
        <v>9</v>
      </c>
      <c r="D82" s="27" t="str">
        <f t="shared" si="48"/>
        <v/>
      </c>
      <c r="F82" s="34" t="str">
        <f t="shared" si="86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8</v>
      </c>
      <c r="C83" s="27">
        <f t="shared" si="47"/>
        <v>10</v>
      </c>
      <c r="D83" s="27" t="str">
        <f t="shared" si="48"/>
        <v/>
      </c>
      <c r="F83" s="34" t="str">
        <f t="shared" si="86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8</v>
      </c>
      <c r="C84" s="27">
        <f t="shared" si="47"/>
        <v>11</v>
      </c>
      <c r="D84" s="27" t="str">
        <f t="shared" si="48"/>
        <v/>
      </c>
      <c r="F84" s="34" t="str">
        <f t="shared" si="86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8</v>
      </c>
      <c r="C85" s="27">
        <f t="shared" si="47"/>
        <v>12</v>
      </c>
      <c r="D85" s="27" t="str">
        <f t="shared" si="48"/>
        <v/>
      </c>
      <c r="F85" s="34" t="str">
        <f t="shared" si="86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8</v>
      </c>
      <c r="C86" s="27">
        <f t="shared" si="47"/>
        <v>13</v>
      </c>
      <c r="D86" s="27" t="str">
        <f t="shared" si="48"/>
        <v/>
      </c>
      <c r="F86" s="34" t="str">
        <f t="shared" si="86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8</v>
      </c>
      <c r="C87" s="27">
        <f t="shared" si="47"/>
        <v>14</v>
      </c>
      <c r="D87" s="27" t="str">
        <f t="shared" si="48"/>
        <v/>
      </c>
      <c r="F87" s="34" t="str">
        <f t="shared" si="86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8</v>
      </c>
      <c r="C88" s="27">
        <f t="shared" si="47"/>
        <v>15</v>
      </c>
      <c r="D88" s="27" t="str">
        <f t="shared" si="48"/>
        <v/>
      </c>
      <c r="F88" s="34" t="str">
        <f t="shared" si="86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8</v>
      </c>
      <c r="C89" s="27">
        <f t="shared" si="47"/>
        <v>16</v>
      </c>
      <c r="D89" s="27" t="str">
        <f t="shared" si="48"/>
        <v/>
      </c>
      <c r="F89" s="34" t="str">
        <f t="shared" si="86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8</v>
      </c>
      <c r="C90" s="27">
        <f t="shared" si="47"/>
        <v>17</v>
      </c>
      <c r="D90" s="27" t="str">
        <f t="shared" si="48"/>
        <v/>
      </c>
      <c r="F90" s="34" t="str">
        <f t="shared" si="86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8</v>
      </c>
      <c r="C91" s="27">
        <f t="shared" si="47"/>
        <v>18</v>
      </c>
      <c r="D91" s="27" t="str">
        <f t="shared" si="48"/>
        <v/>
      </c>
      <c r="F91" s="34" t="str">
        <f t="shared" si="86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8</v>
      </c>
      <c r="C92" s="27">
        <f t="shared" si="47"/>
        <v>19</v>
      </c>
      <c r="D92" s="27" t="str">
        <f t="shared" si="48"/>
        <v/>
      </c>
      <c r="F92" s="34" t="str">
        <f t="shared" si="86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8</v>
      </c>
      <c r="C93" s="27">
        <f t="shared" si="47"/>
        <v>20</v>
      </c>
      <c r="D93" s="27" t="str">
        <f t="shared" si="48"/>
        <v/>
      </c>
      <c r="F93" s="34" t="str">
        <f t="shared" si="86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8</v>
      </c>
      <c r="C94" s="27">
        <f t="shared" si="47"/>
        <v>21</v>
      </c>
      <c r="D94" s="27" t="str">
        <f t="shared" si="48"/>
        <v/>
      </c>
      <c r="F94" s="34" t="str">
        <f t="shared" si="86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8</v>
      </c>
      <c r="C95" s="27">
        <f t="shared" si="47"/>
        <v>22</v>
      </c>
      <c r="D95" s="27" t="str">
        <f t="shared" si="48"/>
        <v/>
      </c>
      <c r="F95" s="34" t="str">
        <f t="shared" si="86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8</v>
      </c>
      <c r="C96" s="27">
        <f t="shared" si="47"/>
        <v>23</v>
      </c>
      <c r="D96" s="27" t="str">
        <f t="shared" si="48"/>
        <v/>
      </c>
      <c r="F96" s="34" t="str">
        <f t="shared" si="86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8</v>
      </c>
      <c r="C97" s="27">
        <f t="shared" si="47"/>
        <v>24</v>
      </c>
      <c r="D97" s="27" t="str">
        <f t="shared" si="48"/>
        <v/>
      </c>
      <c r="F97" s="34" t="str">
        <f t="shared" si="86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8</v>
      </c>
      <c r="C98" s="27">
        <f t="shared" si="47"/>
        <v>25</v>
      </c>
      <c r="D98" s="27" t="str">
        <f t="shared" si="48"/>
        <v/>
      </c>
      <c r="F98" s="34" t="str">
        <f t="shared" si="86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8</v>
      </c>
      <c r="C99" s="27">
        <f t="shared" si="47"/>
        <v>26</v>
      </c>
      <c r="D99" s="27" t="str">
        <f t="shared" si="48"/>
        <v/>
      </c>
      <c r="F99" s="34" t="str">
        <f t="shared" si="86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27</v>
      </c>
      <c r="D100" s="27" t="str">
        <f t="shared" si="48"/>
        <v/>
      </c>
      <c r="F100" s="34" t="str">
        <f t="shared" si="86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28</v>
      </c>
      <c r="D101" s="27" t="str">
        <f t="shared" si="48"/>
        <v/>
      </c>
      <c r="F101" s="34" t="str">
        <f t="shared" si="86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29</v>
      </c>
      <c r="D102" s="27" t="str">
        <f t="shared" si="48"/>
        <v/>
      </c>
      <c r="F102" s="34" t="str">
        <f t="shared" si="86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8</v>
      </c>
      <c r="C103" s="27">
        <f t="shared" si="47"/>
        <v>30</v>
      </c>
      <c r="D103" s="27" t="str">
        <f t="shared" si="48"/>
        <v/>
      </c>
      <c r="F103" s="34" t="str">
        <f t="shared" si="86"/>
        <v/>
      </c>
      <c r="G103" s="34"/>
      <c r="H103" s="34"/>
      <c r="I103" s="42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31</v>
      </c>
      <c r="D104" s="27" t="str">
        <f t="shared" si="48"/>
        <v/>
      </c>
      <c r="F104" s="34" t="str">
        <f t="shared" si="86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32</v>
      </c>
      <c r="D105" s="27" t="str">
        <f t="shared" si="48"/>
        <v/>
      </c>
      <c r="F105" s="34" t="str">
        <f t="shared" si="86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33</v>
      </c>
      <c r="D106" s="27" t="str">
        <f t="shared" si="48"/>
        <v/>
      </c>
      <c r="F106" s="34" t="str">
        <f t="shared" si="86"/>
        <v/>
      </c>
      <c r="G106" s="34"/>
      <c r="H106" s="34"/>
      <c r="I106" s="34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34</v>
      </c>
      <c r="D107" s="27" t="str">
        <f t="shared" si="48"/>
        <v/>
      </c>
      <c r="F107" s="34" t="str">
        <f t="shared" si="86"/>
        <v/>
      </c>
      <c r="G107" s="34"/>
      <c r="H107" s="34"/>
      <c r="I107" s="34"/>
      <c r="J107" s="34"/>
      <c r="K107" s="34"/>
      <c r="L107" s="34"/>
      <c r="M107" s="34"/>
      <c r="N107" s="43"/>
      <c r="O107" s="34"/>
      <c r="P107" s="34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35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36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CK109"/>
  <sheetViews>
    <sheetView view="pageBreakPreview" topLeftCell="AD4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1494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144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1584</v>
      </c>
      <c r="S5" s="27" t="s">
        <v>211</v>
      </c>
      <c r="T5" s="39">
        <v>318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3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144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L11-59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1390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>L11-64</v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M01-05-5-1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1390</v>
      </c>
      <c r="BW10" s="34">
        <f t="shared" si="30"/>
        <v>1729</v>
      </c>
      <c r="BX10" s="34">
        <f t="shared" si="31"/>
        <v>3</v>
      </c>
      <c r="BY10" s="34">
        <f t="shared" si="32"/>
        <v>7.2099299999999999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1458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>L11-66</v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M01-05-5-1</v>
      </c>
      <c r="AZ11" s="34" t="str">
        <f t="shared" si="12"/>
        <v>板块名-GL02-01</v>
      </c>
      <c r="BA11" s="34"/>
      <c r="BB11" s="34">
        <f t="shared" si="13"/>
        <v>1458</v>
      </c>
      <c r="BC11" s="34">
        <f t="shared" si="14"/>
        <v>1808</v>
      </c>
      <c r="BD11" s="34">
        <f t="shared" si="15"/>
        <v>3</v>
      </c>
      <c r="BE11" s="34">
        <f t="shared" si="16"/>
        <v>7.9081919999999997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1458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M01-05-5-1</v>
      </c>
      <c r="AZ12" s="34" t="str">
        <f t="shared" si="12"/>
        <v>板块名-GL01-01</v>
      </c>
      <c r="BA12" s="34"/>
      <c r="BB12" s="34">
        <f t="shared" si="13"/>
        <v>1458</v>
      </c>
      <c r="BC12" s="34">
        <f t="shared" si="14"/>
        <v>1907</v>
      </c>
      <c r="BD12" s="34">
        <f t="shared" si="15"/>
        <v>3</v>
      </c>
      <c r="BE12" s="34">
        <f t="shared" si="16"/>
        <v>8.3412179999999996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437</v>
      </c>
      <c r="I13" s="34" t="s">
        <v>296</v>
      </c>
      <c r="J13" s="34" t="s">
        <v>438</v>
      </c>
      <c r="K13" s="34" t="s">
        <v>438</v>
      </c>
      <c r="L13" s="34">
        <v>3760</v>
      </c>
      <c r="M13" s="34">
        <v>7.6</v>
      </c>
      <c r="N13" s="34">
        <v>33.1</v>
      </c>
      <c r="O13" s="34">
        <v>1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隔热条R</v>
      </c>
      <c r="X13" s="34" t="str">
        <f t="shared" si="41"/>
        <v>SYE-NL08</v>
      </c>
      <c r="Y13" s="34">
        <f t="shared" si="42"/>
        <v>3760</v>
      </c>
      <c r="Z13" s="34" t="str">
        <f t="shared" si="43"/>
        <v>SYE-NL08-05</v>
      </c>
      <c r="AA13" s="34">
        <f t="shared" si="44"/>
        <v>3</v>
      </c>
      <c r="AB13" s="34"/>
      <c r="AC13" s="34"/>
      <c r="AE13" s="34"/>
      <c r="AF13" s="34" t="str">
        <f t="shared" si="3"/>
        <v>隔热条R</v>
      </c>
      <c r="AG13" s="34" t="str">
        <f t="shared" si="4"/>
        <v>SYE-NL08</v>
      </c>
      <c r="AH13" s="34"/>
      <c r="AI13" s="34">
        <f t="shared" si="5"/>
        <v>3760</v>
      </c>
      <c r="AJ13" s="34"/>
      <c r="AK13" s="34">
        <f t="shared" si="6"/>
        <v>3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4</v>
      </c>
      <c r="C14" s="27">
        <f t="shared" si="1"/>
        <v>2</v>
      </c>
      <c r="D14" s="27" t="str">
        <f t="shared" si="2"/>
        <v>4.2</v>
      </c>
      <c r="E14" s="27">
        <v>6</v>
      </c>
      <c r="F14" s="34">
        <v>5</v>
      </c>
      <c r="G14" s="34" t="s">
        <v>294</v>
      </c>
      <c r="H14" s="34" t="s">
        <v>439</v>
      </c>
      <c r="I14" s="34" t="s">
        <v>296</v>
      </c>
      <c r="J14" s="34" t="s">
        <v>440</v>
      </c>
      <c r="K14" s="34" t="s">
        <v>440</v>
      </c>
      <c r="L14" s="34">
        <v>3760</v>
      </c>
      <c r="M14" s="34">
        <v>7.6</v>
      </c>
      <c r="N14" s="34">
        <v>33.1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隔热条L</v>
      </c>
      <c r="X14" s="34" t="str">
        <f t="shared" si="41"/>
        <v>SYE-NL08</v>
      </c>
      <c r="Y14" s="34">
        <f t="shared" si="42"/>
        <v>3760</v>
      </c>
      <c r="Z14" s="34" t="str">
        <f t="shared" si="43"/>
        <v>SYE-NL08-04</v>
      </c>
      <c r="AA14" s="34">
        <f t="shared" si="44"/>
        <v>3</v>
      </c>
      <c r="AB14" s="34"/>
      <c r="AC14" s="34"/>
      <c r="AE14" s="34"/>
      <c r="AF14" s="34" t="str">
        <f t="shared" si="3"/>
        <v>隔热条L</v>
      </c>
      <c r="AG14" s="34" t="str">
        <f t="shared" si="4"/>
        <v>SYE-NL08</v>
      </c>
      <c r="AH14" s="34"/>
      <c r="AI14" s="34">
        <f t="shared" si="5"/>
        <v>3760</v>
      </c>
      <c r="AJ14" s="34"/>
      <c r="AK14" s="34">
        <f t="shared" si="6"/>
        <v>3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1</v>
      </c>
      <c r="D15" s="27" t="str">
        <f t="shared" si="2"/>
        <v>5.1</v>
      </c>
      <c r="E15" s="27">
        <v>7</v>
      </c>
      <c r="F15" s="34">
        <v>6</v>
      </c>
      <c r="G15" s="34" t="s">
        <v>299</v>
      </c>
      <c r="H15" s="34" t="s">
        <v>300</v>
      </c>
      <c r="I15" s="34" t="s">
        <v>301</v>
      </c>
      <c r="J15" s="34" t="s">
        <v>412</v>
      </c>
      <c r="K15" s="34" t="s">
        <v>412</v>
      </c>
      <c r="L15" s="34">
        <v>1394</v>
      </c>
      <c r="M15" s="34">
        <v>91</v>
      </c>
      <c r="N15" s="34">
        <v>6.2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转接件</v>
      </c>
      <c r="X15" s="34" t="str">
        <f t="shared" si="41"/>
        <v>DCC154H-607-LL</v>
      </c>
      <c r="Y15" s="34">
        <f t="shared" si="42"/>
        <v>1394</v>
      </c>
      <c r="Z15" s="34" t="str">
        <f t="shared" si="43"/>
        <v>CW154H-607-05</v>
      </c>
      <c r="AA15" s="34">
        <f t="shared" si="44"/>
        <v>3</v>
      </c>
      <c r="AB15" s="34"/>
      <c r="AC15" s="34"/>
      <c r="AE15" s="34"/>
      <c r="AF15" s="34" t="str">
        <f t="shared" si="3"/>
        <v>转接件</v>
      </c>
      <c r="AG15" s="34" t="str">
        <f t="shared" si="4"/>
        <v>DCC154H-607-LL</v>
      </c>
      <c r="AH15" s="34"/>
      <c r="AI15" s="34">
        <f t="shared" si="5"/>
        <v>1394</v>
      </c>
      <c r="AJ15" s="34"/>
      <c r="AK15" s="34">
        <f t="shared" si="6"/>
        <v>3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2</v>
      </c>
      <c r="D16" s="27" t="str">
        <f t="shared" si="2"/>
        <v>5.2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304</v>
      </c>
      <c r="J16" s="34" t="s">
        <v>413</v>
      </c>
      <c r="K16" s="34" t="s">
        <v>413</v>
      </c>
      <c r="L16" s="34">
        <v>1354</v>
      </c>
      <c r="M16" s="34">
        <v>55</v>
      </c>
      <c r="N16" s="34">
        <v>20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角铝</v>
      </c>
      <c r="X16" s="34" t="str">
        <f t="shared" si="41"/>
        <v>J55X20X3</v>
      </c>
      <c r="Y16" s="34">
        <f t="shared" si="42"/>
        <v>1354</v>
      </c>
      <c r="Z16" s="34" t="str">
        <f t="shared" si="43"/>
        <v>J55X20X3-05A</v>
      </c>
      <c r="AA16" s="34">
        <f t="shared" si="44"/>
        <v>3</v>
      </c>
      <c r="AB16" s="34"/>
      <c r="AC16" s="34"/>
      <c r="AE16" s="34"/>
      <c r="AF16" s="34" t="str">
        <f t="shared" si="3"/>
        <v>角铝</v>
      </c>
      <c r="AG16" s="34" t="str">
        <f t="shared" si="4"/>
        <v>J55X20X3</v>
      </c>
      <c r="AH16" s="34"/>
      <c r="AI16" s="34">
        <f t="shared" si="5"/>
        <v>1354</v>
      </c>
      <c r="AJ16" s="34"/>
      <c r="AK16" s="34">
        <f t="shared" si="6"/>
        <v>3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3</v>
      </c>
      <c r="D17" s="27" t="str">
        <f t="shared" si="2"/>
        <v>5.3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414</v>
      </c>
      <c r="K17" s="34" t="s">
        <v>414</v>
      </c>
      <c r="L17" s="34">
        <v>1354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1354</v>
      </c>
      <c r="Z17" s="34" t="str">
        <f t="shared" si="43"/>
        <v>J25X19X3-09</v>
      </c>
      <c r="AA17" s="34">
        <f t="shared" si="44"/>
        <v>3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1354</v>
      </c>
      <c r="AJ17" s="34"/>
      <c r="AK17" s="34">
        <f t="shared" si="6"/>
        <v>3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4</v>
      </c>
      <c r="D18" s="27" t="str">
        <f t="shared" si="2"/>
        <v>5.4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307</v>
      </c>
      <c r="K18" s="34" t="s">
        <v>307</v>
      </c>
      <c r="L18" s="34">
        <v>601.9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601.9</v>
      </c>
      <c r="Z18" s="34" t="str">
        <f t="shared" si="43"/>
        <v>J25X19X3-05</v>
      </c>
      <c r="AA18" s="34">
        <f t="shared" si="44"/>
        <v>3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601.9</v>
      </c>
      <c r="AJ18" s="34"/>
      <c r="AK18" s="34">
        <f t="shared" si="6"/>
        <v>3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5</v>
      </c>
      <c r="D19" s="27" t="str">
        <f t="shared" si="2"/>
        <v>5.5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308</v>
      </c>
      <c r="K19" s="34" t="s">
        <v>308</v>
      </c>
      <c r="L19" s="34">
        <v>869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869</v>
      </c>
      <c r="Z19" s="34" t="str">
        <f t="shared" si="43"/>
        <v>J25X19X3-04</v>
      </c>
      <c r="AA19" s="34">
        <f t="shared" si="44"/>
        <v>3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869</v>
      </c>
      <c r="AJ19" s="34"/>
      <c r="AK19" s="34">
        <f t="shared" si="6"/>
        <v>3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6</v>
      </c>
      <c r="D20" s="27" t="str">
        <f t="shared" si="2"/>
        <v>5.6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309</v>
      </c>
      <c r="K20" s="34" t="s">
        <v>309</v>
      </c>
      <c r="L20" s="34">
        <v>869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869</v>
      </c>
      <c r="Z20" s="34" t="str">
        <f t="shared" si="43"/>
        <v>J25X19X3-03</v>
      </c>
      <c r="AA20" s="34">
        <f t="shared" si="44"/>
        <v>3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869</v>
      </c>
      <c r="AJ20" s="34"/>
      <c r="AK20" s="34">
        <f t="shared" si="6"/>
        <v>3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7</v>
      </c>
      <c r="D21" s="27" t="str">
        <f t="shared" si="2"/>
        <v>5.7</v>
      </c>
      <c r="E21" s="27">
        <v>13</v>
      </c>
      <c r="F21" s="34">
        <v>12</v>
      </c>
      <c r="G21" s="34" t="s">
        <v>299</v>
      </c>
      <c r="H21" s="34" t="s">
        <v>303</v>
      </c>
      <c r="I21" s="34" t="s">
        <v>306</v>
      </c>
      <c r="J21" s="34" t="s">
        <v>310</v>
      </c>
      <c r="K21" s="34" t="s">
        <v>310</v>
      </c>
      <c r="L21" s="34">
        <v>601.9</v>
      </c>
      <c r="M21" s="34">
        <v>19</v>
      </c>
      <c r="N21" s="34">
        <v>25</v>
      </c>
      <c r="O21" s="34">
        <v>1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角铝</v>
      </c>
      <c r="X21" s="34" t="str">
        <f t="shared" si="41"/>
        <v>J25X19X3</v>
      </c>
      <c r="Y21" s="34">
        <f t="shared" si="42"/>
        <v>601.9</v>
      </c>
      <c r="Z21" s="34" t="str">
        <f t="shared" si="43"/>
        <v>J25X19X3-02</v>
      </c>
      <c r="AA21" s="34">
        <f t="shared" si="44"/>
        <v>3</v>
      </c>
      <c r="AB21" s="34"/>
      <c r="AC21" s="34"/>
      <c r="AE21" s="34"/>
      <c r="AF21" s="34" t="str">
        <f t="shared" si="3"/>
        <v>角铝</v>
      </c>
      <c r="AG21" s="34" t="str">
        <f t="shared" si="4"/>
        <v>J25X19X3</v>
      </c>
      <c r="AH21" s="34"/>
      <c r="AI21" s="34">
        <f t="shared" si="5"/>
        <v>601.9</v>
      </c>
      <c r="AJ21" s="34"/>
      <c r="AK21" s="34">
        <f t="shared" si="6"/>
        <v>3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8</v>
      </c>
      <c r="D22" s="27" t="str">
        <f t="shared" si="2"/>
        <v>5.8</v>
      </c>
      <c r="E22" s="27">
        <v>14</v>
      </c>
      <c r="F22" s="34">
        <v>13</v>
      </c>
      <c r="G22" s="34" t="s">
        <v>299</v>
      </c>
      <c r="H22" s="34" t="s">
        <v>312</v>
      </c>
      <c r="I22" s="34" t="s">
        <v>313</v>
      </c>
      <c r="J22" s="34" t="s">
        <v>314</v>
      </c>
      <c r="K22" s="34" t="s">
        <v>314</v>
      </c>
      <c r="L22" s="34">
        <v>3760</v>
      </c>
      <c r="M22" s="34">
        <v>4.8</v>
      </c>
      <c r="N22" s="34">
        <v>15</v>
      </c>
      <c r="O22" s="34">
        <v>2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竖向护边</v>
      </c>
      <c r="X22" s="34" t="str">
        <f t="shared" si="41"/>
        <v>DCC154H-511-LL</v>
      </c>
      <c r="Y22" s="34">
        <f t="shared" si="42"/>
        <v>3760</v>
      </c>
      <c r="Z22" s="34" t="str">
        <f t="shared" si="43"/>
        <v>CW154H-511-03</v>
      </c>
      <c r="AA22" s="34">
        <f t="shared" si="44"/>
        <v>6</v>
      </c>
      <c r="AB22" s="34"/>
      <c r="AC22" s="34"/>
      <c r="AE22" s="34"/>
      <c r="AF22" s="34" t="str">
        <f t="shared" si="3"/>
        <v>竖向护边</v>
      </c>
      <c r="AG22" s="34" t="str">
        <f t="shared" si="4"/>
        <v>DCC154H-511-LL</v>
      </c>
      <c r="AH22" s="34"/>
      <c r="AI22" s="34">
        <f t="shared" si="5"/>
        <v>3760</v>
      </c>
      <c r="AJ22" s="34"/>
      <c r="AK22" s="34">
        <f t="shared" si="6"/>
        <v>6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9</v>
      </c>
      <c r="D23" s="27" t="str">
        <f t="shared" si="2"/>
        <v>5.9</v>
      </c>
      <c r="E23" s="27">
        <v>15</v>
      </c>
      <c r="F23" s="34">
        <v>14</v>
      </c>
      <c r="G23" s="34" t="s">
        <v>299</v>
      </c>
      <c r="H23" s="34" t="s">
        <v>315</v>
      </c>
      <c r="I23" s="34" t="s">
        <v>316</v>
      </c>
      <c r="J23" s="34" t="s">
        <v>317</v>
      </c>
      <c r="K23" s="34" t="s">
        <v>317</v>
      </c>
      <c r="L23" s="34">
        <v>500</v>
      </c>
      <c r="M23" s="34">
        <v>46</v>
      </c>
      <c r="N23" s="34">
        <v>65.3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水槽</v>
      </c>
      <c r="X23" s="34" t="str">
        <f t="shared" si="41"/>
        <v>DCC154H-301-LL</v>
      </c>
      <c r="Y23" s="34">
        <f t="shared" si="42"/>
        <v>500</v>
      </c>
      <c r="Z23" s="34" t="str">
        <f t="shared" si="43"/>
        <v>CW154H-301-01</v>
      </c>
      <c r="AA23" s="34">
        <f t="shared" si="44"/>
        <v>3</v>
      </c>
      <c r="AB23" s="34"/>
      <c r="AC23" s="34"/>
      <c r="AE23" s="34"/>
      <c r="AF23" s="34" t="str">
        <f t="shared" si="3"/>
        <v>水槽</v>
      </c>
      <c r="AG23" s="34" t="str">
        <f t="shared" si="4"/>
        <v>DCC154H-301-LL</v>
      </c>
      <c r="AH23" s="34"/>
      <c r="AI23" s="34">
        <f t="shared" si="5"/>
        <v>500</v>
      </c>
      <c r="AJ23" s="34"/>
      <c r="AK23" s="34">
        <f t="shared" si="6"/>
        <v>3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10</v>
      </c>
      <c r="D24" s="27" t="str">
        <f t="shared" si="2"/>
        <v>5.10</v>
      </c>
      <c r="E24" s="27">
        <v>16</v>
      </c>
      <c r="F24" s="34">
        <v>15</v>
      </c>
      <c r="G24" s="34" t="s">
        <v>299</v>
      </c>
      <c r="H24" s="34" t="s">
        <v>318</v>
      </c>
      <c r="I24" s="34" t="s">
        <v>319</v>
      </c>
      <c r="J24" s="34" t="s">
        <v>320</v>
      </c>
      <c r="K24" s="34" t="s">
        <v>320</v>
      </c>
      <c r="L24" s="34">
        <v>3762.9</v>
      </c>
      <c r="M24" s="34">
        <v>42.5</v>
      </c>
      <c r="N24" s="34">
        <v>154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母立柱</v>
      </c>
      <c r="X24" s="34" t="str">
        <f t="shared" si="41"/>
        <v>DCC154H-102-LL</v>
      </c>
      <c r="Y24" s="34">
        <f t="shared" si="42"/>
        <v>3762.9</v>
      </c>
      <c r="Z24" s="34" t="str">
        <f t="shared" si="43"/>
        <v>CW154H-102-03</v>
      </c>
      <c r="AA24" s="34">
        <f t="shared" si="44"/>
        <v>3</v>
      </c>
      <c r="AB24" s="34"/>
      <c r="AC24" s="34"/>
      <c r="AE24" s="34"/>
      <c r="AF24" s="34" t="str">
        <f t="shared" si="3"/>
        <v>母立柱</v>
      </c>
      <c r="AG24" s="34" t="str">
        <f t="shared" si="4"/>
        <v>DCC154H-102-LL</v>
      </c>
      <c r="AH24" s="34"/>
      <c r="AI24" s="34">
        <f t="shared" si="5"/>
        <v>3762.9</v>
      </c>
      <c r="AJ24" s="34"/>
      <c r="AK24" s="34">
        <f t="shared" si="6"/>
        <v>3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11</v>
      </c>
      <c r="D25" s="27" t="str">
        <f t="shared" si="2"/>
        <v>5.11</v>
      </c>
      <c r="E25" s="27">
        <v>17</v>
      </c>
      <c r="F25" s="34">
        <v>16</v>
      </c>
      <c r="G25" s="34" t="s">
        <v>299</v>
      </c>
      <c r="H25" s="34" t="s">
        <v>321</v>
      </c>
      <c r="I25" s="34" t="s">
        <v>322</v>
      </c>
      <c r="J25" s="34" t="s">
        <v>415</v>
      </c>
      <c r="K25" s="34" t="s">
        <v>415</v>
      </c>
      <c r="L25" s="34">
        <v>1394</v>
      </c>
      <c r="M25" s="34">
        <v>61.5</v>
      </c>
      <c r="N25" s="34">
        <v>154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母横梁</v>
      </c>
      <c r="X25" s="34" t="str">
        <f t="shared" si="41"/>
        <v>DCC154H-203-LL</v>
      </c>
      <c r="Y25" s="34">
        <f t="shared" si="42"/>
        <v>1394</v>
      </c>
      <c r="Z25" s="34" t="str">
        <f t="shared" si="43"/>
        <v>CW154H-203-09</v>
      </c>
      <c r="AA25" s="34">
        <f t="shared" si="44"/>
        <v>3</v>
      </c>
      <c r="AB25" s="34"/>
      <c r="AC25" s="34"/>
      <c r="AE25" s="34"/>
      <c r="AF25" s="34" t="str">
        <f t="shared" si="3"/>
        <v>母横梁</v>
      </c>
      <c r="AG25" s="34" t="str">
        <f t="shared" si="4"/>
        <v>DCC154H-203-LL</v>
      </c>
      <c r="AH25" s="34"/>
      <c r="AI25" s="34">
        <f t="shared" si="5"/>
        <v>1394</v>
      </c>
      <c r="AJ25" s="34"/>
      <c r="AK25" s="34">
        <f t="shared" si="6"/>
        <v>3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12</v>
      </c>
      <c r="D26" s="27" t="str">
        <f t="shared" si="2"/>
        <v>5.12</v>
      </c>
      <c r="E26" s="27">
        <v>18</v>
      </c>
      <c r="F26" s="34">
        <v>17</v>
      </c>
      <c r="G26" s="34" t="s">
        <v>299</v>
      </c>
      <c r="H26" s="34" t="s">
        <v>324</v>
      </c>
      <c r="I26" s="34" t="s">
        <v>325</v>
      </c>
      <c r="J26" s="34" t="s">
        <v>416</v>
      </c>
      <c r="K26" s="34" t="s">
        <v>416</v>
      </c>
      <c r="L26" s="34">
        <v>1467.4</v>
      </c>
      <c r="M26" s="34">
        <v>10</v>
      </c>
      <c r="N26" s="34">
        <v>36.9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横向护边（母横梁）</v>
      </c>
      <c r="X26" s="34" t="str">
        <f t="shared" si="41"/>
        <v>DCC154H-503-LL</v>
      </c>
      <c r="Y26" s="34">
        <f t="shared" si="42"/>
        <v>1467.4</v>
      </c>
      <c r="Z26" s="34" t="str">
        <f t="shared" si="43"/>
        <v>CW154H-503-09</v>
      </c>
      <c r="AA26" s="34">
        <f t="shared" si="44"/>
        <v>3</v>
      </c>
      <c r="AB26" s="34"/>
      <c r="AC26" s="34"/>
      <c r="AE26" s="34"/>
      <c r="AF26" s="34" t="str">
        <f t="shared" si="3"/>
        <v>横向护边（母横梁）</v>
      </c>
      <c r="AG26" s="34" t="str">
        <f t="shared" si="4"/>
        <v>DCC154H-503-LL</v>
      </c>
      <c r="AH26" s="34"/>
      <c r="AI26" s="34">
        <f t="shared" si="5"/>
        <v>1467.4</v>
      </c>
      <c r="AJ26" s="34"/>
      <c r="AK26" s="34">
        <f t="shared" si="6"/>
        <v>3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13</v>
      </c>
      <c r="D27" s="27" t="str">
        <f t="shared" si="2"/>
        <v>5.13</v>
      </c>
      <c r="E27" s="27">
        <v>19</v>
      </c>
      <c r="F27" s="34">
        <v>18</v>
      </c>
      <c r="G27" s="34" t="s">
        <v>299</v>
      </c>
      <c r="H27" s="34" t="s">
        <v>327</v>
      </c>
      <c r="I27" s="34" t="s">
        <v>328</v>
      </c>
      <c r="J27" s="34" t="s">
        <v>417</v>
      </c>
      <c r="K27" s="34" t="s">
        <v>417</v>
      </c>
      <c r="L27" s="34">
        <v>1479</v>
      </c>
      <c r="M27" s="34">
        <v>6.9</v>
      </c>
      <c r="N27" s="34">
        <v>35.299999999999997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横向护边（公横梁）</v>
      </c>
      <c r="X27" s="34" t="str">
        <f t="shared" si="41"/>
        <v>DCC154H-501-LL</v>
      </c>
      <c r="Y27" s="34">
        <f t="shared" si="42"/>
        <v>1479</v>
      </c>
      <c r="Z27" s="34" t="str">
        <f t="shared" si="43"/>
        <v>CW154H-501-08</v>
      </c>
      <c r="AA27" s="34">
        <f t="shared" si="44"/>
        <v>3</v>
      </c>
      <c r="AB27" s="34"/>
      <c r="AC27" s="34"/>
      <c r="AE27" s="34"/>
      <c r="AF27" s="34" t="str">
        <f t="shared" si="3"/>
        <v>横向护边（公横梁）</v>
      </c>
      <c r="AG27" s="34" t="str">
        <f t="shared" si="4"/>
        <v>DCC154H-501-LL</v>
      </c>
      <c r="AH27" s="34"/>
      <c r="AI27" s="34">
        <f t="shared" si="5"/>
        <v>1479</v>
      </c>
      <c r="AJ27" s="34"/>
      <c r="AK27" s="34">
        <f t="shared" si="6"/>
        <v>3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14</v>
      </c>
      <c r="D28" s="27" t="str">
        <f t="shared" si="2"/>
        <v>5.14</v>
      </c>
      <c r="E28" s="27">
        <v>20</v>
      </c>
      <c r="F28" s="34">
        <v>19</v>
      </c>
      <c r="G28" s="34" t="s">
        <v>299</v>
      </c>
      <c r="H28" s="34" t="s">
        <v>330</v>
      </c>
      <c r="I28" s="34" t="s">
        <v>331</v>
      </c>
      <c r="J28" s="34" t="s">
        <v>418</v>
      </c>
      <c r="K28" s="34" t="s">
        <v>418</v>
      </c>
      <c r="L28" s="34">
        <v>1467.4</v>
      </c>
      <c r="M28" s="34">
        <v>27.7</v>
      </c>
      <c r="N28" s="34">
        <v>36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横向护边（中横梁）</v>
      </c>
      <c r="X28" s="34" t="str">
        <f t="shared" si="41"/>
        <v>DCC154H-502-LL</v>
      </c>
      <c r="Y28" s="34">
        <f t="shared" si="42"/>
        <v>1467.4</v>
      </c>
      <c r="Z28" s="34" t="str">
        <f t="shared" si="43"/>
        <v>CW154H-502-08</v>
      </c>
      <c r="AA28" s="34">
        <f t="shared" si="44"/>
        <v>3</v>
      </c>
      <c r="AB28" s="34"/>
      <c r="AC28" s="34"/>
      <c r="AE28" s="34"/>
      <c r="AF28" s="34" t="str">
        <f t="shared" si="3"/>
        <v>横向护边（中横梁）</v>
      </c>
      <c r="AG28" s="34" t="str">
        <f t="shared" si="4"/>
        <v>DCC154H-502-LL</v>
      </c>
      <c r="AH28" s="34"/>
      <c r="AI28" s="34">
        <f t="shared" si="5"/>
        <v>1467.4</v>
      </c>
      <c r="AJ28" s="34"/>
      <c r="AK28" s="34">
        <f t="shared" si="6"/>
        <v>3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15</v>
      </c>
      <c r="D29" s="27" t="str">
        <f t="shared" si="2"/>
        <v>5.15</v>
      </c>
      <c r="E29" s="27">
        <v>21</v>
      </c>
      <c r="F29" s="34">
        <v>20</v>
      </c>
      <c r="G29" s="34" t="s">
        <v>299</v>
      </c>
      <c r="H29" s="34" t="s">
        <v>333</v>
      </c>
      <c r="I29" s="34" t="s">
        <v>334</v>
      </c>
      <c r="J29" s="34" t="s">
        <v>335</v>
      </c>
      <c r="K29" s="34" t="s">
        <v>335</v>
      </c>
      <c r="L29" s="34">
        <v>80</v>
      </c>
      <c r="M29" s="34">
        <v>0</v>
      </c>
      <c r="N29" s="34">
        <v>0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挂码左</v>
      </c>
      <c r="X29" s="34" t="str">
        <f t="shared" si="41"/>
        <v>ZHY-F3005</v>
      </c>
      <c r="Y29" s="34">
        <f t="shared" si="42"/>
        <v>80</v>
      </c>
      <c r="Z29" s="34" t="str">
        <f t="shared" si="43"/>
        <v>ZHY-F3005-01</v>
      </c>
      <c r="AA29" s="34">
        <f t="shared" si="44"/>
        <v>3</v>
      </c>
      <c r="AB29" s="34"/>
      <c r="AC29" s="34"/>
      <c r="AE29" s="34"/>
      <c r="AF29" s="34" t="str">
        <f t="shared" si="3"/>
        <v>挂码左</v>
      </c>
      <c r="AG29" s="34" t="str">
        <f t="shared" si="4"/>
        <v>ZHY-F3005</v>
      </c>
      <c r="AH29" s="34"/>
      <c r="AI29" s="34">
        <f t="shared" si="5"/>
        <v>80</v>
      </c>
      <c r="AJ29" s="34"/>
      <c r="AK29" s="34">
        <f t="shared" si="6"/>
        <v>3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16</v>
      </c>
      <c r="D30" s="27" t="str">
        <f t="shared" si="2"/>
        <v>5.16</v>
      </c>
      <c r="E30" s="27">
        <v>22</v>
      </c>
      <c r="F30" s="34">
        <v>21</v>
      </c>
      <c r="G30" s="34" t="s">
        <v>299</v>
      </c>
      <c r="H30" s="34" t="s">
        <v>336</v>
      </c>
      <c r="I30" s="34" t="s">
        <v>334</v>
      </c>
      <c r="J30" s="34" t="s">
        <v>337</v>
      </c>
      <c r="K30" s="34" t="s">
        <v>337</v>
      </c>
      <c r="L30" s="34">
        <v>80</v>
      </c>
      <c r="M30" s="34">
        <v>0</v>
      </c>
      <c r="N30" s="34">
        <v>0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挂码右</v>
      </c>
      <c r="X30" s="34" t="str">
        <f t="shared" si="41"/>
        <v>ZHY-F3005</v>
      </c>
      <c r="Y30" s="34">
        <f t="shared" si="42"/>
        <v>80</v>
      </c>
      <c r="Z30" s="34" t="str">
        <f t="shared" si="43"/>
        <v>ZHY-F3005-02</v>
      </c>
      <c r="AA30" s="34">
        <f t="shared" si="44"/>
        <v>3</v>
      </c>
      <c r="AB30" s="34"/>
      <c r="AC30" s="34"/>
      <c r="AE30" s="34"/>
      <c r="AF30" s="34" t="str">
        <f t="shared" si="3"/>
        <v>挂码右</v>
      </c>
      <c r="AG30" s="34" t="str">
        <f t="shared" si="4"/>
        <v>ZHY-F3005</v>
      </c>
      <c r="AH30" s="34"/>
      <c r="AI30" s="34">
        <f t="shared" si="5"/>
        <v>80</v>
      </c>
      <c r="AJ30" s="34"/>
      <c r="AK30" s="34">
        <f t="shared" si="6"/>
        <v>3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17</v>
      </c>
      <c r="D31" s="27" t="str">
        <f t="shared" si="2"/>
        <v>5.17</v>
      </c>
      <c r="E31" s="27">
        <v>23</v>
      </c>
      <c r="F31" s="34">
        <v>22</v>
      </c>
      <c r="G31" s="34" t="s">
        <v>299</v>
      </c>
      <c r="H31" s="34" t="s">
        <v>338</v>
      </c>
      <c r="I31" s="34" t="s">
        <v>339</v>
      </c>
      <c r="J31" s="34" t="s">
        <v>421</v>
      </c>
      <c r="K31" s="34" t="s">
        <v>421</v>
      </c>
      <c r="L31" s="34">
        <v>3762.9</v>
      </c>
      <c r="M31" s="34">
        <v>79</v>
      </c>
      <c r="N31" s="34">
        <v>154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公立柱</v>
      </c>
      <c r="X31" s="34" t="str">
        <f t="shared" si="41"/>
        <v>DCC154H-101-LL</v>
      </c>
      <c r="Y31" s="34">
        <f t="shared" si="42"/>
        <v>3762.9</v>
      </c>
      <c r="Z31" s="34" t="str">
        <f t="shared" si="43"/>
        <v>CW154H-101-04</v>
      </c>
      <c r="AA31" s="34">
        <f t="shared" si="44"/>
        <v>3</v>
      </c>
      <c r="AB31" s="34"/>
      <c r="AC31" s="34"/>
      <c r="AE31" s="34"/>
      <c r="AF31" s="34" t="str">
        <f t="shared" si="3"/>
        <v>公立柱</v>
      </c>
      <c r="AG31" s="34" t="str">
        <f t="shared" si="4"/>
        <v>DCC154H-101-LL</v>
      </c>
      <c r="AH31" s="34"/>
      <c r="AI31" s="34">
        <f t="shared" si="5"/>
        <v>3762.9</v>
      </c>
      <c r="AJ31" s="34"/>
      <c r="AK31" s="34">
        <f t="shared" si="6"/>
        <v>3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18</v>
      </c>
      <c r="D32" s="27" t="str">
        <f t="shared" si="2"/>
        <v>5.18</v>
      </c>
      <c r="E32" s="27">
        <v>24</v>
      </c>
      <c r="F32" s="34">
        <v>23</v>
      </c>
      <c r="G32" s="34" t="s">
        <v>299</v>
      </c>
      <c r="H32" s="34" t="s">
        <v>341</v>
      </c>
      <c r="I32" s="34" t="s">
        <v>342</v>
      </c>
      <c r="J32" s="34" t="s">
        <v>419</v>
      </c>
      <c r="K32" s="34" t="s">
        <v>419</v>
      </c>
      <c r="L32" s="34">
        <v>1479</v>
      </c>
      <c r="M32" s="34">
        <v>111</v>
      </c>
      <c r="N32" s="34">
        <v>180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公横梁</v>
      </c>
      <c r="X32" s="34" t="str">
        <f t="shared" si="41"/>
        <v>DCC154H-201-LL</v>
      </c>
      <c r="Y32" s="34">
        <f t="shared" si="42"/>
        <v>1479</v>
      </c>
      <c r="Z32" s="34" t="str">
        <f t="shared" si="43"/>
        <v>CW154H-201-08</v>
      </c>
      <c r="AA32" s="34">
        <f t="shared" si="44"/>
        <v>3</v>
      </c>
      <c r="AB32" s="34"/>
      <c r="AC32" s="34"/>
      <c r="AE32" s="34"/>
      <c r="AF32" s="34" t="str">
        <f t="shared" si="3"/>
        <v>公横梁</v>
      </c>
      <c r="AG32" s="34" t="str">
        <f t="shared" si="4"/>
        <v>DCC154H-201-LL</v>
      </c>
      <c r="AH32" s="34"/>
      <c r="AI32" s="34">
        <f t="shared" si="5"/>
        <v>1479</v>
      </c>
      <c r="AJ32" s="34"/>
      <c r="AK32" s="34">
        <f t="shared" si="6"/>
        <v>3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19</v>
      </c>
      <c r="D33" s="27" t="str">
        <f t="shared" si="2"/>
        <v>5.19</v>
      </c>
      <c r="E33" s="27">
        <v>25</v>
      </c>
      <c r="F33" s="34">
        <v>24</v>
      </c>
      <c r="G33" s="34" t="s">
        <v>299</v>
      </c>
      <c r="H33" s="34" t="s">
        <v>344</v>
      </c>
      <c r="I33" s="34" t="s">
        <v>345</v>
      </c>
      <c r="J33" s="34" t="s">
        <v>420</v>
      </c>
      <c r="K33" s="34" t="s">
        <v>420</v>
      </c>
      <c r="L33" s="34">
        <v>1394</v>
      </c>
      <c r="M33" s="34">
        <v>100</v>
      </c>
      <c r="N33" s="34">
        <v>154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中横梁</v>
      </c>
      <c r="X33" s="34" t="str">
        <f t="shared" si="41"/>
        <v>DCC154H-202-LL</v>
      </c>
      <c r="Y33" s="34">
        <f t="shared" si="42"/>
        <v>1394</v>
      </c>
      <c r="Z33" s="34" t="str">
        <f t="shared" si="43"/>
        <v>CW154H-202-09</v>
      </c>
      <c r="AA33" s="34">
        <f t="shared" si="44"/>
        <v>3</v>
      </c>
      <c r="AB33" s="34"/>
      <c r="AC33" s="34"/>
      <c r="AE33" s="34"/>
      <c r="AF33" s="34" t="str">
        <f t="shared" si="3"/>
        <v>中横梁</v>
      </c>
      <c r="AG33" s="34" t="str">
        <f t="shared" si="4"/>
        <v>DCC154H-202-LL</v>
      </c>
      <c r="AH33" s="34"/>
      <c r="AI33" s="34">
        <f t="shared" si="5"/>
        <v>1394</v>
      </c>
      <c r="AJ33" s="34"/>
      <c r="AK33" s="34">
        <f t="shared" si="6"/>
        <v>3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20</v>
      </c>
      <c r="D34" s="27" t="str">
        <f t="shared" si="2"/>
        <v>5.20</v>
      </c>
      <c r="E34" s="27">
        <v>26</v>
      </c>
      <c r="F34" s="34">
        <v>25</v>
      </c>
      <c r="G34" s="34" t="s">
        <v>299</v>
      </c>
      <c r="H34" s="34" t="s">
        <v>347</v>
      </c>
      <c r="I34" s="34" t="s">
        <v>348</v>
      </c>
      <c r="J34" s="34" t="s">
        <v>349</v>
      </c>
      <c r="K34" s="34" t="s">
        <v>349</v>
      </c>
      <c r="L34" s="34">
        <v>250</v>
      </c>
      <c r="M34" s="34">
        <v>96.5</v>
      </c>
      <c r="N34" s="34">
        <v>10</v>
      </c>
      <c r="O34" s="34">
        <v>1</v>
      </c>
      <c r="P34" s="34" t="s">
        <v>350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ZHY-F3001-250左挂件</v>
      </c>
      <c r="X34" s="34" t="str">
        <f t="shared" si="41"/>
        <v>ZHY-F3001</v>
      </c>
      <c r="Y34" s="34">
        <f t="shared" si="42"/>
        <v>250</v>
      </c>
      <c r="Z34" s="34" t="str">
        <f t="shared" si="43"/>
        <v>ZHY-F3001-01</v>
      </c>
      <c r="AA34" s="34">
        <f t="shared" si="44"/>
        <v>3</v>
      </c>
      <c r="AB34" s="34"/>
      <c r="AC34" s="34"/>
      <c r="AE34" s="34"/>
      <c r="AF34" s="34" t="str">
        <f t="shared" si="3"/>
        <v>ZHY-F3001-250左挂件</v>
      </c>
      <c r="AG34" s="34" t="str">
        <f t="shared" si="4"/>
        <v>ZHY-F3001</v>
      </c>
      <c r="AH34" s="34"/>
      <c r="AI34" s="34">
        <f t="shared" si="5"/>
        <v>250</v>
      </c>
      <c r="AJ34" s="34"/>
      <c r="AK34" s="34">
        <f t="shared" si="6"/>
        <v>3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21</v>
      </c>
      <c r="D35" s="27" t="str">
        <f t="shared" si="2"/>
        <v>5.21</v>
      </c>
      <c r="E35" s="27">
        <v>27</v>
      </c>
      <c r="F35" s="34">
        <v>26</v>
      </c>
      <c r="G35" s="34" t="s">
        <v>299</v>
      </c>
      <c r="H35" s="34" t="s">
        <v>351</v>
      </c>
      <c r="I35" s="34" t="s">
        <v>348</v>
      </c>
      <c r="J35" s="34" t="s">
        <v>352</v>
      </c>
      <c r="K35" s="34" t="s">
        <v>352</v>
      </c>
      <c r="L35" s="34">
        <v>250</v>
      </c>
      <c r="M35" s="34">
        <v>96.5</v>
      </c>
      <c r="N35" s="34">
        <v>10</v>
      </c>
      <c r="O35" s="34">
        <v>1</v>
      </c>
      <c r="P35" s="34" t="s">
        <v>350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ZHY-F3001-250右挂件</v>
      </c>
      <c r="X35" s="34" t="str">
        <f t="shared" si="41"/>
        <v>ZHY-F3001</v>
      </c>
      <c r="Y35" s="34">
        <f t="shared" si="42"/>
        <v>250</v>
      </c>
      <c r="Z35" s="34" t="str">
        <f t="shared" si="43"/>
        <v>ZHY-F3001-02</v>
      </c>
      <c r="AA35" s="34">
        <f t="shared" si="44"/>
        <v>3</v>
      </c>
      <c r="AB35" s="34"/>
      <c r="AC35" s="34"/>
      <c r="AE35" s="34"/>
      <c r="AF35" s="34" t="str">
        <f t="shared" si="3"/>
        <v>ZHY-F3001-250右挂件</v>
      </c>
      <c r="AG35" s="34" t="str">
        <f t="shared" si="4"/>
        <v>ZHY-F3001</v>
      </c>
      <c r="AH35" s="34"/>
      <c r="AI35" s="34">
        <f t="shared" si="5"/>
        <v>250</v>
      </c>
      <c r="AJ35" s="34"/>
      <c r="AK35" s="34">
        <f t="shared" si="6"/>
        <v>3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22</v>
      </c>
      <c r="D36" s="27" t="str">
        <f t="shared" si="2"/>
        <v>5.22</v>
      </c>
      <c r="E36" s="27">
        <v>28</v>
      </c>
      <c r="F36" s="34">
        <v>27</v>
      </c>
      <c r="G36" s="34" t="s">
        <v>299</v>
      </c>
      <c r="H36" s="34" t="s">
        <v>422</v>
      </c>
      <c r="I36" s="34" t="s">
        <v>423</v>
      </c>
      <c r="J36" s="34" t="s">
        <v>424</v>
      </c>
      <c r="K36" s="34" t="s">
        <v>424</v>
      </c>
      <c r="L36" s="34">
        <v>350</v>
      </c>
      <c r="M36" s="34">
        <v>149</v>
      </c>
      <c r="N36" s="34">
        <v>6</v>
      </c>
      <c r="O36" s="34">
        <v>5</v>
      </c>
      <c r="P36" s="34" t="s">
        <v>350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装饰条支座</v>
      </c>
      <c r="X36" s="34" t="str">
        <f t="shared" si="41"/>
        <v>DCC154H-605-LL</v>
      </c>
      <c r="Y36" s="34">
        <f t="shared" si="42"/>
        <v>350</v>
      </c>
      <c r="Z36" s="34" t="str">
        <f t="shared" si="43"/>
        <v>DCC154H-605-LL-01</v>
      </c>
      <c r="AA36" s="34">
        <f t="shared" si="44"/>
        <v>15</v>
      </c>
      <c r="AB36" s="34"/>
      <c r="AC36" s="34"/>
      <c r="AE36" s="34"/>
      <c r="AF36" s="34" t="str">
        <f t="shared" si="3"/>
        <v>装饰条支座</v>
      </c>
      <c r="AG36" s="34" t="str">
        <f t="shared" si="4"/>
        <v>DCC154H-605-LL</v>
      </c>
      <c r="AH36" s="34"/>
      <c r="AI36" s="34">
        <f t="shared" si="5"/>
        <v>350</v>
      </c>
      <c r="AJ36" s="34"/>
      <c r="AK36" s="34">
        <f t="shared" si="6"/>
        <v>15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5</v>
      </c>
      <c r="C37" s="27">
        <f t="shared" si="1"/>
        <v>23</v>
      </c>
      <c r="D37" s="27" t="str">
        <f t="shared" si="2"/>
        <v>5.23</v>
      </c>
      <c r="E37" s="27">
        <v>29</v>
      </c>
      <c r="F37" s="34">
        <v>28</v>
      </c>
      <c r="G37" s="34" t="s">
        <v>299</v>
      </c>
      <c r="H37" s="34" t="s">
        <v>353</v>
      </c>
      <c r="I37" s="34" t="s">
        <v>354</v>
      </c>
      <c r="J37" s="34" t="s">
        <v>355</v>
      </c>
      <c r="K37" s="34" t="s">
        <v>355</v>
      </c>
      <c r="L37" s="34">
        <v>250</v>
      </c>
      <c r="M37" s="34">
        <v>50</v>
      </c>
      <c r="N37" s="34">
        <v>4</v>
      </c>
      <c r="O37" s="34">
        <v>2</v>
      </c>
      <c r="P37" s="34" t="s">
        <v>298</v>
      </c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50x4垫片</v>
      </c>
      <c r="X37" s="34" t="str">
        <f t="shared" si="41"/>
        <v>B50X4</v>
      </c>
      <c r="Y37" s="34">
        <f t="shared" si="42"/>
        <v>250</v>
      </c>
      <c r="Z37" s="34" t="str">
        <f t="shared" si="43"/>
        <v>B50X4-01</v>
      </c>
      <c r="AA37" s="34">
        <f t="shared" si="44"/>
        <v>6</v>
      </c>
      <c r="AB37" s="34"/>
      <c r="AC37" s="34"/>
      <c r="AE37" s="34"/>
      <c r="AF37" s="34" t="str">
        <f t="shared" si="3"/>
        <v>50x4垫片</v>
      </c>
      <c r="AG37" s="34" t="str">
        <f t="shared" si="4"/>
        <v>B50X4</v>
      </c>
      <c r="AH37" s="34"/>
      <c r="AI37" s="34">
        <f t="shared" si="5"/>
        <v>250</v>
      </c>
      <c r="AJ37" s="34"/>
      <c r="AK37" s="34">
        <f t="shared" si="6"/>
        <v>6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1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2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3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4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5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6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7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8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9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10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11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12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6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18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22.8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22.8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364</v>
      </c>
      <c r="J53" s="34"/>
      <c r="K53" s="40"/>
      <c r="L53" s="34">
        <v>3800</v>
      </c>
      <c r="M53" s="34"/>
      <c r="N53" s="34"/>
      <c r="O53" s="34">
        <v>2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9527-FZ-GA01A 硅胶</v>
      </c>
      <c r="AQ53" s="34" t="str">
        <f t="shared" si="8"/>
        <v>胶条</v>
      </c>
      <c r="AR53" s="34"/>
      <c r="AS53" s="22">
        <f t="shared" si="9"/>
        <v>22.8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365</v>
      </c>
      <c r="J54" s="34"/>
      <c r="K54" s="40"/>
      <c r="L54" s="34">
        <v>200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9527-SYE-GA02（L=200）EPDM发泡</v>
      </c>
      <c r="AQ54" s="34" t="str">
        <f t="shared" si="8"/>
        <v>胶条</v>
      </c>
      <c r="AR54" s="34"/>
      <c r="AS54" s="22">
        <f t="shared" si="9"/>
        <v>0.6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362</v>
      </c>
      <c r="J55" s="34"/>
      <c r="K55" s="40"/>
      <c r="L55" s="34">
        <v>1494</v>
      </c>
      <c r="M55" s="34"/>
      <c r="N55" s="34"/>
      <c r="O55" s="34">
        <v>3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1139-BLGA54 EPDM</v>
      </c>
      <c r="AQ55" s="34" t="str">
        <f t="shared" si="8"/>
        <v>胶条</v>
      </c>
      <c r="AR55" s="34"/>
      <c r="AS55" s="22">
        <f t="shared" si="9"/>
        <v>13.446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366</v>
      </c>
      <c r="J56" s="34"/>
      <c r="K56" s="40"/>
      <c r="L56" s="34">
        <v>1494</v>
      </c>
      <c r="M56" s="34"/>
      <c r="N56" s="34"/>
      <c r="O56" s="34">
        <v>1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1139-SM-GA002 硅胶</v>
      </c>
      <c r="AQ56" s="34" t="str">
        <f t="shared" si="8"/>
        <v>胶条</v>
      </c>
      <c r="AR56" s="34"/>
      <c r="AS56" s="22">
        <f t="shared" si="9"/>
        <v>4.4820000000000002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364</v>
      </c>
      <c r="J57" s="34"/>
      <c r="K57" s="40"/>
      <c r="L57" s="34">
        <v>1494</v>
      </c>
      <c r="M57" s="34"/>
      <c r="N57" s="34"/>
      <c r="O57" s="34">
        <v>2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9527-FZ-GA01A 硅胶</v>
      </c>
      <c r="AQ57" s="34" t="str">
        <f t="shared" si="8"/>
        <v>胶条</v>
      </c>
      <c r="AR57" s="34"/>
      <c r="AS57" s="22">
        <f t="shared" si="9"/>
        <v>8.9640000000000004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367</v>
      </c>
      <c r="J58" s="34"/>
      <c r="K58" s="40"/>
      <c r="L58" s="34">
        <v>1494</v>
      </c>
      <c r="M58" s="34"/>
      <c r="N58" s="34"/>
      <c r="O58" s="34">
        <v>1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9527-BLGA03 硅胶</v>
      </c>
      <c r="AQ58" s="34" t="str">
        <f t="shared" si="8"/>
        <v>胶条</v>
      </c>
      <c r="AR58" s="34"/>
      <c r="AS58" s="22">
        <f t="shared" si="9"/>
        <v>4.4820000000000002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368</v>
      </c>
      <c r="J59" s="34"/>
      <c r="K59" s="40"/>
      <c r="L59" s="34">
        <v>1494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1139-SYE-GA01 EPDM</v>
      </c>
      <c r="AQ59" s="34" t="str">
        <f t="shared" si="8"/>
        <v>胶条</v>
      </c>
      <c r="AR59" s="34"/>
      <c r="AS59" s="22">
        <f t="shared" si="9"/>
        <v>4.4820000000000002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369</v>
      </c>
      <c r="I60" s="42" t="s">
        <v>370</v>
      </c>
      <c r="J60" s="34"/>
      <c r="K60" s="40"/>
      <c r="L60" s="34"/>
      <c r="M60" s="34"/>
      <c r="N60" s="34"/>
      <c r="O60" s="34">
        <v>4</v>
      </c>
      <c r="P60" s="34" t="s">
        <v>350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200x25x6mm 硅胶</v>
      </c>
      <c r="AQ60" s="34" t="str">
        <f t="shared" si="8"/>
        <v>垫块</v>
      </c>
      <c r="AR60" s="34"/>
      <c r="AS60" s="22">
        <f t="shared" si="9"/>
        <v>12</v>
      </c>
      <c r="AT60" s="23" t="str">
        <f t="shared" si="10"/>
        <v>个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371</v>
      </c>
      <c r="J61" s="34"/>
      <c r="K61" s="34"/>
      <c r="L61" s="34">
        <v>1394</v>
      </c>
      <c r="M61" s="34"/>
      <c r="N61" s="34"/>
      <c r="O61" s="34">
        <v>1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17x1mm EPDM</v>
      </c>
      <c r="AQ61" s="34" t="str">
        <f t="shared" si="8"/>
        <v>垫块</v>
      </c>
      <c r="AR61" s="34"/>
      <c r="AS61" s="22">
        <f t="shared" si="9"/>
        <v>3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372</v>
      </c>
      <c r="J62" s="34"/>
      <c r="K62" s="34"/>
      <c r="L62" s="34">
        <v>1394</v>
      </c>
      <c r="M62" s="34"/>
      <c r="N62" s="34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53x1mm EPDM</v>
      </c>
      <c r="AQ62" s="34" t="str">
        <f t="shared" si="8"/>
        <v>垫块</v>
      </c>
      <c r="AR62" s="34"/>
      <c r="AS62" s="22">
        <f t="shared" si="9"/>
        <v>3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371</v>
      </c>
      <c r="J63" s="34"/>
      <c r="K63" s="34"/>
      <c r="L63" s="34">
        <v>1729</v>
      </c>
      <c r="M63" s="34"/>
      <c r="N63" s="34"/>
      <c r="O63" s="34">
        <v>2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17x1mm EPDM</v>
      </c>
      <c r="AQ63" s="34" t="str">
        <f t="shared" si="8"/>
        <v>垫块</v>
      </c>
      <c r="AR63" s="34"/>
      <c r="AS63" s="22">
        <f t="shared" si="9"/>
        <v>6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361</v>
      </c>
      <c r="I64" s="42" t="s">
        <v>373</v>
      </c>
      <c r="J64" s="34"/>
      <c r="K64" s="34"/>
      <c r="L64" s="34">
        <v>200</v>
      </c>
      <c r="M64" s="34"/>
      <c r="N64" s="34"/>
      <c r="O64" s="34">
        <v>1</v>
      </c>
      <c r="P64" s="34" t="s">
        <v>298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9527-SYE-GA12（L=200）EPDM发泡</v>
      </c>
      <c r="AQ64" s="34" t="str">
        <f t="shared" si="8"/>
        <v>胶条</v>
      </c>
      <c r="AR64" s="34"/>
      <c r="AS64" s="22">
        <f t="shared" si="9"/>
        <v>0.6</v>
      </c>
      <c r="AT64" s="23" t="str">
        <f t="shared" si="10"/>
        <v>米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358</v>
      </c>
      <c r="I65" s="42" t="s">
        <v>374</v>
      </c>
      <c r="J65" s="34"/>
      <c r="K65" s="40"/>
      <c r="L65" s="34"/>
      <c r="M65" s="34"/>
      <c r="N65" s="34"/>
      <c r="O65" s="34">
        <v>50</v>
      </c>
      <c r="P65" s="34" t="s">
        <v>360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ST4.8x16盘头自攻钉</v>
      </c>
      <c r="AQ65" s="34" t="str">
        <f t="shared" si="8"/>
        <v>紧固件</v>
      </c>
      <c r="AR65" s="34"/>
      <c r="AS65" s="22">
        <f t="shared" si="9"/>
        <v>150</v>
      </c>
      <c r="AT65" s="23" t="str">
        <f t="shared" si="10"/>
        <v>颗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375</v>
      </c>
      <c r="J66" s="34"/>
      <c r="K66" s="40"/>
      <c r="L66" s="34"/>
      <c r="M66" s="34"/>
      <c r="N66" s="34"/>
      <c r="O66" s="34">
        <v>28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ST6.3x38盘头自攻钉</v>
      </c>
      <c r="AQ66" s="34" t="str">
        <f t="shared" si="8"/>
        <v>紧固件</v>
      </c>
      <c r="AR66" s="34"/>
      <c r="AS66" s="22">
        <f t="shared" si="9"/>
        <v>84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376</v>
      </c>
      <c r="J67" s="34"/>
      <c r="K67" s="40"/>
      <c r="L67" s="34"/>
      <c r="M67" s="34"/>
      <c r="N67" s="34"/>
      <c r="O67" s="34">
        <v>2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ST5.5x64盘头自攻钉</v>
      </c>
      <c r="AQ67" s="34" t="str">
        <f t="shared" si="8"/>
        <v>紧固件</v>
      </c>
      <c r="AR67" s="34"/>
      <c r="AS67" s="22">
        <f t="shared" si="9"/>
        <v>6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411</v>
      </c>
      <c r="J68" s="34"/>
      <c r="K68" s="40"/>
      <c r="L68" s="34"/>
      <c r="M68" s="34"/>
      <c r="N68" s="34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M12x30内六角头紧定螺丝</v>
      </c>
      <c r="AQ68" s="34" t="str">
        <f t="shared" si="8"/>
        <v>紧固件</v>
      </c>
      <c r="AR68" s="34"/>
      <c r="AS68" s="22">
        <f t="shared" si="9"/>
        <v>6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378</v>
      </c>
      <c r="J69" s="34"/>
      <c r="K69" s="34"/>
      <c r="L69" s="34"/>
      <c r="M69" s="34"/>
      <c r="N69" s="34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ST4.2x16盘头自攻钉</v>
      </c>
      <c r="AQ69" s="34" t="str">
        <f t="shared" si="8"/>
        <v>紧固件</v>
      </c>
      <c r="AR69" s="34"/>
      <c r="AS69" s="22">
        <f t="shared" si="9"/>
        <v>6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379</v>
      </c>
      <c r="I70" s="42" t="s">
        <v>380</v>
      </c>
      <c r="J70" s="34"/>
      <c r="K70" s="34"/>
      <c r="L70" s="34"/>
      <c r="M70" s="34"/>
      <c r="N70" s="34"/>
      <c r="O70" s="34">
        <v>16</v>
      </c>
      <c r="P70" s="34" t="s">
        <v>350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Ф14 ZX-050001</v>
      </c>
      <c r="AQ70" s="34" t="str">
        <f t="shared" si="8"/>
        <v>胶塞</v>
      </c>
      <c r="AR70" s="34"/>
      <c r="AS70" s="22">
        <f t="shared" si="9"/>
        <v>48</v>
      </c>
      <c r="AT70" s="23" t="str">
        <f t="shared" si="10"/>
        <v>个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381</v>
      </c>
      <c r="I71" s="42" t="s">
        <v>382</v>
      </c>
      <c r="J71" s="34"/>
      <c r="K71" s="34"/>
      <c r="L71" s="34">
        <v>1494</v>
      </c>
      <c r="M71" s="34"/>
      <c r="N71" s="34"/>
      <c r="O71" s="34">
        <v>4</v>
      </c>
      <c r="P71" s="34" t="s">
        <v>298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Ф8 泡沫条</v>
      </c>
      <c r="AQ71" s="34" t="str">
        <f t="shared" si="8"/>
        <v>泡沫条</v>
      </c>
      <c r="AR71" s="34"/>
      <c r="AS71" s="22">
        <f t="shared" si="9"/>
        <v>17.928000000000001</v>
      </c>
      <c r="AT71" s="23" t="str">
        <f t="shared" si="10"/>
        <v>米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382</v>
      </c>
      <c r="J72" s="34"/>
      <c r="K72" s="34"/>
      <c r="L72" s="34">
        <v>3800</v>
      </c>
      <c r="M72" s="34"/>
      <c r="N72" s="34"/>
      <c r="O72" s="34">
        <v>2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Ф8 泡沫条</v>
      </c>
      <c r="AQ72" s="34" t="str">
        <f t="shared" si="8"/>
        <v>泡沫条</v>
      </c>
      <c r="AR72" s="34"/>
      <c r="AS72" s="22">
        <f t="shared" si="9"/>
        <v>22.8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358</v>
      </c>
      <c r="I73" s="42" t="s">
        <v>425</v>
      </c>
      <c r="J73" s="34"/>
      <c r="K73" s="34"/>
      <c r="L73" s="34"/>
      <c r="M73" s="34"/>
      <c r="N73" s="34"/>
      <c r="O73" s="34">
        <v>20</v>
      </c>
      <c r="P73" s="34" t="s">
        <v>360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M6x20沉头机制螺丝</v>
      </c>
      <c r="AQ73" s="34" t="str">
        <f t="shared" ref="AQ73:AQ109" si="54">IF($G73="配件",H73,"-")</f>
        <v>紧固件</v>
      </c>
      <c r="AR73" s="34"/>
      <c r="AS73" s="22">
        <f t="shared" ref="AS73:AS109" si="55">IF(OR(H73="泡沫条",H73="胶条"),$N$6*L73*O73/1000,IF(OR(H73="双面贴",H73="胶带"),L73*O73/1000,IF(AP73&lt;&gt;"-",$N$6*O73,"-")))</f>
        <v>60</v>
      </c>
      <c r="AT73" s="23" t="str">
        <f t="shared" ref="AT73:AT109" si="56">IF(OR(H73="胶条",H73="泡沫条",H73="双面贴",H73="胶带"),"米",IF(AP73&lt;&gt;"-",P73,"-"))</f>
        <v>颗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1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34"/>
      <c r="J74" s="34"/>
      <c r="K74" s="34"/>
      <c r="L74" s="34"/>
      <c r="M74" s="34"/>
      <c r="N74" s="43"/>
      <c r="O74" s="43"/>
      <c r="P74" s="43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2</v>
      </c>
      <c r="D75" s="27" t="str">
        <f t="shared" si="48"/>
        <v/>
      </c>
      <c r="F75" s="34" t="str">
        <f t="shared" si="86"/>
        <v/>
      </c>
      <c r="G75" s="34"/>
      <c r="H75" s="34"/>
      <c r="I75" s="34"/>
      <c r="J75" s="34"/>
      <c r="K75" s="34"/>
      <c r="L75" s="34"/>
      <c r="M75" s="34"/>
      <c r="N75" s="43"/>
      <c r="O75" s="43"/>
      <c r="P75" s="43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8</v>
      </c>
      <c r="C76" s="27">
        <f t="shared" si="47"/>
        <v>3</v>
      </c>
      <c r="D76" s="27" t="str">
        <f t="shared" si="48"/>
        <v/>
      </c>
      <c r="F76" s="34" t="str">
        <f t="shared" si="86"/>
        <v/>
      </c>
      <c r="G76" s="34"/>
      <c r="H76" s="34"/>
      <c r="I76" s="34"/>
      <c r="J76" s="34"/>
      <c r="K76" s="34"/>
      <c r="L76" s="34"/>
      <c r="M76" s="34"/>
      <c r="N76" s="43"/>
      <c r="O76" s="43"/>
      <c r="P76" s="43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8</v>
      </c>
      <c r="C77" s="27">
        <f t="shared" si="47"/>
        <v>4</v>
      </c>
      <c r="D77" s="27" t="str">
        <f t="shared" si="48"/>
        <v/>
      </c>
      <c r="F77" s="34" t="str">
        <f t="shared" si="86"/>
        <v/>
      </c>
      <c r="G77" s="34"/>
      <c r="H77" s="34"/>
      <c r="I77" s="34"/>
      <c r="J77" s="34"/>
      <c r="K77" s="34"/>
      <c r="L77" s="34"/>
      <c r="M77" s="34"/>
      <c r="N77" s="43"/>
      <c r="O77" s="43"/>
      <c r="P77" s="43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8</v>
      </c>
      <c r="C78" s="27">
        <f t="shared" si="47"/>
        <v>5</v>
      </c>
      <c r="D78" s="27" t="str">
        <f t="shared" si="48"/>
        <v/>
      </c>
      <c r="F78" s="34" t="str">
        <f t="shared" si="86"/>
        <v/>
      </c>
      <c r="G78" s="34"/>
      <c r="H78" s="34"/>
      <c r="I78" s="34"/>
      <c r="J78" s="34"/>
      <c r="K78" s="34"/>
      <c r="L78" s="34"/>
      <c r="M78" s="34"/>
      <c r="N78" s="43"/>
      <c r="O78" s="43"/>
      <c r="P78" s="43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8</v>
      </c>
      <c r="C79" s="27">
        <f t="shared" si="47"/>
        <v>6</v>
      </c>
      <c r="D79" s="27" t="str">
        <f t="shared" si="48"/>
        <v/>
      </c>
      <c r="F79" s="34" t="str">
        <f t="shared" si="86"/>
        <v/>
      </c>
      <c r="G79" s="34"/>
      <c r="H79" s="34"/>
      <c r="I79" s="34"/>
      <c r="J79" s="34"/>
      <c r="K79" s="34"/>
      <c r="L79" s="34"/>
      <c r="M79" s="34"/>
      <c r="N79" s="43"/>
      <c r="O79" s="43"/>
      <c r="P79" s="43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8</v>
      </c>
      <c r="C80" s="27">
        <f t="shared" si="47"/>
        <v>7</v>
      </c>
      <c r="D80" s="27" t="str">
        <f t="shared" si="48"/>
        <v/>
      </c>
      <c r="F80" s="34" t="str">
        <f t="shared" si="86"/>
        <v/>
      </c>
      <c r="G80" s="34"/>
      <c r="H80" s="34"/>
      <c r="I80" s="34"/>
      <c r="J80" s="34"/>
      <c r="K80" s="34"/>
      <c r="L80" s="34"/>
      <c r="M80" s="34"/>
      <c r="N80" s="43"/>
      <c r="O80" s="43"/>
      <c r="P80" s="43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8</v>
      </c>
      <c r="C81" s="27">
        <f t="shared" si="47"/>
        <v>8</v>
      </c>
      <c r="D81" s="27" t="str">
        <f t="shared" si="48"/>
        <v/>
      </c>
      <c r="F81" s="34" t="str">
        <f t="shared" si="86"/>
        <v/>
      </c>
      <c r="G81" s="34"/>
      <c r="H81" s="34"/>
      <c r="I81" s="34"/>
      <c r="J81" s="34"/>
      <c r="K81" s="34"/>
      <c r="L81" s="34"/>
      <c r="M81" s="34"/>
      <c r="N81" s="43"/>
      <c r="O81" s="43"/>
      <c r="P81" s="43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8</v>
      </c>
      <c r="C82" s="27">
        <f t="shared" si="47"/>
        <v>9</v>
      </c>
      <c r="D82" s="27" t="str">
        <f t="shared" si="48"/>
        <v/>
      </c>
      <c r="F82" s="34" t="str">
        <f t="shared" si="86"/>
        <v/>
      </c>
      <c r="G82" s="34"/>
      <c r="H82" s="34"/>
      <c r="I82" s="34"/>
      <c r="J82" s="34"/>
      <c r="K82" s="34"/>
      <c r="L82" s="34"/>
      <c r="M82" s="34"/>
      <c r="N82" s="43"/>
      <c r="O82" s="43"/>
      <c r="P82" s="43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8</v>
      </c>
      <c r="C83" s="27">
        <f t="shared" si="47"/>
        <v>10</v>
      </c>
      <c r="D83" s="27" t="str">
        <f t="shared" si="48"/>
        <v/>
      </c>
      <c r="F83" s="34" t="str">
        <f t="shared" si="86"/>
        <v/>
      </c>
      <c r="G83" s="34"/>
      <c r="H83" s="34"/>
      <c r="I83" s="34"/>
      <c r="J83" s="34"/>
      <c r="K83" s="34"/>
      <c r="L83" s="34"/>
      <c r="M83" s="34"/>
      <c r="N83" s="43"/>
      <c r="O83" s="43"/>
      <c r="P83" s="43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8</v>
      </c>
      <c r="C84" s="27">
        <f t="shared" si="47"/>
        <v>11</v>
      </c>
      <c r="D84" s="27" t="str">
        <f t="shared" si="48"/>
        <v/>
      </c>
      <c r="F84" s="34" t="str">
        <f t="shared" si="86"/>
        <v/>
      </c>
      <c r="G84" s="34"/>
      <c r="H84" s="34"/>
      <c r="I84" s="34"/>
      <c r="J84" s="34"/>
      <c r="K84" s="34"/>
      <c r="L84" s="34"/>
      <c r="M84" s="34"/>
      <c r="N84" s="43"/>
      <c r="O84" s="43"/>
      <c r="P84" s="43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8</v>
      </c>
      <c r="C85" s="27">
        <f t="shared" si="47"/>
        <v>12</v>
      </c>
      <c r="D85" s="27" t="str">
        <f t="shared" si="48"/>
        <v/>
      </c>
      <c r="F85" s="34" t="str">
        <f t="shared" si="86"/>
        <v/>
      </c>
      <c r="G85" s="34"/>
      <c r="H85" s="34"/>
      <c r="I85" s="34"/>
      <c r="J85" s="34"/>
      <c r="K85" s="34"/>
      <c r="L85" s="34"/>
      <c r="M85" s="34"/>
      <c r="N85" s="43"/>
      <c r="O85" s="43"/>
      <c r="P85" s="43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8</v>
      </c>
      <c r="C86" s="27">
        <f t="shared" si="47"/>
        <v>13</v>
      </c>
      <c r="D86" s="27" t="str">
        <f t="shared" si="48"/>
        <v/>
      </c>
      <c r="F86" s="34" t="str">
        <f t="shared" si="86"/>
        <v/>
      </c>
      <c r="G86" s="34"/>
      <c r="H86" s="34"/>
      <c r="I86" s="34"/>
      <c r="J86" s="34"/>
      <c r="K86" s="34"/>
      <c r="L86" s="34"/>
      <c r="M86" s="34"/>
      <c r="N86" s="43"/>
      <c r="O86" s="43"/>
      <c r="P86" s="43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8</v>
      </c>
      <c r="C87" s="27">
        <f t="shared" si="47"/>
        <v>14</v>
      </c>
      <c r="D87" s="27" t="str">
        <f t="shared" si="48"/>
        <v/>
      </c>
      <c r="F87" s="34" t="str">
        <f t="shared" si="86"/>
        <v/>
      </c>
      <c r="G87" s="34"/>
      <c r="H87" s="34"/>
      <c r="I87" s="34"/>
      <c r="J87" s="34"/>
      <c r="K87" s="34"/>
      <c r="L87" s="34"/>
      <c r="M87" s="34"/>
      <c r="N87" s="43"/>
      <c r="O87" s="43"/>
      <c r="P87" s="43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8</v>
      </c>
      <c r="C88" s="27">
        <f t="shared" si="47"/>
        <v>15</v>
      </c>
      <c r="D88" s="27" t="str">
        <f t="shared" si="48"/>
        <v/>
      </c>
      <c r="F88" s="34" t="str">
        <f t="shared" si="86"/>
        <v/>
      </c>
      <c r="G88" s="34"/>
      <c r="H88" s="34"/>
      <c r="I88" s="34"/>
      <c r="J88" s="34"/>
      <c r="K88" s="34"/>
      <c r="L88" s="34"/>
      <c r="M88" s="34"/>
      <c r="N88" s="43"/>
      <c r="O88" s="43"/>
      <c r="P88" s="43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8</v>
      </c>
      <c r="C89" s="27">
        <f t="shared" si="47"/>
        <v>16</v>
      </c>
      <c r="D89" s="27" t="str">
        <f t="shared" si="48"/>
        <v/>
      </c>
      <c r="F89" s="34" t="str">
        <f t="shared" si="86"/>
        <v/>
      </c>
      <c r="G89" s="34"/>
      <c r="H89" s="34"/>
      <c r="I89" s="34"/>
      <c r="J89" s="34"/>
      <c r="K89" s="34"/>
      <c r="L89" s="34"/>
      <c r="M89" s="34"/>
      <c r="N89" s="43"/>
      <c r="O89" s="43"/>
      <c r="P89" s="43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8</v>
      </c>
      <c r="C90" s="27">
        <f t="shared" si="47"/>
        <v>17</v>
      </c>
      <c r="D90" s="27" t="str">
        <f t="shared" si="48"/>
        <v/>
      </c>
      <c r="F90" s="34" t="str">
        <f t="shared" si="86"/>
        <v/>
      </c>
      <c r="G90" s="34"/>
      <c r="H90" s="34"/>
      <c r="I90" s="34"/>
      <c r="J90" s="34"/>
      <c r="K90" s="34"/>
      <c r="L90" s="34"/>
      <c r="M90" s="34"/>
      <c r="N90" s="43"/>
      <c r="O90" s="43"/>
      <c r="P90" s="43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8</v>
      </c>
      <c r="C91" s="27">
        <f t="shared" si="47"/>
        <v>18</v>
      </c>
      <c r="D91" s="27" t="str">
        <f t="shared" si="48"/>
        <v/>
      </c>
      <c r="F91" s="34" t="str">
        <f t="shared" si="86"/>
        <v/>
      </c>
      <c r="G91" s="34"/>
      <c r="H91" s="34"/>
      <c r="I91" s="34"/>
      <c r="J91" s="34"/>
      <c r="K91" s="34"/>
      <c r="L91" s="34"/>
      <c r="M91" s="34"/>
      <c r="N91" s="43"/>
      <c r="O91" s="43"/>
      <c r="P91" s="43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8</v>
      </c>
      <c r="C92" s="27">
        <f t="shared" si="47"/>
        <v>19</v>
      </c>
      <c r="D92" s="27" t="str">
        <f t="shared" si="48"/>
        <v/>
      </c>
      <c r="F92" s="34" t="str">
        <f t="shared" si="86"/>
        <v/>
      </c>
      <c r="G92" s="34"/>
      <c r="H92" s="34"/>
      <c r="I92" s="34"/>
      <c r="J92" s="34"/>
      <c r="K92" s="34"/>
      <c r="L92" s="34"/>
      <c r="M92" s="34"/>
      <c r="N92" s="43"/>
      <c r="O92" s="43"/>
      <c r="P92" s="43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8</v>
      </c>
      <c r="C93" s="27">
        <f t="shared" si="47"/>
        <v>20</v>
      </c>
      <c r="D93" s="27" t="str">
        <f t="shared" si="48"/>
        <v/>
      </c>
      <c r="F93" s="34" t="str">
        <f t="shared" si="86"/>
        <v/>
      </c>
      <c r="G93" s="34"/>
      <c r="H93" s="34"/>
      <c r="I93" s="34"/>
      <c r="J93" s="34"/>
      <c r="K93" s="34"/>
      <c r="L93" s="34"/>
      <c r="M93" s="34"/>
      <c r="N93" s="43"/>
      <c r="O93" s="43"/>
      <c r="P93" s="43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8</v>
      </c>
      <c r="C94" s="27">
        <f t="shared" si="47"/>
        <v>21</v>
      </c>
      <c r="D94" s="27" t="str">
        <f t="shared" si="48"/>
        <v/>
      </c>
      <c r="F94" s="34" t="str">
        <f t="shared" si="86"/>
        <v/>
      </c>
      <c r="G94" s="34"/>
      <c r="H94" s="34"/>
      <c r="I94" s="34"/>
      <c r="J94" s="34"/>
      <c r="K94" s="34"/>
      <c r="L94" s="34"/>
      <c r="M94" s="34"/>
      <c r="N94" s="43"/>
      <c r="O94" s="43"/>
      <c r="P94" s="43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8</v>
      </c>
      <c r="C95" s="27">
        <f t="shared" si="47"/>
        <v>22</v>
      </c>
      <c r="D95" s="27" t="str">
        <f t="shared" si="48"/>
        <v/>
      </c>
      <c r="F95" s="34" t="str">
        <f t="shared" si="86"/>
        <v/>
      </c>
      <c r="G95" s="34"/>
      <c r="H95" s="34"/>
      <c r="I95" s="34"/>
      <c r="J95" s="34"/>
      <c r="K95" s="34"/>
      <c r="L95" s="34"/>
      <c r="M95" s="34"/>
      <c r="N95" s="43"/>
      <c r="O95" s="43"/>
      <c r="P95" s="43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8</v>
      </c>
      <c r="C96" s="27">
        <f t="shared" si="47"/>
        <v>23</v>
      </c>
      <c r="D96" s="27" t="str">
        <f t="shared" si="48"/>
        <v/>
      </c>
      <c r="F96" s="34" t="str">
        <f t="shared" si="86"/>
        <v/>
      </c>
      <c r="G96" s="34"/>
      <c r="H96" s="34"/>
      <c r="I96" s="34"/>
      <c r="J96" s="34"/>
      <c r="K96" s="34"/>
      <c r="L96" s="34"/>
      <c r="M96" s="34"/>
      <c r="N96" s="43"/>
      <c r="O96" s="43"/>
      <c r="P96" s="43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8</v>
      </c>
      <c r="C97" s="27">
        <f t="shared" si="47"/>
        <v>24</v>
      </c>
      <c r="D97" s="27" t="str">
        <f t="shared" si="48"/>
        <v/>
      </c>
      <c r="F97" s="34" t="str">
        <f t="shared" si="86"/>
        <v/>
      </c>
      <c r="G97" s="34"/>
      <c r="H97" s="34"/>
      <c r="I97" s="34"/>
      <c r="J97" s="34"/>
      <c r="K97" s="34"/>
      <c r="L97" s="34"/>
      <c r="M97" s="34"/>
      <c r="N97" s="43"/>
      <c r="O97" s="43"/>
      <c r="P97" s="43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8</v>
      </c>
      <c r="C98" s="27">
        <f t="shared" si="47"/>
        <v>25</v>
      </c>
      <c r="D98" s="27" t="str">
        <f t="shared" si="48"/>
        <v/>
      </c>
      <c r="F98" s="34" t="str">
        <f t="shared" si="86"/>
        <v/>
      </c>
      <c r="G98" s="34"/>
      <c r="H98" s="34"/>
      <c r="I98" s="34"/>
      <c r="J98" s="34"/>
      <c r="K98" s="34"/>
      <c r="L98" s="34"/>
      <c r="M98" s="34"/>
      <c r="N98" s="43"/>
      <c r="O98" s="43"/>
      <c r="P98" s="43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8</v>
      </c>
      <c r="C99" s="27">
        <f t="shared" si="47"/>
        <v>26</v>
      </c>
      <c r="D99" s="27" t="str">
        <f t="shared" si="48"/>
        <v/>
      </c>
      <c r="F99" s="34" t="str">
        <f t="shared" si="86"/>
        <v/>
      </c>
      <c r="G99" s="34"/>
      <c r="H99" s="34"/>
      <c r="I99" s="34"/>
      <c r="J99" s="34"/>
      <c r="K99" s="34"/>
      <c r="L99" s="34"/>
      <c r="M99" s="34"/>
      <c r="N99" s="43"/>
      <c r="O99" s="43"/>
      <c r="P99" s="43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27</v>
      </c>
      <c r="D100" s="27" t="str">
        <f t="shared" si="48"/>
        <v/>
      </c>
      <c r="F100" s="34" t="str">
        <f t="shared" si="86"/>
        <v/>
      </c>
      <c r="G100" s="34"/>
      <c r="H100" s="34"/>
      <c r="I100" s="34"/>
      <c r="J100" s="34"/>
      <c r="K100" s="34"/>
      <c r="L100" s="34"/>
      <c r="M100" s="34"/>
      <c r="N100" s="43"/>
      <c r="O100" s="43"/>
      <c r="P100" s="43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28</v>
      </c>
      <c r="D101" s="27" t="str">
        <f t="shared" si="48"/>
        <v/>
      </c>
      <c r="F101" s="34" t="str">
        <f t="shared" si="86"/>
        <v/>
      </c>
      <c r="G101" s="34"/>
      <c r="H101" s="34"/>
      <c r="I101" s="34"/>
      <c r="J101" s="34"/>
      <c r="K101" s="34"/>
      <c r="L101" s="34"/>
      <c r="M101" s="34"/>
      <c r="N101" s="43"/>
      <c r="O101" s="43"/>
      <c r="P101" s="43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29</v>
      </c>
      <c r="D102" s="27" t="str">
        <f t="shared" si="48"/>
        <v/>
      </c>
      <c r="F102" s="34" t="str">
        <f t="shared" si="86"/>
        <v/>
      </c>
      <c r="G102" s="34"/>
      <c r="H102" s="34"/>
      <c r="I102" s="34"/>
      <c r="J102" s="34"/>
      <c r="K102" s="34"/>
      <c r="L102" s="34"/>
      <c r="M102" s="34"/>
      <c r="N102" s="43"/>
      <c r="O102" s="43"/>
      <c r="P102" s="43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8</v>
      </c>
      <c r="C103" s="27">
        <f t="shared" si="47"/>
        <v>30</v>
      </c>
      <c r="D103" s="27" t="str">
        <f t="shared" si="48"/>
        <v/>
      </c>
      <c r="F103" s="34" t="str">
        <f t="shared" si="86"/>
        <v/>
      </c>
      <c r="G103" s="34"/>
      <c r="H103" s="34"/>
      <c r="I103" s="34"/>
      <c r="J103" s="34"/>
      <c r="K103" s="34"/>
      <c r="L103" s="34"/>
      <c r="M103" s="34"/>
      <c r="N103" s="43"/>
      <c r="O103" s="43"/>
      <c r="P103" s="43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31</v>
      </c>
      <c r="D104" s="27" t="str">
        <f t="shared" si="48"/>
        <v/>
      </c>
      <c r="F104" s="34" t="str">
        <f t="shared" si="86"/>
        <v/>
      </c>
      <c r="G104" s="34"/>
      <c r="H104" s="34"/>
      <c r="I104" s="34"/>
      <c r="J104" s="34"/>
      <c r="K104" s="34"/>
      <c r="L104" s="34"/>
      <c r="M104" s="34"/>
      <c r="N104" s="43"/>
      <c r="O104" s="43"/>
      <c r="P104" s="43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32</v>
      </c>
      <c r="D105" s="27" t="str">
        <f t="shared" si="48"/>
        <v/>
      </c>
      <c r="F105" s="34" t="str">
        <f t="shared" si="86"/>
        <v/>
      </c>
      <c r="G105" s="34"/>
      <c r="H105" s="34"/>
      <c r="I105" s="34"/>
      <c r="J105" s="34"/>
      <c r="K105" s="34"/>
      <c r="L105" s="34"/>
      <c r="M105" s="34"/>
      <c r="N105" s="43"/>
      <c r="O105" s="43"/>
      <c r="P105" s="43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33</v>
      </c>
      <c r="D106" s="27" t="str">
        <f t="shared" si="48"/>
        <v/>
      </c>
      <c r="F106" s="34" t="str">
        <f t="shared" si="86"/>
        <v/>
      </c>
      <c r="G106" s="34"/>
      <c r="H106" s="34"/>
      <c r="I106" s="34"/>
      <c r="J106" s="34"/>
      <c r="K106" s="34"/>
      <c r="L106" s="34"/>
      <c r="M106" s="34"/>
      <c r="N106" s="43"/>
      <c r="O106" s="43"/>
      <c r="P106" s="43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34</v>
      </c>
      <c r="D107" s="27" t="str">
        <f t="shared" si="48"/>
        <v/>
      </c>
      <c r="F107" s="34" t="str">
        <f t="shared" si="86"/>
        <v/>
      </c>
      <c r="G107" s="34"/>
      <c r="H107" s="34"/>
      <c r="I107" s="34"/>
      <c r="J107" s="34"/>
      <c r="K107" s="34"/>
      <c r="L107" s="34"/>
      <c r="M107" s="34"/>
      <c r="N107" s="43"/>
      <c r="O107" s="43"/>
      <c r="P107" s="43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35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36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CK109"/>
  <sheetViews>
    <sheetView view="pageBreakPreview" topLeftCell="AI3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1438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120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1424</v>
      </c>
      <c r="S5" s="27" t="s">
        <v>211</v>
      </c>
      <c r="T5" s="39">
        <v>262.5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1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120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L11-49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1319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/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M02-01-3-1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1319</v>
      </c>
      <c r="BW10" s="34">
        <f t="shared" si="30"/>
        <v>1729</v>
      </c>
      <c r="BX10" s="34">
        <f t="shared" si="31"/>
        <v>1</v>
      </c>
      <c r="BY10" s="34">
        <f t="shared" si="32"/>
        <v>2.280551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1402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M02-01-3-1</v>
      </c>
      <c r="AZ11" s="34" t="str">
        <f t="shared" si="12"/>
        <v>板块名-GL02-01</v>
      </c>
      <c r="BA11" s="34"/>
      <c r="BB11" s="34">
        <f t="shared" si="13"/>
        <v>1402</v>
      </c>
      <c r="BC11" s="34">
        <f t="shared" si="14"/>
        <v>1808</v>
      </c>
      <c r="BD11" s="34">
        <f t="shared" si="15"/>
        <v>1</v>
      </c>
      <c r="BE11" s="34">
        <f t="shared" si="16"/>
        <v>2.5348160000000002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1402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M02-01-3-1</v>
      </c>
      <c r="AZ12" s="34" t="str">
        <f t="shared" si="12"/>
        <v>板块名-GL01-01</v>
      </c>
      <c r="BA12" s="34"/>
      <c r="BB12" s="34">
        <f t="shared" si="13"/>
        <v>1402</v>
      </c>
      <c r="BC12" s="34">
        <f t="shared" si="14"/>
        <v>1907</v>
      </c>
      <c r="BD12" s="34">
        <f t="shared" si="15"/>
        <v>1</v>
      </c>
      <c r="BE12" s="34">
        <f t="shared" si="16"/>
        <v>2.6736140000000002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441</v>
      </c>
      <c r="J13" s="34" t="s">
        <v>442</v>
      </c>
      <c r="K13" s="34" t="s">
        <v>442</v>
      </c>
      <c r="L13" s="34">
        <v>3760</v>
      </c>
      <c r="M13" s="34">
        <v>7.7</v>
      </c>
      <c r="N13" s="34">
        <v>37</v>
      </c>
      <c r="O13" s="34">
        <v>1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</v>
      </c>
      <c r="X13" s="34" t="str">
        <f t="shared" si="41"/>
        <v>UN506-NL1</v>
      </c>
      <c r="Y13" s="34">
        <f t="shared" si="42"/>
        <v>3760</v>
      </c>
      <c r="Z13" s="34" t="str">
        <f t="shared" si="43"/>
        <v>UN506-NL1-02</v>
      </c>
      <c r="AA13" s="34">
        <f t="shared" si="44"/>
        <v>1</v>
      </c>
      <c r="AB13" s="34"/>
      <c r="AC13" s="34"/>
      <c r="AE13" s="34"/>
      <c r="AF13" s="34" t="str">
        <f t="shared" si="3"/>
        <v>隔热条</v>
      </c>
      <c r="AG13" s="34" t="str">
        <f t="shared" si="4"/>
        <v>UN506-NL1</v>
      </c>
      <c r="AH13" s="34"/>
      <c r="AI13" s="34">
        <f t="shared" si="5"/>
        <v>3760</v>
      </c>
      <c r="AJ13" s="34"/>
      <c r="AK13" s="34">
        <f t="shared" si="6"/>
        <v>1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4</v>
      </c>
      <c r="C14" s="27">
        <f t="shared" si="1"/>
        <v>2</v>
      </c>
      <c r="D14" s="27" t="str">
        <f t="shared" si="2"/>
        <v>4.2</v>
      </c>
      <c r="E14" s="27">
        <v>6</v>
      </c>
      <c r="F14" s="34">
        <v>5</v>
      </c>
      <c r="G14" s="34" t="s">
        <v>294</v>
      </c>
      <c r="H14" s="34" t="s">
        <v>295</v>
      </c>
      <c r="I14" s="34" t="s">
        <v>296</v>
      </c>
      <c r="J14" s="34" t="s">
        <v>297</v>
      </c>
      <c r="K14" s="34" t="s">
        <v>297</v>
      </c>
      <c r="L14" s="34">
        <v>3760</v>
      </c>
      <c r="M14" s="34">
        <v>7.6</v>
      </c>
      <c r="N14" s="34">
        <v>33.1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隔热条</v>
      </c>
      <c r="X14" s="34" t="str">
        <f t="shared" si="41"/>
        <v>SYE-NL08</v>
      </c>
      <c r="Y14" s="34">
        <f t="shared" si="42"/>
        <v>3760</v>
      </c>
      <c r="Z14" s="34" t="str">
        <f t="shared" si="43"/>
        <v>SYE-NL08-03</v>
      </c>
      <c r="AA14" s="34">
        <f t="shared" si="44"/>
        <v>1</v>
      </c>
      <c r="AB14" s="34"/>
      <c r="AC14" s="34"/>
      <c r="AE14" s="34"/>
      <c r="AF14" s="34" t="str">
        <f t="shared" si="3"/>
        <v>隔热条</v>
      </c>
      <c r="AG14" s="34" t="str">
        <f t="shared" si="4"/>
        <v>SYE-NL08</v>
      </c>
      <c r="AH14" s="34"/>
      <c r="AI14" s="34">
        <f t="shared" si="5"/>
        <v>3760</v>
      </c>
      <c r="AJ14" s="34"/>
      <c r="AK14" s="34">
        <f t="shared" si="6"/>
        <v>1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1</v>
      </c>
      <c r="D15" s="27" t="str">
        <f t="shared" si="2"/>
        <v>5.1</v>
      </c>
      <c r="E15" s="27">
        <v>7</v>
      </c>
      <c r="F15" s="34">
        <v>6</v>
      </c>
      <c r="G15" s="34" t="s">
        <v>299</v>
      </c>
      <c r="H15" s="34" t="s">
        <v>300</v>
      </c>
      <c r="I15" s="34" t="s">
        <v>301</v>
      </c>
      <c r="J15" s="34" t="s">
        <v>302</v>
      </c>
      <c r="K15" s="34" t="s">
        <v>302</v>
      </c>
      <c r="L15" s="34">
        <v>1338</v>
      </c>
      <c r="M15" s="34">
        <v>91</v>
      </c>
      <c r="N15" s="34">
        <v>6.2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转接件</v>
      </c>
      <c r="X15" s="34" t="str">
        <f t="shared" si="41"/>
        <v>DCC154H-607-LL</v>
      </c>
      <c r="Y15" s="34">
        <f t="shared" si="42"/>
        <v>1338</v>
      </c>
      <c r="Z15" s="34" t="str">
        <f t="shared" si="43"/>
        <v>CW154H-607-01</v>
      </c>
      <c r="AA15" s="34">
        <f t="shared" si="44"/>
        <v>1</v>
      </c>
      <c r="AB15" s="34"/>
      <c r="AC15" s="34"/>
      <c r="AE15" s="34"/>
      <c r="AF15" s="34" t="str">
        <f t="shared" si="3"/>
        <v>转接件</v>
      </c>
      <c r="AG15" s="34" t="str">
        <f t="shared" si="4"/>
        <v>DCC154H-607-LL</v>
      </c>
      <c r="AH15" s="34"/>
      <c r="AI15" s="34">
        <f t="shared" si="5"/>
        <v>1338</v>
      </c>
      <c r="AJ15" s="34"/>
      <c r="AK15" s="34">
        <f t="shared" si="6"/>
        <v>1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2</v>
      </c>
      <c r="D16" s="27" t="str">
        <f t="shared" si="2"/>
        <v>5.2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304</v>
      </c>
      <c r="J16" s="34" t="s">
        <v>443</v>
      </c>
      <c r="K16" s="34" t="s">
        <v>443</v>
      </c>
      <c r="L16" s="34">
        <v>1275.0999999999999</v>
      </c>
      <c r="M16" s="34">
        <v>55</v>
      </c>
      <c r="N16" s="34">
        <v>20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角铝</v>
      </c>
      <c r="X16" s="34" t="str">
        <f t="shared" si="41"/>
        <v>J55X20X3</v>
      </c>
      <c r="Y16" s="34">
        <f t="shared" si="42"/>
        <v>1275.0999999999999</v>
      </c>
      <c r="Z16" s="34" t="str">
        <f t="shared" si="43"/>
        <v>J55X20X3-07</v>
      </c>
      <c r="AA16" s="34">
        <f t="shared" si="44"/>
        <v>1</v>
      </c>
      <c r="AB16" s="34"/>
      <c r="AC16" s="34"/>
      <c r="AE16" s="34"/>
      <c r="AF16" s="34" t="str">
        <f t="shared" si="3"/>
        <v>角铝</v>
      </c>
      <c r="AG16" s="34" t="str">
        <f t="shared" si="4"/>
        <v>J55X20X3</v>
      </c>
      <c r="AH16" s="34"/>
      <c r="AI16" s="34">
        <f t="shared" si="5"/>
        <v>1275.0999999999999</v>
      </c>
      <c r="AJ16" s="34"/>
      <c r="AK16" s="34">
        <f t="shared" si="6"/>
        <v>1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3</v>
      </c>
      <c r="D17" s="27" t="str">
        <f t="shared" si="2"/>
        <v>5.3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444</v>
      </c>
      <c r="K17" s="34" t="s">
        <v>444</v>
      </c>
      <c r="L17" s="34">
        <v>551.9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551.9</v>
      </c>
      <c r="Z17" s="34" t="str">
        <f t="shared" si="43"/>
        <v>J25X19X3-11</v>
      </c>
      <c r="AA17" s="34">
        <f t="shared" si="44"/>
        <v>1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551.9</v>
      </c>
      <c r="AJ17" s="34"/>
      <c r="AK17" s="34">
        <f t="shared" si="6"/>
        <v>1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4</v>
      </c>
      <c r="D18" s="27" t="str">
        <f t="shared" si="2"/>
        <v>5.4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445</v>
      </c>
      <c r="K18" s="34" t="s">
        <v>445</v>
      </c>
      <c r="L18" s="34">
        <v>1275.0999999999999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1275.0999999999999</v>
      </c>
      <c r="Z18" s="34" t="str">
        <f t="shared" si="43"/>
        <v>J25X19X3-10</v>
      </c>
      <c r="AA18" s="34">
        <f t="shared" si="44"/>
        <v>1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1275.0999999999999</v>
      </c>
      <c r="AJ18" s="34"/>
      <c r="AK18" s="34">
        <f t="shared" si="6"/>
        <v>1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5</v>
      </c>
      <c r="D19" s="27" t="str">
        <f t="shared" si="2"/>
        <v>5.5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307</v>
      </c>
      <c r="K19" s="34" t="s">
        <v>307</v>
      </c>
      <c r="L19" s="34">
        <v>601.9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601.9</v>
      </c>
      <c r="Z19" s="34" t="str">
        <f t="shared" si="43"/>
        <v>J25X19X3-05</v>
      </c>
      <c r="AA19" s="34">
        <f t="shared" si="44"/>
        <v>1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601.9</v>
      </c>
      <c r="AJ19" s="34"/>
      <c r="AK19" s="34">
        <f t="shared" si="6"/>
        <v>1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6</v>
      </c>
      <c r="D20" s="27" t="str">
        <f t="shared" si="2"/>
        <v>5.6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308</v>
      </c>
      <c r="K20" s="34" t="s">
        <v>308</v>
      </c>
      <c r="L20" s="34">
        <v>869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869</v>
      </c>
      <c r="Z20" s="34" t="str">
        <f t="shared" si="43"/>
        <v>J25X19X3-04</v>
      </c>
      <c r="AA20" s="34">
        <f t="shared" si="44"/>
        <v>1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869</v>
      </c>
      <c r="AJ20" s="34"/>
      <c r="AK20" s="34">
        <f t="shared" si="6"/>
        <v>1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7</v>
      </c>
      <c r="D21" s="27" t="str">
        <f t="shared" si="2"/>
        <v>5.7</v>
      </c>
      <c r="E21" s="27">
        <v>13</v>
      </c>
      <c r="F21" s="34">
        <v>12</v>
      </c>
      <c r="G21" s="34" t="s">
        <v>299</v>
      </c>
      <c r="H21" s="34" t="s">
        <v>303</v>
      </c>
      <c r="I21" s="34" t="s">
        <v>306</v>
      </c>
      <c r="J21" s="34" t="s">
        <v>309</v>
      </c>
      <c r="K21" s="34" t="s">
        <v>309</v>
      </c>
      <c r="L21" s="34">
        <v>869</v>
      </c>
      <c r="M21" s="34">
        <v>19</v>
      </c>
      <c r="N21" s="34">
        <v>25</v>
      </c>
      <c r="O21" s="34">
        <v>1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角铝</v>
      </c>
      <c r="X21" s="34" t="str">
        <f t="shared" si="41"/>
        <v>J25X19X3</v>
      </c>
      <c r="Y21" s="34">
        <f t="shared" si="42"/>
        <v>869</v>
      </c>
      <c r="Z21" s="34" t="str">
        <f t="shared" si="43"/>
        <v>J25X19X3-03</v>
      </c>
      <c r="AA21" s="34">
        <f t="shared" si="44"/>
        <v>1</v>
      </c>
      <c r="AB21" s="34"/>
      <c r="AC21" s="34"/>
      <c r="AE21" s="34"/>
      <c r="AF21" s="34" t="str">
        <f t="shared" si="3"/>
        <v>角铝</v>
      </c>
      <c r="AG21" s="34" t="str">
        <f t="shared" si="4"/>
        <v>J25X19X3</v>
      </c>
      <c r="AH21" s="34"/>
      <c r="AI21" s="34">
        <f t="shared" si="5"/>
        <v>869</v>
      </c>
      <c r="AJ21" s="34"/>
      <c r="AK21" s="34">
        <f t="shared" si="6"/>
        <v>1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8</v>
      </c>
      <c r="D22" s="27" t="str">
        <f t="shared" si="2"/>
        <v>5.8</v>
      </c>
      <c r="E22" s="27">
        <v>14</v>
      </c>
      <c r="F22" s="34">
        <v>13</v>
      </c>
      <c r="G22" s="34" t="s">
        <v>299</v>
      </c>
      <c r="H22" s="34" t="s">
        <v>312</v>
      </c>
      <c r="I22" s="34" t="s">
        <v>446</v>
      </c>
      <c r="J22" s="34" t="s">
        <v>447</v>
      </c>
      <c r="K22" s="34" t="s">
        <v>447</v>
      </c>
      <c r="L22" s="34">
        <v>3760</v>
      </c>
      <c r="M22" s="34">
        <v>4.8</v>
      </c>
      <c r="N22" s="34">
        <v>16.7</v>
      </c>
      <c r="O22" s="34">
        <v>1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竖向护边</v>
      </c>
      <c r="X22" s="34" t="str">
        <f t="shared" si="41"/>
        <v>DCC154H-515-LL</v>
      </c>
      <c r="Y22" s="34">
        <f t="shared" si="42"/>
        <v>3760</v>
      </c>
      <c r="Z22" s="34" t="str">
        <f t="shared" si="43"/>
        <v>CW154H-515-02</v>
      </c>
      <c r="AA22" s="34">
        <f t="shared" si="44"/>
        <v>1</v>
      </c>
      <c r="AB22" s="34"/>
      <c r="AC22" s="34"/>
      <c r="AE22" s="34"/>
      <c r="AF22" s="34" t="str">
        <f t="shared" si="3"/>
        <v>竖向护边</v>
      </c>
      <c r="AG22" s="34" t="str">
        <f t="shared" si="4"/>
        <v>DCC154H-515-LL</v>
      </c>
      <c r="AH22" s="34"/>
      <c r="AI22" s="34">
        <f t="shared" si="5"/>
        <v>3760</v>
      </c>
      <c r="AJ22" s="34"/>
      <c r="AK22" s="34">
        <f t="shared" si="6"/>
        <v>1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9</v>
      </c>
      <c r="D23" s="27" t="str">
        <f t="shared" si="2"/>
        <v>5.9</v>
      </c>
      <c r="E23" s="27">
        <v>15</v>
      </c>
      <c r="F23" s="34">
        <v>14</v>
      </c>
      <c r="G23" s="34" t="s">
        <v>299</v>
      </c>
      <c r="H23" s="34" t="s">
        <v>312</v>
      </c>
      <c r="I23" s="34" t="s">
        <v>313</v>
      </c>
      <c r="J23" s="34" t="s">
        <v>314</v>
      </c>
      <c r="K23" s="34" t="s">
        <v>314</v>
      </c>
      <c r="L23" s="34">
        <v>3760</v>
      </c>
      <c r="M23" s="34">
        <v>4.8</v>
      </c>
      <c r="N23" s="34">
        <v>15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竖向护边</v>
      </c>
      <c r="X23" s="34" t="str">
        <f t="shared" si="41"/>
        <v>DCC154H-511-LL</v>
      </c>
      <c r="Y23" s="34">
        <f t="shared" si="42"/>
        <v>3760</v>
      </c>
      <c r="Z23" s="34" t="str">
        <f t="shared" si="43"/>
        <v>CW154H-511-03</v>
      </c>
      <c r="AA23" s="34">
        <f t="shared" si="44"/>
        <v>1</v>
      </c>
      <c r="AB23" s="34"/>
      <c r="AC23" s="34"/>
      <c r="AE23" s="34"/>
      <c r="AF23" s="34" t="str">
        <f t="shared" si="3"/>
        <v>竖向护边</v>
      </c>
      <c r="AG23" s="34" t="str">
        <f t="shared" si="4"/>
        <v>DCC154H-511-LL</v>
      </c>
      <c r="AH23" s="34"/>
      <c r="AI23" s="34">
        <f t="shared" si="5"/>
        <v>3760</v>
      </c>
      <c r="AJ23" s="34"/>
      <c r="AK23" s="34">
        <f t="shared" si="6"/>
        <v>1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10</v>
      </c>
      <c r="D24" s="27" t="str">
        <f t="shared" si="2"/>
        <v>5.10</v>
      </c>
      <c r="E24" s="27">
        <v>16</v>
      </c>
      <c r="F24" s="34">
        <v>15</v>
      </c>
      <c r="G24" s="34" t="s">
        <v>299</v>
      </c>
      <c r="H24" s="34" t="s">
        <v>315</v>
      </c>
      <c r="I24" s="34" t="s">
        <v>316</v>
      </c>
      <c r="J24" s="34" t="s">
        <v>448</v>
      </c>
      <c r="K24" s="34" t="s">
        <v>448</v>
      </c>
      <c r="L24" s="34">
        <v>250</v>
      </c>
      <c r="M24" s="34">
        <v>46</v>
      </c>
      <c r="N24" s="34">
        <v>65.3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水槽</v>
      </c>
      <c r="X24" s="34" t="str">
        <f t="shared" si="41"/>
        <v>DCC154H-301-LL</v>
      </c>
      <c r="Y24" s="34">
        <f t="shared" si="42"/>
        <v>250</v>
      </c>
      <c r="Z24" s="34" t="str">
        <f t="shared" si="43"/>
        <v>CW154H-301-02</v>
      </c>
      <c r="AA24" s="34">
        <f t="shared" si="44"/>
        <v>1</v>
      </c>
      <c r="AB24" s="34"/>
      <c r="AC24" s="34"/>
      <c r="AE24" s="34"/>
      <c r="AF24" s="34" t="str">
        <f t="shared" si="3"/>
        <v>水槽</v>
      </c>
      <c r="AG24" s="34" t="str">
        <f t="shared" si="4"/>
        <v>DCC154H-301-LL</v>
      </c>
      <c r="AH24" s="34"/>
      <c r="AI24" s="34">
        <f t="shared" si="5"/>
        <v>250</v>
      </c>
      <c r="AJ24" s="34"/>
      <c r="AK24" s="34">
        <f t="shared" si="6"/>
        <v>1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11</v>
      </c>
      <c r="D25" s="27" t="str">
        <f t="shared" si="2"/>
        <v>5.11</v>
      </c>
      <c r="E25" s="27">
        <v>17</v>
      </c>
      <c r="F25" s="34">
        <v>16</v>
      </c>
      <c r="G25" s="34" t="s">
        <v>299</v>
      </c>
      <c r="H25" s="34" t="s">
        <v>315</v>
      </c>
      <c r="I25" s="34" t="s">
        <v>316</v>
      </c>
      <c r="J25" s="34" t="s">
        <v>317</v>
      </c>
      <c r="K25" s="34" t="s">
        <v>317</v>
      </c>
      <c r="L25" s="34">
        <v>500</v>
      </c>
      <c r="M25" s="34">
        <v>46</v>
      </c>
      <c r="N25" s="34">
        <v>65.3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水槽</v>
      </c>
      <c r="X25" s="34" t="str">
        <f t="shared" si="41"/>
        <v>DCC154H-301-LL</v>
      </c>
      <c r="Y25" s="34">
        <f t="shared" si="42"/>
        <v>500</v>
      </c>
      <c r="Z25" s="34" t="str">
        <f t="shared" si="43"/>
        <v>CW154H-301-01</v>
      </c>
      <c r="AA25" s="34">
        <f t="shared" si="44"/>
        <v>1</v>
      </c>
      <c r="AB25" s="34"/>
      <c r="AC25" s="34"/>
      <c r="AE25" s="34"/>
      <c r="AF25" s="34" t="str">
        <f t="shared" si="3"/>
        <v>水槽</v>
      </c>
      <c r="AG25" s="34" t="str">
        <f t="shared" si="4"/>
        <v>DCC154H-301-LL</v>
      </c>
      <c r="AH25" s="34"/>
      <c r="AI25" s="34">
        <f t="shared" si="5"/>
        <v>500</v>
      </c>
      <c r="AJ25" s="34"/>
      <c r="AK25" s="34">
        <f t="shared" si="6"/>
        <v>1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12</v>
      </c>
      <c r="D26" s="27" t="str">
        <f t="shared" si="2"/>
        <v>5.12</v>
      </c>
      <c r="E26" s="27">
        <v>18</v>
      </c>
      <c r="F26" s="34">
        <v>17</v>
      </c>
      <c r="G26" s="34" t="s">
        <v>299</v>
      </c>
      <c r="H26" s="34" t="s">
        <v>318</v>
      </c>
      <c r="I26" s="34" t="s">
        <v>449</v>
      </c>
      <c r="J26" s="34" t="s">
        <v>450</v>
      </c>
      <c r="K26" s="34" t="s">
        <v>450</v>
      </c>
      <c r="L26" s="34">
        <v>3762.9</v>
      </c>
      <c r="M26" s="34">
        <v>62.5</v>
      </c>
      <c r="N26" s="34">
        <v>150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母立柱</v>
      </c>
      <c r="X26" s="34" t="str">
        <f t="shared" si="41"/>
        <v>DCC154H-106-LL</v>
      </c>
      <c r="Y26" s="34">
        <f t="shared" si="42"/>
        <v>3762.9</v>
      </c>
      <c r="Z26" s="34" t="str">
        <f t="shared" si="43"/>
        <v>CW154H-106-05</v>
      </c>
      <c r="AA26" s="34">
        <f t="shared" si="44"/>
        <v>1</v>
      </c>
      <c r="AB26" s="34"/>
      <c r="AC26" s="34"/>
      <c r="AE26" s="34"/>
      <c r="AF26" s="34" t="str">
        <f t="shared" si="3"/>
        <v>母立柱</v>
      </c>
      <c r="AG26" s="34" t="str">
        <f t="shared" si="4"/>
        <v>DCC154H-106-LL</v>
      </c>
      <c r="AH26" s="34"/>
      <c r="AI26" s="34">
        <f t="shared" si="5"/>
        <v>3762.9</v>
      </c>
      <c r="AJ26" s="34"/>
      <c r="AK26" s="34">
        <f t="shared" si="6"/>
        <v>1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13</v>
      </c>
      <c r="D27" s="27" t="str">
        <f t="shared" si="2"/>
        <v>5.13</v>
      </c>
      <c r="E27" s="27">
        <v>19</v>
      </c>
      <c r="F27" s="34">
        <v>18</v>
      </c>
      <c r="G27" s="34" t="s">
        <v>299</v>
      </c>
      <c r="H27" s="34" t="s">
        <v>318</v>
      </c>
      <c r="I27" s="34" t="s">
        <v>319</v>
      </c>
      <c r="J27" s="34" t="s">
        <v>320</v>
      </c>
      <c r="K27" s="34" t="s">
        <v>320</v>
      </c>
      <c r="L27" s="34">
        <v>3762.9</v>
      </c>
      <c r="M27" s="34">
        <v>42.5</v>
      </c>
      <c r="N27" s="34">
        <v>154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母立柱</v>
      </c>
      <c r="X27" s="34" t="str">
        <f t="shared" si="41"/>
        <v>DCC154H-102-LL</v>
      </c>
      <c r="Y27" s="34">
        <f t="shared" si="42"/>
        <v>3762.9</v>
      </c>
      <c r="Z27" s="34" t="str">
        <f t="shared" si="43"/>
        <v>CW154H-102-03</v>
      </c>
      <c r="AA27" s="34">
        <f t="shared" si="44"/>
        <v>1</v>
      </c>
      <c r="AB27" s="34"/>
      <c r="AC27" s="34"/>
      <c r="AE27" s="34"/>
      <c r="AF27" s="34" t="str">
        <f t="shared" si="3"/>
        <v>母立柱</v>
      </c>
      <c r="AG27" s="34" t="str">
        <f t="shared" si="4"/>
        <v>DCC154H-102-LL</v>
      </c>
      <c r="AH27" s="34"/>
      <c r="AI27" s="34">
        <f t="shared" si="5"/>
        <v>3762.9</v>
      </c>
      <c r="AJ27" s="34"/>
      <c r="AK27" s="34">
        <f t="shared" si="6"/>
        <v>1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14</v>
      </c>
      <c r="D28" s="27" t="str">
        <f t="shared" si="2"/>
        <v>5.14</v>
      </c>
      <c r="E28" s="27">
        <v>20</v>
      </c>
      <c r="F28" s="34">
        <v>19</v>
      </c>
      <c r="G28" s="34" t="s">
        <v>299</v>
      </c>
      <c r="H28" s="34" t="s">
        <v>321</v>
      </c>
      <c r="I28" s="34" t="s">
        <v>451</v>
      </c>
      <c r="J28" s="34" t="s">
        <v>452</v>
      </c>
      <c r="K28" s="34" t="s">
        <v>452</v>
      </c>
      <c r="L28" s="34">
        <v>1321.4</v>
      </c>
      <c r="M28" s="34">
        <v>150</v>
      </c>
      <c r="N28" s="34">
        <v>61.5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母横梁</v>
      </c>
      <c r="X28" s="34" t="str">
        <f t="shared" si="41"/>
        <v>DCC154H-206-LL</v>
      </c>
      <c r="Y28" s="34">
        <f t="shared" si="42"/>
        <v>1321.4</v>
      </c>
      <c r="Z28" s="34" t="str">
        <f t="shared" si="43"/>
        <v>CW154H-206-06B</v>
      </c>
      <c r="AA28" s="34">
        <f t="shared" si="44"/>
        <v>1</v>
      </c>
      <c r="AB28" s="34"/>
      <c r="AC28" s="34"/>
      <c r="AE28" s="34"/>
      <c r="AF28" s="34" t="str">
        <f t="shared" si="3"/>
        <v>母横梁</v>
      </c>
      <c r="AG28" s="34" t="str">
        <f t="shared" si="4"/>
        <v>DCC154H-206-LL</v>
      </c>
      <c r="AH28" s="34"/>
      <c r="AI28" s="34">
        <f t="shared" si="5"/>
        <v>1321.4</v>
      </c>
      <c r="AJ28" s="34"/>
      <c r="AK28" s="34">
        <f t="shared" si="6"/>
        <v>1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15</v>
      </c>
      <c r="D29" s="27" t="str">
        <f t="shared" si="2"/>
        <v>5.15</v>
      </c>
      <c r="E29" s="27">
        <v>21</v>
      </c>
      <c r="F29" s="34">
        <v>20</v>
      </c>
      <c r="G29" s="34" t="s">
        <v>299</v>
      </c>
      <c r="H29" s="34" t="s">
        <v>324</v>
      </c>
      <c r="I29" s="34" t="s">
        <v>453</v>
      </c>
      <c r="J29" s="34" t="s">
        <v>454</v>
      </c>
      <c r="K29" s="34" t="s">
        <v>454</v>
      </c>
      <c r="L29" s="34">
        <v>1411.4</v>
      </c>
      <c r="M29" s="34">
        <v>40.9</v>
      </c>
      <c r="N29" s="34">
        <v>9.6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横向护边（母横梁）</v>
      </c>
      <c r="X29" s="34" t="str">
        <f t="shared" si="41"/>
        <v>DCC154H-506-LL</v>
      </c>
      <c r="Y29" s="34">
        <f t="shared" si="42"/>
        <v>1411.4</v>
      </c>
      <c r="Z29" s="34" t="str">
        <f t="shared" si="43"/>
        <v>CW154H-506-16</v>
      </c>
      <c r="AA29" s="34">
        <f t="shared" si="44"/>
        <v>1</v>
      </c>
      <c r="AB29" s="34"/>
      <c r="AC29" s="34"/>
      <c r="AE29" s="34"/>
      <c r="AF29" s="34" t="str">
        <f t="shared" si="3"/>
        <v>横向护边（母横梁）</v>
      </c>
      <c r="AG29" s="34" t="str">
        <f t="shared" si="4"/>
        <v>DCC154H-506-LL</v>
      </c>
      <c r="AH29" s="34"/>
      <c r="AI29" s="34">
        <f t="shared" si="5"/>
        <v>1411.4</v>
      </c>
      <c r="AJ29" s="34"/>
      <c r="AK29" s="34">
        <f t="shared" si="6"/>
        <v>1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16</v>
      </c>
      <c r="D30" s="27" t="str">
        <f t="shared" si="2"/>
        <v>5.16</v>
      </c>
      <c r="E30" s="27">
        <v>22</v>
      </c>
      <c r="F30" s="34">
        <v>21</v>
      </c>
      <c r="G30" s="34" t="s">
        <v>299</v>
      </c>
      <c r="H30" s="34" t="s">
        <v>327</v>
      </c>
      <c r="I30" s="34" t="s">
        <v>455</v>
      </c>
      <c r="J30" s="34" t="s">
        <v>456</v>
      </c>
      <c r="K30" s="34" t="s">
        <v>456</v>
      </c>
      <c r="L30" s="34">
        <v>1423</v>
      </c>
      <c r="M30" s="34">
        <v>7</v>
      </c>
      <c r="N30" s="34">
        <v>39.299999999999997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横向护边（公横梁）</v>
      </c>
      <c r="X30" s="34" t="str">
        <f t="shared" si="41"/>
        <v>DCC154H-504-LL</v>
      </c>
      <c r="Y30" s="34">
        <f t="shared" si="42"/>
        <v>1423</v>
      </c>
      <c r="Z30" s="34" t="str">
        <f t="shared" si="43"/>
        <v>CW154H-504-07</v>
      </c>
      <c r="AA30" s="34">
        <f t="shared" si="44"/>
        <v>1</v>
      </c>
      <c r="AB30" s="34"/>
      <c r="AC30" s="34"/>
      <c r="AE30" s="34"/>
      <c r="AF30" s="34" t="str">
        <f t="shared" si="3"/>
        <v>横向护边（公横梁）</v>
      </c>
      <c r="AG30" s="34" t="str">
        <f t="shared" si="4"/>
        <v>DCC154H-504-LL</v>
      </c>
      <c r="AH30" s="34"/>
      <c r="AI30" s="34">
        <f t="shared" si="5"/>
        <v>1423</v>
      </c>
      <c r="AJ30" s="34"/>
      <c r="AK30" s="34">
        <f t="shared" si="6"/>
        <v>1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17</v>
      </c>
      <c r="D31" s="27" t="str">
        <f t="shared" si="2"/>
        <v>5.17</v>
      </c>
      <c r="E31" s="27">
        <v>23</v>
      </c>
      <c r="F31" s="34">
        <v>22</v>
      </c>
      <c r="G31" s="34" t="s">
        <v>299</v>
      </c>
      <c r="H31" s="34" t="s">
        <v>330</v>
      </c>
      <c r="I31" s="34" t="s">
        <v>457</v>
      </c>
      <c r="J31" s="34" t="s">
        <v>458</v>
      </c>
      <c r="K31" s="34" t="s">
        <v>458</v>
      </c>
      <c r="L31" s="34">
        <v>1411.4</v>
      </c>
      <c r="M31" s="34">
        <v>40</v>
      </c>
      <c r="N31" s="34">
        <v>27.7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横向护边（中横梁）</v>
      </c>
      <c r="X31" s="34" t="str">
        <f t="shared" si="41"/>
        <v>DCC154H-505-LL</v>
      </c>
      <c r="Y31" s="34">
        <f t="shared" si="42"/>
        <v>1411.4</v>
      </c>
      <c r="Z31" s="34" t="str">
        <f t="shared" si="43"/>
        <v>CW154H-505-15</v>
      </c>
      <c r="AA31" s="34">
        <f t="shared" si="44"/>
        <v>1</v>
      </c>
      <c r="AB31" s="34"/>
      <c r="AC31" s="34"/>
      <c r="AE31" s="34"/>
      <c r="AF31" s="34" t="str">
        <f t="shared" si="3"/>
        <v>横向护边（中横梁）</v>
      </c>
      <c r="AG31" s="34" t="str">
        <f t="shared" si="4"/>
        <v>DCC154H-505-LL</v>
      </c>
      <c r="AH31" s="34"/>
      <c r="AI31" s="34">
        <f t="shared" si="5"/>
        <v>1411.4</v>
      </c>
      <c r="AJ31" s="34"/>
      <c r="AK31" s="34">
        <f t="shared" si="6"/>
        <v>1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18</v>
      </c>
      <c r="D32" s="27" t="str">
        <f t="shared" si="2"/>
        <v>5.18</v>
      </c>
      <c r="E32" s="27">
        <v>24</v>
      </c>
      <c r="F32" s="34">
        <v>23</v>
      </c>
      <c r="G32" s="34" t="s">
        <v>299</v>
      </c>
      <c r="H32" s="34" t="s">
        <v>333</v>
      </c>
      <c r="I32" s="34" t="s">
        <v>334</v>
      </c>
      <c r="J32" s="34" t="s">
        <v>335</v>
      </c>
      <c r="K32" s="34" t="s">
        <v>335</v>
      </c>
      <c r="L32" s="34">
        <v>80</v>
      </c>
      <c r="M32" s="34">
        <v>0</v>
      </c>
      <c r="N32" s="34">
        <v>0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挂码左</v>
      </c>
      <c r="X32" s="34" t="str">
        <f t="shared" si="41"/>
        <v>ZHY-F3005</v>
      </c>
      <c r="Y32" s="34">
        <f t="shared" si="42"/>
        <v>80</v>
      </c>
      <c r="Z32" s="34" t="str">
        <f t="shared" si="43"/>
        <v>ZHY-F3005-01</v>
      </c>
      <c r="AA32" s="34">
        <f t="shared" si="44"/>
        <v>1</v>
      </c>
      <c r="AB32" s="34"/>
      <c r="AC32" s="34"/>
      <c r="AE32" s="34"/>
      <c r="AF32" s="34" t="str">
        <f t="shared" si="3"/>
        <v>挂码左</v>
      </c>
      <c r="AG32" s="34" t="str">
        <f t="shared" si="4"/>
        <v>ZHY-F3005</v>
      </c>
      <c r="AH32" s="34"/>
      <c r="AI32" s="34">
        <f t="shared" si="5"/>
        <v>80</v>
      </c>
      <c r="AJ32" s="34"/>
      <c r="AK32" s="34">
        <f t="shared" si="6"/>
        <v>1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19</v>
      </c>
      <c r="D33" s="27" t="str">
        <f t="shared" si="2"/>
        <v>5.19</v>
      </c>
      <c r="E33" s="27">
        <v>25</v>
      </c>
      <c r="F33" s="34">
        <v>24</v>
      </c>
      <c r="G33" s="34" t="s">
        <v>299</v>
      </c>
      <c r="H33" s="34" t="s">
        <v>336</v>
      </c>
      <c r="I33" s="34" t="s">
        <v>334</v>
      </c>
      <c r="J33" s="34" t="s">
        <v>337</v>
      </c>
      <c r="K33" s="34" t="s">
        <v>337</v>
      </c>
      <c r="L33" s="34">
        <v>80</v>
      </c>
      <c r="M33" s="34">
        <v>0</v>
      </c>
      <c r="N33" s="34">
        <v>0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挂码右</v>
      </c>
      <c r="X33" s="34" t="str">
        <f t="shared" si="41"/>
        <v>ZHY-F3005</v>
      </c>
      <c r="Y33" s="34">
        <f t="shared" si="42"/>
        <v>80</v>
      </c>
      <c r="Z33" s="34" t="str">
        <f t="shared" si="43"/>
        <v>ZHY-F3005-02</v>
      </c>
      <c r="AA33" s="34">
        <f t="shared" si="44"/>
        <v>1</v>
      </c>
      <c r="AB33" s="34"/>
      <c r="AC33" s="34"/>
      <c r="AE33" s="34"/>
      <c r="AF33" s="34" t="str">
        <f t="shared" si="3"/>
        <v>挂码右</v>
      </c>
      <c r="AG33" s="34" t="str">
        <f t="shared" si="4"/>
        <v>ZHY-F3005</v>
      </c>
      <c r="AH33" s="34"/>
      <c r="AI33" s="34">
        <f t="shared" si="5"/>
        <v>80</v>
      </c>
      <c r="AJ33" s="34"/>
      <c r="AK33" s="34">
        <f t="shared" si="6"/>
        <v>1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20</v>
      </c>
      <c r="D34" s="27" t="str">
        <f t="shared" si="2"/>
        <v>5.20</v>
      </c>
      <c r="E34" s="27">
        <v>26</v>
      </c>
      <c r="F34" s="34">
        <v>25</v>
      </c>
      <c r="G34" s="34" t="s">
        <v>299</v>
      </c>
      <c r="H34" s="34" t="s">
        <v>341</v>
      </c>
      <c r="I34" s="34" t="s">
        <v>459</v>
      </c>
      <c r="J34" s="34" t="s">
        <v>460</v>
      </c>
      <c r="K34" s="34" t="s">
        <v>460</v>
      </c>
      <c r="L34" s="34">
        <v>1421.5</v>
      </c>
      <c r="M34" s="34">
        <v>111</v>
      </c>
      <c r="N34" s="34">
        <v>181</v>
      </c>
      <c r="O34" s="34">
        <v>1</v>
      </c>
      <c r="P34" s="34" t="s">
        <v>298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公横梁</v>
      </c>
      <c r="X34" s="34" t="str">
        <f t="shared" si="41"/>
        <v>DCC154H-204-LL</v>
      </c>
      <c r="Y34" s="34">
        <f t="shared" si="42"/>
        <v>1421.5</v>
      </c>
      <c r="Z34" s="34" t="str">
        <f t="shared" si="43"/>
        <v>CW154H-204-07</v>
      </c>
      <c r="AA34" s="34">
        <f t="shared" si="44"/>
        <v>1</v>
      </c>
      <c r="AB34" s="34"/>
      <c r="AC34" s="34"/>
      <c r="AE34" s="34"/>
      <c r="AF34" s="34" t="str">
        <f t="shared" si="3"/>
        <v>公横梁</v>
      </c>
      <c r="AG34" s="34" t="str">
        <f t="shared" si="4"/>
        <v>DCC154H-204-LL</v>
      </c>
      <c r="AH34" s="34"/>
      <c r="AI34" s="34">
        <f t="shared" si="5"/>
        <v>1421.5</v>
      </c>
      <c r="AJ34" s="34"/>
      <c r="AK34" s="34">
        <f t="shared" si="6"/>
        <v>1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21</v>
      </c>
      <c r="D35" s="27" t="str">
        <f t="shared" si="2"/>
        <v>5.21</v>
      </c>
      <c r="E35" s="27">
        <v>27</v>
      </c>
      <c r="F35" s="34">
        <v>26</v>
      </c>
      <c r="G35" s="34" t="s">
        <v>299</v>
      </c>
      <c r="H35" s="34" t="s">
        <v>344</v>
      </c>
      <c r="I35" s="34" t="s">
        <v>461</v>
      </c>
      <c r="J35" s="34" t="s">
        <v>462</v>
      </c>
      <c r="K35" s="34" t="s">
        <v>462</v>
      </c>
      <c r="L35" s="34">
        <v>1321.6</v>
      </c>
      <c r="M35" s="34">
        <v>155</v>
      </c>
      <c r="N35" s="34">
        <v>100</v>
      </c>
      <c r="O35" s="34">
        <v>1</v>
      </c>
      <c r="P35" s="34" t="s">
        <v>298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中横梁</v>
      </c>
      <c r="X35" s="34" t="str">
        <f t="shared" si="41"/>
        <v>DCC154H-205-LL</v>
      </c>
      <c r="Y35" s="34">
        <f t="shared" si="42"/>
        <v>1321.6</v>
      </c>
      <c r="Z35" s="34" t="str">
        <f t="shared" si="43"/>
        <v>CW154H-205-07</v>
      </c>
      <c r="AA35" s="34">
        <f t="shared" si="44"/>
        <v>1</v>
      </c>
      <c r="AB35" s="34"/>
      <c r="AC35" s="34"/>
      <c r="AE35" s="34"/>
      <c r="AF35" s="34" t="str">
        <f t="shared" si="3"/>
        <v>中横梁</v>
      </c>
      <c r="AG35" s="34" t="str">
        <f t="shared" si="4"/>
        <v>DCC154H-205-LL</v>
      </c>
      <c r="AH35" s="34"/>
      <c r="AI35" s="34">
        <f t="shared" si="5"/>
        <v>1321.6</v>
      </c>
      <c r="AJ35" s="34"/>
      <c r="AK35" s="34">
        <f t="shared" si="6"/>
        <v>1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22</v>
      </c>
      <c r="D36" s="27" t="str">
        <f t="shared" si="2"/>
        <v>5.22</v>
      </c>
      <c r="E36" s="27">
        <v>28</v>
      </c>
      <c r="F36" s="34">
        <v>27</v>
      </c>
      <c r="G36" s="34" t="s">
        <v>299</v>
      </c>
      <c r="H36" s="34" t="s">
        <v>347</v>
      </c>
      <c r="I36" s="34" t="s">
        <v>348</v>
      </c>
      <c r="J36" s="34" t="s">
        <v>349</v>
      </c>
      <c r="K36" s="34" t="s">
        <v>349</v>
      </c>
      <c r="L36" s="34">
        <v>250</v>
      </c>
      <c r="M36" s="34">
        <v>96.5</v>
      </c>
      <c r="N36" s="34">
        <v>10</v>
      </c>
      <c r="O36" s="34">
        <v>1</v>
      </c>
      <c r="P36" s="34" t="s">
        <v>350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ZHY-F3001-250左挂件</v>
      </c>
      <c r="X36" s="34" t="str">
        <f t="shared" si="41"/>
        <v>ZHY-F3001</v>
      </c>
      <c r="Y36" s="34">
        <f t="shared" si="42"/>
        <v>250</v>
      </c>
      <c r="Z36" s="34" t="str">
        <f t="shared" si="43"/>
        <v>ZHY-F3001-01</v>
      </c>
      <c r="AA36" s="34">
        <f t="shared" si="44"/>
        <v>1</v>
      </c>
      <c r="AB36" s="34"/>
      <c r="AC36" s="34"/>
      <c r="AE36" s="34"/>
      <c r="AF36" s="34" t="str">
        <f t="shared" si="3"/>
        <v>ZHY-F3001-250左挂件</v>
      </c>
      <c r="AG36" s="34" t="str">
        <f t="shared" si="4"/>
        <v>ZHY-F3001</v>
      </c>
      <c r="AH36" s="34"/>
      <c r="AI36" s="34">
        <f t="shared" si="5"/>
        <v>250</v>
      </c>
      <c r="AJ36" s="34"/>
      <c r="AK36" s="34">
        <f t="shared" si="6"/>
        <v>1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5</v>
      </c>
      <c r="C37" s="27">
        <f t="shared" si="1"/>
        <v>23</v>
      </c>
      <c r="D37" s="27" t="str">
        <f t="shared" si="2"/>
        <v>5.23</v>
      </c>
      <c r="E37" s="27">
        <v>29</v>
      </c>
      <c r="F37" s="34">
        <v>28</v>
      </c>
      <c r="G37" s="34" t="s">
        <v>299</v>
      </c>
      <c r="H37" s="34" t="s">
        <v>463</v>
      </c>
      <c r="I37" s="34" t="s">
        <v>464</v>
      </c>
      <c r="J37" s="34" t="s">
        <v>465</v>
      </c>
      <c r="K37" s="34" t="s">
        <v>465</v>
      </c>
      <c r="L37" s="34">
        <v>300</v>
      </c>
      <c r="M37" s="34">
        <v>110.3</v>
      </c>
      <c r="N37" s="34">
        <v>12</v>
      </c>
      <c r="O37" s="34">
        <v>1</v>
      </c>
      <c r="P37" s="34" t="s">
        <v>466</v>
      </c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KJ-APE124-300右挂件</v>
      </c>
      <c r="X37" s="34" t="str">
        <f t="shared" si="41"/>
        <v>KJ-APE124</v>
      </c>
      <c r="Y37" s="34">
        <f t="shared" si="42"/>
        <v>300</v>
      </c>
      <c r="Z37" s="34" t="str">
        <f t="shared" si="43"/>
        <v>KJ-APE124-04</v>
      </c>
      <c r="AA37" s="34">
        <f t="shared" si="44"/>
        <v>1</v>
      </c>
      <c r="AB37" s="34"/>
      <c r="AC37" s="34"/>
      <c r="AE37" s="34"/>
      <c r="AF37" s="34" t="str">
        <f t="shared" si="3"/>
        <v>KJ-APE124-300右挂件</v>
      </c>
      <c r="AG37" s="34" t="str">
        <f t="shared" si="4"/>
        <v>KJ-APE124</v>
      </c>
      <c r="AH37" s="34"/>
      <c r="AI37" s="34">
        <f t="shared" si="5"/>
        <v>300</v>
      </c>
      <c r="AJ37" s="34"/>
      <c r="AK37" s="34">
        <f t="shared" si="6"/>
        <v>1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5</v>
      </c>
      <c r="C38" s="27">
        <f t="shared" si="1"/>
        <v>24</v>
      </c>
      <c r="D38" s="27" t="str">
        <f t="shared" si="2"/>
        <v>5.24</v>
      </c>
      <c r="E38" s="27">
        <v>30</v>
      </c>
      <c r="F38" s="34">
        <v>29</v>
      </c>
      <c r="G38" s="34" t="s">
        <v>299</v>
      </c>
      <c r="H38" s="34" t="s">
        <v>353</v>
      </c>
      <c r="I38" s="34" t="s">
        <v>354</v>
      </c>
      <c r="J38" s="34" t="s">
        <v>355</v>
      </c>
      <c r="K38" s="34" t="s">
        <v>355</v>
      </c>
      <c r="L38" s="34">
        <v>250</v>
      </c>
      <c r="M38" s="34">
        <v>50</v>
      </c>
      <c r="N38" s="34">
        <v>4</v>
      </c>
      <c r="O38" s="34">
        <v>2</v>
      </c>
      <c r="P38" s="34" t="s">
        <v>298</v>
      </c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50x4垫片</v>
      </c>
      <c r="X38" s="34" t="str">
        <f t="shared" si="41"/>
        <v>B50X4</v>
      </c>
      <c r="Y38" s="34">
        <f t="shared" si="42"/>
        <v>250</v>
      </c>
      <c r="Z38" s="34" t="str">
        <f t="shared" si="43"/>
        <v>B50X4-01</v>
      </c>
      <c r="AA38" s="34">
        <f t="shared" si="44"/>
        <v>2</v>
      </c>
      <c r="AB38" s="34"/>
      <c r="AC38" s="34"/>
      <c r="AE38" s="34"/>
      <c r="AF38" s="34" t="str">
        <f t="shared" si="3"/>
        <v>50x4垫片</v>
      </c>
      <c r="AG38" s="34" t="str">
        <f t="shared" si="4"/>
        <v>B50X4</v>
      </c>
      <c r="AH38" s="34"/>
      <c r="AI38" s="34">
        <f t="shared" si="5"/>
        <v>250</v>
      </c>
      <c r="AJ38" s="34"/>
      <c r="AK38" s="34">
        <f t="shared" si="6"/>
        <v>2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1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2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3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4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5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6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7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8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9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10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11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7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7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7.6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7.6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467</v>
      </c>
      <c r="J53" s="34"/>
      <c r="K53" s="40"/>
      <c r="L53" s="34">
        <v>3800</v>
      </c>
      <c r="M53" s="34"/>
      <c r="N53" s="34"/>
      <c r="O53" s="34">
        <v>1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9527-DCC-GA09 硅胶</v>
      </c>
      <c r="AQ53" s="34" t="str">
        <f t="shared" si="8"/>
        <v>胶条</v>
      </c>
      <c r="AR53" s="34"/>
      <c r="AS53" s="22">
        <f t="shared" si="9"/>
        <v>3.8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364</v>
      </c>
      <c r="J54" s="34"/>
      <c r="K54" s="40"/>
      <c r="L54" s="34">
        <v>3800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9527-FZ-GA01A 硅胶</v>
      </c>
      <c r="AQ54" s="34" t="str">
        <f t="shared" si="8"/>
        <v>胶条</v>
      </c>
      <c r="AR54" s="34"/>
      <c r="AS54" s="22">
        <f t="shared" si="9"/>
        <v>3.8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369</v>
      </c>
      <c r="I55" s="42" t="s">
        <v>468</v>
      </c>
      <c r="J55" s="34"/>
      <c r="K55" s="40"/>
      <c r="L55" s="34"/>
      <c r="M55" s="34"/>
      <c r="N55" s="34"/>
      <c r="O55" s="34">
        <v>1</v>
      </c>
      <c r="P55" s="34" t="s">
        <v>350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300x52x3-1mm 楔形EPDM</v>
      </c>
      <c r="AQ55" s="34" t="str">
        <f t="shared" si="8"/>
        <v>垫块</v>
      </c>
      <c r="AR55" s="34"/>
      <c r="AS55" s="22">
        <f t="shared" si="9"/>
        <v>1</v>
      </c>
      <c r="AT55" s="23" t="str">
        <f t="shared" si="10"/>
        <v>个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365</v>
      </c>
      <c r="J56" s="34"/>
      <c r="K56" s="40"/>
      <c r="L56" s="34">
        <v>200</v>
      </c>
      <c r="M56" s="34"/>
      <c r="N56" s="34"/>
      <c r="O56" s="34">
        <v>1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9527-SYE-GA02（L=200）EPDM发泡</v>
      </c>
      <c r="AQ56" s="34" t="str">
        <f t="shared" si="8"/>
        <v>胶条</v>
      </c>
      <c r="AR56" s="34"/>
      <c r="AS56" s="22">
        <f t="shared" si="9"/>
        <v>0.2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362</v>
      </c>
      <c r="J57" s="34"/>
      <c r="K57" s="40"/>
      <c r="L57" s="34">
        <v>1438</v>
      </c>
      <c r="M57" s="34"/>
      <c r="N57" s="34"/>
      <c r="O57" s="34">
        <v>3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1139-BLGA54 EPDM</v>
      </c>
      <c r="AQ57" s="34" t="str">
        <f t="shared" si="8"/>
        <v>胶条</v>
      </c>
      <c r="AR57" s="34"/>
      <c r="AS57" s="22">
        <f t="shared" si="9"/>
        <v>4.3140000000000001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469</v>
      </c>
      <c r="J58" s="34"/>
      <c r="K58" s="40"/>
      <c r="L58" s="34">
        <v>1438</v>
      </c>
      <c r="M58" s="34"/>
      <c r="N58" s="34"/>
      <c r="O58" s="34">
        <v>1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9527-DCC-GA08 硅胶</v>
      </c>
      <c r="AQ58" s="34" t="str">
        <f t="shared" si="8"/>
        <v>胶条</v>
      </c>
      <c r="AR58" s="34"/>
      <c r="AS58" s="22">
        <f t="shared" si="9"/>
        <v>1.4379999999999999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470</v>
      </c>
      <c r="J59" s="34"/>
      <c r="K59" s="40"/>
      <c r="L59" s="34">
        <v>1438</v>
      </c>
      <c r="M59" s="34"/>
      <c r="N59" s="34"/>
      <c r="O59" s="34">
        <v>2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9527-DCC-GA06 硅胶</v>
      </c>
      <c r="AQ59" s="34" t="str">
        <f t="shared" si="8"/>
        <v>胶条</v>
      </c>
      <c r="AR59" s="34"/>
      <c r="AS59" s="22">
        <f t="shared" si="9"/>
        <v>2.8759999999999999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361</v>
      </c>
      <c r="I60" s="42" t="s">
        <v>471</v>
      </c>
      <c r="J60" s="34"/>
      <c r="K60" s="40"/>
      <c r="L60" s="34">
        <v>1438</v>
      </c>
      <c r="M60" s="34"/>
      <c r="N60" s="43"/>
      <c r="O60" s="34">
        <v>1</v>
      </c>
      <c r="P60" s="34" t="s">
        <v>298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9527-DCC-GA07 硅胶</v>
      </c>
      <c r="AQ60" s="34" t="str">
        <f t="shared" si="8"/>
        <v>胶条</v>
      </c>
      <c r="AR60" s="34"/>
      <c r="AS60" s="22">
        <f t="shared" si="9"/>
        <v>1.4379999999999999</v>
      </c>
      <c r="AT60" s="23" t="str">
        <f t="shared" si="10"/>
        <v>米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361</v>
      </c>
      <c r="I61" s="42" t="s">
        <v>368</v>
      </c>
      <c r="J61" s="34"/>
      <c r="K61" s="34"/>
      <c r="L61" s="34">
        <v>1438</v>
      </c>
      <c r="M61" s="34"/>
      <c r="N61" s="43"/>
      <c r="O61" s="34">
        <v>1</v>
      </c>
      <c r="P61" s="34" t="s">
        <v>298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1139-SYE-GA01 EPDM</v>
      </c>
      <c r="AQ61" s="34" t="str">
        <f t="shared" si="8"/>
        <v>胶条</v>
      </c>
      <c r="AR61" s="34"/>
      <c r="AS61" s="22">
        <f t="shared" si="9"/>
        <v>1.4379999999999999</v>
      </c>
      <c r="AT61" s="23" t="str">
        <f t="shared" si="10"/>
        <v>米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370</v>
      </c>
      <c r="J62" s="34"/>
      <c r="K62" s="34"/>
      <c r="L62" s="34"/>
      <c r="M62" s="34"/>
      <c r="N62" s="43"/>
      <c r="O62" s="34">
        <v>4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200x25x6mm 硅胶</v>
      </c>
      <c r="AQ62" s="34" t="str">
        <f t="shared" si="8"/>
        <v>垫块</v>
      </c>
      <c r="AR62" s="34"/>
      <c r="AS62" s="22">
        <f t="shared" si="9"/>
        <v>4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371</v>
      </c>
      <c r="J63" s="34"/>
      <c r="K63" s="34"/>
      <c r="L63" s="34">
        <v>1379</v>
      </c>
      <c r="M63" s="34"/>
      <c r="N63" s="43"/>
      <c r="O63" s="34">
        <v>1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17x1mm EPDM</v>
      </c>
      <c r="AQ63" s="34" t="str">
        <f t="shared" si="8"/>
        <v>垫块</v>
      </c>
      <c r="AR63" s="34"/>
      <c r="AS63" s="22">
        <f t="shared" si="9"/>
        <v>1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369</v>
      </c>
      <c r="I64" s="42" t="s">
        <v>372</v>
      </c>
      <c r="J64" s="34"/>
      <c r="K64" s="34"/>
      <c r="L64" s="34">
        <v>1379</v>
      </c>
      <c r="M64" s="34"/>
      <c r="N64" s="43"/>
      <c r="O64" s="34">
        <v>1</v>
      </c>
      <c r="P64" s="34" t="s">
        <v>350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53x1mm EPDM</v>
      </c>
      <c r="AQ64" s="34" t="str">
        <f t="shared" si="8"/>
        <v>垫块</v>
      </c>
      <c r="AR64" s="34"/>
      <c r="AS64" s="22">
        <f t="shared" si="9"/>
        <v>1</v>
      </c>
      <c r="AT64" s="23" t="str">
        <f t="shared" si="10"/>
        <v>个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369</v>
      </c>
      <c r="I65" s="42" t="s">
        <v>371</v>
      </c>
      <c r="J65" s="34"/>
      <c r="K65" s="40"/>
      <c r="L65" s="34">
        <v>1729</v>
      </c>
      <c r="M65" s="34"/>
      <c r="N65" s="43"/>
      <c r="O65" s="34">
        <v>2</v>
      </c>
      <c r="P65" s="34" t="s">
        <v>350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17x1mm EPDM</v>
      </c>
      <c r="AQ65" s="34" t="str">
        <f t="shared" si="8"/>
        <v>垫块</v>
      </c>
      <c r="AR65" s="34"/>
      <c r="AS65" s="22">
        <f t="shared" si="9"/>
        <v>2</v>
      </c>
      <c r="AT65" s="23" t="str">
        <f t="shared" si="10"/>
        <v>个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361</v>
      </c>
      <c r="I66" s="42" t="s">
        <v>373</v>
      </c>
      <c r="J66" s="34"/>
      <c r="K66" s="40"/>
      <c r="L66" s="34">
        <v>200</v>
      </c>
      <c r="M66" s="34"/>
      <c r="N66" s="43"/>
      <c r="O66" s="34">
        <v>1</v>
      </c>
      <c r="P66" s="34" t="s">
        <v>298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9527-SYE-GA12（L=200）EPDM发泡</v>
      </c>
      <c r="AQ66" s="34" t="str">
        <f t="shared" si="8"/>
        <v>胶条</v>
      </c>
      <c r="AR66" s="34"/>
      <c r="AS66" s="22">
        <f t="shared" si="9"/>
        <v>0.2</v>
      </c>
      <c r="AT66" s="23" t="str">
        <f t="shared" si="10"/>
        <v>米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374</v>
      </c>
      <c r="J67" s="34"/>
      <c r="K67" s="40"/>
      <c r="L67" s="34"/>
      <c r="M67" s="34"/>
      <c r="N67" s="43"/>
      <c r="O67" s="34">
        <v>50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ST4.8x16盘头自攻钉</v>
      </c>
      <c r="AQ67" s="34" t="str">
        <f t="shared" si="8"/>
        <v>紧固件</v>
      </c>
      <c r="AR67" s="34"/>
      <c r="AS67" s="22">
        <f t="shared" si="9"/>
        <v>50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375</v>
      </c>
      <c r="J68" s="34"/>
      <c r="K68" s="40"/>
      <c r="L68" s="34"/>
      <c r="M68" s="34"/>
      <c r="N68" s="43"/>
      <c r="O68" s="34">
        <v>28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ST6.3x38盘头自攻钉</v>
      </c>
      <c r="AQ68" s="34" t="str">
        <f t="shared" si="8"/>
        <v>紧固件</v>
      </c>
      <c r="AR68" s="34"/>
      <c r="AS68" s="22">
        <f t="shared" si="9"/>
        <v>28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376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ST5.5x64盘头自攻钉</v>
      </c>
      <c r="AQ69" s="34" t="str">
        <f t="shared" si="8"/>
        <v>紧固件</v>
      </c>
      <c r="AR69" s="34"/>
      <c r="AS69" s="22">
        <f t="shared" si="9"/>
        <v>2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358</v>
      </c>
      <c r="I70" s="42" t="s">
        <v>377</v>
      </c>
      <c r="J70" s="34"/>
      <c r="K70" s="34"/>
      <c r="L70" s="34"/>
      <c r="M70" s="34"/>
      <c r="N70" s="43"/>
      <c r="O70" s="34">
        <v>2</v>
      </c>
      <c r="P70" s="34" t="s">
        <v>360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M12x30内六角头螺杆</v>
      </c>
      <c r="AQ70" s="34" t="str">
        <f t="shared" si="8"/>
        <v>紧固件</v>
      </c>
      <c r="AR70" s="34"/>
      <c r="AS70" s="22">
        <f t="shared" si="9"/>
        <v>2</v>
      </c>
      <c r="AT70" s="23" t="str">
        <f t="shared" si="10"/>
        <v>颗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358</v>
      </c>
      <c r="I71" s="42" t="s">
        <v>378</v>
      </c>
      <c r="J71" s="34"/>
      <c r="K71" s="34"/>
      <c r="L71" s="34"/>
      <c r="M71" s="34"/>
      <c r="N71" s="43"/>
      <c r="O71" s="34">
        <v>2</v>
      </c>
      <c r="P71" s="34" t="s">
        <v>360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ST4.2x16盘头自攻钉</v>
      </c>
      <c r="AQ71" s="34" t="str">
        <f t="shared" si="8"/>
        <v>紧固件</v>
      </c>
      <c r="AR71" s="34"/>
      <c r="AS71" s="22">
        <f t="shared" si="9"/>
        <v>2</v>
      </c>
      <c r="AT71" s="23" t="str">
        <f t="shared" si="10"/>
        <v>颗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379</v>
      </c>
      <c r="I72" s="42" t="s">
        <v>380</v>
      </c>
      <c r="J72" s="34"/>
      <c r="K72" s="34"/>
      <c r="L72" s="34"/>
      <c r="M72" s="34"/>
      <c r="N72" s="43"/>
      <c r="O72" s="34">
        <v>16</v>
      </c>
      <c r="P72" s="34" t="s">
        <v>350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Ф14 ZX-050001</v>
      </c>
      <c r="AQ72" s="34" t="str">
        <f t="shared" si="8"/>
        <v>胶塞</v>
      </c>
      <c r="AR72" s="34"/>
      <c r="AS72" s="22">
        <f t="shared" si="9"/>
        <v>16</v>
      </c>
      <c r="AT72" s="23" t="str">
        <f t="shared" si="10"/>
        <v>个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381</v>
      </c>
      <c r="I73" s="42" t="s">
        <v>382</v>
      </c>
      <c r="J73" s="34"/>
      <c r="K73" s="34"/>
      <c r="L73" s="34">
        <v>1438</v>
      </c>
      <c r="M73" s="34"/>
      <c r="N73" s="43"/>
      <c r="O73" s="34">
        <v>4</v>
      </c>
      <c r="P73" s="34" t="s">
        <v>298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Ф8 泡沫条</v>
      </c>
      <c r="AQ73" s="34" t="str">
        <f t="shared" ref="AQ73:AQ109" si="54">IF($G73="配件",H73,"-")</f>
        <v>泡沫条</v>
      </c>
      <c r="AR73" s="34"/>
      <c r="AS73" s="22">
        <f t="shared" ref="AS73:AS109" si="55">IF(OR(H73="泡沫条",H73="胶条"),$N$6*L73*O73/1000,IF(OR(H73="双面贴",H73="胶带"),L73*O73/1000,IF(AP73&lt;&gt;"-",$N$6*O73,"-")))</f>
        <v>5.7519999999999998</v>
      </c>
      <c r="AT73" s="23" t="str">
        <f t="shared" ref="AT73:AT109" si="56">IF(OR(H73="胶条",H73="泡沫条",H73="双面贴",H73="胶带"),"米",IF(AP73&lt;&gt;"-",P73,"-"))</f>
        <v>米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7</v>
      </c>
      <c r="C74" s="27">
        <f t="shared" si="47"/>
        <v>25</v>
      </c>
      <c r="D74" s="27" t="str">
        <f t="shared" si="48"/>
        <v>7.25</v>
      </c>
      <c r="F74" s="34">
        <v>25</v>
      </c>
      <c r="G74" s="34" t="s">
        <v>357</v>
      </c>
      <c r="H74" s="34" t="s">
        <v>381</v>
      </c>
      <c r="I74" s="42" t="s">
        <v>382</v>
      </c>
      <c r="J74" s="34"/>
      <c r="K74" s="34"/>
      <c r="L74" s="34">
        <v>3800</v>
      </c>
      <c r="M74" s="34"/>
      <c r="N74" s="43"/>
      <c r="O74" s="34">
        <v>2</v>
      </c>
      <c r="P74" s="34" t="s">
        <v>298</v>
      </c>
      <c r="Q74" s="45"/>
      <c r="R74" s="18"/>
      <c r="S74" s="18"/>
      <c r="T74" s="18"/>
      <c r="U74" s="46"/>
      <c r="W74" s="34" t="str">
        <f t="shared" ref="W74:W109" si="86">IF(OR(G74="型材",G74="尼龙"),H74,"-")</f>
        <v>-</v>
      </c>
      <c r="X74" s="34" t="str">
        <f t="shared" ref="X74:X109" si="87">IF(OR(G74="型材",G74="尼龙"),I74,"-")</f>
        <v>-</v>
      </c>
      <c r="Y74" s="34" t="str">
        <f t="shared" ref="Y74:Y109" si="88">IF(OR(G74="型材",G74="尼龙"),L74,"-")</f>
        <v>-</v>
      </c>
      <c r="Z74" s="34" t="str">
        <f t="shared" ref="Z74:Z109" si="89">IF(OR(G74="型材",G74="尼龙"),K74,"-")</f>
        <v>-</v>
      </c>
      <c r="AA74" s="34" t="str">
        <f t="shared" ref="AA74:AA109" si="90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Ф8 泡沫条</v>
      </c>
      <c r="AQ74" s="34" t="str">
        <f t="shared" si="54"/>
        <v>泡沫条</v>
      </c>
      <c r="AR74" s="34"/>
      <c r="AS74" s="22">
        <f t="shared" si="55"/>
        <v>7.6</v>
      </c>
      <c r="AT74" s="23" t="str">
        <f t="shared" si="56"/>
        <v>米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1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1</v>
      </c>
      <c r="D75" s="27" t="str">
        <f t="shared" si="48"/>
        <v/>
      </c>
      <c r="F75" s="34" t="str">
        <f t="shared" ref="F75:F109" si="92">D75</f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6"/>
        <v>-</v>
      </c>
      <c r="X75" s="34" t="str">
        <f t="shared" si="87"/>
        <v>-</v>
      </c>
      <c r="Y75" s="34" t="str">
        <f t="shared" si="88"/>
        <v>-</v>
      </c>
      <c r="Z75" s="34" t="str">
        <f t="shared" si="89"/>
        <v>-</v>
      </c>
      <c r="AA75" s="34" t="str">
        <f t="shared" si="90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1"/>
        <v>-</v>
      </c>
    </row>
    <row r="76" spans="1:89" ht="15.95" customHeight="1" x14ac:dyDescent="0.2">
      <c r="B76" s="35">
        <f t="shared" si="46"/>
        <v>8</v>
      </c>
      <c r="C76" s="27">
        <f t="shared" si="47"/>
        <v>2</v>
      </c>
      <c r="D76" s="27" t="str">
        <f t="shared" si="48"/>
        <v/>
      </c>
      <c r="F76" s="34" t="str">
        <f t="shared" si="92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6"/>
        <v>-</v>
      </c>
      <c r="X76" s="34" t="str">
        <f t="shared" si="87"/>
        <v>-</v>
      </c>
      <c r="Y76" s="34" t="str">
        <f t="shared" si="88"/>
        <v>-</v>
      </c>
      <c r="Z76" s="34" t="str">
        <f t="shared" si="89"/>
        <v>-</v>
      </c>
      <c r="AA76" s="34" t="str">
        <f t="shared" si="90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1"/>
        <v>-</v>
      </c>
    </row>
    <row r="77" spans="1:89" ht="15.95" customHeight="1" x14ac:dyDescent="0.2">
      <c r="B77" s="35">
        <f t="shared" si="46"/>
        <v>8</v>
      </c>
      <c r="C77" s="27">
        <f t="shared" si="47"/>
        <v>3</v>
      </c>
      <c r="D77" s="27" t="str">
        <f t="shared" si="48"/>
        <v/>
      </c>
      <c r="F77" s="34" t="str">
        <f t="shared" si="92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6"/>
        <v>-</v>
      </c>
      <c r="X77" s="34" t="str">
        <f t="shared" si="87"/>
        <v>-</v>
      </c>
      <c r="Y77" s="34" t="str">
        <f t="shared" si="88"/>
        <v>-</v>
      </c>
      <c r="Z77" s="34" t="str">
        <f t="shared" si="89"/>
        <v>-</v>
      </c>
      <c r="AA77" s="34" t="str">
        <f t="shared" si="90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1"/>
        <v>-</v>
      </c>
    </row>
    <row r="78" spans="1:89" ht="15.95" customHeight="1" x14ac:dyDescent="0.2">
      <c r="B78" s="35">
        <f t="shared" si="46"/>
        <v>8</v>
      </c>
      <c r="C78" s="27">
        <f t="shared" si="47"/>
        <v>4</v>
      </c>
      <c r="D78" s="27" t="str">
        <f t="shared" si="48"/>
        <v/>
      </c>
      <c r="F78" s="34" t="str">
        <f t="shared" si="92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6"/>
        <v>-</v>
      </c>
      <c r="X78" s="34" t="str">
        <f t="shared" si="87"/>
        <v>-</v>
      </c>
      <c r="Y78" s="34" t="str">
        <f t="shared" si="88"/>
        <v>-</v>
      </c>
      <c r="Z78" s="34" t="str">
        <f t="shared" si="89"/>
        <v>-</v>
      </c>
      <c r="AA78" s="34" t="str">
        <f t="shared" si="90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1"/>
        <v>-</v>
      </c>
    </row>
    <row r="79" spans="1:89" ht="15.95" customHeight="1" x14ac:dyDescent="0.2">
      <c r="B79" s="35">
        <f t="shared" si="46"/>
        <v>8</v>
      </c>
      <c r="C79" s="27">
        <f t="shared" si="47"/>
        <v>5</v>
      </c>
      <c r="D79" s="27" t="str">
        <f t="shared" si="48"/>
        <v/>
      </c>
      <c r="F79" s="34" t="str">
        <f t="shared" si="92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6"/>
        <v>-</v>
      </c>
      <c r="X79" s="34" t="str">
        <f t="shared" si="87"/>
        <v>-</v>
      </c>
      <c r="Y79" s="34" t="str">
        <f t="shared" si="88"/>
        <v>-</v>
      </c>
      <c r="Z79" s="34" t="str">
        <f t="shared" si="89"/>
        <v>-</v>
      </c>
      <c r="AA79" s="34" t="str">
        <f t="shared" si="90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1"/>
        <v>-</v>
      </c>
    </row>
    <row r="80" spans="1:89" ht="15.95" customHeight="1" x14ac:dyDescent="0.2">
      <c r="B80" s="35">
        <f t="shared" si="46"/>
        <v>8</v>
      </c>
      <c r="C80" s="27">
        <f t="shared" si="47"/>
        <v>6</v>
      </c>
      <c r="D80" s="27" t="str">
        <f t="shared" si="48"/>
        <v/>
      </c>
      <c r="F80" s="34" t="str">
        <f t="shared" si="92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6"/>
        <v>-</v>
      </c>
      <c r="X80" s="34" t="str">
        <f t="shared" si="87"/>
        <v>-</v>
      </c>
      <c r="Y80" s="34" t="str">
        <f t="shared" si="88"/>
        <v>-</v>
      </c>
      <c r="Z80" s="34" t="str">
        <f t="shared" si="89"/>
        <v>-</v>
      </c>
      <c r="AA80" s="34" t="str">
        <f t="shared" si="90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1"/>
        <v>-</v>
      </c>
    </row>
    <row r="81" spans="2:89" ht="15.95" customHeight="1" x14ac:dyDescent="0.2">
      <c r="B81" s="35">
        <f t="shared" si="46"/>
        <v>8</v>
      </c>
      <c r="C81" s="27">
        <f t="shared" si="47"/>
        <v>7</v>
      </c>
      <c r="D81" s="27" t="str">
        <f t="shared" si="48"/>
        <v/>
      </c>
      <c r="F81" s="34" t="str">
        <f t="shared" si="92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6"/>
        <v>-</v>
      </c>
      <c r="X81" s="34" t="str">
        <f t="shared" si="87"/>
        <v>-</v>
      </c>
      <c r="Y81" s="34" t="str">
        <f t="shared" si="88"/>
        <v>-</v>
      </c>
      <c r="Z81" s="34" t="str">
        <f t="shared" si="89"/>
        <v>-</v>
      </c>
      <c r="AA81" s="34" t="str">
        <f t="shared" si="90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1"/>
        <v>-</v>
      </c>
    </row>
    <row r="82" spans="2:89" ht="15.95" customHeight="1" x14ac:dyDescent="0.2">
      <c r="B82" s="35">
        <f t="shared" si="46"/>
        <v>8</v>
      </c>
      <c r="C82" s="27">
        <f t="shared" si="47"/>
        <v>8</v>
      </c>
      <c r="D82" s="27" t="str">
        <f t="shared" si="48"/>
        <v/>
      </c>
      <c r="F82" s="34" t="str">
        <f t="shared" si="92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6"/>
        <v>-</v>
      </c>
      <c r="X82" s="34" t="str">
        <f t="shared" si="87"/>
        <v>-</v>
      </c>
      <c r="Y82" s="34" t="str">
        <f t="shared" si="88"/>
        <v>-</v>
      </c>
      <c r="Z82" s="34" t="str">
        <f t="shared" si="89"/>
        <v>-</v>
      </c>
      <c r="AA82" s="34" t="str">
        <f t="shared" si="90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1"/>
        <v>-</v>
      </c>
    </row>
    <row r="83" spans="2:89" ht="15.95" customHeight="1" x14ac:dyDescent="0.2">
      <c r="B83" s="35">
        <f t="shared" si="46"/>
        <v>8</v>
      </c>
      <c r="C83" s="27">
        <f t="shared" si="47"/>
        <v>9</v>
      </c>
      <c r="D83" s="27" t="str">
        <f t="shared" si="48"/>
        <v/>
      </c>
      <c r="F83" s="34" t="str">
        <f t="shared" si="92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6"/>
        <v>-</v>
      </c>
      <c r="X83" s="34" t="str">
        <f t="shared" si="87"/>
        <v>-</v>
      </c>
      <c r="Y83" s="34" t="str">
        <f t="shared" si="88"/>
        <v>-</v>
      </c>
      <c r="Z83" s="34" t="str">
        <f t="shared" si="89"/>
        <v>-</v>
      </c>
      <c r="AA83" s="34" t="str">
        <f t="shared" si="90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1"/>
        <v>-</v>
      </c>
    </row>
    <row r="84" spans="2:89" ht="15.95" customHeight="1" x14ac:dyDescent="0.2">
      <c r="B84" s="35">
        <f t="shared" si="46"/>
        <v>8</v>
      </c>
      <c r="C84" s="27">
        <f t="shared" si="47"/>
        <v>10</v>
      </c>
      <c r="D84" s="27" t="str">
        <f t="shared" si="48"/>
        <v/>
      </c>
      <c r="F84" s="34" t="str">
        <f t="shared" si="92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6"/>
        <v>-</v>
      </c>
      <c r="X84" s="34" t="str">
        <f t="shared" si="87"/>
        <v>-</v>
      </c>
      <c r="Y84" s="34" t="str">
        <f t="shared" si="88"/>
        <v>-</v>
      </c>
      <c r="Z84" s="34" t="str">
        <f t="shared" si="89"/>
        <v>-</v>
      </c>
      <c r="AA84" s="34" t="str">
        <f t="shared" si="90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1"/>
        <v>-</v>
      </c>
    </row>
    <row r="85" spans="2:89" ht="15.95" customHeight="1" x14ac:dyDescent="0.2">
      <c r="B85" s="35">
        <f t="shared" si="46"/>
        <v>8</v>
      </c>
      <c r="C85" s="27">
        <f t="shared" si="47"/>
        <v>11</v>
      </c>
      <c r="D85" s="27" t="str">
        <f t="shared" si="48"/>
        <v/>
      </c>
      <c r="F85" s="34" t="str">
        <f t="shared" si="92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6"/>
        <v>-</v>
      </c>
      <c r="X85" s="34" t="str">
        <f t="shared" si="87"/>
        <v>-</v>
      </c>
      <c r="Y85" s="34" t="str">
        <f t="shared" si="88"/>
        <v>-</v>
      </c>
      <c r="Z85" s="34" t="str">
        <f t="shared" si="89"/>
        <v>-</v>
      </c>
      <c r="AA85" s="34" t="str">
        <f t="shared" si="90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1"/>
        <v>-</v>
      </c>
    </row>
    <row r="86" spans="2:89" ht="15.95" customHeight="1" x14ac:dyDescent="0.2">
      <c r="B86" s="35">
        <f t="shared" si="46"/>
        <v>8</v>
      </c>
      <c r="C86" s="27">
        <f t="shared" si="47"/>
        <v>12</v>
      </c>
      <c r="D86" s="27" t="str">
        <f t="shared" si="48"/>
        <v/>
      </c>
      <c r="F86" s="34" t="str">
        <f t="shared" si="92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6"/>
        <v>-</v>
      </c>
      <c r="X86" s="34" t="str">
        <f t="shared" si="87"/>
        <v>-</v>
      </c>
      <c r="Y86" s="34" t="str">
        <f t="shared" si="88"/>
        <v>-</v>
      </c>
      <c r="Z86" s="34" t="str">
        <f t="shared" si="89"/>
        <v>-</v>
      </c>
      <c r="AA86" s="34" t="str">
        <f t="shared" si="90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1"/>
        <v>-</v>
      </c>
    </row>
    <row r="87" spans="2:89" ht="15.95" customHeight="1" x14ac:dyDescent="0.2">
      <c r="B87" s="35">
        <f t="shared" si="46"/>
        <v>8</v>
      </c>
      <c r="C87" s="27">
        <f t="shared" si="47"/>
        <v>13</v>
      </c>
      <c r="D87" s="27" t="str">
        <f t="shared" si="48"/>
        <v/>
      </c>
      <c r="F87" s="34" t="str">
        <f t="shared" si="92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6"/>
        <v>-</v>
      </c>
      <c r="X87" s="34" t="str">
        <f t="shared" si="87"/>
        <v>-</v>
      </c>
      <c r="Y87" s="34" t="str">
        <f t="shared" si="88"/>
        <v>-</v>
      </c>
      <c r="Z87" s="34" t="str">
        <f t="shared" si="89"/>
        <v>-</v>
      </c>
      <c r="AA87" s="34" t="str">
        <f t="shared" si="90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1"/>
        <v>-</v>
      </c>
    </row>
    <row r="88" spans="2:89" ht="15.95" customHeight="1" x14ac:dyDescent="0.2">
      <c r="B88" s="35">
        <f t="shared" si="46"/>
        <v>8</v>
      </c>
      <c r="C88" s="27">
        <f t="shared" si="47"/>
        <v>14</v>
      </c>
      <c r="D88" s="27" t="str">
        <f t="shared" si="48"/>
        <v/>
      </c>
      <c r="F88" s="34" t="str">
        <f t="shared" si="92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6"/>
        <v>-</v>
      </c>
      <c r="X88" s="34" t="str">
        <f t="shared" si="87"/>
        <v>-</v>
      </c>
      <c r="Y88" s="34" t="str">
        <f t="shared" si="88"/>
        <v>-</v>
      </c>
      <c r="Z88" s="34" t="str">
        <f t="shared" si="89"/>
        <v>-</v>
      </c>
      <c r="AA88" s="34" t="str">
        <f t="shared" si="90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1"/>
        <v>-</v>
      </c>
    </row>
    <row r="89" spans="2:89" ht="15.95" customHeight="1" x14ac:dyDescent="0.2">
      <c r="B89" s="35">
        <f t="shared" si="46"/>
        <v>8</v>
      </c>
      <c r="C89" s="27">
        <f t="shared" si="47"/>
        <v>15</v>
      </c>
      <c r="D89" s="27" t="str">
        <f t="shared" si="48"/>
        <v/>
      </c>
      <c r="F89" s="34" t="str">
        <f t="shared" si="92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6"/>
        <v>-</v>
      </c>
      <c r="X89" s="34" t="str">
        <f t="shared" si="87"/>
        <v>-</v>
      </c>
      <c r="Y89" s="34" t="str">
        <f t="shared" si="88"/>
        <v>-</v>
      </c>
      <c r="Z89" s="34" t="str">
        <f t="shared" si="89"/>
        <v>-</v>
      </c>
      <c r="AA89" s="34" t="str">
        <f t="shared" si="90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1"/>
        <v>-</v>
      </c>
    </row>
    <row r="90" spans="2:89" ht="15.95" customHeight="1" x14ac:dyDescent="0.2">
      <c r="B90" s="35">
        <f t="shared" si="46"/>
        <v>8</v>
      </c>
      <c r="C90" s="27">
        <f t="shared" si="47"/>
        <v>16</v>
      </c>
      <c r="D90" s="27" t="str">
        <f t="shared" si="48"/>
        <v/>
      </c>
      <c r="F90" s="34" t="str">
        <f t="shared" si="92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6"/>
        <v>-</v>
      </c>
      <c r="X90" s="34" t="str">
        <f t="shared" si="87"/>
        <v>-</v>
      </c>
      <c r="Y90" s="34" t="str">
        <f t="shared" si="88"/>
        <v>-</v>
      </c>
      <c r="Z90" s="34" t="str">
        <f t="shared" si="89"/>
        <v>-</v>
      </c>
      <c r="AA90" s="34" t="str">
        <f t="shared" si="90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1"/>
        <v>-</v>
      </c>
    </row>
    <row r="91" spans="2:89" ht="15.95" customHeight="1" x14ac:dyDescent="0.2">
      <c r="B91" s="35">
        <f t="shared" si="46"/>
        <v>8</v>
      </c>
      <c r="C91" s="27">
        <f t="shared" si="47"/>
        <v>17</v>
      </c>
      <c r="D91" s="27" t="str">
        <f t="shared" si="48"/>
        <v/>
      </c>
      <c r="F91" s="34" t="str">
        <f t="shared" si="92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6"/>
        <v>-</v>
      </c>
      <c r="X91" s="34" t="str">
        <f t="shared" si="87"/>
        <v>-</v>
      </c>
      <c r="Y91" s="34" t="str">
        <f t="shared" si="88"/>
        <v>-</v>
      </c>
      <c r="Z91" s="34" t="str">
        <f t="shared" si="89"/>
        <v>-</v>
      </c>
      <c r="AA91" s="34" t="str">
        <f t="shared" si="90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1"/>
        <v>-</v>
      </c>
    </row>
    <row r="92" spans="2:89" ht="15.95" customHeight="1" x14ac:dyDescent="0.2">
      <c r="B92" s="35">
        <f t="shared" si="46"/>
        <v>8</v>
      </c>
      <c r="C92" s="27">
        <f t="shared" si="47"/>
        <v>18</v>
      </c>
      <c r="D92" s="27" t="str">
        <f t="shared" si="48"/>
        <v/>
      </c>
      <c r="F92" s="34" t="str">
        <f t="shared" si="92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6"/>
        <v>-</v>
      </c>
      <c r="X92" s="34" t="str">
        <f t="shared" si="87"/>
        <v>-</v>
      </c>
      <c r="Y92" s="34" t="str">
        <f t="shared" si="88"/>
        <v>-</v>
      </c>
      <c r="Z92" s="34" t="str">
        <f t="shared" si="89"/>
        <v>-</v>
      </c>
      <c r="AA92" s="34" t="str">
        <f t="shared" si="90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1"/>
        <v>-</v>
      </c>
    </row>
    <row r="93" spans="2:89" ht="15.95" customHeight="1" x14ac:dyDescent="0.2">
      <c r="B93" s="35">
        <f t="shared" si="46"/>
        <v>8</v>
      </c>
      <c r="C93" s="27">
        <f t="shared" si="47"/>
        <v>19</v>
      </c>
      <c r="D93" s="27" t="str">
        <f t="shared" si="48"/>
        <v/>
      </c>
      <c r="F93" s="34" t="str">
        <f t="shared" si="92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6"/>
        <v>-</v>
      </c>
      <c r="X93" s="34" t="str">
        <f t="shared" si="87"/>
        <v>-</v>
      </c>
      <c r="Y93" s="34" t="str">
        <f t="shared" si="88"/>
        <v>-</v>
      </c>
      <c r="Z93" s="34" t="str">
        <f t="shared" si="89"/>
        <v>-</v>
      </c>
      <c r="AA93" s="34" t="str">
        <f t="shared" si="90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1"/>
        <v>-</v>
      </c>
    </row>
    <row r="94" spans="2:89" ht="15.95" customHeight="1" x14ac:dyDescent="0.2">
      <c r="B94" s="35">
        <f t="shared" si="46"/>
        <v>8</v>
      </c>
      <c r="C94" s="27">
        <f t="shared" si="47"/>
        <v>20</v>
      </c>
      <c r="D94" s="27" t="str">
        <f t="shared" si="48"/>
        <v/>
      </c>
      <c r="F94" s="34" t="str">
        <f t="shared" si="92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6"/>
        <v>-</v>
      </c>
      <c r="X94" s="34" t="str">
        <f t="shared" si="87"/>
        <v>-</v>
      </c>
      <c r="Y94" s="34" t="str">
        <f t="shared" si="88"/>
        <v>-</v>
      </c>
      <c r="Z94" s="34" t="str">
        <f t="shared" si="89"/>
        <v>-</v>
      </c>
      <c r="AA94" s="34" t="str">
        <f t="shared" si="90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1"/>
        <v>-</v>
      </c>
    </row>
    <row r="95" spans="2:89" ht="15.95" customHeight="1" x14ac:dyDescent="0.2">
      <c r="B95" s="35">
        <f t="shared" si="46"/>
        <v>8</v>
      </c>
      <c r="C95" s="27">
        <f t="shared" si="47"/>
        <v>21</v>
      </c>
      <c r="D95" s="27" t="str">
        <f t="shared" si="48"/>
        <v/>
      </c>
      <c r="F95" s="34" t="str">
        <f t="shared" si="92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6"/>
        <v>-</v>
      </c>
      <c r="X95" s="34" t="str">
        <f t="shared" si="87"/>
        <v>-</v>
      </c>
      <c r="Y95" s="34" t="str">
        <f t="shared" si="88"/>
        <v>-</v>
      </c>
      <c r="Z95" s="34" t="str">
        <f t="shared" si="89"/>
        <v>-</v>
      </c>
      <c r="AA95" s="34" t="str">
        <f t="shared" si="90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1"/>
        <v>-</v>
      </c>
    </row>
    <row r="96" spans="2:89" ht="15.95" customHeight="1" x14ac:dyDescent="0.2">
      <c r="B96" s="35">
        <f t="shared" si="46"/>
        <v>8</v>
      </c>
      <c r="C96" s="27">
        <f t="shared" si="47"/>
        <v>22</v>
      </c>
      <c r="D96" s="27" t="str">
        <f t="shared" si="48"/>
        <v/>
      </c>
      <c r="F96" s="34" t="str">
        <f t="shared" si="92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6"/>
        <v>-</v>
      </c>
      <c r="X96" s="34" t="str">
        <f t="shared" si="87"/>
        <v>-</v>
      </c>
      <c r="Y96" s="34" t="str">
        <f t="shared" si="88"/>
        <v>-</v>
      </c>
      <c r="Z96" s="34" t="str">
        <f t="shared" si="89"/>
        <v>-</v>
      </c>
      <c r="AA96" s="34" t="str">
        <f t="shared" si="90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1"/>
        <v>-</v>
      </c>
    </row>
    <row r="97" spans="2:89" ht="15.95" customHeight="1" x14ac:dyDescent="0.2">
      <c r="B97" s="35">
        <f t="shared" si="46"/>
        <v>8</v>
      </c>
      <c r="C97" s="27">
        <f t="shared" si="47"/>
        <v>23</v>
      </c>
      <c r="D97" s="27" t="str">
        <f t="shared" si="48"/>
        <v/>
      </c>
      <c r="F97" s="34" t="str">
        <f t="shared" si="92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6"/>
        <v>-</v>
      </c>
      <c r="X97" s="34" t="str">
        <f t="shared" si="87"/>
        <v>-</v>
      </c>
      <c r="Y97" s="34" t="str">
        <f t="shared" si="88"/>
        <v>-</v>
      </c>
      <c r="Z97" s="34" t="str">
        <f t="shared" si="89"/>
        <v>-</v>
      </c>
      <c r="AA97" s="34" t="str">
        <f t="shared" si="90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1"/>
        <v>-</v>
      </c>
    </row>
    <row r="98" spans="2:89" ht="15.95" customHeight="1" x14ac:dyDescent="0.2">
      <c r="B98" s="35">
        <f t="shared" si="46"/>
        <v>8</v>
      </c>
      <c r="C98" s="27">
        <f t="shared" si="47"/>
        <v>24</v>
      </c>
      <c r="D98" s="27" t="str">
        <f t="shared" si="48"/>
        <v/>
      </c>
      <c r="F98" s="34" t="str">
        <f t="shared" si="92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6"/>
        <v>-</v>
      </c>
      <c r="X98" s="34" t="str">
        <f t="shared" si="87"/>
        <v>-</v>
      </c>
      <c r="Y98" s="34" t="str">
        <f t="shared" si="88"/>
        <v>-</v>
      </c>
      <c r="Z98" s="34" t="str">
        <f t="shared" si="89"/>
        <v>-</v>
      </c>
      <c r="AA98" s="34" t="str">
        <f t="shared" si="90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1"/>
        <v>-</v>
      </c>
    </row>
    <row r="99" spans="2:89" ht="15.95" customHeight="1" x14ac:dyDescent="0.2">
      <c r="B99" s="35">
        <f t="shared" si="46"/>
        <v>8</v>
      </c>
      <c r="C99" s="27">
        <f t="shared" si="47"/>
        <v>25</v>
      </c>
      <c r="D99" s="27" t="str">
        <f t="shared" si="48"/>
        <v/>
      </c>
      <c r="F99" s="34" t="str">
        <f t="shared" si="92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6"/>
        <v>-</v>
      </c>
      <c r="X99" s="34" t="str">
        <f t="shared" si="87"/>
        <v>-</v>
      </c>
      <c r="Y99" s="34" t="str">
        <f t="shared" si="88"/>
        <v>-</v>
      </c>
      <c r="Z99" s="34" t="str">
        <f t="shared" si="89"/>
        <v>-</v>
      </c>
      <c r="AA99" s="34" t="str">
        <f t="shared" si="90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1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26</v>
      </c>
      <c r="D100" s="27" t="str">
        <f t="shared" si="48"/>
        <v/>
      </c>
      <c r="F100" s="34" t="str">
        <f t="shared" si="92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6"/>
        <v>-</v>
      </c>
      <c r="X100" s="34" t="str">
        <f t="shared" si="87"/>
        <v>-</v>
      </c>
      <c r="Y100" s="34" t="str">
        <f t="shared" si="88"/>
        <v>-</v>
      </c>
      <c r="Z100" s="34" t="str">
        <f t="shared" si="89"/>
        <v>-</v>
      </c>
      <c r="AA100" s="34" t="str">
        <f t="shared" si="90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1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27</v>
      </c>
      <c r="D101" s="27" t="str">
        <f t="shared" si="48"/>
        <v/>
      </c>
      <c r="F101" s="34" t="str">
        <f t="shared" si="92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6"/>
        <v>-</v>
      </c>
      <c r="X101" s="34" t="str">
        <f t="shared" si="87"/>
        <v>-</v>
      </c>
      <c r="Y101" s="34" t="str">
        <f t="shared" si="88"/>
        <v>-</v>
      </c>
      <c r="Z101" s="34" t="str">
        <f t="shared" si="89"/>
        <v>-</v>
      </c>
      <c r="AA101" s="34" t="str">
        <f t="shared" si="90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1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28</v>
      </c>
      <c r="D102" s="27" t="str">
        <f t="shared" si="48"/>
        <v/>
      </c>
      <c r="F102" s="34" t="str">
        <f t="shared" si="92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6"/>
        <v>-</v>
      </c>
      <c r="X102" s="34" t="str">
        <f t="shared" si="87"/>
        <v>-</v>
      </c>
      <c r="Y102" s="34" t="str">
        <f t="shared" si="88"/>
        <v>-</v>
      </c>
      <c r="Z102" s="34" t="str">
        <f t="shared" si="89"/>
        <v>-</v>
      </c>
      <c r="AA102" s="34" t="str">
        <f t="shared" si="90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1"/>
        <v>-</v>
      </c>
    </row>
    <row r="103" spans="2:89" ht="15.95" customHeight="1" x14ac:dyDescent="0.2">
      <c r="B103" s="35">
        <f t="shared" si="46"/>
        <v>8</v>
      </c>
      <c r="C103" s="27">
        <f t="shared" si="47"/>
        <v>29</v>
      </c>
      <c r="D103" s="27" t="str">
        <f t="shared" si="48"/>
        <v/>
      </c>
      <c r="F103" s="34" t="str">
        <f t="shared" si="92"/>
        <v/>
      </c>
      <c r="G103" s="34"/>
      <c r="H103" s="34"/>
      <c r="I103" s="42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6"/>
        <v>-</v>
      </c>
      <c r="X103" s="34" t="str">
        <f t="shared" si="87"/>
        <v>-</v>
      </c>
      <c r="Y103" s="34" t="str">
        <f t="shared" si="88"/>
        <v>-</v>
      </c>
      <c r="Z103" s="34" t="str">
        <f t="shared" si="89"/>
        <v>-</v>
      </c>
      <c r="AA103" s="34" t="str">
        <f t="shared" si="90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1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30</v>
      </c>
      <c r="D104" s="27" t="str">
        <f t="shared" si="48"/>
        <v/>
      </c>
      <c r="F104" s="34" t="str">
        <f t="shared" si="92"/>
        <v/>
      </c>
      <c r="G104" s="34"/>
      <c r="H104" s="34"/>
      <c r="I104" s="42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6"/>
        <v>-</v>
      </c>
      <c r="X104" s="34" t="str">
        <f t="shared" si="87"/>
        <v>-</v>
      </c>
      <c r="Y104" s="34" t="str">
        <f t="shared" si="88"/>
        <v>-</v>
      </c>
      <c r="Z104" s="34" t="str">
        <f t="shared" si="89"/>
        <v>-</v>
      </c>
      <c r="AA104" s="34" t="str">
        <f t="shared" si="90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1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31</v>
      </c>
      <c r="D105" s="27" t="str">
        <f t="shared" si="48"/>
        <v/>
      </c>
      <c r="F105" s="34" t="str">
        <f t="shared" si="92"/>
        <v/>
      </c>
      <c r="G105" s="34"/>
      <c r="H105" s="34"/>
      <c r="I105" s="42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6"/>
        <v>-</v>
      </c>
      <c r="X105" s="34" t="str">
        <f t="shared" si="87"/>
        <v>-</v>
      </c>
      <c r="Y105" s="34" t="str">
        <f t="shared" si="88"/>
        <v>-</v>
      </c>
      <c r="Z105" s="34" t="str">
        <f t="shared" si="89"/>
        <v>-</v>
      </c>
      <c r="AA105" s="34" t="str">
        <f t="shared" si="90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1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32</v>
      </c>
      <c r="D106" s="27" t="str">
        <f t="shared" si="48"/>
        <v/>
      </c>
      <c r="F106" s="34" t="str">
        <f t="shared" si="92"/>
        <v/>
      </c>
      <c r="G106" s="34"/>
      <c r="H106" s="34"/>
      <c r="I106" s="34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6"/>
        <v>-</v>
      </c>
      <c r="X106" s="34" t="str">
        <f t="shared" si="87"/>
        <v>-</v>
      </c>
      <c r="Y106" s="34" t="str">
        <f t="shared" si="88"/>
        <v>-</v>
      </c>
      <c r="Z106" s="34" t="str">
        <f t="shared" si="89"/>
        <v>-</v>
      </c>
      <c r="AA106" s="34" t="str">
        <f t="shared" si="90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1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33</v>
      </c>
      <c r="D107" s="27" t="str">
        <f t="shared" si="48"/>
        <v/>
      </c>
      <c r="F107" s="34" t="str">
        <f t="shared" si="92"/>
        <v/>
      </c>
      <c r="G107" s="34"/>
      <c r="H107" s="34"/>
      <c r="I107" s="34"/>
      <c r="J107" s="34"/>
      <c r="K107" s="34"/>
      <c r="L107" s="34"/>
      <c r="M107" s="34"/>
      <c r="N107" s="43"/>
      <c r="O107" s="34"/>
      <c r="P107" s="34"/>
      <c r="Q107" s="45"/>
      <c r="R107" s="18"/>
      <c r="S107" s="18"/>
      <c r="T107" s="18"/>
      <c r="U107" s="46"/>
      <c r="W107" s="34" t="str">
        <f t="shared" si="86"/>
        <v>-</v>
      </c>
      <c r="X107" s="34" t="str">
        <f t="shared" si="87"/>
        <v>-</v>
      </c>
      <c r="Y107" s="34" t="str">
        <f t="shared" si="88"/>
        <v>-</v>
      </c>
      <c r="Z107" s="34" t="str">
        <f t="shared" si="89"/>
        <v>-</v>
      </c>
      <c r="AA107" s="34" t="str">
        <f t="shared" si="90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1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34</v>
      </c>
      <c r="D108" s="27" t="str">
        <f t="shared" si="48"/>
        <v/>
      </c>
      <c r="F108" s="34" t="str">
        <f t="shared" si="92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6"/>
        <v>-</v>
      </c>
      <c r="X108" s="34" t="str">
        <f t="shared" si="87"/>
        <v>-</v>
      </c>
      <c r="Y108" s="34" t="str">
        <f t="shared" si="88"/>
        <v>-</v>
      </c>
      <c r="Z108" s="34" t="str">
        <f t="shared" si="89"/>
        <v>-</v>
      </c>
      <c r="AA108" s="34" t="str">
        <f t="shared" si="90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1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35</v>
      </c>
      <c r="D109" s="49" t="str">
        <f t="shared" si="48"/>
        <v/>
      </c>
      <c r="F109" s="34" t="str">
        <f t="shared" si="92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6"/>
        <v>-</v>
      </c>
      <c r="X109" s="34" t="str">
        <f t="shared" si="87"/>
        <v>-</v>
      </c>
      <c r="Y109" s="34" t="str">
        <f t="shared" si="88"/>
        <v>-</v>
      </c>
      <c r="Z109" s="34" t="str">
        <f t="shared" si="89"/>
        <v>-</v>
      </c>
      <c r="AA109" s="34" t="str">
        <f t="shared" si="90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1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CK109"/>
  <sheetViews>
    <sheetView view="pageBreakPreview" topLeftCell="AJ6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1483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71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1473</v>
      </c>
      <c r="S5" s="27" t="s">
        <v>211</v>
      </c>
      <c r="T5" s="39">
        <v>262.5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1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71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L11-29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1364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/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M02-01-4-1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1364</v>
      </c>
      <c r="BW10" s="34">
        <f t="shared" si="30"/>
        <v>1729</v>
      </c>
      <c r="BX10" s="34">
        <f t="shared" si="31"/>
        <v>1</v>
      </c>
      <c r="BY10" s="34">
        <f t="shared" si="32"/>
        <v>2.3583560000000001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1447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M02-01-4-1</v>
      </c>
      <c r="AZ11" s="34" t="str">
        <f t="shared" si="12"/>
        <v>板块名-GL02-01</v>
      </c>
      <c r="BA11" s="34"/>
      <c r="BB11" s="34">
        <f t="shared" si="13"/>
        <v>1447</v>
      </c>
      <c r="BC11" s="34">
        <f t="shared" si="14"/>
        <v>1808</v>
      </c>
      <c r="BD11" s="34">
        <f t="shared" si="15"/>
        <v>1</v>
      </c>
      <c r="BE11" s="34">
        <f t="shared" si="16"/>
        <v>2.6161759999999998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1447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M02-01-4-1</v>
      </c>
      <c r="AZ12" s="34" t="str">
        <f t="shared" si="12"/>
        <v>板块名-GL01-01</v>
      </c>
      <c r="BA12" s="34"/>
      <c r="BB12" s="34">
        <f t="shared" si="13"/>
        <v>1447</v>
      </c>
      <c r="BC12" s="34">
        <f t="shared" si="14"/>
        <v>1907</v>
      </c>
      <c r="BD12" s="34">
        <f t="shared" si="15"/>
        <v>1</v>
      </c>
      <c r="BE12" s="34">
        <f t="shared" si="16"/>
        <v>2.7594289999999999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441</v>
      </c>
      <c r="J13" s="34" t="s">
        <v>442</v>
      </c>
      <c r="K13" s="34" t="s">
        <v>442</v>
      </c>
      <c r="L13" s="34">
        <v>3760</v>
      </c>
      <c r="M13" s="34">
        <v>7.7</v>
      </c>
      <c r="N13" s="34">
        <v>37</v>
      </c>
      <c r="O13" s="34">
        <v>1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</v>
      </c>
      <c r="X13" s="34" t="str">
        <f t="shared" si="41"/>
        <v>UN506-NL1</v>
      </c>
      <c r="Y13" s="34">
        <f t="shared" si="42"/>
        <v>3760</v>
      </c>
      <c r="Z13" s="34" t="str">
        <f t="shared" si="43"/>
        <v>UN506-NL1-02</v>
      </c>
      <c r="AA13" s="34">
        <f t="shared" si="44"/>
        <v>1</v>
      </c>
      <c r="AB13" s="34"/>
      <c r="AC13" s="34"/>
      <c r="AE13" s="34"/>
      <c r="AF13" s="34" t="str">
        <f t="shared" si="3"/>
        <v>隔热条</v>
      </c>
      <c r="AG13" s="34" t="str">
        <f t="shared" si="4"/>
        <v>UN506-NL1</v>
      </c>
      <c r="AH13" s="34"/>
      <c r="AI13" s="34">
        <f t="shared" si="5"/>
        <v>3760</v>
      </c>
      <c r="AJ13" s="34"/>
      <c r="AK13" s="34">
        <f t="shared" si="6"/>
        <v>1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4</v>
      </c>
      <c r="C14" s="27">
        <f t="shared" si="1"/>
        <v>2</v>
      </c>
      <c r="D14" s="27" t="str">
        <f t="shared" si="2"/>
        <v>4.2</v>
      </c>
      <c r="E14" s="27">
        <v>6</v>
      </c>
      <c r="F14" s="34">
        <v>5</v>
      </c>
      <c r="G14" s="34" t="s">
        <v>294</v>
      </c>
      <c r="H14" s="34" t="s">
        <v>295</v>
      </c>
      <c r="I14" s="34" t="s">
        <v>296</v>
      </c>
      <c r="J14" s="34" t="s">
        <v>297</v>
      </c>
      <c r="K14" s="34" t="s">
        <v>297</v>
      </c>
      <c r="L14" s="34">
        <v>3760</v>
      </c>
      <c r="M14" s="34">
        <v>7.6</v>
      </c>
      <c r="N14" s="34">
        <v>33.1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隔热条</v>
      </c>
      <c r="X14" s="34" t="str">
        <f t="shared" si="41"/>
        <v>SYE-NL08</v>
      </c>
      <c r="Y14" s="34">
        <f t="shared" si="42"/>
        <v>3760</v>
      </c>
      <c r="Z14" s="34" t="str">
        <f t="shared" si="43"/>
        <v>SYE-NL08-03</v>
      </c>
      <c r="AA14" s="34">
        <f t="shared" si="44"/>
        <v>1</v>
      </c>
      <c r="AB14" s="34"/>
      <c r="AC14" s="34"/>
      <c r="AE14" s="34"/>
      <c r="AF14" s="34" t="str">
        <f t="shared" si="3"/>
        <v>隔热条</v>
      </c>
      <c r="AG14" s="34" t="str">
        <f t="shared" si="4"/>
        <v>SYE-NL08</v>
      </c>
      <c r="AH14" s="34"/>
      <c r="AI14" s="34">
        <f t="shared" si="5"/>
        <v>3760</v>
      </c>
      <c r="AJ14" s="34"/>
      <c r="AK14" s="34">
        <f t="shared" si="6"/>
        <v>1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1</v>
      </c>
      <c r="D15" s="27" t="str">
        <f t="shared" si="2"/>
        <v>5.1</v>
      </c>
      <c r="E15" s="27">
        <v>7</v>
      </c>
      <c r="F15" s="34">
        <v>6</v>
      </c>
      <c r="G15" s="34" t="s">
        <v>299</v>
      </c>
      <c r="H15" s="34" t="s">
        <v>300</v>
      </c>
      <c r="I15" s="34" t="s">
        <v>301</v>
      </c>
      <c r="J15" s="34" t="s">
        <v>402</v>
      </c>
      <c r="K15" s="34" t="s">
        <v>402</v>
      </c>
      <c r="L15" s="34">
        <v>1383</v>
      </c>
      <c r="M15" s="34">
        <v>91</v>
      </c>
      <c r="N15" s="34">
        <v>6.2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转接件</v>
      </c>
      <c r="X15" s="34" t="str">
        <f t="shared" si="41"/>
        <v>DCC154H-607-LL</v>
      </c>
      <c r="Y15" s="34">
        <f t="shared" si="42"/>
        <v>1383</v>
      </c>
      <c r="Z15" s="34" t="str">
        <f t="shared" si="43"/>
        <v>CW154H-607-04</v>
      </c>
      <c r="AA15" s="34">
        <f t="shared" si="44"/>
        <v>1</v>
      </c>
      <c r="AB15" s="34"/>
      <c r="AC15" s="34"/>
      <c r="AE15" s="34"/>
      <c r="AF15" s="34" t="str">
        <f t="shared" si="3"/>
        <v>转接件</v>
      </c>
      <c r="AG15" s="34" t="str">
        <f t="shared" si="4"/>
        <v>DCC154H-607-LL</v>
      </c>
      <c r="AH15" s="34"/>
      <c r="AI15" s="34">
        <f t="shared" si="5"/>
        <v>1383</v>
      </c>
      <c r="AJ15" s="34"/>
      <c r="AK15" s="34">
        <f t="shared" si="6"/>
        <v>1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2</v>
      </c>
      <c r="D16" s="27" t="str">
        <f t="shared" si="2"/>
        <v>5.2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304</v>
      </c>
      <c r="J16" s="34" t="s">
        <v>472</v>
      </c>
      <c r="K16" s="34" t="s">
        <v>472</v>
      </c>
      <c r="L16" s="34">
        <v>1327.9</v>
      </c>
      <c r="M16" s="34">
        <v>55</v>
      </c>
      <c r="N16" s="34">
        <v>20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角铝</v>
      </c>
      <c r="X16" s="34" t="str">
        <f t="shared" si="41"/>
        <v>J55X20X3</v>
      </c>
      <c r="Y16" s="34">
        <f t="shared" si="42"/>
        <v>1327.9</v>
      </c>
      <c r="Z16" s="34" t="str">
        <f t="shared" si="43"/>
        <v>J55X20X3-09A</v>
      </c>
      <c r="AA16" s="34">
        <f t="shared" si="44"/>
        <v>1</v>
      </c>
      <c r="AB16" s="34"/>
      <c r="AC16" s="34"/>
      <c r="AE16" s="34"/>
      <c r="AF16" s="34" t="str">
        <f t="shared" si="3"/>
        <v>角铝</v>
      </c>
      <c r="AG16" s="34" t="str">
        <f t="shared" si="4"/>
        <v>J55X20X3</v>
      </c>
      <c r="AH16" s="34"/>
      <c r="AI16" s="34">
        <f t="shared" si="5"/>
        <v>1327.9</v>
      </c>
      <c r="AJ16" s="34"/>
      <c r="AK16" s="34">
        <f t="shared" si="6"/>
        <v>1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3</v>
      </c>
      <c r="D17" s="27" t="str">
        <f t="shared" si="2"/>
        <v>5.3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473</v>
      </c>
      <c r="K17" s="34" t="s">
        <v>473</v>
      </c>
      <c r="L17" s="34">
        <v>1327.9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1327.9</v>
      </c>
      <c r="Z17" s="34" t="str">
        <f t="shared" si="43"/>
        <v>J25X19X3-13</v>
      </c>
      <c r="AA17" s="34">
        <f t="shared" si="44"/>
        <v>1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1327.9</v>
      </c>
      <c r="AJ17" s="34"/>
      <c r="AK17" s="34">
        <f t="shared" si="6"/>
        <v>1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4</v>
      </c>
      <c r="D18" s="27" t="str">
        <f t="shared" si="2"/>
        <v>5.4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444</v>
      </c>
      <c r="K18" s="34" t="s">
        <v>444</v>
      </c>
      <c r="L18" s="34">
        <v>551.9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551.9</v>
      </c>
      <c r="Z18" s="34" t="str">
        <f t="shared" si="43"/>
        <v>J25X19X3-11</v>
      </c>
      <c r="AA18" s="34">
        <f t="shared" si="44"/>
        <v>1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551.9</v>
      </c>
      <c r="AJ18" s="34"/>
      <c r="AK18" s="34">
        <f t="shared" si="6"/>
        <v>1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5</v>
      </c>
      <c r="D19" s="27" t="str">
        <f t="shared" si="2"/>
        <v>5.5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307</v>
      </c>
      <c r="K19" s="34" t="s">
        <v>307</v>
      </c>
      <c r="L19" s="34">
        <v>601.9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601.9</v>
      </c>
      <c r="Z19" s="34" t="str">
        <f t="shared" si="43"/>
        <v>J25X19X3-05</v>
      </c>
      <c r="AA19" s="34">
        <f t="shared" si="44"/>
        <v>1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601.9</v>
      </c>
      <c r="AJ19" s="34"/>
      <c r="AK19" s="34">
        <f t="shared" si="6"/>
        <v>1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6</v>
      </c>
      <c r="D20" s="27" t="str">
        <f t="shared" si="2"/>
        <v>5.6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308</v>
      </c>
      <c r="K20" s="34" t="s">
        <v>308</v>
      </c>
      <c r="L20" s="34">
        <v>869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869</v>
      </c>
      <c r="Z20" s="34" t="str">
        <f t="shared" si="43"/>
        <v>J25X19X3-04</v>
      </c>
      <c r="AA20" s="34">
        <f t="shared" si="44"/>
        <v>1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869</v>
      </c>
      <c r="AJ20" s="34"/>
      <c r="AK20" s="34">
        <f t="shared" si="6"/>
        <v>1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7</v>
      </c>
      <c r="D21" s="27" t="str">
        <f t="shared" si="2"/>
        <v>5.7</v>
      </c>
      <c r="E21" s="27">
        <v>13</v>
      </c>
      <c r="F21" s="34">
        <v>12</v>
      </c>
      <c r="G21" s="34" t="s">
        <v>299</v>
      </c>
      <c r="H21" s="34" t="s">
        <v>303</v>
      </c>
      <c r="I21" s="34" t="s">
        <v>306</v>
      </c>
      <c r="J21" s="34" t="s">
        <v>309</v>
      </c>
      <c r="K21" s="34" t="s">
        <v>309</v>
      </c>
      <c r="L21" s="34">
        <v>869</v>
      </c>
      <c r="M21" s="34">
        <v>19</v>
      </c>
      <c r="N21" s="34">
        <v>25</v>
      </c>
      <c r="O21" s="34">
        <v>1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角铝</v>
      </c>
      <c r="X21" s="34" t="str">
        <f t="shared" si="41"/>
        <v>J25X19X3</v>
      </c>
      <c r="Y21" s="34">
        <f t="shared" si="42"/>
        <v>869</v>
      </c>
      <c r="Z21" s="34" t="str">
        <f t="shared" si="43"/>
        <v>J25X19X3-03</v>
      </c>
      <c r="AA21" s="34">
        <f t="shared" si="44"/>
        <v>1</v>
      </c>
      <c r="AB21" s="34"/>
      <c r="AC21" s="34"/>
      <c r="AE21" s="34"/>
      <c r="AF21" s="34" t="str">
        <f t="shared" si="3"/>
        <v>角铝</v>
      </c>
      <c r="AG21" s="34" t="str">
        <f t="shared" si="4"/>
        <v>J25X19X3</v>
      </c>
      <c r="AH21" s="34"/>
      <c r="AI21" s="34">
        <f t="shared" si="5"/>
        <v>869</v>
      </c>
      <c r="AJ21" s="34"/>
      <c r="AK21" s="34">
        <f t="shared" si="6"/>
        <v>1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8</v>
      </c>
      <c r="D22" s="27" t="str">
        <f t="shared" si="2"/>
        <v>5.8</v>
      </c>
      <c r="E22" s="27">
        <v>14</v>
      </c>
      <c r="F22" s="34">
        <v>13</v>
      </c>
      <c r="G22" s="34" t="s">
        <v>299</v>
      </c>
      <c r="H22" s="34" t="s">
        <v>312</v>
      </c>
      <c r="I22" s="34" t="s">
        <v>313</v>
      </c>
      <c r="J22" s="34" t="s">
        <v>314</v>
      </c>
      <c r="K22" s="34" t="s">
        <v>314</v>
      </c>
      <c r="L22" s="34">
        <v>3760</v>
      </c>
      <c r="M22" s="34">
        <v>4.8</v>
      </c>
      <c r="N22" s="34">
        <v>15</v>
      </c>
      <c r="O22" s="34">
        <v>2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竖向护边</v>
      </c>
      <c r="X22" s="34" t="str">
        <f t="shared" si="41"/>
        <v>DCC154H-511-LL</v>
      </c>
      <c r="Y22" s="34">
        <f t="shared" si="42"/>
        <v>3760</v>
      </c>
      <c r="Z22" s="34" t="str">
        <f t="shared" si="43"/>
        <v>CW154H-511-03</v>
      </c>
      <c r="AA22" s="34">
        <f t="shared" si="44"/>
        <v>2</v>
      </c>
      <c r="AB22" s="34"/>
      <c r="AC22" s="34"/>
      <c r="AE22" s="34"/>
      <c r="AF22" s="34" t="str">
        <f t="shared" si="3"/>
        <v>竖向护边</v>
      </c>
      <c r="AG22" s="34" t="str">
        <f t="shared" si="4"/>
        <v>DCC154H-511-LL</v>
      </c>
      <c r="AH22" s="34"/>
      <c r="AI22" s="34">
        <f t="shared" si="5"/>
        <v>3760</v>
      </c>
      <c r="AJ22" s="34"/>
      <c r="AK22" s="34">
        <f t="shared" si="6"/>
        <v>2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9</v>
      </c>
      <c r="D23" s="27" t="str">
        <f t="shared" si="2"/>
        <v>5.9</v>
      </c>
      <c r="E23" s="27">
        <v>15</v>
      </c>
      <c r="F23" s="34">
        <v>14</v>
      </c>
      <c r="G23" s="34" t="s">
        <v>299</v>
      </c>
      <c r="H23" s="34" t="s">
        <v>315</v>
      </c>
      <c r="I23" s="34" t="s">
        <v>316</v>
      </c>
      <c r="J23" s="34" t="s">
        <v>474</v>
      </c>
      <c r="K23" s="34" t="s">
        <v>474</v>
      </c>
      <c r="L23" s="34">
        <v>250</v>
      </c>
      <c r="M23" s="34">
        <v>46</v>
      </c>
      <c r="N23" s="34">
        <v>65.3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水槽</v>
      </c>
      <c r="X23" s="34" t="str">
        <f t="shared" si="41"/>
        <v>DCC154H-301-LL</v>
      </c>
      <c r="Y23" s="34">
        <f t="shared" si="42"/>
        <v>250</v>
      </c>
      <c r="Z23" s="34" t="str">
        <f t="shared" si="43"/>
        <v>CW154H-301-03</v>
      </c>
      <c r="AA23" s="34">
        <f t="shared" si="44"/>
        <v>1</v>
      </c>
      <c r="AB23" s="34"/>
      <c r="AC23" s="34"/>
      <c r="AE23" s="34"/>
      <c r="AF23" s="34" t="str">
        <f t="shared" si="3"/>
        <v>水槽</v>
      </c>
      <c r="AG23" s="34" t="str">
        <f t="shared" si="4"/>
        <v>DCC154H-301-LL</v>
      </c>
      <c r="AH23" s="34"/>
      <c r="AI23" s="34">
        <f t="shared" si="5"/>
        <v>250</v>
      </c>
      <c r="AJ23" s="34"/>
      <c r="AK23" s="34">
        <f t="shared" si="6"/>
        <v>1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10</v>
      </c>
      <c r="D24" s="27" t="str">
        <f t="shared" si="2"/>
        <v>5.10</v>
      </c>
      <c r="E24" s="27">
        <v>16</v>
      </c>
      <c r="F24" s="34">
        <v>15</v>
      </c>
      <c r="G24" s="34" t="s">
        <v>299</v>
      </c>
      <c r="H24" s="34" t="s">
        <v>315</v>
      </c>
      <c r="I24" s="34" t="s">
        <v>316</v>
      </c>
      <c r="J24" s="34" t="s">
        <v>317</v>
      </c>
      <c r="K24" s="34" t="s">
        <v>317</v>
      </c>
      <c r="L24" s="34">
        <v>500</v>
      </c>
      <c r="M24" s="34">
        <v>46</v>
      </c>
      <c r="N24" s="34">
        <v>65.3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水槽</v>
      </c>
      <c r="X24" s="34" t="str">
        <f t="shared" si="41"/>
        <v>DCC154H-301-LL</v>
      </c>
      <c r="Y24" s="34">
        <f t="shared" si="42"/>
        <v>500</v>
      </c>
      <c r="Z24" s="34" t="str">
        <f t="shared" si="43"/>
        <v>CW154H-301-01</v>
      </c>
      <c r="AA24" s="34">
        <f t="shared" si="44"/>
        <v>1</v>
      </c>
      <c r="AB24" s="34"/>
      <c r="AC24" s="34"/>
      <c r="AE24" s="34"/>
      <c r="AF24" s="34" t="str">
        <f t="shared" si="3"/>
        <v>水槽</v>
      </c>
      <c r="AG24" s="34" t="str">
        <f t="shared" si="4"/>
        <v>DCC154H-301-LL</v>
      </c>
      <c r="AH24" s="34"/>
      <c r="AI24" s="34">
        <f t="shared" si="5"/>
        <v>500</v>
      </c>
      <c r="AJ24" s="34"/>
      <c r="AK24" s="34">
        <f t="shared" si="6"/>
        <v>1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11</v>
      </c>
      <c r="D25" s="27" t="str">
        <f t="shared" si="2"/>
        <v>5.11</v>
      </c>
      <c r="E25" s="27">
        <v>17</v>
      </c>
      <c r="F25" s="34">
        <v>16</v>
      </c>
      <c r="G25" s="34" t="s">
        <v>299</v>
      </c>
      <c r="H25" s="34" t="s">
        <v>318</v>
      </c>
      <c r="I25" s="34" t="s">
        <v>449</v>
      </c>
      <c r="J25" s="34" t="s">
        <v>475</v>
      </c>
      <c r="K25" s="34" t="s">
        <v>475</v>
      </c>
      <c r="L25" s="34">
        <v>3762.9</v>
      </c>
      <c r="M25" s="34">
        <v>62.5</v>
      </c>
      <c r="N25" s="34">
        <v>150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母立柱</v>
      </c>
      <c r="X25" s="34" t="str">
        <f t="shared" si="41"/>
        <v>DCC154H-106-LL</v>
      </c>
      <c r="Y25" s="34">
        <f t="shared" si="42"/>
        <v>3762.9</v>
      </c>
      <c r="Z25" s="34" t="str">
        <f t="shared" si="43"/>
        <v>CW154H-106-06</v>
      </c>
      <c r="AA25" s="34">
        <f t="shared" si="44"/>
        <v>1</v>
      </c>
      <c r="AB25" s="34"/>
      <c r="AC25" s="34"/>
      <c r="AE25" s="34"/>
      <c r="AF25" s="34" t="str">
        <f t="shared" si="3"/>
        <v>母立柱</v>
      </c>
      <c r="AG25" s="34" t="str">
        <f t="shared" si="4"/>
        <v>DCC154H-106-LL</v>
      </c>
      <c r="AH25" s="34"/>
      <c r="AI25" s="34">
        <f t="shared" si="5"/>
        <v>3762.9</v>
      </c>
      <c r="AJ25" s="34"/>
      <c r="AK25" s="34">
        <f t="shared" si="6"/>
        <v>1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12</v>
      </c>
      <c r="D26" s="27" t="str">
        <f t="shared" si="2"/>
        <v>5.12</v>
      </c>
      <c r="E26" s="27">
        <v>18</v>
      </c>
      <c r="F26" s="34">
        <v>17</v>
      </c>
      <c r="G26" s="34" t="s">
        <v>299</v>
      </c>
      <c r="H26" s="34" t="s">
        <v>318</v>
      </c>
      <c r="I26" s="34" t="s">
        <v>319</v>
      </c>
      <c r="J26" s="34" t="s">
        <v>320</v>
      </c>
      <c r="K26" s="34" t="s">
        <v>320</v>
      </c>
      <c r="L26" s="34">
        <v>3762.9</v>
      </c>
      <c r="M26" s="34">
        <v>42.5</v>
      </c>
      <c r="N26" s="34">
        <v>154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母立柱</v>
      </c>
      <c r="X26" s="34" t="str">
        <f t="shared" si="41"/>
        <v>DCC154H-102-LL</v>
      </c>
      <c r="Y26" s="34">
        <f t="shared" si="42"/>
        <v>3762.9</v>
      </c>
      <c r="Z26" s="34" t="str">
        <f t="shared" si="43"/>
        <v>CW154H-102-03</v>
      </c>
      <c r="AA26" s="34">
        <f t="shared" si="44"/>
        <v>1</v>
      </c>
      <c r="AB26" s="34"/>
      <c r="AC26" s="34"/>
      <c r="AE26" s="34"/>
      <c r="AF26" s="34" t="str">
        <f t="shared" si="3"/>
        <v>母立柱</v>
      </c>
      <c r="AG26" s="34" t="str">
        <f t="shared" si="4"/>
        <v>DCC154H-102-LL</v>
      </c>
      <c r="AH26" s="34"/>
      <c r="AI26" s="34">
        <f t="shared" si="5"/>
        <v>3762.9</v>
      </c>
      <c r="AJ26" s="34"/>
      <c r="AK26" s="34">
        <f t="shared" si="6"/>
        <v>1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13</v>
      </c>
      <c r="D27" s="27" t="str">
        <f t="shared" si="2"/>
        <v>5.13</v>
      </c>
      <c r="E27" s="27">
        <v>19</v>
      </c>
      <c r="F27" s="34">
        <v>18</v>
      </c>
      <c r="G27" s="34" t="s">
        <v>299</v>
      </c>
      <c r="H27" s="34" t="s">
        <v>321</v>
      </c>
      <c r="I27" s="34" t="s">
        <v>451</v>
      </c>
      <c r="J27" s="34" t="s">
        <v>476</v>
      </c>
      <c r="K27" s="34" t="s">
        <v>476</v>
      </c>
      <c r="L27" s="34">
        <v>1367.9</v>
      </c>
      <c r="M27" s="34">
        <v>61.5</v>
      </c>
      <c r="N27" s="34">
        <v>150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母横梁</v>
      </c>
      <c r="X27" s="34" t="str">
        <f t="shared" si="41"/>
        <v>DCC154H-206-LL</v>
      </c>
      <c r="Y27" s="34">
        <f t="shared" si="42"/>
        <v>1367.9</v>
      </c>
      <c r="Z27" s="34" t="str">
        <f t="shared" si="43"/>
        <v>CW154H-206-08</v>
      </c>
      <c r="AA27" s="34">
        <f t="shared" si="44"/>
        <v>1</v>
      </c>
      <c r="AB27" s="34"/>
      <c r="AC27" s="34"/>
      <c r="AE27" s="34"/>
      <c r="AF27" s="34" t="str">
        <f t="shared" si="3"/>
        <v>母横梁</v>
      </c>
      <c r="AG27" s="34" t="str">
        <f t="shared" si="4"/>
        <v>DCC154H-206-LL</v>
      </c>
      <c r="AH27" s="34"/>
      <c r="AI27" s="34">
        <f t="shared" si="5"/>
        <v>1367.9</v>
      </c>
      <c r="AJ27" s="34"/>
      <c r="AK27" s="34">
        <f t="shared" si="6"/>
        <v>1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14</v>
      </c>
      <c r="D28" s="27" t="str">
        <f t="shared" si="2"/>
        <v>5.14</v>
      </c>
      <c r="E28" s="27">
        <v>20</v>
      </c>
      <c r="F28" s="34">
        <v>19</v>
      </c>
      <c r="G28" s="34" t="s">
        <v>299</v>
      </c>
      <c r="H28" s="34" t="s">
        <v>324</v>
      </c>
      <c r="I28" s="34" t="s">
        <v>453</v>
      </c>
      <c r="J28" s="34" t="s">
        <v>477</v>
      </c>
      <c r="K28" s="34" t="s">
        <v>477</v>
      </c>
      <c r="L28" s="34">
        <v>1456.4</v>
      </c>
      <c r="M28" s="34">
        <v>9.6</v>
      </c>
      <c r="N28" s="34">
        <v>40.799999999999997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横向护边（母横梁）</v>
      </c>
      <c r="X28" s="34" t="str">
        <f t="shared" si="41"/>
        <v>DCC154H-506-LL</v>
      </c>
      <c r="Y28" s="34">
        <f t="shared" si="42"/>
        <v>1456.4</v>
      </c>
      <c r="Z28" s="34" t="str">
        <f t="shared" si="43"/>
        <v>CW154H-506-18</v>
      </c>
      <c r="AA28" s="34">
        <f t="shared" si="44"/>
        <v>1</v>
      </c>
      <c r="AB28" s="34"/>
      <c r="AC28" s="34"/>
      <c r="AE28" s="34"/>
      <c r="AF28" s="34" t="str">
        <f t="shared" si="3"/>
        <v>横向护边（母横梁）</v>
      </c>
      <c r="AG28" s="34" t="str">
        <f t="shared" si="4"/>
        <v>DCC154H-506-LL</v>
      </c>
      <c r="AH28" s="34"/>
      <c r="AI28" s="34">
        <f t="shared" si="5"/>
        <v>1456.4</v>
      </c>
      <c r="AJ28" s="34"/>
      <c r="AK28" s="34">
        <f t="shared" si="6"/>
        <v>1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15</v>
      </c>
      <c r="D29" s="27" t="str">
        <f t="shared" si="2"/>
        <v>5.15</v>
      </c>
      <c r="E29" s="27">
        <v>21</v>
      </c>
      <c r="F29" s="34">
        <v>20</v>
      </c>
      <c r="G29" s="34" t="s">
        <v>299</v>
      </c>
      <c r="H29" s="34" t="s">
        <v>327</v>
      </c>
      <c r="I29" s="34" t="s">
        <v>455</v>
      </c>
      <c r="J29" s="34" t="s">
        <v>478</v>
      </c>
      <c r="K29" s="34" t="s">
        <v>478</v>
      </c>
      <c r="L29" s="34">
        <v>1468</v>
      </c>
      <c r="M29" s="34">
        <v>7</v>
      </c>
      <c r="N29" s="34">
        <v>39.299999999999997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横向护边（公横梁）</v>
      </c>
      <c r="X29" s="34" t="str">
        <f t="shared" si="41"/>
        <v>DCC154H-504-LL</v>
      </c>
      <c r="Y29" s="34">
        <f t="shared" si="42"/>
        <v>1468</v>
      </c>
      <c r="Z29" s="34" t="str">
        <f t="shared" si="43"/>
        <v>CW154H-504-12B</v>
      </c>
      <c r="AA29" s="34">
        <f t="shared" si="44"/>
        <v>1</v>
      </c>
      <c r="AB29" s="34"/>
      <c r="AC29" s="34"/>
      <c r="AE29" s="34"/>
      <c r="AF29" s="34" t="str">
        <f t="shared" si="3"/>
        <v>横向护边（公横梁）</v>
      </c>
      <c r="AG29" s="34" t="str">
        <f t="shared" si="4"/>
        <v>DCC154H-504-LL</v>
      </c>
      <c r="AH29" s="34"/>
      <c r="AI29" s="34">
        <f t="shared" si="5"/>
        <v>1468</v>
      </c>
      <c r="AJ29" s="34"/>
      <c r="AK29" s="34">
        <f t="shared" si="6"/>
        <v>1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16</v>
      </c>
      <c r="D30" s="27" t="str">
        <f t="shared" si="2"/>
        <v>5.16</v>
      </c>
      <c r="E30" s="27">
        <v>22</v>
      </c>
      <c r="F30" s="34">
        <v>21</v>
      </c>
      <c r="G30" s="34" t="s">
        <v>299</v>
      </c>
      <c r="H30" s="34" t="s">
        <v>330</v>
      </c>
      <c r="I30" s="34" t="s">
        <v>457</v>
      </c>
      <c r="J30" s="34" t="s">
        <v>479</v>
      </c>
      <c r="K30" s="34" t="s">
        <v>479</v>
      </c>
      <c r="L30" s="34">
        <v>1456.4</v>
      </c>
      <c r="M30" s="34">
        <v>27.7</v>
      </c>
      <c r="N30" s="34">
        <v>40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横向护边（中横梁）</v>
      </c>
      <c r="X30" s="34" t="str">
        <f t="shared" si="41"/>
        <v>DCC154H-505-LL</v>
      </c>
      <c r="Y30" s="34">
        <f t="shared" si="42"/>
        <v>1456.4</v>
      </c>
      <c r="Z30" s="34" t="str">
        <f t="shared" si="43"/>
        <v>CW154H-505-16</v>
      </c>
      <c r="AA30" s="34">
        <f t="shared" si="44"/>
        <v>1</v>
      </c>
      <c r="AB30" s="34"/>
      <c r="AC30" s="34"/>
      <c r="AE30" s="34"/>
      <c r="AF30" s="34" t="str">
        <f t="shared" si="3"/>
        <v>横向护边（中横梁）</v>
      </c>
      <c r="AG30" s="34" t="str">
        <f t="shared" si="4"/>
        <v>DCC154H-505-LL</v>
      </c>
      <c r="AH30" s="34"/>
      <c r="AI30" s="34">
        <f t="shared" si="5"/>
        <v>1456.4</v>
      </c>
      <c r="AJ30" s="34"/>
      <c r="AK30" s="34">
        <f t="shared" si="6"/>
        <v>1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17</v>
      </c>
      <c r="D31" s="27" t="str">
        <f t="shared" si="2"/>
        <v>5.17</v>
      </c>
      <c r="E31" s="27">
        <v>23</v>
      </c>
      <c r="F31" s="34">
        <v>22</v>
      </c>
      <c r="G31" s="34" t="s">
        <v>299</v>
      </c>
      <c r="H31" s="34" t="s">
        <v>333</v>
      </c>
      <c r="I31" s="34" t="s">
        <v>334</v>
      </c>
      <c r="J31" s="34" t="s">
        <v>335</v>
      </c>
      <c r="K31" s="34" t="s">
        <v>335</v>
      </c>
      <c r="L31" s="34">
        <v>80</v>
      </c>
      <c r="M31" s="34">
        <v>0</v>
      </c>
      <c r="N31" s="34">
        <v>0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挂码左</v>
      </c>
      <c r="X31" s="34" t="str">
        <f t="shared" si="41"/>
        <v>ZHY-F3005</v>
      </c>
      <c r="Y31" s="34">
        <f t="shared" si="42"/>
        <v>80</v>
      </c>
      <c r="Z31" s="34" t="str">
        <f t="shared" si="43"/>
        <v>ZHY-F3005-01</v>
      </c>
      <c r="AA31" s="34">
        <f t="shared" si="44"/>
        <v>1</v>
      </c>
      <c r="AB31" s="34"/>
      <c r="AC31" s="34"/>
      <c r="AE31" s="34"/>
      <c r="AF31" s="34" t="str">
        <f t="shared" si="3"/>
        <v>挂码左</v>
      </c>
      <c r="AG31" s="34" t="str">
        <f t="shared" si="4"/>
        <v>ZHY-F3005</v>
      </c>
      <c r="AH31" s="34"/>
      <c r="AI31" s="34">
        <f t="shared" si="5"/>
        <v>80</v>
      </c>
      <c r="AJ31" s="34"/>
      <c r="AK31" s="34">
        <f t="shared" si="6"/>
        <v>1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18</v>
      </c>
      <c r="D32" s="27" t="str">
        <f t="shared" si="2"/>
        <v>5.18</v>
      </c>
      <c r="E32" s="27">
        <v>24</v>
      </c>
      <c r="F32" s="34">
        <v>23</v>
      </c>
      <c r="G32" s="34" t="s">
        <v>299</v>
      </c>
      <c r="H32" s="34" t="s">
        <v>336</v>
      </c>
      <c r="I32" s="34" t="s">
        <v>334</v>
      </c>
      <c r="J32" s="34" t="s">
        <v>337</v>
      </c>
      <c r="K32" s="34" t="s">
        <v>337</v>
      </c>
      <c r="L32" s="34">
        <v>80</v>
      </c>
      <c r="M32" s="34">
        <v>0</v>
      </c>
      <c r="N32" s="34">
        <v>0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挂码右</v>
      </c>
      <c r="X32" s="34" t="str">
        <f t="shared" si="41"/>
        <v>ZHY-F3005</v>
      </c>
      <c r="Y32" s="34">
        <f t="shared" si="42"/>
        <v>80</v>
      </c>
      <c r="Z32" s="34" t="str">
        <f t="shared" si="43"/>
        <v>ZHY-F3005-02</v>
      </c>
      <c r="AA32" s="34">
        <f t="shared" si="44"/>
        <v>1</v>
      </c>
      <c r="AB32" s="34"/>
      <c r="AC32" s="34"/>
      <c r="AE32" s="34"/>
      <c r="AF32" s="34" t="str">
        <f t="shared" si="3"/>
        <v>挂码右</v>
      </c>
      <c r="AG32" s="34" t="str">
        <f t="shared" si="4"/>
        <v>ZHY-F3005</v>
      </c>
      <c r="AH32" s="34"/>
      <c r="AI32" s="34">
        <f t="shared" si="5"/>
        <v>80</v>
      </c>
      <c r="AJ32" s="34"/>
      <c r="AK32" s="34">
        <f t="shared" si="6"/>
        <v>1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19</v>
      </c>
      <c r="D33" s="27" t="str">
        <f t="shared" si="2"/>
        <v>5.19</v>
      </c>
      <c r="E33" s="27">
        <v>25</v>
      </c>
      <c r="F33" s="34">
        <v>24</v>
      </c>
      <c r="G33" s="34" t="s">
        <v>299</v>
      </c>
      <c r="H33" s="34" t="s">
        <v>341</v>
      </c>
      <c r="I33" s="34" t="s">
        <v>459</v>
      </c>
      <c r="J33" s="34" t="s">
        <v>480</v>
      </c>
      <c r="K33" s="34" t="s">
        <v>480</v>
      </c>
      <c r="L33" s="34">
        <v>1468</v>
      </c>
      <c r="M33" s="34">
        <v>111</v>
      </c>
      <c r="N33" s="34">
        <v>181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公横梁</v>
      </c>
      <c r="X33" s="34" t="str">
        <f t="shared" si="41"/>
        <v>DCC154H-204-LL</v>
      </c>
      <c r="Y33" s="34">
        <f t="shared" si="42"/>
        <v>1468</v>
      </c>
      <c r="Z33" s="34" t="str">
        <f t="shared" si="43"/>
        <v>CW154H-204-13A</v>
      </c>
      <c r="AA33" s="34">
        <f t="shared" si="44"/>
        <v>1</v>
      </c>
      <c r="AB33" s="34"/>
      <c r="AC33" s="34"/>
      <c r="AE33" s="34"/>
      <c r="AF33" s="34" t="str">
        <f t="shared" si="3"/>
        <v>公横梁</v>
      </c>
      <c r="AG33" s="34" t="str">
        <f t="shared" si="4"/>
        <v>DCC154H-204-LL</v>
      </c>
      <c r="AH33" s="34"/>
      <c r="AI33" s="34">
        <f t="shared" si="5"/>
        <v>1468</v>
      </c>
      <c r="AJ33" s="34"/>
      <c r="AK33" s="34">
        <f t="shared" si="6"/>
        <v>1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20</v>
      </c>
      <c r="D34" s="27" t="str">
        <f t="shared" si="2"/>
        <v>5.20</v>
      </c>
      <c r="E34" s="27">
        <v>26</v>
      </c>
      <c r="F34" s="34">
        <v>25</v>
      </c>
      <c r="G34" s="34" t="s">
        <v>299</v>
      </c>
      <c r="H34" s="34" t="s">
        <v>344</v>
      </c>
      <c r="I34" s="34" t="s">
        <v>461</v>
      </c>
      <c r="J34" s="34" t="s">
        <v>481</v>
      </c>
      <c r="K34" s="34" t="s">
        <v>481</v>
      </c>
      <c r="L34" s="34">
        <v>1367.9</v>
      </c>
      <c r="M34" s="34">
        <v>100</v>
      </c>
      <c r="N34" s="34">
        <v>155</v>
      </c>
      <c r="O34" s="34">
        <v>1</v>
      </c>
      <c r="P34" s="34" t="s">
        <v>298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中横梁</v>
      </c>
      <c r="X34" s="34" t="str">
        <f t="shared" si="41"/>
        <v>DCC154H-205-LL</v>
      </c>
      <c r="Y34" s="34">
        <f t="shared" si="42"/>
        <v>1367.9</v>
      </c>
      <c r="Z34" s="34" t="str">
        <f t="shared" si="43"/>
        <v>CW154H-205-09B</v>
      </c>
      <c r="AA34" s="34">
        <f t="shared" si="44"/>
        <v>1</v>
      </c>
      <c r="AB34" s="34"/>
      <c r="AC34" s="34"/>
      <c r="AE34" s="34"/>
      <c r="AF34" s="34" t="str">
        <f t="shared" si="3"/>
        <v>中横梁</v>
      </c>
      <c r="AG34" s="34" t="str">
        <f t="shared" si="4"/>
        <v>DCC154H-205-LL</v>
      </c>
      <c r="AH34" s="34"/>
      <c r="AI34" s="34">
        <f t="shared" si="5"/>
        <v>1367.9</v>
      </c>
      <c r="AJ34" s="34"/>
      <c r="AK34" s="34">
        <f t="shared" si="6"/>
        <v>1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21</v>
      </c>
      <c r="D35" s="27" t="str">
        <f t="shared" si="2"/>
        <v>5.21</v>
      </c>
      <c r="E35" s="27">
        <v>27</v>
      </c>
      <c r="F35" s="34">
        <v>26</v>
      </c>
      <c r="G35" s="34" t="s">
        <v>299</v>
      </c>
      <c r="H35" s="34" t="s">
        <v>347</v>
      </c>
      <c r="I35" s="34" t="s">
        <v>348</v>
      </c>
      <c r="J35" s="34" t="s">
        <v>349</v>
      </c>
      <c r="K35" s="34" t="s">
        <v>349</v>
      </c>
      <c r="L35" s="34">
        <v>250</v>
      </c>
      <c r="M35" s="34">
        <v>96.5</v>
      </c>
      <c r="N35" s="34">
        <v>10</v>
      </c>
      <c r="O35" s="34">
        <v>1</v>
      </c>
      <c r="P35" s="34" t="s">
        <v>350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ZHY-F3001-250左挂件</v>
      </c>
      <c r="X35" s="34" t="str">
        <f t="shared" si="41"/>
        <v>ZHY-F3001</v>
      </c>
      <c r="Y35" s="34">
        <f t="shared" si="42"/>
        <v>250</v>
      </c>
      <c r="Z35" s="34" t="str">
        <f t="shared" si="43"/>
        <v>ZHY-F3001-01</v>
      </c>
      <c r="AA35" s="34">
        <f t="shared" si="44"/>
        <v>1</v>
      </c>
      <c r="AB35" s="34"/>
      <c r="AC35" s="34"/>
      <c r="AE35" s="34"/>
      <c r="AF35" s="34" t="str">
        <f t="shared" si="3"/>
        <v>ZHY-F3001-250左挂件</v>
      </c>
      <c r="AG35" s="34" t="str">
        <f t="shared" si="4"/>
        <v>ZHY-F3001</v>
      </c>
      <c r="AH35" s="34"/>
      <c r="AI35" s="34">
        <f t="shared" si="5"/>
        <v>250</v>
      </c>
      <c r="AJ35" s="34"/>
      <c r="AK35" s="34">
        <f t="shared" si="6"/>
        <v>1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22</v>
      </c>
      <c r="D36" s="27" t="str">
        <f t="shared" si="2"/>
        <v>5.22</v>
      </c>
      <c r="E36" s="27">
        <v>28</v>
      </c>
      <c r="F36" s="34">
        <v>27</v>
      </c>
      <c r="G36" s="34" t="s">
        <v>299</v>
      </c>
      <c r="H36" s="34" t="s">
        <v>463</v>
      </c>
      <c r="I36" s="34" t="s">
        <v>464</v>
      </c>
      <c r="J36" s="34" t="s">
        <v>465</v>
      </c>
      <c r="K36" s="34" t="s">
        <v>465</v>
      </c>
      <c r="L36" s="34">
        <v>300</v>
      </c>
      <c r="M36" s="34">
        <v>110.3</v>
      </c>
      <c r="N36" s="34">
        <v>12</v>
      </c>
      <c r="O36" s="34">
        <v>1</v>
      </c>
      <c r="P36" s="34" t="s">
        <v>466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KJ-APE124-300右挂件</v>
      </c>
      <c r="X36" s="34" t="str">
        <f t="shared" si="41"/>
        <v>KJ-APE124</v>
      </c>
      <c r="Y36" s="34">
        <f t="shared" si="42"/>
        <v>300</v>
      </c>
      <c r="Z36" s="34" t="str">
        <f t="shared" si="43"/>
        <v>KJ-APE124-04</v>
      </c>
      <c r="AA36" s="34">
        <f t="shared" si="44"/>
        <v>1</v>
      </c>
      <c r="AB36" s="34"/>
      <c r="AC36" s="34"/>
      <c r="AE36" s="34"/>
      <c r="AF36" s="34" t="str">
        <f t="shared" si="3"/>
        <v>KJ-APE124-300右挂件</v>
      </c>
      <c r="AG36" s="34" t="str">
        <f t="shared" si="4"/>
        <v>KJ-APE124</v>
      </c>
      <c r="AH36" s="34"/>
      <c r="AI36" s="34">
        <f t="shared" si="5"/>
        <v>300</v>
      </c>
      <c r="AJ36" s="34"/>
      <c r="AK36" s="34">
        <f t="shared" si="6"/>
        <v>1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5</v>
      </c>
      <c r="C37" s="27">
        <f t="shared" si="1"/>
        <v>23</v>
      </c>
      <c r="D37" s="27" t="str">
        <f t="shared" si="2"/>
        <v>5.23</v>
      </c>
      <c r="E37" s="27">
        <v>29</v>
      </c>
      <c r="F37" s="34">
        <v>28</v>
      </c>
      <c r="G37" s="34" t="s">
        <v>299</v>
      </c>
      <c r="H37" s="34" t="s">
        <v>353</v>
      </c>
      <c r="I37" s="34" t="s">
        <v>354</v>
      </c>
      <c r="J37" s="34" t="s">
        <v>355</v>
      </c>
      <c r="K37" s="34" t="s">
        <v>355</v>
      </c>
      <c r="L37" s="34">
        <v>250</v>
      </c>
      <c r="M37" s="34">
        <v>50</v>
      </c>
      <c r="N37" s="34">
        <v>4</v>
      </c>
      <c r="O37" s="34">
        <v>1</v>
      </c>
      <c r="P37" s="34" t="s">
        <v>298</v>
      </c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50x4垫片</v>
      </c>
      <c r="X37" s="34" t="str">
        <f t="shared" si="41"/>
        <v>B50X4</v>
      </c>
      <c r="Y37" s="34">
        <f t="shared" si="42"/>
        <v>250</v>
      </c>
      <c r="Z37" s="34" t="str">
        <f t="shared" si="43"/>
        <v>B50X4-01</v>
      </c>
      <c r="AA37" s="34">
        <f t="shared" si="44"/>
        <v>1</v>
      </c>
      <c r="AB37" s="34"/>
      <c r="AC37" s="34"/>
      <c r="AE37" s="34"/>
      <c r="AF37" s="34" t="str">
        <f t="shared" si="3"/>
        <v>50x4垫片</v>
      </c>
      <c r="AG37" s="34" t="str">
        <f t="shared" si="4"/>
        <v>B50X4</v>
      </c>
      <c r="AH37" s="34"/>
      <c r="AI37" s="34">
        <f t="shared" si="5"/>
        <v>250</v>
      </c>
      <c r="AJ37" s="34"/>
      <c r="AK37" s="34">
        <f t="shared" si="6"/>
        <v>1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1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2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3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4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5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6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7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8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9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10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11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12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7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7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7.6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7.6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467</v>
      </c>
      <c r="J53" s="34"/>
      <c r="K53" s="40"/>
      <c r="L53" s="34">
        <v>3800</v>
      </c>
      <c r="M53" s="34"/>
      <c r="N53" s="34"/>
      <c r="O53" s="34">
        <v>1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9527-DCC-GA09 硅胶</v>
      </c>
      <c r="AQ53" s="34" t="str">
        <f t="shared" si="8"/>
        <v>胶条</v>
      </c>
      <c r="AR53" s="34"/>
      <c r="AS53" s="22">
        <f t="shared" si="9"/>
        <v>3.8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364</v>
      </c>
      <c r="J54" s="34"/>
      <c r="K54" s="40"/>
      <c r="L54" s="34">
        <v>3800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9527-FZ-GA01A 硅胶</v>
      </c>
      <c r="AQ54" s="34" t="str">
        <f t="shared" si="8"/>
        <v>胶条</v>
      </c>
      <c r="AR54" s="34"/>
      <c r="AS54" s="22">
        <f t="shared" si="9"/>
        <v>3.8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365</v>
      </c>
      <c r="J55" s="34"/>
      <c r="K55" s="40"/>
      <c r="L55" s="34">
        <v>200</v>
      </c>
      <c r="M55" s="34"/>
      <c r="N55" s="34"/>
      <c r="O55" s="34">
        <v>1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9527-SYE-GA02（L=200）EPDM发泡</v>
      </c>
      <c r="AQ55" s="34" t="str">
        <f t="shared" si="8"/>
        <v>胶条</v>
      </c>
      <c r="AR55" s="34"/>
      <c r="AS55" s="22">
        <f t="shared" si="9"/>
        <v>0.2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362</v>
      </c>
      <c r="J56" s="34"/>
      <c r="K56" s="40"/>
      <c r="L56" s="34">
        <v>1483</v>
      </c>
      <c r="M56" s="34"/>
      <c r="N56" s="34"/>
      <c r="O56" s="34">
        <v>3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1139-BLGA54 EPDM</v>
      </c>
      <c r="AQ56" s="34" t="str">
        <f t="shared" si="8"/>
        <v>胶条</v>
      </c>
      <c r="AR56" s="34"/>
      <c r="AS56" s="22">
        <f t="shared" si="9"/>
        <v>4.4489999999999998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469</v>
      </c>
      <c r="J57" s="34"/>
      <c r="K57" s="40"/>
      <c r="L57" s="34">
        <v>1483</v>
      </c>
      <c r="M57" s="34"/>
      <c r="N57" s="34"/>
      <c r="O57" s="34">
        <v>1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9527-DCC-GA08 硅胶</v>
      </c>
      <c r="AQ57" s="34" t="str">
        <f t="shared" si="8"/>
        <v>胶条</v>
      </c>
      <c r="AR57" s="34"/>
      <c r="AS57" s="22">
        <f t="shared" si="9"/>
        <v>1.4830000000000001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470</v>
      </c>
      <c r="J58" s="34"/>
      <c r="K58" s="40"/>
      <c r="L58" s="34">
        <v>1483</v>
      </c>
      <c r="M58" s="34"/>
      <c r="N58" s="34"/>
      <c r="O58" s="34">
        <v>2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9527-DCC-GA06 硅胶</v>
      </c>
      <c r="AQ58" s="34" t="str">
        <f t="shared" si="8"/>
        <v>胶条</v>
      </c>
      <c r="AR58" s="34"/>
      <c r="AS58" s="22">
        <f t="shared" si="9"/>
        <v>2.9660000000000002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471</v>
      </c>
      <c r="J59" s="34"/>
      <c r="K59" s="40"/>
      <c r="L59" s="34">
        <v>1483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9527-DCC-GA07 硅胶</v>
      </c>
      <c r="AQ59" s="34" t="str">
        <f t="shared" si="8"/>
        <v>胶条</v>
      </c>
      <c r="AR59" s="34"/>
      <c r="AS59" s="22">
        <f t="shared" si="9"/>
        <v>1.4830000000000001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361</v>
      </c>
      <c r="I60" s="42" t="s">
        <v>368</v>
      </c>
      <c r="J60" s="34"/>
      <c r="K60" s="40"/>
      <c r="L60" s="34">
        <v>1483</v>
      </c>
      <c r="M60" s="34"/>
      <c r="N60" s="43"/>
      <c r="O60" s="34">
        <v>1</v>
      </c>
      <c r="P60" s="34" t="s">
        <v>298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1139-SYE-GA01 EPDM</v>
      </c>
      <c r="AQ60" s="34" t="str">
        <f t="shared" si="8"/>
        <v>胶条</v>
      </c>
      <c r="AR60" s="34"/>
      <c r="AS60" s="22">
        <f t="shared" si="9"/>
        <v>1.4830000000000001</v>
      </c>
      <c r="AT60" s="23" t="str">
        <f t="shared" si="10"/>
        <v>米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370</v>
      </c>
      <c r="J61" s="34"/>
      <c r="K61" s="34"/>
      <c r="L61" s="34"/>
      <c r="M61" s="34"/>
      <c r="N61" s="43"/>
      <c r="O61" s="34">
        <v>4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200x25x6mm 硅胶</v>
      </c>
      <c r="AQ61" s="34" t="str">
        <f t="shared" si="8"/>
        <v>垫块</v>
      </c>
      <c r="AR61" s="34"/>
      <c r="AS61" s="22">
        <f t="shared" si="9"/>
        <v>4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371</v>
      </c>
      <c r="J62" s="34"/>
      <c r="K62" s="34"/>
      <c r="L62" s="34">
        <v>1394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17x1mm EPDM</v>
      </c>
      <c r="AQ62" s="34" t="str">
        <f t="shared" si="8"/>
        <v>垫块</v>
      </c>
      <c r="AR62" s="34"/>
      <c r="AS62" s="22">
        <f t="shared" si="9"/>
        <v>1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372</v>
      </c>
      <c r="J63" s="34"/>
      <c r="K63" s="34"/>
      <c r="L63" s="34">
        <v>1394</v>
      </c>
      <c r="M63" s="34"/>
      <c r="N63" s="43"/>
      <c r="O63" s="34">
        <v>1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53x1mm EPDM</v>
      </c>
      <c r="AQ63" s="34" t="str">
        <f t="shared" si="8"/>
        <v>垫块</v>
      </c>
      <c r="AR63" s="34"/>
      <c r="AS63" s="22">
        <f t="shared" si="9"/>
        <v>1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369</v>
      </c>
      <c r="I64" s="42" t="s">
        <v>371</v>
      </c>
      <c r="J64" s="34"/>
      <c r="K64" s="34"/>
      <c r="L64" s="34">
        <v>1729</v>
      </c>
      <c r="M64" s="34"/>
      <c r="N64" s="43"/>
      <c r="O64" s="34">
        <v>2</v>
      </c>
      <c r="P64" s="34" t="s">
        <v>350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17x1mm EPDM</v>
      </c>
      <c r="AQ64" s="34" t="str">
        <f t="shared" si="8"/>
        <v>垫块</v>
      </c>
      <c r="AR64" s="34"/>
      <c r="AS64" s="22">
        <f t="shared" si="9"/>
        <v>2</v>
      </c>
      <c r="AT64" s="23" t="str">
        <f t="shared" si="10"/>
        <v>个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361</v>
      </c>
      <c r="I65" s="42" t="s">
        <v>373</v>
      </c>
      <c r="J65" s="34"/>
      <c r="K65" s="40"/>
      <c r="L65" s="34">
        <v>200</v>
      </c>
      <c r="M65" s="34"/>
      <c r="N65" s="43"/>
      <c r="O65" s="34">
        <v>1</v>
      </c>
      <c r="P65" s="34" t="s">
        <v>298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9527-SYE-GA12（L=200）EPDM发泡</v>
      </c>
      <c r="AQ65" s="34" t="str">
        <f t="shared" si="8"/>
        <v>胶条</v>
      </c>
      <c r="AR65" s="34"/>
      <c r="AS65" s="22">
        <f t="shared" si="9"/>
        <v>0.2</v>
      </c>
      <c r="AT65" s="23" t="str">
        <f t="shared" si="10"/>
        <v>米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374</v>
      </c>
      <c r="J66" s="34"/>
      <c r="K66" s="40"/>
      <c r="L66" s="34"/>
      <c r="M66" s="34"/>
      <c r="N66" s="43"/>
      <c r="O66" s="34">
        <v>50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ST4.8x16盘头自攻钉</v>
      </c>
      <c r="AQ66" s="34" t="str">
        <f t="shared" si="8"/>
        <v>紧固件</v>
      </c>
      <c r="AR66" s="34"/>
      <c r="AS66" s="22">
        <f t="shared" si="9"/>
        <v>50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375</v>
      </c>
      <c r="J67" s="34"/>
      <c r="K67" s="40"/>
      <c r="L67" s="34"/>
      <c r="M67" s="34"/>
      <c r="N67" s="43"/>
      <c r="O67" s="34">
        <v>28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ST6.3x38盘头自攻钉</v>
      </c>
      <c r="AQ67" s="34" t="str">
        <f t="shared" si="8"/>
        <v>紧固件</v>
      </c>
      <c r="AR67" s="34"/>
      <c r="AS67" s="22">
        <f t="shared" si="9"/>
        <v>28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376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ST5.5x64盘头自攻钉</v>
      </c>
      <c r="AQ68" s="34" t="str">
        <f t="shared" si="8"/>
        <v>紧固件</v>
      </c>
      <c r="AR68" s="34"/>
      <c r="AS68" s="22">
        <f t="shared" si="9"/>
        <v>2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411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M12x30内六角头紧定螺丝</v>
      </c>
      <c r="AQ69" s="34" t="str">
        <f t="shared" si="8"/>
        <v>紧固件</v>
      </c>
      <c r="AR69" s="34"/>
      <c r="AS69" s="22">
        <f t="shared" si="9"/>
        <v>2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358</v>
      </c>
      <c r="I70" s="42" t="s">
        <v>378</v>
      </c>
      <c r="J70" s="34"/>
      <c r="K70" s="34"/>
      <c r="L70" s="34"/>
      <c r="M70" s="34"/>
      <c r="N70" s="43"/>
      <c r="O70" s="34">
        <v>2</v>
      </c>
      <c r="P70" s="34" t="s">
        <v>360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ST4.2x16盘头自攻钉</v>
      </c>
      <c r="AQ70" s="34" t="str">
        <f t="shared" si="8"/>
        <v>紧固件</v>
      </c>
      <c r="AR70" s="34"/>
      <c r="AS70" s="22">
        <f t="shared" si="9"/>
        <v>2</v>
      </c>
      <c r="AT70" s="23" t="str">
        <f t="shared" si="10"/>
        <v>颗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379</v>
      </c>
      <c r="I71" s="42" t="s">
        <v>380</v>
      </c>
      <c r="J71" s="34"/>
      <c r="K71" s="34"/>
      <c r="L71" s="34"/>
      <c r="M71" s="34"/>
      <c r="N71" s="43"/>
      <c r="O71" s="34">
        <v>16</v>
      </c>
      <c r="P71" s="34" t="s">
        <v>350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Ф14 ZX-050001</v>
      </c>
      <c r="AQ71" s="34" t="str">
        <f t="shared" si="8"/>
        <v>胶塞</v>
      </c>
      <c r="AR71" s="34"/>
      <c r="AS71" s="22">
        <f t="shared" si="9"/>
        <v>16</v>
      </c>
      <c r="AT71" s="23" t="str">
        <f t="shared" si="10"/>
        <v>个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382</v>
      </c>
      <c r="J72" s="34"/>
      <c r="K72" s="34"/>
      <c r="L72" s="34">
        <v>1483</v>
      </c>
      <c r="M72" s="34"/>
      <c r="N72" s="43"/>
      <c r="O72" s="34">
        <v>4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Ф8 泡沫条</v>
      </c>
      <c r="AQ72" s="34" t="str">
        <f t="shared" si="8"/>
        <v>泡沫条</v>
      </c>
      <c r="AR72" s="34"/>
      <c r="AS72" s="22">
        <f t="shared" si="9"/>
        <v>5.9320000000000004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381</v>
      </c>
      <c r="I73" s="42" t="s">
        <v>382</v>
      </c>
      <c r="J73" s="34"/>
      <c r="K73" s="34"/>
      <c r="L73" s="34">
        <v>3800</v>
      </c>
      <c r="M73" s="34"/>
      <c r="N73" s="43"/>
      <c r="O73" s="34">
        <v>2</v>
      </c>
      <c r="P73" s="34" t="s">
        <v>298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Ф8 泡沫条</v>
      </c>
      <c r="AQ73" s="34" t="str">
        <f t="shared" ref="AQ73:AQ109" si="54">IF($G73="配件",H73,"-")</f>
        <v>泡沫条</v>
      </c>
      <c r="AR73" s="34"/>
      <c r="AS73" s="22">
        <f t="shared" ref="AS73:AS109" si="55">IF(OR(H73="泡沫条",H73="胶条"),$N$6*L73*O73/1000,IF(OR(H73="双面贴",H73="胶带"),L73*O73/1000,IF(AP73&lt;&gt;"-",$N$6*O73,"-")))</f>
        <v>7.6</v>
      </c>
      <c r="AT73" s="23" t="str">
        <f t="shared" ref="AT73:AT109" si="56">IF(OR(H73="胶条",H73="泡沫条",H73="双面贴",H73="胶带"),"米",IF(AP73&lt;&gt;"-",P73,"-"))</f>
        <v>米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1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42"/>
      <c r="J74" s="34"/>
      <c r="K74" s="34"/>
      <c r="L74" s="34"/>
      <c r="M74" s="34"/>
      <c r="N74" s="43"/>
      <c r="O74" s="34"/>
      <c r="P74" s="34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2</v>
      </c>
      <c r="D75" s="27" t="str">
        <f t="shared" si="48"/>
        <v/>
      </c>
      <c r="F75" s="34" t="str">
        <f t="shared" si="86"/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8</v>
      </c>
      <c r="C76" s="27">
        <f t="shared" si="47"/>
        <v>3</v>
      </c>
      <c r="D76" s="27" t="str">
        <f t="shared" si="48"/>
        <v/>
      </c>
      <c r="F76" s="34" t="str">
        <f t="shared" si="86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8</v>
      </c>
      <c r="C77" s="27">
        <f t="shared" si="47"/>
        <v>4</v>
      </c>
      <c r="D77" s="27" t="str">
        <f t="shared" si="48"/>
        <v/>
      </c>
      <c r="F77" s="34" t="str">
        <f t="shared" si="86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8</v>
      </c>
      <c r="C78" s="27">
        <f t="shared" si="47"/>
        <v>5</v>
      </c>
      <c r="D78" s="27" t="str">
        <f t="shared" si="48"/>
        <v/>
      </c>
      <c r="F78" s="34" t="str">
        <f t="shared" si="86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8</v>
      </c>
      <c r="C79" s="27">
        <f t="shared" si="47"/>
        <v>6</v>
      </c>
      <c r="D79" s="27" t="str">
        <f t="shared" si="48"/>
        <v/>
      </c>
      <c r="F79" s="34" t="str">
        <f t="shared" si="86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8</v>
      </c>
      <c r="C80" s="27">
        <f t="shared" si="47"/>
        <v>7</v>
      </c>
      <c r="D80" s="27" t="str">
        <f t="shared" si="48"/>
        <v/>
      </c>
      <c r="F80" s="34" t="str">
        <f t="shared" si="86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8</v>
      </c>
      <c r="C81" s="27">
        <f t="shared" si="47"/>
        <v>8</v>
      </c>
      <c r="D81" s="27" t="str">
        <f t="shared" si="48"/>
        <v/>
      </c>
      <c r="F81" s="34" t="str">
        <f t="shared" si="86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8</v>
      </c>
      <c r="C82" s="27">
        <f t="shared" si="47"/>
        <v>9</v>
      </c>
      <c r="D82" s="27" t="str">
        <f t="shared" si="48"/>
        <v/>
      </c>
      <c r="F82" s="34" t="str">
        <f t="shared" si="86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8</v>
      </c>
      <c r="C83" s="27">
        <f t="shared" si="47"/>
        <v>10</v>
      </c>
      <c r="D83" s="27" t="str">
        <f t="shared" si="48"/>
        <v/>
      </c>
      <c r="F83" s="34" t="str">
        <f t="shared" si="86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8</v>
      </c>
      <c r="C84" s="27">
        <f t="shared" si="47"/>
        <v>11</v>
      </c>
      <c r="D84" s="27" t="str">
        <f t="shared" si="48"/>
        <v/>
      </c>
      <c r="F84" s="34" t="str">
        <f t="shared" si="86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8</v>
      </c>
      <c r="C85" s="27">
        <f t="shared" si="47"/>
        <v>12</v>
      </c>
      <c r="D85" s="27" t="str">
        <f t="shared" si="48"/>
        <v/>
      </c>
      <c r="F85" s="34" t="str">
        <f t="shared" si="86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8</v>
      </c>
      <c r="C86" s="27">
        <f t="shared" si="47"/>
        <v>13</v>
      </c>
      <c r="D86" s="27" t="str">
        <f t="shared" si="48"/>
        <v/>
      </c>
      <c r="F86" s="34" t="str">
        <f t="shared" si="86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8</v>
      </c>
      <c r="C87" s="27">
        <f t="shared" si="47"/>
        <v>14</v>
      </c>
      <c r="D87" s="27" t="str">
        <f t="shared" si="48"/>
        <v/>
      </c>
      <c r="F87" s="34" t="str">
        <f t="shared" si="86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8</v>
      </c>
      <c r="C88" s="27">
        <f t="shared" si="47"/>
        <v>15</v>
      </c>
      <c r="D88" s="27" t="str">
        <f t="shared" si="48"/>
        <v/>
      </c>
      <c r="F88" s="34" t="str">
        <f t="shared" si="86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8</v>
      </c>
      <c r="C89" s="27">
        <f t="shared" si="47"/>
        <v>16</v>
      </c>
      <c r="D89" s="27" t="str">
        <f t="shared" si="48"/>
        <v/>
      </c>
      <c r="F89" s="34" t="str">
        <f t="shared" si="86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8</v>
      </c>
      <c r="C90" s="27">
        <f t="shared" si="47"/>
        <v>17</v>
      </c>
      <c r="D90" s="27" t="str">
        <f t="shared" si="48"/>
        <v/>
      </c>
      <c r="F90" s="34" t="str">
        <f t="shared" si="86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8</v>
      </c>
      <c r="C91" s="27">
        <f t="shared" si="47"/>
        <v>18</v>
      </c>
      <c r="D91" s="27" t="str">
        <f t="shared" si="48"/>
        <v/>
      </c>
      <c r="F91" s="34" t="str">
        <f t="shared" si="86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8</v>
      </c>
      <c r="C92" s="27">
        <f t="shared" si="47"/>
        <v>19</v>
      </c>
      <c r="D92" s="27" t="str">
        <f t="shared" si="48"/>
        <v/>
      </c>
      <c r="F92" s="34" t="str">
        <f t="shared" si="86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8</v>
      </c>
      <c r="C93" s="27">
        <f t="shared" si="47"/>
        <v>20</v>
      </c>
      <c r="D93" s="27" t="str">
        <f t="shared" si="48"/>
        <v/>
      </c>
      <c r="F93" s="34" t="str">
        <f t="shared" si="86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8</v>
      </c>
      <c r="C94" s="27">
        <f t="shared" si="47"/>
        <v>21</v>
      </c>
      <c r="D94" s="27" t="str">
        <f t="shared" si="48"/>
        <v/>
      </c>
      <c r="F94" s="34" t="str">
        <f t="shared" si="86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8</v>
      </c>
      <c r="C95" s="27">
        <f t="shared" si="47"/>
        <v>22</v>
      </c>
      <c r="D95" s="27" t="str">
        <f t="shared" si="48"/>
        <v/>
      </c>
      <c r="F95" s="34" t="str">
        <f t="shared" si="86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8</v>
      </c>
      <c r="C96" s="27">
        <f t="shared" si="47"/>
        <v>23</v>
      </c>
      <c r="D96" s="27" t="str">
        <f t="shared" si="48"/>
        <v/>
      </c>
      <c r="F96" s="34" t="str">
        <f t="shared" si="86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8</v>
      </c>
      <c r="C97" s="27">
        <f t="shared" si="47"/>
        <v>24</v>
      </c>
      <c r="D97" s="27" t="str">
        <f t="shared" si="48"/>
        <v/>
      </c>
      <c r="F97" s="34" t="str">
        <f t="shared" si="86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8</v>
      </c>
      <c r="C98" s="27">
        <f t="shared" si="47"/>
        <v>25</v>
      </c>
      <c r="D98" s="27" t="str">
        <f t="shared" si="48"/>
        <v/>
      </c>
      <c r="F98" s="34" t="str">
        <f t="shared" si="86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8</v>
      </c>
      <c r="C99" s="27">
        <f t="shared" si="47"/>
        <v>26</v>
      </c>
      <c r="D99" s="27" t="str">
        <f t="shared" si="48"/>
        <v/>
      </c>
      <c r="F99" s="34" t="str">
        <f t="shared" si="86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27</v>
      </c>
      <c r="D100" s="27" t="str">
        <f t="shared" si="48"/>
        <v/>
      </c>
      <c r="F100" s="34" t="str">
        <f t="shared" si="86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28</v>
      </c>
      <c r="D101" s="27" t="str">
        <f t="shared" si="48"/>
        <v/>
      </c>
      <c r="F101" s="34" t="str">
        <f t="shared" si="86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29</v>
      </c>
      <c r="D102" s="27" t="str">
        <f t="shared" si="48"/>
        <v/>
      </c>
      <c r="F102" s="34" t="str">
        <f t="shared" si="86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8</v>
      </c>
      <c r="C103" s="27">
        <f t="shared" si="47"/>
        <v>30</v>
      </c>
      <c r="D103" s="27" t="str">
        <f t="shared" si="48"/>
        <v/>
      </c>
      <c r="F103" s="34" t="str">
        <f t="shared" si="86"/>
        <v/>
      </c>
      <c r="G103" s="34"/>
      <c r="H103" s="34"/>
      <c r="I103" s="42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31</v>
      </c>
      <c r="D104" s="27" t="str">
        <f t="shared" si="48"/>
        <v/>
      </c>
      <c r="F104" s="34" t="str">
        <f t="shared" si="86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32</v>
      </c>
      <c r="D105" s="27" t="str">
        <f t="shared" si="48"/>
        <v/>
      </c>
      <c r="F105" s="34" t="str">
        <f t="shared" si="86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33</v>
      </c>
      <c r="D106" s="27" t="str">
        <f t="shared" si="48"/>
        <v/>
      </c>
      <c r="F106" s="34" t="str">
        <f t="shared" si="86"/>
        <v/>
      </c>
      <c r="G106" s="34"/>
      <c r="H106" s="34"/>
      <c r="I106" s="34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34</v>
      </c>
      <c r="D107" s="27" t="str">
        <f t="shared" si="48"/>
        <v/>
      </c>
      <c r="F107" s="34" t="str">
        <f t="shared" si="86"/>
        <v/>
      </c>
      <c r="G107" s="34"/>
      <c r="H107" s="34"/>
      <c r="I107" s="34"/>
      <c r="J107" s="34"/>
      <c r="K107" s="34"/>
      <c r="L107" s="34"/>
      <c r="M107" s="34"/>
      <c r="N107" s="43"/>
      <c r="O107" s="34"/>
      <c r="P107" s="34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35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36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CK109"/>
  <sheetViews>
    <sheetView view="pageBreakPreview" topLeftCell="AD1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1494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167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1484</v>
      </c>
      <c r="S5" s="27" t="s">
        <v>211</v>
      </c>
      <c r="T5" s="39">
        <v>262.5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1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167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L11-78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1375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/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M02-01-5-1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1375</v>
      </c>
      <c r="BW10" s="34">
        <f t="shared" si="30"/>
        <v>1729</v>
      </c>
      <c r="BX10" s="34">
        <f t="shared" si="31"/>
        <v>1</v>
      </c>
      <c r="BY10" s="34">
        <f t="shared" si="32"/>
        <v>2.3773749999999998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1458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M02-01-5-1</v>
      </c>
      <c r="AZ11" s="34" t="str">
        <f t="shared" si="12"/>
        <v>板块名-GL02-01</v>
      </c>
      <c r="BA11" s="34"/>
      <c r="BB11" s="34">
        <f t="shared" si="13"/>
        <v>1458</v>
      </c>
      <c r="BC11" s="34">
        <f t="shared" si="14"/>
        <v>1808</v>
      </c>
      <c r="BD11" s="34">
        <f t="shared" si="15"/>
        <v>1</v>
      </c>
      <c r="BE11" s="34">
        <f t="shared" si="16"/>
        <v>2.6360640000000002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1458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M02-01-5-1</v>
      </c>
      <c r="AZ12" s="34" t="str">
        <f t="shared" si="12"/>
        <v>板块名-GL01-01</v>
      </c>
      <c r="BA12" s="34"/>
      <c r="BB12" s="34">
        <f t="shared" si="13"/>
        <v>1458</v>
      </c>
      <c r="BC12" s="34">
        <f t="shared" si="14"/>
        <v>1907</v>
      </c>
      <c r="BD12" s="34">
        <f t="shared" si="15"/>
        <v>1</v>
      </c>
      <c r="BE12" s="34">
        <f t="shared" si="16"/>
        <v>2.7804060000000002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441</v>
      </c>
      <c r="J13" s="34" t="s">
        <v>442</v>
      </c>
      <c r="K13" s="34" t="s">
        <v>442</v>
      </c>
      <c r="L13" s="34">
        <v>3760</v>
      </c>
      <c r="M13" s="34">
        <v>7.7</v>
      </c>
      <c r="N13" s="34">
        <v>37</v>
      </c>
      <c r="O13" s="34">
        <v>1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</v>
      </c>
      <c r="X13" s="34" t="str">
        <f t="shared" si="41"/>
        <v>UN506-NL1</v>
      </c>
      <c r="Y13" s="34">
        <f t="shared" si="42"/>
        <v>3760</v>
      </c>
      <c r="Z13" s="34" t="str">
        <f t="shared" si="43"/>
        <v>UN506-NL1-02</v>
      </c>
      <c r="AA13" s="34">
        <f t="shared" si="44"/>
        <v>1</v>
      </c>
      <c r="AB13" s="34"/>
      <c r="AC13" s="34"/>
      <c r="AE13" s="34"/>
      <c r="AF13" s="34" t="str">
        <f t="shared" si="3"/>
        <v>隔热条</v>
      </c>
      <c r="AG13" s="34" t="str">
        <f t="shared" si="4"/>
        <v>UN506-NL1</v>
      </c>
      <c r="AH13" s="34"/>
      <c r="AI13" s="34">
        <f t="shared" si="5"/>
        <v>3760</v>
      </c>
      <c r="AJ13" s="34"/>
      <c r="AK13" s="34">
        <f t="shared" si="6"/>
        <v>1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4</v>
      </c>
      <c r="C14" s="27">
        <f t="shared" si="1"/>
        <v>2</v>
      </c>
      <c r="D14" s="27" t="str">
        <f t="shared" si="2"/>
        <v>4.2</v>
      </c>
      <c r="E14" s="27">
        <v>6</v>
      </c>
      <c r="F14" s="34">
        <v>5</v>
      </c>
      <c r="G14" s="34" t="s">
        <v>294</v>
      </c>
      <c r="H14" s="34" t="s">
        <v>295</v>
      </c>
      <c r="I14" s="34" t="s">
        <v>296</v>
      </c>
      <c r="J14" s="34" t="s">
        <v>297</v>
      </c>
      <c r="K14" s="34" t="s">
        <v>297</v>
      </c>
      <c r="L14" s="34">
        <v>3760</v>
      </c>
      <c r="M14" s="34">
        <v>7.6</v>
      </c>
      <c r="N14" s="34">
        <v>33.1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隔热条</v>
      </c>
      <c r="X14" s="34" t="str">
        <f t="shared" si="41"/>
        <v>SYE-NL08</v>
      </c>
      <c r="Y14" s="34">
        <f t="shared" si="42"/>
        <v>3760</v>
      </c>
      <c r="Z14" s="34" t="str">
        <f t="shared" si="43"/>
        <v>SYE-NL08-03</v>
      </c>
      <c r="AA14" s="34">
        <f t="shared" si="44"/>
        <v>1</v>
      </c>
      <c r="AB14" s="34"/>
      <c r="AC14" s="34"/>
      <c r="AE14" s="34"/>
      <c r="AF14" s="34" t="str">
        <f t="shared" si="3"/>
        <v>隔热条</v>
      </c>
      <c r="AG14" s="34" t="str">
        <f t="shared" si="4"/>
        <v>SYE-NL08</v>
      </c>
      <c r="AH14" s="34"/>
      <c r="AI14" s="34">
        <f t="shared" si="5"/>
        <v>3760</v>
      </c>
      <c r="AJ14" s="34"/>
      <c r="AK14" s="34">
        <f t="shared" si="6"/>
        <v>1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1</v>
      </c>
      <c r="D15" s="27" t="str">
        <f t="shared" si="2"/>
        <v>5.1</v>
      </c>
      <c r="E15" s="27">
        <v>7</v>
      </c>
      <c r="F15" s="34">
        <v>6</v>
      </c>
      <c r="G15" s="34" t="s">
        <v>299</v>
      </c>
      <c r="H15" s="34" t="s">
        <v>300</v>
      </c>
      <c r="I15" s="34" t="s">
        <v>301</v>
      </c>
      <c r="J15" s="34" t="s">
        <v>412</v>
      </c>
      <c r="K15" s="34" t="s">
        <v>412</v>
      </c>
      <c r="L15" s="34">
        <v>1394</v>
      </c>
      <c r="M15" s="34">
        <v>91</v>
      </c>
      <c r="N15" s="34">
        <v>6.2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转接件</v>
      </c>
      <c r="X15" s="34" t="str">
        <f t="shared" si="41"/>
        <v>DCC154H-607-LL</v>
      </c>
      <c r="Y15" s="34">
        <f t="shared" si="42"/>
        <v>1394</v>
      </c>
      <c r="Z15" s="34" t="str">
        <f t="shared" si="43"/>
        <v>CW154H-607-05</v>
      </c>
      <c r="AA15" s="34">
        <f t="shared" si="44"/>
        <v>1</v>
      </c>
      <c r="AB15" s="34"/>
      <c r="AC15" s="34"/>
      <c r="AE15" s="34"/>
      <c r="AF15" s="34" t="str">
        <f t="shared" si="3"/>
        <v>转接件</v>
      </c>
      <c r="AG15" s="34" t="str">
        <f t="shared" si="4"/>
        <v>DCC154H-607-LL</v>
      </c>
      <c r="AH15" s="34"/>
      <c r="AI15" s="34">
        <f t="shared" si="5"/>
        <v>1394</v>
      </c>
      <c r="AJ15" s="34"/>
      <c r="AK15" s="34">
        <f t="shared" si="6"/>
        <v>1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2</v>
      </c>
      <c r="D16" s="27" t="str">
        <f t="shared" si="2"/>
        <v>5.2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304</v>
      </c>
      <c r="J16" s="34" t="s">
        <v>482</v>
      </c>
      <c r="K16" s="34" t="s">
        <v>482</v>
      </c>
      <c r="L16" s="34">
        <v>1338.9</v>
      </c>
      <c r="M16" s="34">
        <v>55</v>
      </c>
      <c r="N16" s="34">
        <v>20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角铝</v>
      </c>
      <c r="X16" s="34" t="str">
        <f t="shared" si="41"/>
        <v>J55X20X3</v>
      </c>
      <c r="Y16" s="34">
        <f t="shared" si="42"/>
        <v>1338.9</v>
      </c>
      <c r="Z16" s="34" t="str">
        <f t="shared" si="43"/>
        <v>J55X20X3-10A</v>
      </c>
      <c r="AA16" s="34">
        <f t="shared" si="44"/>
        <v>1</v>
      </c>
      <c r="AB16" s="34"/>
      <c r="AC16" s="34"/>
      <c r="AE16" s="34"/>
      <c r="AF16" s="34" t="str">
        <f t="shared" si="3"/>
        <v>角铝</v>
      </c>
      <c r="AG16" s="34" t="str">
        <f t="shared" si="4"/>
        <v>J55X20X3</v>
      </c>
      <c r="AH16" s="34"/>
      <c r="AI16" s="34">
        <f t="shared" si="5"/>
        <v>1338.9</v>
      </c>
      <c r="AJ16" s="34"/>
      <c r="AK16" s="34">
        <f t="shared" si="6"/>
        <v>1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3</v>
      </c>
      <c r="D17" s="27" t="str">
        <f t="shared" si="2"/>
        <v>5.3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483</v>
      </c>
      <c r="K17" s="34" t="s">
        <v>483</v>
      </c>
      <c r="L17" s="34">
        <v>1338.9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1338.9</v>
      </c>
      <c r="Z17" s="34" t="str">
        <f t="shared" si="43"/>
        <v>J25X19X3-14</v>
      </c>
      <c r="AA17" s="34">
        <f t="shared" si="44"/>
        <v>1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1338.9</v>
      </c>
      <c r="AJ17" s="34"/>
      <c r="AK17" s="34">
        <f t="shared" si="6"/>
        <v>1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4</v>
      </c>
      <c r="D18" s="27" t="str">
        <f t="shared" si="2"/>
        <v>5.4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444</v>
      </c>
      <c r="K18" s="34" t="s">
        <v>444</v>
      </c>
      <c r="L18" s="34">
        <v>551.9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551.9</v>
      </c>
      <c r="Z18" s="34" t="str">
        <f t="shared" si="43"/>
        <v>J25X19X3-11</v>
      </c>
      <c r="AA18" s="34">
        <f t="shared" si="44"/>
        <v>1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551.9</v>
      </c>
      <c r="AJ18" s="34"/>
      <c r="AK18" s="34">
        <f t="shared" si="6"/>
        <v>1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5</v>
      </c>
      <c r="D19" s="27" t="str">
        <f t="shared" si="2"/>
        <v>5.5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307</v>
      </c>
      <c r="K19" s="34" t="s">
        <v>307</v>
      </c>
      <c r="L19" s="34">
        <v>601.9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601.9</v>
      </c>
      <c r="Z19" s="34" t="str">
        <f t="shared" si="43"/>
        <v>J25X19X3-05</v>
      </c>
      <c r="AA19" s="34">
        <f t="shared" si="44"/>
        <v>1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601.9</v>
      </c>
      <c r="AJ19" s="34"/>
      <c r="AK19" s="34">
        <f t="shared" si="6"/>
        <v>1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6</v>
      </c>
      <c r="D20" s="27" t="str">
        <f t="shared" si="2"/>
        <v>5.6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308</v>
      </c>
      <c r="K20" s="34" t="s">
        <v>308</v>
      </c>
      <c r="L20" s="34">
        <v>869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869</v>
      </c>
      <c r="Z20" s="34" t="str">
        <f t="shared" si="43"/>
        <v>J25X19X3-04</v>
      </c>
      <c r="AA20" s="34">
        <f t="shared" si="44"/>
        <v>1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869</v>
      </c>
      <c r="AJ20" s="34"/>
      <c r="AK20" s="34">
        <f t="shared" si="6"/>
        <v>1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7</v>
      </c>
      <c r="D21" s="27" t="str">
        <f t="shared" si="2"/>
        <v>5.7</v>
      </c>
      <c r="E21" s="27">
        <v>13</v>
      </c>
      <c r="F21" s="34">
        <v>12</v>
      </c>
      <c r="G21" s="34" t="s">
        <v>299</v>
      </c>
      <c r="H21" s="34" t="s">
        <v>303</v>
      </c>
      <c r="I21" s="34" t="s">
        <v>306</v>
      </c>
      <c r="J21" s="34" t="s">
        <v>309</v>
      </c>
      <c r="K21" s="34" t="s">
        <v>309</v>
      </c>
      <c r="L21" s="34">
        <v>869</v>
      </c>
      <c r="M21" s="34">
        <v>19</v>
      </c>
      <c r="N21" s="34">
        <v>25</v>
      </c>
      <c r="O21" s="34">
        <v>1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角铝</v>
      </c>
      <c r="X21" s="34" t="str">
        <f t="shared" si="41"/>
        <v>J25X19X3</v>
      </c>
      <c r="Y21" s="34">
        <f t="shared" si="42"/>
        <v>869</v>
      </c>
      <c r="Z21" s="34" t="str">
        <f t="shared" si="43"/>
        <v>J25X19X3-03</v>
      </c>
      <c r="AA21" s="34">
        <f t="shared" si="44"/>
        <v>1</v>
      </c>
      <c r="AB21" s="34"/>
      <c r="AC21" s="34"/>
      <c r="AE21" s="34"/>
      <c r="AF21" s="34" t="str">
        <f t="shared" si="3"/>
        <v>角铝</v>
      </c>
      <c r="AG21" s="34" t="str">
        <f t="shared" si="4"/>
        <v>J25X19X3</v>
      </c>
      <c r="AH21" s="34"/>
      <c r="AI21" s="34">
        <f t="shared" si="5"/>
        <v>869</v>
      </c>
      <c r="AJ21" s="34"/>
      <c r="AK21" s="34">
        <f t="shared" si="6"/>
        <v>1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8</v>
      </c>
      <c r="D22" s="27" t="str">
        <f t="shared" si="2"/>
        <v>5.8</v>
      </c>
      <c r="E22" s="27">
        <v>14</v>
      </c>
      <c r="F22" s="34">
        <v>13</v>
      </c>
      <c r="G22" s="34" t="s">
        <v>299</v>
      </c>
      <c r="H22" s="34" t="s">
        <v>312</v>
      </c>
      <c r="I22" s="34" t="s">
        <v>313</v>
      </c>
      <c r="J22" s="34" t="s">
        <v>314</v>
      </c>
      <c r="K22" s="34" t="s">
        <v>314</v>
      </c>
      <c r="L22" s="34">
        <v>3760</v>
      </c>
      <c r="M22" s="34">
        <v>4.8</v>
      </c>
      <c r="N22" s="34">
        <v>15</v>
      </c>
      <c r="O22" s="34">
        <v>2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竖向护边</v>
      </c>
      <c r="X22" s="34" t="str">
        <f t="shared" si="41"/>
        <v>DCC154H-511-LL</v>
      </c>
      <c r="Y22" s="34">
        <f t="shared" si="42"/>
        <v>3760</v>
      </c>
      <c r="Z22" s="34" t="str">
        <f t="shared" si="43"/>
        <v>CW154H-511-03</v>
      </c>
      <c r="AA22" s="34">
        <f t="shared" si="44"/>
        <v>2</v>
      </c>
      <c r="AB22" s="34"/>
      <c r="AC22" s="34"/>
      <c r="AE22" s="34"/>
      <c r="AF22" s="34" t="str">
        <f t="shared" si="3"/>
        <v>竖向护边</v>
      </c>
      <c r="AG22" s="34" t="str">
        <f t="shared" si="4"/>
        <v>DCC154H-511-LL</v>
      </c>
      <c r="AH22" s="34"/>
      <c r="AI22" s="34">
        <f t="shared" si="5"/>
        <v>3760</v>
      </c>
      <c r="AJ22" s="34"/>
      <c r="AK22" s="34">
        <f t="shared" si="6"/>
        <v>2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9</v>
      </c>
      <c r="D23" s="27" t="str">
        <f t="shared" si="2"/>
        <v>5.9</v>
      </c>
      <c r="E23" s="27">
        <v>15</v>
      </c>
      <c r="F23" s="34">
        <v>14</v>
      </c>
      <c r="G23" s="34" t="s">
        <v>299</v>
      </c>
      <c r="H23" s="34" t="s">
        <v>315</v>
      </c>
      <c r="I23" s="34" t="s">
        <v>316</v>
      </c>
      <c r="J23" s="34" t="s">
        <v>474</v>
      </c>
      <c r="K23" s="34" t="s">
        <v>474</v>
      </c>
      <c r="L23" s="34">
        <v>250</v>
      </c>
      <c r="M23" s="34">
        <v>46</v>
      </c>
      <c r="N23" s="34">
        <v>65.3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水槽</v>
      </c>
      <c r="X23" s="34" t="str">
        <f t="shared" si="41"/>
        <v>DCC154H-301-LL</v>
      </c>
      <c r="Y23" s="34">
        <f t="shared" si="42"/>
        <v>250</v>
      </c>
      <c r="Z23" s="34" t="str">
        <f t="shared" si="43"/>
        <v>CW154H-301-03</v>
      </c>
      <c r="AA23" s="34">
        <f t="shared" si="44"/>
        <v>1</v>
      </c>
      <c r="AB23" s="34"/>
      <c r="AC23" s="34"/>
      <c r="AE23" s="34"/>
      <c r="AF23" s="34" t="str">
        <f t="shared" si="3"/>
        <v>水槽</v>
      </c>
      <c r="AG23" s="34" t="str">
        <f t="shared" si="4"/>
        <v>DCC154H-301-LL</v>
      </c>
      <c r="AH23" s="34"/>
      <c r="AI23" s="34">
        <f t="shared" si="5"/>
        <v>250</v>
      </c>
      <c r="AJ23" s="34"/>
      <c r="AK23" s="34">
        <f t="shared" si="6"/>
        <v>1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10</v>
      </c>
      <c r="D24" s="27" t="str">
        <f t="shared" si="2"/>
        <v>5.10</v>
      </c>
      <c r="E24" s="27">
        <v>16</v>
      </c>
      <c r="F24" s="34">
        <v>15</v>
      </c>
      <c r="G24" s="34" t="s">
        <v>299</v>
      </c>
      <c r="H24" s="34" t="s">
        <v>315</v>
      </c>
      <c r="I24" s="34" t="s">
        <v>316</v>
      </c>
      <c r="J24" s="34" t="s">
        <v>317</v>
      </c>
      <c r="K24" s="34" t="s">
        <v>317</v>
      </c>
      <c r="L24" s="34">
        <v>500</v>
      </c>
      <c r="M24" s="34">
        <v>46</v>
      </c>
      <c r="N24" s="34">
        <v>65.3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水槽</v>
      </c>
      <c r="X24" s="34" t="str">
        <f t="shared" si="41"/>
        <v>DCC154H-301-LL</v>
      </c>
      <c r="Y24" s="34">
        <f t="shared" si="42"/>
        <v>500</v>
      </c>
      <c r="Z24" s="34" t="str">
        <f t="shared" si="43"/>
        <v>CW154H-301-01</v>
      </c>
      <c r="AA24" s="34">
        <f t="shared" si="44"/>
        <v>1</v>
      </c>
      <c r="AB24" s="34"/>
      <c r="AC24" s="34"/>
      <c r="AE24" s="34"/>
      <c r="AF24" s="34" t="str">
        <f t="shared" si="3"/>
        <v>水槽</v>
      </c>
      <c r="AG24" s="34" t="str">
        <f t="shared" si="4"/>
        <v>DCC154H-301-LL</v>
      </c>
      <c r="AH24" s="34"/>
      <c r="AI24" s="34">
        <f t="shared" si="5"/>
        <v>500</v>
      </c>
      <c r="AJ24" s="34"/>
      <c r="AK24" s="34">
        <f t="shared" si="6"/>
        <v>1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11</v>
      </c>
      <c r="D25" s="27" t="str">
        <f t="shared" si="2"/>
        <v>5.11</v>
      </c>
      <c r="E25" s="27">
        <v>17</v>
      </c>
      <c r="F25" s="34">
        <v>16</v>
      </c>
      <c r="G25" s="34" t="s">
        <v>299</v>
      </c>
      <c r="H25" s="34" t="s">
        <v>318</v>
      </c>
      <c r="I25" s="34" t="s">
        <v>449</v>
      </c>
      <c r="J25" s="34" t="s">
        <v>475</v>
      </c>
      <c r="K25" s="34" t="s">
        <v>475</v>
      </c>
      <c r="L25" s="34">
        <v>3762.9</v>
      </c>
      <c r="M25" s="34">
        <v>62.5</v>
      </c>
      <c r="N25" s="34">
        <v>150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母立柱</v>
      </c>
      <c r="X25" s="34" t="str">
        <f t="shared" si="41"/>
        <v>DCC154H-106-LL</v>
      </c>
      <c r="Y25" s="34">
        <f t="shared" si="42"/>
        <v>3762.9</v>
      </c>
      <c r="Z25" s="34" t="str">
        <f t="shared" si="43"/>
        <v>CW154H-106-06</v>
      </c>
      <c r="AA25" s="34">
        <f t="shared" si="44"/>
        <v>1</v>
      </c>
      <c r="AB25" s="34"/>
      <c r="AC25" s="34"/>
      <c r="AE25" s="34"/>
      <c r="AF25" s="34" t="str">
        <f t="shared" si="3"/>
        <v>母立柱</v>
      </c>
      <c r="AG25" s="34" t="str">
        <f t="shared" si="4"/>
        <v>DCC154H-106-LL</v>
      </c>
      <c r="AH25" s="34"/>
      <c r="AI25" s="34">
        <f t="shared" si="5"/>
        <v>3762.9</v>
      </c>
      <c r="AJ25" s="34"/>
      <c r="AK25" s="34">
        <f t="shared" si="6"/>
        <v>1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12</v>
      </c>
      <c r="D26" s="27" t="str">
        <f t="shared" si="2"/>
        <v>5.12</v>
      </c>
      <c r="E26" s="27">
        <v>18</v>
      </c>
      <c r="F26" s="34">
        <v>17</v>
      </c>
      <c r="G26" s="34" t="s">
        <v>299</v>
      </c>
      <c r="H26" s="34" t="s">
        <v>318</v>
      </c>
      <c r="I26" s="34" t="s">
        <v>319</v>
      </c>
      <c r="J26" s="34" t="s">
        <v>320</v>
      </c>
      <c r="K26" s="34" t="s">
        <v>320</v>
      </c>
      <c r="L26" s="34">
        <v>3762.9</v>
      </c>
      <c r="M26" s="34">
        <v>42.5</v>
      </c>
      <c r="N26" s="34">
        <v>154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母立柱</v>
      </c>
      <c r="X26" s="34" t="str">
        <f t="shared" si="41"/>
        <v>DCC154H-102-LL</v>
      </c>
      <c r="Y26" s="34">
        <f t="shared" si="42"/>
        <v>3762.9</v>
      </c>
      <c r="Z26" s="34" t="str">
        <f t="shared" si="43"/>
        <v>CW154H-102-03</v>
      </c>
      <c r="AA26" s="34">
        <f t="shared" si="44"/>
        <v>1</v>
      </c>
      <c r="AB26" s="34"/>
      <c r="AC26" s="34"/>
      <c r="AE26" s="34"/>
      <c r="AF26" s="34" t="str">
        <f t="shared" si="3"/>
        <v>母立柱</v>
      </c>
      <c r="AG26" s="34" t="str">
        <f t="shared" si="4"/>
        <v>DCC154H-102-LL</v>
      </c>
      <c r="AH26" s="34"/>
      <c r="AI26" s="34">
        <f t="shared" si="5"/>
        <v>3762.9</v>
      </c>
      <c r="AJ26" s="34"/>
      <c r="AK26" s="34">
        <f t="shared" si="6"/>
        <v>1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13</v>
      </c>
      <c r="D27" s="27" t="str">
        <f t="shared" si="2"/>
        <v>5.13</v>
      </c>
      <c r="E27" s="27">
        <v>19</v>
      </c>
      <c r="F27" s="34">
        <v>18</v>
      </c>
      <c r="G27" s="34" t="s">
        <v>299</v>
      </c>
      <c r="H27" s="34" t="s">
        <v>321</v>
      </c>
      <c r="I27" s="34" t="s">
        <v>451</v>
      </c>
      <c r="J27" s="34" t="s">
        <v>484</v>
      </c>
      <c r="K27" s="34" t="s">
        <v>484</v>
      </c>
      <c r="L27" s="34">
        <v>1378.9</v>
      </c>
      <c r="M27" s="34">
        <v>61.5</v>
      </c>
      <c r="N27" s="34">
        <v>150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母横梁</v>
      </c>
      <c r="X27" s="34" t="str">
        <f t="shared" si="41"/>
        <v>DCC154H-206-LL</v>
      </c>
      <c r="Y27" s="34">
        <f t="shared" si="42"/>
        <v>1378.9</v>
      </c>
      <c r="Z27" s="34" t="str">
        <f t="shared" si="43"/>
        <v>CW154H-206-09</v>
      </c>
      <c r="AA27" s="34">
        <f t="shared" si="44"/>
        <v>1</v>
      </c>
      <c r="AB27" s="34"/>
      <c r="AC27" s="34"/>
      <c r="AE27" s="34"/>
      <c r="AF27" s="34" t="str">
        <f t="shared" si="3"/>
        <v>母横梁</v>
      </c>
      <c r="AG27" s="34" t="str">
        <f t="shared" si="4"/>
        <v>DCC154H-206-LL</v>
      </c>
      <c r="AH27" s="34"/>
      <c r="AI27" s="34">
        <f t="shared" si="5"/>
        <v>1378.9</v>
      </c>
      <c r="AJ27" s="34"/>
      <c r="AK27" s="34">
        <f t="shared" si="6"/>
        <v>1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14</v>
      </c>
      <c r="D28" s="27" t="str">
        <f t="shared" si="2"/>
        <v>5.14</v>
      </c>
      <c r="E28" s="27">
        <v>20</v>
      </c>
      <c r="F28" s="34">
        <v>19</v>
      </c>
      <c r="G28" s="34" t="s">
        <v>299</v>
      </c>
      <c r="H28" s="34" t="s">
        <v>324</v>
      </c>
      <c r="I28" s="34" t="s">
        <v>453</v>
      </c>
      <c r="J28" s="34" t="s">
        <v>485</v>
      </c>
      <c r="K28" s="34" t="s">
        <v>485</v>
      </c>
      <c r="L28" s="34">
        <v>1467.4</v>
      </c>
      <c r="M28" s="34">
        <v>9.6</v>
      </c>
      <c r="N28" s="34">
        <v>40.799999999999997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横向护边（母横梁）</v>
      </c>
      <c r="X28" s="34" t="str">
        <f t="shared" si="41"/>
        <v>DCC154H-506-LL</v>
      </c>
      <c r="Y28" s="34">
        <f t="shared" si="42"/>
        <v>1467.4</v>
      </c>
      <c r="Z28" s="34" t="str">
        <f t="shared" si="43"/>
        <v>CW154H-506-19</v>
      </c>
      <c r="AA28" s="34">
        <f t="shared" si="44"/>
        <v>1</v>
      </c>
      <c r="AB28" s="34"/>
      <c r="AC28" s="34"/>
      <c r="AE28" s="34"/>
      <c r="AF28" s="34" t="str">
        <f t="shared" si="3"/>
        <v>横向护边（母横梁）</v>
      </c>
      <c r="AG28" s="34" t="str">
        <f t="shared" si="4"/>
        <v>DCC154H-506-LL</v>
      </c>
      <c r="AH28" s="34"/>
      <c r="AI28" s="34">
        <f t="shared" si="5"/>
        <v>1467.4</v>
      </c>
      <c r="AJ28" s="34"/>
      <c r="AK28" s="34">
        <f t="shared" si="6"/>
        <v>1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15</v>
      </c>
      <c r="D29" s="27" t="str">
        <f t="shared" si="2"/>
        <v>5.15</v>
      </c>
      <c r="E29" s="27">
        <v>21</v>
      </c>
      <c r="F29" s="34">
        <v>20</v>
      </c>
      <c r="G29" s="34" t="s">
        <v>299</v>
      </c>
      <c r="H29" s="34" t="s">
        <v>327</v>
      </c>
      <c r="I29" s="34" t="s">
        <v>455</v>
      </c>
      <c r="J29" s="34" t="s">
        <v>486</v>
      </c>
      <c r="K29" s="34" t="s">
        <v>486</v>
      </c>
      <c r="L29" s="34">
        <v>1479</v>
      </c>
      <c r="M29" s="34">
        <v>7</v>
      </c>
      <c r="N29" s="34">
        <v>39.299999999999997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横向护边（公横梁）</v>
      </c>
      <c r="X29" s="34" t="str">
        <f t="shared" si="41"/>
        <v>DCC154H-504-LL</v>
      </c>
      <c r="Y29" s="34">
        <f t="shared" si="42"/>
        <v>1479</v>
      </c>
      <c r="Z29" s="34" t="str">
        <f t="shared" si="43"/>
        <v>CW154H-504-09B</v>
      </c>
      <c r="AA29" s="34">
        <f t="shared" si="44"/>
        <v>1</v>
      </c>
      <c r="AB29" s="34"/>
      <c r="AC29" s="34"/>
      <c r="AE29" s="34"/>
      <c r="AF29" s="34" t="str">
        <f t="shared" si="3"/>
        <v>横向护边（公横梁）</v>
      </c>
      <c r="AG29" s="34" t="str">
        <f t="shared" si="4"/>
        <v>DCC154H-504-LL</v>
      </c>
      <c r="AH29" s="34"/>
      <c r="AI29" s="34">
        <f t="shared" si="5"/>
        <v>1479</v>
      </c>
      <c r="AJ29" s="34"/>
      <c r="AK29" s="34">
        <f t="shared" si="6"/>
        <v>1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16</v>
      </c>
      <c r="D30" s="27" t="str">
        <f t="shared" si="2"/>
        <v>5.16</v>
      </c>
      <c r="E30" s="27">
        <v>22</v>
      </c>
      <c r="F30" s="34">
        <v>21</v>
      </c>
      <c r="G30" s="34" t="s">
        <v>299</v>
      </c>
      <c r="H30" s="34" t="s">
        <v>330</v>
      </c>
      <c r="I30" s="34" t="s">
        <v>457</v>
      </c>
      <c r="J30" s="34" t="s">
        <v>487</v>
      </c>
      <c r="K30" s="34" t="s">
        <v>487</v>
      </c>
      <c r="L30" s="34">
        <v>1467.4</v>
      </c>
      <c r="M30" s="34">
        <v>27.7</v>
      </c>
      <c r="N30" s="34">
        <v>40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横向护边（中横梁）</v>
      </c>
      <c r="X30" s="34" t="str">
        <f t="shared" si="41"/>
        <v>DCC154H-505-LL</v>
      </c>
      <c r="Y30" s="34">
        <f t="shared" si="42"/>
        <v>1467.4</v>
      </c>
      <c r="Z30" s="34" t="str">
        <f t="shared" si="43"/>
        <v>CW154H-505-17</v>
      </c>
      <c r="AA30" s="34">
        <f t="shared" si="44"/>
        <v>1</v>
      </c>
      <c r="AB30" s="34"/>
      <c r="AC30" s="34"/>
      <c r="AE30" s="34"/>
      <c r="AF30" s="34" t="str">
        <f t="shared" si="3"/>
        <v>横向护边（中横梁）</v>
      </c>
      <c r="AG30" s="34" t="str">
        <f t="shared" si="4"/>
        <v>DCC154H-505-LL</v>
      </c>
      <c r="AH30" s="34"/>
      <c r="AI30" s="34">
        <f t="shared" si="5"/>
        <v>1467.4</v>
      </c>
      <c r="AJ30" s="34"/>
      <c r="AK30" s="34">
        <f t="shared" si="6"/>
        <v>1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17</v>
      </c>
      <c r="D31" s="27" t="str">
        <f t="shared" si="2"/>
        <v>5.17</v>
      </c>
      <c r="E31" s="27">
        <v>23</v>
      </c>
      <c r="F31" s="34">
        <v>22</v>
      </c>
      <c r="G31" s="34" t="s">
        <v>299</v>
      </c>
      <c r="H31" s="34" t="s">
        <v>333</v>
      </c>
      <c r="I31" s="34" t="s">
        <v>334</v>
      </c>
      <c r="J31" s="34" t="s">
        <v>335</v>
      </c>
      <c r="K31" s="34" t="s">
        <v>335</v>
      </c>
      <c r="L31" s="34">
        <v>80</v>
      </c>
      <c r="M31" s="34">
        <v>0</v>
      </c>
      <c r="N31" s="34">
        <v>0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挂码左</v>
      </c>
      <c r="X31" s="34" t="str">
        <f t="shared" si="41"/>
        <v>ZHY-F3005</v>
      </c>
      <c r="Y31" s="34">
        <f t="shared" si="42"/>
        <v>80</v>
      </c>
      <c r="Z31" s="34" t="str">
        <f t="shared" si="43"/>
        <v>ZHY-F3005-01</v>
      </c>
      <c r="AA31" s="34">
        <f t="shared" si="44"/>
        <v>1</v>
      </c>
      <c r="AB31" s="34"/>
      <c r="AC31" s="34"/>
      <c r="AE31" s="34"/>
      <c r="AF31" s="34" t="str">
        <f t="shared" si="3"/>
        <v>挂码左</v>
      </c>
      <c r="AG31" s="34" t="str">
        <f t="shared" si="4"/>
        <v>ZHY-F3005</v>
      </c>
      <c r="AH31" s="34"/>
      <c r="AI31" s="34">
        <f t="shared" si="5"/>
        <v>80</v>
      </c>
      <c r="AJ31" s="34"/>
      <c r="AK31" s="34">
        <f t="shared" si="6"/>
        <v>1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18</v>
      </c>
      <c r="D32" s="27" t="str">
        <f t="shared" si="2"/>
        <v>5.18</v>
      </c>
      <c r="E32" s="27">
        <v>24</v>
      </c>
      <c r="F32" s="34">
        <v>23</v>
      </c>
      <c r="G32" s="34" t="s">
        <v>299</v>
      </c>
      <c r="H32" s="34" t="s">
        <v>336</v>
      </c>
      <c r="I32" s="34" t="s">
        <v>334</v>
      </c>
      <c r="J32" s="34" t="s">
        <v>337</v>
      </c>
      <c r="K32" s="34" t="s">
        <v>337</v>
      </c>
      <c r="L32" s="34">
        <v>80</v>
      </c>
      <c r="M32" s="34">
        <v>0</v>
      </c>
      <c r="N32" s="34">
        <v>0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挂码右</v>
      </c>
      <c r="X32" s="34" t="str">
        <f t="shared" si="41"/>
        <v>ZHY-F3005</v>
      </c>
      <c r="Y32" s="34">
        <f t="shared" si="42"/>
        <v>80</v>
      </c>
      <c r="Z32" s="34" t="str">
        <f t="shared" si="43"/>
        <v>ZHY-F3005-02</v>
      </c>
      <c r="AA32" s="34">
        <f t="shared" si="44"/>
        <v>1</v>
      </c>
      <c r="AB32" s="34"/>
      <c r="AC32" s="34"/>
      <c r="AE32" s="34"/>
      <c r="AF32" s="34" t="str">
        <f t="shared" si="3"/>
        <v>挂码右</v>
      </c>
      <c r="AG32" s="34" t="str">
        <f t="shared" si="4"/>
        <v>ZHY-F3005</v>
      </c>
      <c r="AH32" s="34"/>
      <c r="AI32" s="34">
        <f t="shared" si="5"/>
        <v>80</v>
      </c>
      <c r="AJ32" s="34"/>
      <c r="AK32" s="34">
        <f t="shared" si="6"/>
        <v>1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19</v>
      </c>
      <c r="D33" s="27" t="str">
        <f t="shared" si="2"/>
        <v>5.19</v>
      </c>
      <c r="E33" s="27">
        <v>25</v>
      </c>
      <c r="F33" s="34">
        <v>24</v>
      </c>
      <c r="G33" s="34" t="s">
        <v>299</v>
      </c>
      <c r="H33" s="34" t="s">
        <v>341</v>
      </c>
      <c r="I33" s="34" t="s">
        <v>459</v>
      </c>
      <c r="J33" s="34" t="s">
        <v>488</v>
      </c>
      <c r="K33" s="34" t="s">
        <v>488</v>
      </c>
      <c r="L33" s="34">
        <v>1479</v>
      </c>
      <c r="M33" s="34">
        <v>111</v>
      </c>
      <c r="N33" s="34">
        <v>181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公横梁</v>
      </c>
      <c r="X33" s="34" t="str">
        <f t="shared" si="41"/>
        <v>DCC154H-204-LL</v>
      </c>
      <c r="Y33" s="34">
        <f t="shared" si="42"/>
        <v>1479</v>
      </c>
      <c r="Z33" s="34" t="str">
        <f t="shared" si="43"/>
        <v>CW154H-204-09A</v>
      </c>
      <c r="AA33" s="34">
        <f t="shared" si="44"/>
        <v>1</v>
      </c>
      <c r="AB33" s="34"/>
      <c r="AC33" s="34"/>
      <c r="AE33" s="34"/>
      <c r="AF33" s="34" t="str">
        <f t="shared" si="3"/>
        <v>公横梁</v>
      </c>
      <c r="AG33" s="34" t="str">
        <f t="shared" si="4"/>
        <v>DCC154H-204-LL</v>
      </c>
      <c r="AH33" s="34"/>
      <c r="AI33" s="34">
        <f t="shared" si="5"/>
        <v>1479</v>
      </c>
      <c r="AJ33" s="34"/>
      <c r="AK33" s="34">
        <f t="shared" si="6"/>
        <v>1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20</v>
      </c>
      <c r="D34" s="27" t="str">
        <f t="shared" si="2"/>
        <v>5.20</v>
      </c>
      <c r="E34" s="27">
        <v>26</v>
      </c>
      <c r="F34" s="34">
        <v>25</v>
      </c>
      <c r="G34" s="34" t="s">
        <v>299</v>
      </c>
      <c r="H34" s="34" t="s">
        <v>344</v>
      </c>
      <c r="I34" s="34" t="s">
        <v>461</v>
      </c>
      <c r="J34" s="34" t="s">
        <v>489</v>
      </c>
      <c r="K34" s="34" t="s">
        <v>489</v>
      </c>
      <c r="L34" s="34">
        <v>1378.9</v>
      </c>
      <c r="M34" s="34">
        <v>100</v>
      </c>
      <c r="N34" s="34">
        <v>155</v>
      </c>
      <c r="O34" s="34">
        <v>1</v>
      </c>
      <c r="P34" s="34" t="s">
        <v>298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中横梁</v>
      </c>
      <c r="X34" s="34" t="str">
        <f t="shared" si="41"/>
        <v>DCC154H-205-LL</v>
      </c>
      <c r="Y34" s="34">
        <f t="shared" si="42"/>
        <v>1378.9</v>
      </c>
      <c r="Z34" s="34" t="str">
        <f t="shared" si="43"/>
        <v>CW154H-205-10B</v>
      </c>
      <c r="AA34" s="34">
        <f t="shared" si="44"/>
        <v>1</v>
      </c>
      <c r="AB34" s="34"/>
      <c r="AC34" s="34"/>
      <c r="AE34" s="34"/>
      <c r="AF34" s="34" t="str">
        <f t="shared" si="3"/>
        <v>中横梁</v>
      </c>
      <c r="AG34" s="34" t="str">
        <f t="shared" si="4"/>
        <v>DCC154H-205-LL</v>
      </c>
      <c r="AH34" s="34"/>
      <c r="AI34" s="34">
        <f t="shared" si="5"/>
        <v>1378.9</v>
      </c>
      <c r="AJ34" s="34"/>
      <c r="AK34" s="34">
        <f t="shared" si="6"/>
        <v>1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21</v>
      </c>
      <c r="D35" s="27" t="str">
        <f t="shared" si="2"/>
        <v>5.21</v>
      </c>
      <c r="E35" s="27">
        <v>27</v>
      </c>
      <c r="F35" s="34">
        <v>26</v>
      </c>
      <c r="G35" s="34" t="s">
        <v>299</v>
      </c>
      <c r="H35" s="34" t="s">
        <v>347</v>
      </c>
      <c r="I35" s="34" t="s">
        <v>348</v>
      </c>
      <c r="J35" s="34" t="s">
        <v>349</v>
      </c>
      <c r="K35" s="34" t="s">
        <v>349</v>
      </c>
      <c r="L35" s="34">
        <v>250</v>
      </c>
      <c r="M35" s="34">
        <v>96.5</v>
      </c>
      <c r="N35" s="34">
        <v>10</v>
      </c>
      <c r="O35" s="34">
        <v>1</v>
      </c>
      <c r="P35" s="34" t="s">
        <v>350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ZHY-F3001-250左挂件</v>
      </c>
      <c r="X35" s="34" t="str">
        <f t="shared" si="41"/>
        <v>ZHY-F3001</v>
      </c>
      <c r="Y35" s="34">
        <f t="shared" si="42"/>
        <v>250</v>
      </c>
      <c r="Z35" s="34" t="str">
        <f t="shared" si="43"/>
        <v>ZHY-F3001-01</v>
      </c>
      <c r="AA35" s="34">
        <f t="shared" si="44"/>
        <v>1</v>
      </c>
      <c r="AB35" s="34"/>
      <c r="AC35" s="34"/>
      <c r="AE35" s="34"/>
      <c r="AF35" s="34" t="str">
        <f t="shared" si="3"/>
        <v>ZHY-F3001-250左挂件</v>
      </c>
      <c r="AG35" s="34" t="str">
        <f t="shared" si="4"/>
        <v>ZHY-F3001</v>
      </c>
      <c r="AH35" s="34"/>
      <c r="AI35" s="34">
        <f t="shared" si="5"/>
        <v>250</v>
      </c>
      <c r="AJ35" s="34"/>
      <c r="AK35" s="34">
        <f t="shared" si="6"/>
        <v>1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22</v>
      </c>
      <c r="D36" s="27" t="str">
        <f t="shared" si="2"/>
        <v>5.22</v>
      </c>
      <c r="E36" s="27">
        <v>28</v>
      </c>
      <c r="F36" s="34">
        <v>27</v>
      </c>
      <c r="G36" s="34" t="s">
        <v>299</v>
      </c>
      <c r="H36" s="34" t="s">
        <v>463</v>
      </c>
      <c r="I36" s="34" t="s">
        <v>464</v>
      </c>
      <c r="J36" s="34" t="s">
        <v>465</v>
      </c>
      <c r="K36" s="34" t="s">
        <v>465</v>
      </c>
      <c r="L36" s="34">
        <v>300</v>
      </c>
      <c r="M36" s="34">
        <v>110.3</v>
      </c>
      <c r="N36" s="34">
        <v>12</v>
      </c>
      <c r="O36" s="34">
        <v>1</v>
      </c>
      <c r="P36" s="34" t="s">
        <v>466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KJ-APE124-300右挂件</v>
      </c>
      <c r="X36" s="34" t="str">
        <f t="shared" si="41"/>
        <v>KJ-APE124</v>
      </c>
      <c r="Y36" s="34">
        <f t="shared" si="42"/>
        <v>300</v>
      </c>
      <c r="Z36" s="34" t="str">
        <f t="shared" si="43"/>
        <v>KJ-APE124-04</v>
      </c>
      <c r="AA36" s="34">
        <f t="shared" si="44"/>
        <v>1</v>
      </c>
      <c r="AB36" s="34"/>
      <c r="AC36" s="34"/>
      <c r="AE36" s="34"/>
      <c r="AF36" s="34" t="str">
        <f t="shared" si="3"/>
        <v>KJ-APE124-300右挂件</v>
      </c>
      <c r="AG36" s="34" t="str">
        <f t="shared" si="4"/>
        <v>KJ-APE124</v>
      </c>
      <c r="AH36" s="34"/>
      <c r="AI36" s="34">
        <f t="shared" si="5"/>
        <v>300</v>
      </c>
      <c r="AJ36" s="34"/>
      <c r="AK36" s="34">
        <f t="shared" si="6"/>
        <v>1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5</v>
      </c>
      <c r="C37" s="27">
        <f t="shared" si="1"/>
        <v>23</v>
      </c>
      <c r="D37" s="27" t="str">
        <f t="shared" si="2"/>
        <v>5.23</v>
      </c>
      <c r="E37" s="27">
        <v>29</v>
      </c>
      <c r="F37" s="34">
        <v>28</v>
      </c>
      <c r="G37" s="34" t="s">
        <v>299</v>
      </c>
      <c r="H37" s="34" t="s">
        <v>353</v>
      </c>
      <c r="I37" s="34" t="s">
        <v>354</v>
      </c>
      <c r="J37" s="34" t="s">
        <v>355</v>
      </c>
      <c r="K37" s="34" t="s">
        <v>355</v>
      </c>
      <c r="L37" s="34">
        <v>250</v>
      </c>
      <c r="M37" s="34">
        <v>50</v>
      </c>
      <c r="N37" s="34">
        <v>4</v>
      </c>
      <c r="O37" s="34">
        <v>1</v>
      </c>
      <c r="P37" s="34" t="s">
        <v>298</v>
      </c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50x4垫片</v>
      </c>
      <c r="X37" s="34" t="str">
        <f t="shared" si="41"/>
        <v>B50X4</v>
      </c>
      <c r="Y37" s="34">
        <f t="shared" si="42"/>
        <v>250</v>
      </c>
      <c r="Z37" s="34" t="str">
        <f t="shared" si="43"/>
        <v>B50X4-01</v>
      </c>
      <c r="AA37" s="34">
        <f t="shared" si="44"/>
        <v>1</v>
      </c>
      <c r="AB37" s="34"/>
      <c r="AC37" s="34"/>
      <c r="AE37" s="34"/>
      <c r="AF37" s="34" t="str">
        <f t="shared" si="3"/>
        <v>50x4垫片</v>
      </c>
      <c r="AG37" s="34" t="str">
        <f t="shared" si="4"/>
        <v>B50X4</v>
      </c>
      <c r="AH37" s="34"/>
      <c r="AI37" s="34">
        <f t="shared" si="5"/>
        <v>250</v>
      </c>
      <c r="AJ37" s="34"/>
      <c r="AK37" s="34">
        <f t="shared" si="6"/>
        <v>1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1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2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3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4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5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6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7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8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9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10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11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12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7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7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7.6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7.6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467</v>
      </c>
      <c r="J53" s="34"/>
      <c r="K53" s="40"/>
      <c r="L53" s="34">
        <v>3800</v>
      </c>
      <c r="M53" s="34"/>
      <c r="N53" s="34"/>
      <c r="O53" s="34">
        <v>1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9527-DCC-GA09 硅胶</v>
      </c>
      <c r="AQ53" s="34" t="str">
        <f t="shared" si="8"/>
        <v>胶条</v>
      </c>
      <c r="AR53" s="34"/>
      <c r="AS53" s="22">
        <f t="shared" si="9"/>
        <v>3.8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364</v>
      </c>
      <c r="J54" s="34"/>
      <c r="K54" s="40"/>
      <c r="L54" s="34">
        <v>3800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9527-FZ-GA01A 硅胶</v>
      </c>
      <c r="AQ54" s="34" t="str">
        <f t="shared" si="8"/>
        <v>胶条</v>
      </c>
      <c r="AR54" s="34"/>
      <c r="AS54" s="22">
        <f t="shared" si="9"/>
        <v>3.8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365</v>
      </c>
      <c r="J55" s="34"/>
      <c r="K55" s="40"/>
      <c r="L55" s="34">
        <v>200</v>
      </c>
      <c r="M55" s="34"/>
      <c r="N55" s="34"/>
      <c r="O55" s="34">
        <v>1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9527-SYE-GA02（L=200）EPDM发泡</v>
      </c>
      <c r="AQ55" s="34" t="str">
        <f t="shared" si="8"/>
        <v>胶条</v>
      </c>
      <c r="AR55" s="34"/>
      <c r="AS55" s="22">
        <f t="shared" si="9"/>
        <v>0.2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362</v>
      </c>
      <c r="J56" s="34"/>
      <c r="K56" s="40"/>
      <c r="L56" s="34">
        <v>1494</v>
      </c>
      <c r="M56" s="34"/>
      <c r="N56" s="34"/>
      <c r="O56" s="34">
        <v>3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1139-BLGA54 EPDM</v>
      </c>
      <c r="AQ56" s="34" t="str">
        <f t="shared" si="8"/>
        <v>胶条</v>
      </c>
      <c r="AR56" s="34"/>
      <c r="AS56" s="22">
        <f t="shared" si="9"/>
        <v>4.4820000000000002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469</v>
      </c>
      <c r="J57" s="34"/>
      <c r="K57" s="40"/>
      <c r="L57" s="34">
        <v>1494</v>
      </c>
      <c r="M57" s="34"/>
      <c r="N57" s="34"/>
      <c r="O57" s="34">
        <v>1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9527-DCC-GA08 硅胶</v>
      </c>
      <c r="AQ57" s="34" t="str">
        <f t="shared" si="8"/>
        <v>胶条</v>
      </c>
      <c r="AR57" s="34"/>
      <c r="AS57" s="22">
        <f t="shared" si="9"/>
        <v>1.494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470</v>
      </c>
      <c r="J58" s="34"/>
      <c r="K58" s="40"/>
      <c r="L58" s="34">
        <v>1494</v>
      </c>
      <c r="M58" s="34"/>
      <c r="N58" s="34"/>
      <c r="O58" s="34">
        <v>2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9527-DCC-GA06 硅胶</v>
      </c>
      <c r="AQ58" s="34" t="str">
        <f t="shared" si="8"/>
        <v>胶条</v>
      </c>
      <c r="AR58" s="34"/>
      <c r="AS58" s="22">
        <f t="shared" si="9"/>
        <v>2.988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471</v>
      </c>
      <c r="J59" s="34"/>
      <c r="K59" s="40"/>
      <c r="L59" s="34">
        <v>1494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9527-DCC-GA07 硅胶</v>
      </c>
      <c r="AQ59" s="34" t="str">
        <f t="shared" si="8"/>
        <v>胶条</v>
      </c>
      <c r="AR59" s="34"/>
      <c r="AS59" s="22">
        <f t="shared" si="9"/>
        <v>1.494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361</v>
      </c>
      <c r="I60" s="42" t="s">
        <v>368</v>
      </c>
      <c r="J60" s="34"/>
      <c r="K60" s="40"/>
      <c r="L60" s="34">
        <v>1494</v>
      </c>
      <c r="M60" s="34"/>
      <c r="N60" s="43"/>
      <c r="O60" s="34">
        <v>1</v>
      </c>
      <c r="P60" s="34" t="s">
        <v>298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1139-SYE-GA01 EPDM</v>
      </c>
      <c r="AQ60" s="34" t="str">
        <f t="shared" si="8"/>
        <v>胶条</v>
      </c>
      <c r="AR60" s="34"/>
      <c r="AS60" s="22">
        <f t="shared" si="9"/>
        <v>1.494</v>
      </c>
      <c r="AT60" s="23" t="str">
        <f t="shared" si="10"/>
        <v>米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370</v>
      </c>
      <c r="J61" s="34"/>
      <c r="K61" s="34"/>
      <c r="L61" s="34"/>
      <c r="M61" s="34"/>
      <c r="N61" s="43"/>
      <c r="O61" s="34">
        <v>4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200x25x6mm 硅胶</v>
      </c>
      <c r="AQ61" s="34" t="str">
        <f t="shared" si="8"/>
        <v>垫块</v>
      </c>
      <c r="AR61" s="34"/>
      <c r="AS61" s="22">
        <f t="shared" si="9"/>
        <v>4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371</v>
      </c>
      <c r="J62" s="34"/>
      <c r="K62" s="34"/>
      <c r="L62" s="34">
        <v>1394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17x1mm EPDM</v>
      </c>
      <c r="AQ62" s="34" t="str">
        <f t="shared" si="8"/>
        <v>垫块</v>
      </c>
      <c r="AR62" s="34"/>
      <c r="AS62" s="22">
        <f t="shared" si="9"/>
        <v>1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372</v>
      </c>
      <c r="J63" s="34"/>
      <c r="K63" s="34"/>
      <c r="L63" s="34">
        <v>1394</v>
      </c>
      <c r="M63" s="34"/>
      <c r="N63" s="43"/>
      <c r="O63" s="34">
        <v>1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53x1mm EPDM</v>
      </c>
      <c r="AQ63" s="34" t="str">
        <f t="shared" si="8"/>
        <v>垫块</v>
      </c>
      <c r="AR63" s="34"/>
      <c r="AS63" s="22">
        <f t="shared" si="9"/>
        <v>1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369</v>
      </c>
      <c r="I64" s="42" t="s">
        <v>371</v>
      </c>
      <c r="J64" s="34"/>
      <c r="K64" s="34"/>
      <c r="L64" s="34">
        <v>1729</v>
      </c>
      <c r="M64" s="34"/>
      <c r="N64" s="43"/>
      <c r="O64" s="34">
        <v>2</v>
      </c>
      <c r="P64" s="34" t="s">
        <v>350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17x1mm EPDM</v>
      </c>
      <c r="AQ64" s="34" t="str">
        <f t="shared" si="8"/>
        <v>垫块</v>
      </c>
      <c r="AR64" s="34"/>
      <c r="AS64" s="22">
        <f t="shared" si="9"/>
        <v>2</v>
      </c>
      <c r="AT64" s="23" t="str">
        <f t="shared" si="10"/>
        <v>个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361</v>
      </c>
      <c r="I65" s="42" t="s">
        <v>373</v>
      </c>
      <c r="J65" s="34"/>
      <c r="K65" s="40"/>
      <c r="L65" s="34">
        <v>200</v>
      </c>
      <c r="M65" s="34"/>
      <c r="N65" s="43"/>
      <c r="O65" s="34">
        <v>1</v>
      </c>
      <c r="P65" s="34" t="s">
        <v>298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9527-SYE-GA12（L=200）EPDM发泡</v>
      </c>
      <c r="AQ65" s="34" t="str">
        <f t="shared" si="8"/>
        <v>胶条</v>
      </c>
      <c r="AR65" s="34"/>
      <c r="AS65" s="22">
        <f t="shared" si="9"/>
        <v>0.2</v>
      </c>
      <c r="AT65" s="23" t="str">
        <f t="shared" si="10"/>
        <v>米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374</v>
      </c>
      <c r="J66" s="34"/>
      <c r="K66" s="40"/>
      <c r="L66" s="34"/>
      <c r="M66" s="34"/>
      <c r="N66" s="43"/>
      <c r="O66" s="34">
        <v>50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ST4.8x16盘头自攻钉</v>
      </c>
      <c r="AQ66" s="34" t="str">
        <f t="shared" si="8"/>
        <v>紧固件</v>
      </c>
      <c r="AR66" s="34"/>
      <c r="AS66" s="22">
        <f t="shared" si="9"/>
        <v>50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375</v>
      </c>
      <c r="J67" s="34"/>
      <c r="K67" s="40"/>
      <c r="L67" s="34"/>
      <c r="M67" s="34"/>
      <c r="N67" s="43"/>
      <c r="O67" s="34">
        <v>28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ST6.3x38盘头自攻钉</v>
      </c>
      <c r="AQ67" s="34" t="str">
        <f t="shared" si="8"/>
        <v>紧固件</v>
      </c>
      <c r="AR67" s="34"/>
      <c r="AS67" s="22">
        <f t="shared" si="9"/>
        <v>28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376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ST5.5x64盘头自攻钉</v>
      </c>
      <c r="AQ68" s="34" t="str">
        <f t="shared" si="8"/>
        <v>紧固件</v>
      </c>
      <c r="AR68" s="34"/>
      <c r="AS68" s="22">
        <f t="shared" si="9"/>
        <v>2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411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M12x30内六角头紧定螺丝</v>
      </c>
      <c r="AQ69" s="34" t="str">
        <f t="shared" si="8"/>
        <v>紧固件</v>
      </c>
      <c r="AR69" s="34"/>
      <c r="AS69" s="22">
        <f t="shared" si="9"/>
        <v>2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358</v>
      </c>
      <c r="I70" s="42" t="s">
        <v>378</v>
      </c>
      <c r="J70" s="34"/>
      <c r="K70" s="34"/>
      <c r="L70" s="34"/>
      <c r="M70" s="34"/>
      <c r="N70" s="43"/>
      <c r="O70" s="34">
        <v>2</v>
      </c>
      <c r="P70" s="34" t="s">
        <v>360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ST4.2x16盘头自攻钉</v>
      </c>
      <c r="AQ70" s="34" t="str">
        <f t="shared" si="8"/>
        <v>紧固件</v>
      </c>
      <c r="AR70" s="34"/>
      <c r="AS70" s="22">
        <f t="shared" si="9"/>
        <v>2</v>
      </c>
      <c r="AT70" s="23" t="str">
        <f t="shared" si="10"/>
        <v>颗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379</v>
      </c>
      <c r="I71" s="42" t="s">
        <v>380</v>
      </c>
      <c r="J71" s="34"/>
      <c r="K71" s="34"/>
      <c r="L71" s="34"/>
      <c r="M71" s="34"/>
      <c r="N71" s="43"/>
      <c r="O71" s="34">
        <v>16</v>
      </c>
      <c r="P71" s="34" t="s">
        <v>350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Ф14 ZX-050001</v>
      </c>
      <c r="AQ71" s="34" t="str">
        <f t="shared" si="8"/>
        <v>胶塞</v>
      </c>
      <c r="AR71" s="34"/>
      <c r="AS71" s="22">
        <f t="shared" si="9"/>
        <v>16</v>
      </c>
      <c r="AT71" s="23" t="str">
        <f t="shared" si="10"/>
        <v>个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382</v>
      </c>
      <c r="J72" s="34"/>
      <c r="K72" s="34"/>
      <c r="L72" s="34">
        <v>1494</v>
      </c>
      <c r="M72" s="34"/>
      <c r="N72" s="43"/>
      <c r="O72" s="34">
        <v>4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Ф8 泡沫条</v>
      </c>
      <c r="AQ72" s="34" t="str">
        <f t="shared" si="8"/>
        <v>泡沫条</v>
      </c>
      <c r="AR72" s="34"/>
      <c r="AS72" s="22">
        <f t="shared" si="9"/>
        <v>5.976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381</v>
      </c>
      <c r="I73" s="42" t="s">
        <v>382</v>
      </c>
      <c r="J73" s="34"/>
      <c r="K73" s="34"/>
      <c r="L73" s="34">
        <v>3800</v>
      </c>
      <c r="M73" s="34"/>
      <c r="N73" s="43"/>
      <c r="O73" s="34">
        <v>2</v>
      </c>
      <c r="P73" s="34" t="s">
        <v>298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Ф8 泡沫条</v>
      </c>
      <c r="AQ73" s="34" t="str">
        <f t="shared" ref="AQ73:AQ109" si="54">IF($G73="配件",H73,"-")</f>
        <v>泡沫条</v>
      </c>
      <c r="AR73" s="34"/>
      <c r="AS73" s="22">
        <f t="shared" ref="AS73:AS109" si="55">IF(OR(H73="泡沫条",H73="胶条"),$N$6*L73*O73/1000,IF(OR(H73="双面贴",H73="胶带"),L73*O73/1000,IF(AP73&lt;&gt;"-",$N$6*O73,"-")))</f>
        <v>7.6</v>
      </c>
      <c r="AT73" s="23" t="str">
        <f t="shared" ref="AT73:AT109" si="56">IF(OR(H73="胶条",H73="泡沫条",H73="双面贴",H73="胶带"),"米",IF(AP73&lt;&gt;"-",P73,"-"))</f>
        <v>米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1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42"/>
      <c r="J74" s="34"/>
      <c r="K74" s="34"/>
      <c r="L74" s="34"/>
      <c r="M74" s="34"/>
      <c r="N74" s="43"/>
      <c r="O74" s="34"/>
      <c r="P74" s="34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2</v>
      </c>
      <c r="D75" s="27" t="str">
        <f t="shared" si="48"/>
        <v/>
      </c>
      <c r="F75" s="34" t="str">
        <f t="shared" si="86"/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8</v>
      </c>
      <c r="C76" s="27">
        <f t="shared" si="47"/>
        <v>3</v>
      </c>
      <c r="D76" s="27" t="str">
        <f t="shared" si="48"/>
        <v/>
      </c>
      <c r="F76" s="34" t="str">
        <f t="shared" si="86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8</v>
      </c>
      <c r="C77" s="27">
        <f t="shared" si="47"/>
        <v>4</v>
      </c>
      <c r="D77" s="27" t="str">
        <f t="shared" si="48"/>
        <v/>
      </c>
      <c r="F77" s="34" t="str">
        <f t="shared" si="86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8</v>
      </c>
      <c r="C78" s="27">
        <f t="shared" si="47"/>
        <v>5</v>
      </c>
      <c r="D78" s="27" t="str">
        <f t="shared" si="48"/>
        <v/>
      </c>
      <c r="F78" s="34" t="str">
        <f t="shared" si="86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8</v>
      </c>
      <c r="C79" s="27">
        <f t="shared" si="47"/>
        <v>6</v>
      </c>
      <c r="D79" s="27" t="str">
        <f t="shared" si="48"/>
        <v/>
      </c>
      <c r="F79" s="34" t="str">
        <f t="shared" si="86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8</v>
      </c>
      <c r="C80" s="27">
        <f t="shared" si="47"/>
        <v>7</v>
      </c>
      <c r="D80" s="27" t="str">
        <f t="shared" si="48"/>
        <v/>
      </c>
      <c r="F80" s="34" t="str">
        <f t="shared" si="86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8</v>
      </c>
      <c r="C81" s="27">
        <f t="shared" si="47"/>
        <v>8</v>
      </c>
      <c r="D81" s="27" t="str">
        <f t="shared" si="48"/>
        <v/>
      </c>
      <c r="F81" s="34" t="str">
        <f t="shared" si="86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8</v>
      </c>
      <c r="C82" s="27">
        <f t="shared" si="47"/>
        <v>9</v>
      </c>
      <c r="D82" s="27" t="str">
        <f t="shared" si="48"/>
        <v/>
      </c>
      <c r="F82" s="34" t="str">
        <f t="shared" si="86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8</v>
      </c>
      <c r="C83" s="27">
        <f t="shared" si="47"/>
        <v>10</v>
      </c>
      <c r="D83" s="27" t="str">
        <f t="shared" si="48"/>
        <v/>
      </c>
      <c r="F83" s="34" t="str">
        <f t="shared" si="86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8</v>
      </c>
      <c r="C84" s="27">
        <f t="shared" si="47"/>
        <v>11</v>
      </c>
      <c r="D84" s="27" t="str">
        <f t="shared" si="48"/>
        <v/>
      </c>
      <c r="F84" s="34" t="str">
        <f t="shared" si="86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8</v>
      </c>
      <c r="C85" s="27">
        <f t="shared" si="47"/>
        <v>12</v>
      </c>
      <c r="D85" s="27" t="str">
        <f t="shared" si="48"/>
        <v/>
      </c>
      <c r="F85" s="34" t="str">
        <f t="shared" si="86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8</v>
      </c>
      <c r="C86" s="27">
        <f t="shared" si="47"/>
        <v>13</v>
      </c>
      <c r="D86" s="27" t="str">
        <f t="shared" si="48"/>
        <v/>
      </c>
      <c r="F86" s="34" t="str">
        <f t="shared" si="86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8</v>
      </c>
      <c r="C87" s="27">
        <f t="shared" si="47"/>
        <v>14</v>
      </c>
      <c r="D87" s="27" t="str">
        <f t="shared" si="48"/>
        <v/>
      </c>
      <c r="F87" s="34" t="str">
        <f t="shared" si="86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8</v>
      </c>
      <c r="C88" s="27">
        <f t="shared" si="47"/>
        <v>15</v>
      </c>
      <c r="D88" s="27" t="str">
        <f t="shared" si="48"/>
        <v/>
      </c>
      <c r="F88" s="34" t="str">
        <f t="shared" si="86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8</v>
      </c>
      <c r="C89" s="27">
        <f t="shared" si="47"/>
        <v>16</v>
      </c>
      <c r="D89" s="27" t="str">
        <f t="shared" si="48"/>
        <v/>
      </c>
      <c r="F89" s="34" t="str">
        <f t="shared" si="86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8</v>
      </c>
      <c r="C90" s="27">
        <f t="shared" si="47"/>
        <v>17</v>
      </c>
      <c r="D90" s="27" t="str">
        <f t="shared" si="48"/>
        <v/>
      </c>
      <c r="F90" s="34" t="str">
        <f t="shared" si="86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8</v>
      </c>
      <c r="C91" s="27">
        <f t="shared" si="47"/>
        <v>18</v>
      </c>
      <c r="D91" s="27" t="str">
        <f t="shared" si="48"/>
        <v/>
      </c>
      <c r="F91" s="34" t="str">
        <f t="shared" si="86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8</v>
      </c>
      <c r="C92" s="27">
        <f t="shared" si="47"/>
        <v>19</v>
      </c>
      <c r="D92" s="27" t="str">
        <f t="shared" si="48"/>
        <v/>
      </c>
      <c r="F92" s="34" t="str">
        <f t="shared" si="86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8</v>
      </c>
      <c r="C93" s="27">
        <f t="shared" si="47"/>
        <v>20</v>
      </c>
      <c r="D93" s="27" t="str">
        <f t="shared" si="48"/>
        <v/>
      </c>
      <c r="F93" s="34" t="str">
        <f t="shared" si="86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8</v>
      </c>
      <c r="C94" s="27">
        <f t="shared" si="47"/>
        <v>21</v>
      </c>
      <c r="D94" s="27" t="str">
        <f t="shared" si="48"/>
        <v/>
      </c>
      <c r="F94" s="34" t="str">
        <f t="shared" si="86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8</v>
      </c>
      <c r="C95" s="27">
        <f t="shared" si="47"/>
        <v>22</v>
      </c>
      <c r="D95" s="27" t="str">
        <f t="shared" si="48"/>
        <v/>
      </c>
      <c r="F95" s="34" t="str">
        <f t="shared" si="86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8</v>
      </c>
      <c r="C96" s="27">
        <f t="shared" si="47"/>
        <v>23</v>
      </c>
      <c r="D96" s="27" t="str">
        <f t="shared" si="48"/>
        <v/>
      </c>
      <c r="F96" s="34" t="str">
        <f t="shared" si="86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8</v>
      </c>
      <c r="C97" s="27">
        <f t="shared" si="47"/>
        <v>24</v>
      </c>
      <c r="D97" s="27" t="str">
        <f t="shared" si="48"/>
        <v/>
      </c>
      <c r="F97" s="34" t="str">
        <f t="shared" si="86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8</v>
      </c>
      <c r="C98" s="27">
        <f t="shared" si="47"/>
        <v>25</v>
      </c>
      <c r="D98" s="27" t="str">
        <f t="shared" si="48"/>
        <v/>
      </c>
      <c r="F98" s="34" t="str">
        <f t="shared" si="86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8</v>
      </c>
      <c r="C99" s="27">
        <f t="shared" si="47"/>
        <v>26</v>
      </c>
      <c r="D99" s="27" t="str">
        <f t="shared" si="48"/>
        <v/>
      </c>
      <c r="F99" s="34" t="str">
        <f t="shared" si="86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27</v>
      </c>
      <c r="D100" s="27" t="str">
        <f t="shared" si="48"/>
        <v/>
      </c>
      <c r="F100" s="34" t="str">
        <f t="shared" si="86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28</v>
      </c>
      <c r="D101" s="27" t="str">
        <f t="shared" si="48"/>
        <v/>
      </c>
      <c r="F101" s="34" t="str">
        <f t="shared" si="86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29</v>
      </c>
      <c r="D102" s="27" t="str">
        <f t="shared" si="48"/>
        <v/>
      </c>
      <c r="F102" s="34" t="str">
        <f t="shared" si="86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8</v>
      </c>
      <c r="C103" s="27">
        <f t="shared" si="47"/>
        <v>30</v>
      </c>
      <c r="D103" s="27" t="str">
        <f t="shared" si="48"/>
        <v/>
      </c>
      <c r="F103" s="34" t="str">
        <f t="shared" si="86"/>
        <v/>
      </c>
      <c r="G103" s="34"/>
      <c r="H103" s="34"/>
      <c r="I103" s="42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31</v>
      </c>
      <c r="D104" s="27" t="str">
        <f t="shared" si="48"/>
        <v/>
      </c>
      <c r="F104" s="34" t="str">
        <f t="shared" si="86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32</v>
      </c>
      <c r="D105" s="27" t="str">
        <f t="shared" si="48"/>
        <v/>
      </c>
      <c r="F105" s="34" t="str">
        <f t="shared" si="86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33</v>
      </c>
      <c r="D106" s="27" t="str">
        <f t="shared" si="48"/>
        <v/>
      </c>
      <c r="F106" s="34" t="str">
        <f t="shared" si="86"/>
        <v/>
      </c>
      <c r="G106" s="34"/>
      <c r="H106" s="34"/>
      <c r="I106" s="34"/>
      <c r="J106" s="34"/>
      <c r="K106" s="34"/>
      <c r="L106" s="34"/>
      <c r="M106" s="34"/>
      <c r="N106" s="43"/>
      <c r="O106" s="43"/>
      <c r="P106" s="43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34</v>
      </c>
      <c r="D107" s="27" t="str">
        <f t="shared" si="48"/>
        <v/>
      </c>
      <c r="F107" s="34" t="str">
        <f t="shared" si="86"/>
        <v/>
      </c>
      <c r="G107" s="34"/>
      <c r="H107" s="34"/>
      <c r="I107" s="34"/>
      <c r="J107" s="34"/>
      <c r="K107" s="34"/>
      <c r="L107" s="34"/>
      <c r="M107" s="34"/>
      <c r="N107" s="43"/>
      <c r="O107" s="43"/>
      <c r="P107" s="43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35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36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CK109"/>
  <sheetViews>
    <sheetView view="pageBreakPreview" topLeftCell="AI7" zoomScale="85" zoomScaleNormal="100" zoomScaleSheetLayoutView="85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1461.5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91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1443.5</v>
      </c>
      <c r="S5" s="27" t="s">
        <v>211</v>
      </c>
      <c r="T5" s="39">
        <v>262.5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1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91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L11-37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1151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/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M03-01-2-1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1151</v>
      </c>
      <c r="BW10" s="34">
        <f t="shared" si="30"/>
        <v>1729</v>
      </c>
      <c r="BX10" s="34">
        <f t="shared" si="31"/>
        <v>1</v>
      </c>
      <c r="BY10" s="34">
        <f t="shared" si="32"/>
        <v>1.9900789999999999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1412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M03-01-2-1</v>
      </c>
      <c r="AZ11" s="34" t="str">
        <f t="shared" si="12"/>
        <v>板块名-GL02-01</v>
      </c>
      <c r="BA11" s="34"/>
      <c r="BB11" s="34">
        <f t="shared" si="13"/>
        <v>1412</v>
      </c>
      <c r="BC11" s="34">
        <f t="shared" si="14"/>
        <v>1808</v>
      </c>
      <c r="BD11" s="34">
        <f t="shared" si="15"/>
        <v>1</v>
      </c>
      <c r="BE11" s="34">
        <f t="shared" si="16"/>
        <v>2.5528960000000001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1412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M03-01-2-1</v>
      </c>
      <c r="AZ12" s="34" t="str">
        <f t="shared" si="12"/>
        <v>板块名-GL01-01</v>
      </c>
      <c r="BA12" s="34"/>
      <c r="BB12" s="34">
        <f t="shared" si="13"/>
        <v>1412</v>
      </c>
      <c r="BC12" s="34">
        <f t="shared" si="14"/>
        <v>1907</v>
      </c>
      <c r="BD12" s="34">
        <f t="shared" si="15"/>
        <v>1</v>
      </c>
      <c r="BE12" s="34">
        <f t="shared" si="16"/>
        <v>2.6926839999999999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296</v>
      </c>
      <c r="J13" s="34" t="s">
        <v>297</v>
      </c>
      <c r="K13" s="34" t="s">
        <v>297</v>
      </c>
      <c r="L13" s="34">
        <v>3760</v>
      </c>
      <c r="M13" s="34">
        <v>7.6</v>
      </c>
      <c r="N13" s="34">
        <v>33.1</v>
      </c>
      <c r="O13" s="34">
        <v>1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</v>
      </c>
      <c r="X13" s="34" t="str">
        <f t="shared" si="41"/>
        <v>SYE-NL08</v>
      </c>
      <c r="Y13" s="34">
        <f t="shared" si="42"/>
        <v>3760</v>
      </c>
      <c r="Z13" s="34" t="str">
        <f t="shared" si="43"/>
        <v>SYE-NL08-03</v>
      </c>
      <c r="AA13" s="34">
        <f t="shared" si="44"/>
        <v>1</v>
      </c>
      <c r="AB13" s="34"/>
      <c r="AC13" s="34"/>
      <c r="AE13" s="34"/>
      <c r="AF13" s="34" t="str">
        <f t="shared" si="3"/>
        <v>隔热条</v>
      </c>
      <c r="AG13" s="34" t="str">
        <f t="shared" si="4"/>
        <v>SYE-NL08</v>
      </c>
      <c r="AH13" s="34"/>
      <c r="AI13" s="34">
        <f t="shared" si="5"/>
        <v>3760</v>
      </c>
      <c r="AJ13" s="34"/>
      <c r="AK13" s="34">
        <f t="shared" si="6"/>
        <v>1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4</v>
      </c>
      <c r="C14" s="27">
        <f t="shared" si="1"/>
        <v>2</v>
      </c>
      <c r="D14" s="27" t="str">
        <f t="shared" si="2"/>
        <v>4.2</v>
      </c>
      <c r="E14" s="27">
        <v>6</v>
      </c>
      <c r="F14" s="34">
        <v>5</v>
      </c>
      <c r="G14" s="34" t="s">
        <v>294</v>
      </c>
      <c r="H14" s="34" t="s">
        <v>295</v>
      </c>
      <c r="I14" s="34" t="s">
        <v>490</v>
      </c>
      <c r="J14" s="34" t="s">
        <v>491</v>
      </c>
      <c r="K14" s="34" t="s">
        <v>491</v>
      </c>
      <c r="L14" s="34">
        <v>3760</v>
      </c>
      <c r="M14" s="34">
        <v>48.9</v>
      </c>
      <c r="N14" s="34">
        <v>7.7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隔热条</v>
      </c>
      <c r="X14" s="34" t="str">
        <f t="shared" si="41"/>
        <v>SYE-NL05</v>
      </c>
      <c r="Y14" s="34">
        <f t="shared" si="42"/>
        <v>3760</v>
      </c>
      <c r="Z14" s="34" t="str">
        <f t="shared" si="43"/>
        <v>SYE-NL05-03</v>
      </c>
      <c r="AA14" s="34">
        <f t="shared" si="44"/>
        <v>1</v>
      </c>
      <c r="AB14" s="34"/>
      <c r="AC14" s="34"/>
      <c r="AE14" s="34"/>
      <c r="AF14" s="34" t="str">
        <f t="shared" si="3"/>
        <v>隔热条</v>
      </c>
      <c r="AG14" s="34" t="str">
        <f t="shared" si="4"/>
        <v>SYE-NL05</v>
      </c>
      <c r="AH14" s="34"/>
      <c r="AI14" s="34">
        <f t="shared" si="5"/>
        <v>3760</v>
      </c>
      <c r="AJ14" s="34"/>
      <c r="AK14" s="34">
        <f t="shared" si="6"/>
        <v>1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1</v>
      </c>
      <c r="D15" s="27" t="str">
        <f t="shared" si="2"/>
        <v>5.1</v>
      </c>
      <c r="E15" s="27">
        <v>7</v>
      </c>
      <c r="F15" s="34">
        <v>6</v>
      </c>
      <c r="G15" s="34" t="s">
        <v>299</v>
      </c>
      <c r="H15" s="34" t="s">
        <v>492</v>
      </c>
      <c r="I15" s="34" t="s">
        <v>493</v>
      </c>
      <c r="J15" s="34" t="s">
        <v>494</v>
      </c>
      <c r="K15" s="34" t="s">
        <v>494</v>
      </c>
      <c r="L15" s="34">
        <v>3762.9</v>
      </c>
      <c r="M15" s="34">
        <v>59.8</v>
      </c>
      <c r="N15" s="34">
        <v>107.3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阳角立柱插芯</v>
      </c>
      <c r="X15" s="34" t="str">
        <f t="shared" si="41"/>
        <v>DCC154H-108-LL</v>
      </c>
      <c r="Y15" s="34">
        <f t="shared" si="42"/>
        <v>3762.9</v>
      </c>
      <c r="Z15" s="34" t="str">
        <f t="shared" si="43"/>
        <v>CW154H-108-03</v>
      </c>
      <c r="AA15" s="34">
        <f t="shared" si="44"/>
        <v>1</v>
      </c>
      <c r="AB15" s="34"/>
      <c r="AC15" s="34"/>
      <c r="AE15" s="34"/>
      <c r="AF15" s="34" t="str">
        <f t="shared" si="3"/>
        <v>阳角立柱插芯</v>
      </c>
      <c r="AG15" s="34" t="str">
        <f t="shared" si="4"/>
        <v>DCC154H-108-LL</v>
      </c>
      <c r="AH15" s="34"/>
      <c r="AI15" s="34">
        <f t="shared" si="5"/>
        <v>3762.9</v>
      </c>
      <c r="AJ15" s="34"/>
      <c r="AK15" s="34">
        <f t="shared" si="6"/>
        <v>1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2</v>
      </c>
      <c r="D16" s="27" t="str">
        <f t="shared" si="2"/>
        <v>5.2</v>
      </c>
      <c r="E16" s="27">
        <v>8</v>
      </c>
      <c r="F16" s="34">
        <v>7</v>
      </c>
      <c r="G16" s="34" t="s">
        <v>299</v>
      </c>
      <c r="H16" s="34" t="s">
        <v>495</v>
      </c>
      <c r="I16" s="34" t="s">
        <v>496</v>
      </c>
      <c r="J16" s="34" t="s">
        <v>497</v>
      </c>
      <c r="K16" s="34" t="s">
        <v>497</v>
      </c>
      <c r="L16" s="34">
        <v>3762.9</v>
      </c>
      <c r="M16" s="34">
        <v>248.6</v>
      </c>
      <c r="N16" s="34">
        <v>42.5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阳角立柱</v>
      </c>
      <c r="X16" s="34" t="str">
        <f t="shared" si="41"/>
        <v>DCC154H-107-LL</v>
      </c>
      <c r="Y16" s="34">
        <f t="shared" si="42"/>
        <v>3762.9</v>
      </c>
      <c r="Z16" s="34" t="str">
        <f t="shared" si="43"/>
        <v>CW154H-107-05</v>
      </c>
      <c r="AA16" s="34">
        <f t="shared" si="44"/>
        <v>1</v>
      </c>
      <c r="AB16" s="34"/>
      <c r="AC16" s="34"/>
      <c r="AE16" s="34"/>
      <c r="AF16" s="34" t="str">
        <f t="shared" si="3"/>
        <v>阳角立柱</v>
      </c>
      <c r="AG16" s="34" t="str">
        <f t="shared" si="4"/>
        <v>DCC154H-107-LL</v>
      </c>
      <c r="AH16" s="34"/>
      <c r="AI16" s="34">
        <f t="shared" si="5"/>
        <v>3762.9</v>
      </c>
      <c r="AJ16" s="34"/>
      <c r="AK16" s="34">
        <f t="shared" si="6"/>
        <v>1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3</v>
      </c>
      <c r="D17" s="27" t="str">
        <f t="shared" si="2"/>
        <v>5.3</v>
      </c>
      <c r="E17" s="27">
        <v>9</v>
      </c>
      <c r="F17" s="34">
        <v>8</v>
      </c>
      <c r="G17" s="34" t="s">
        <v>299</v>
      </c>
      <c r="H17" s="34" t="s">
        <v>300</v>
      </c>
      <c r="I17" s="34" t="s">
        <v>301</v>
      </c>
      <c r="J17" s="34" t="s">
        <v>498</v>
      </c>
      <c r="K17" s="34" t="s">
        <v>498</v>
      </c>
      <c r="L17" s="34">
        <v>1155.4000000000001</v>
      </c>
      <c r="M17" s="34">
        <v>91</v>
      </c>
      <c r="N17" s="34">
        <v>6.2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转接件</v>
      </c>
      <c r="X17" s="34" t="str">
        <f t="shared" si="41"/>
        <v>DCC154H-607-LL</v>
      </c>
      <c r="Y17" s="34">
        <f t="shared" si="42"/>
        <v>1155.4000000000001</v>
      </c>
      <c r="Z17" s="34" t="str">
        <f t="shared" si="43"/>
        <v>CW154H-607-14</v>
      </c>
      <c r="AA17" s="34">
        <f t="shared" si="44"/>
        <v>1</v>
      </c>
      <c r="AB17" s="34"/>
      <c r="AC17" s="34"/>
      <c r="AE17" s="34"/>
      <c r="AF17" s="34" t="str">
        <f t="shared" si="3"/>
        <v>转接件</v>
      </c>
      <c r="AG17" s="34" t="str">
        <f t="shared" si="4"/>
        <v>DCC154H-607-LL</v>
      </c>
      <c r="AH17" s="34"/>
      <c r="AI17" s="34">
        <f t="shared" si="5"/>
        <v>1155.4000000000001</v>
      </c>
      <c r="AJ17" s="34"/>
      <c r="AK17" s="34">
        <f t="shared" si="6"/>
        <v>1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4</v>
      </c>
      <c r="D18" s="27" t="str">
        <f t="shared" si="2"/>
        <v>5.4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304</v>
      </c>
      <c r="J18" s="34" t="s">
        <v>499</v>
      </c>
      <c r="K18" s="34" t="s">
        <v>499</v>
      </c>
      <c r="L18" s="34">
        <v>1114</v>
      </c>
      <c r="M18" s="34">
        <v>55</v>
      </c>
      <c r="N18" s="34">
        <v>20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J55X20X3</v>
      </c>
      <c r="Y18" s="34">
        <f t="shared" si="42"/>
        <v>1114</v>
      </c>
      <c r="Z18" s="34" t="str">
        <f t="shared" si="43"/>
        <v>J55X20X3-11A</v>
      </c>
      <c r="AA18" s="34">
        <f t="shared" si="44"/>
        <v>1</v>
      </c>
      <c r="AB18" s="34"/>
      <c r="AC18" s="34"/>
      <c r="AE18" s="34"/>
      <c r="AF18" s="34" t="str">
        <f t="shared" si="3"/>
        <v>角铝</v>
      </c>
      <c r="AG18" s="34" t="str">
        <f t="shared" si="4"/>
        <v>J55X20X3</v>
      </c>
      <c r="AH18" s="34"/>
      <c r="AI18" s="34">
        <f t="shared" si="5"/>
        <v>1114</v>
      </c>
      <c r="AJ18" s="34"/>
      <c r="AK18" s="34">
        <f t="shared" si="6"/>
        <v>1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5</v>
      </c>
      <c r="D19" s="27" t="str">
        <f t="shared" si="2"/>
        <v>5.5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500</v>
      </c>
      <c r="K19" s="34" t="s">
        <v>500</v>
      </c>
      <c r="L19" s="34">
        <v>1114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1114</v>
      </c>
      <c r="Z19" s="34" t="str">
        <f t="shared" si="43"/>
        <v>J25X19X3-15</v>
      </c>
      <c r="AA19" s="34">
        <f t="shared" si="44"/>
        <v>1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1114</v>
      </c>
      <c r="AJ19" s="34"/>
      <c r="AK19" s="34">
        <f t="shared" si="6"/>
        <v>1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6</v>
      </c>
      <c r="D20" s="27" t="str">
        <f t="shared" si="2"/>
        <v>5.6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307</v>
      </c>
      <c r="K20" s="34" t="s">
        <v>307</v>
      </c>
      <c r="L20" s="34">
        <v>601.9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601.9</v>
      </c>
      <c r="Z20" s="34" t="str">
        <f t="shared" si="43"/>
        <v>J25X19X3-05</v>
      </c>
      <c r="AA20" s="34">
        <f t="shared" si="44"/>
        <v>1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601.9</v>
      </c>
      <c r="AJ20" s="34"/>
      <c r="AK20" s="34">
        <f t="shared" si="6"/>
        <v>1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7</v>
      </c>
      <c r="D21" s="27" t="str">
        <f t="shared" si="2"/>
        <v>5.7</v>
      </c>
      <c r="E21" s="27">
        <v>13</v>
      </c>
      <c r="F21" s="34">
        <v>12</v>
      </c>
      <c r="G21" s="34" t="s">
        <v>299</v>
      </c>
      <c r="H21" s="34" t="s">
        <v>303</v>
      </c>
      <c r="I21" s="34" t="s">
        <v>306</v>
      </c>
      <c r="J21" s="34" t="s">
        <v>308</v>
      </c>
      <c r="K21" s="34" t="s">
        <v>308</v>
      </c>
      <c r="L21" s="34">
        <v>869</v>
      </c>
      <c r="M21" s="34">
        <v>19</v>
      </c>
      <c r="N21" s="34">
        <v>25</v>
      </c>
      <c r="O21" s="34">
        <v>1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角铝</v>
      </c>
      <c r="X21" s="34" t="str">
        <f t="shared" si="41"/>
        <v>J25X19X3</v>
      </c>
      <c r="Y21" s="34">
        <f t="shared" si="42"/>
        <v>869</v>
      </c>
      <c r="Z21" s="34" t="str">
        <f t="shared" si="43"/>
        <v>J25X19X3-04</v>
      </c>
      <c r="AA21" s="34">
        <f t="shared" si="44"/>
        <v>1</v>
      </c>
      <c r="AB21" s="34"/>
      <c r="AC21" s="34"/>
      <c r="AE21" s="34"/>
      <c r="AF21" s="34" t="str">
        <f t="shared" si="3"/>
        <v>角铝</v>
      </c>
      <c r="AG21" s="34" t="str">
        <f t="shared" si="4"/>
        <v>J25X19X3</v>
      </c>
      <c r="AH21" s="34"/>
      <c r="AI21" s="34">
        <f t="shared" si="5"/>
        <v>869</v>
      </c>
      <c r="AJ21" s="34"/>
      <c r="AK21" s="34">
        <f t="shared" si="6"/>
        <v>1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8</v>
      </c>
      <c r="D22" s="27" t="str">
        <f t="shared" si="2"/>
        <v>5.8</v>
      </c>
      <c r="E22" s="27">
        <v>14</v>
      </c>
      <c r="F22" s="34">
        <v>13</v>
      </c>
      <c r="G22" s="34" t="s">
        <v>299</v>
      </c>
      <c r="H22" s="34" t="s">
        <v>312</v>
      </c>
      <c r="I22" s="34" t="s">
        <v>501</v>
      </c>
      <c r="J22" s="34" t="s">
        <v>502</v>
      </c>
      <c r="K22" s="34" t="s">
        <v>502</v>
      </c>
      <c r="L22" s="34">
        <v>3760</v>
      </c>
      <c r="M22" s="34">
        <v>18.3</v>
      </c>
      <c r="N22" s="34">
        <v>4.8</v>
      </c>
      <c r="O22" s="34">
        <v>1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竖向护边</v>
      </c>
      <c r="X22" s="34" t="str">
        <f t="shared" si="41"/>
        <v>DCC154H-513-LL</v>
      </c>
      <c r="Y22" s="34">
        <f t="shared" si="42"/>
        <v>3760</v>
      </c>
      <c r="Z22" s="34" t="str">
        <f t="shared" si="43"/>
        <v>CW154H-513-03</v>
      </c>
      <c r="AA22" s="34">
        <f t="shared" si="44"/>
        <v>1</v>
      </c>
      <c r="AB22" s="34"/>
      <c r="AC22" s="34"/>
      <c r="AE22" s="34"/>
      <c r="AF22" s="34" t="str">
        <f t="shared" si="3"/>
        <v>竖向护边</v>
      </c>
      <c r="AG22" s="34" t="str">
        <f t="shared" si="4"/>
        <v>DCC154H-513-LL</v>
      </c>
      <c r="AH22" s="34"/>
      <c r="AI22" s="34">
        <f t="shared" si="5"/>
        <v>3760</v>
      </c>
      <c r="AJ22" s="34"/>
      <c r="AK22" s="34">
        <f t="shared" si="6"/>
        <v>1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9</v>
      </c>
      <c r="D23" s="27" t="str">
        <f t="shared" si="2"/>
        <v>5.9</v>
      </c>
      <c r="E23" s="27">
        <v>15</v>
      </c>
      <c r="F23" s="34">
        <v>14</v>
      </c>
      <c r="G23" s="34" t="s">
        <v>299</v>
      </c>
      <c r="H23" s="34" t="s">
        <v>312</v>
      </c>
      <c r="I23" s="34" t="s">
        <v>313</v>
      </c>
      <c r="J23" s="34" t="s">
        <v>314</v>
      </c>
      <c r="K23" s="34" t="s">
        <v>314</v>
      </c>
      <c r="L23" s="34">
        <v>3760</v>
      </c>
      <c r="M23" s="34">
        <v>4.8</v>
      </c>
      <c r="N23" s="34">
        <v>15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竖向护边</v>
      </c>
      <c r="X23" s="34" t="str">
        <f t="shared" si="41"/>
        <v>DCC154H-511-LL</v>
      </c>
      <c r="Y23" s="34">
        <f t="shared" si="42"/>
        <v>3760</v>
      </c>
      <c r="Z23" s="34" t="str">
        <f t="shared" si="43"/>
        <v>CW154H-511-03</v>
      </c>
      <c r="AA23" s="34">
        <f t="shared" si="44"/>
        <v>1</v>
      </c>
      <c r="AB23" s="34"/>
      <c r="AC23" s="34"/>
      <c r="AE23" s="34"/>
      <c r="AF23" s="34" t="str">
        <f t="shared" si="3"/>
        <v>竖向护边</v>
      </c>
      <c r="AG23" s="34" t="str">
        <f t="shared" si="4"/>
        <v>DCC154H-511-LL</v>
      </c>
      <c r="AH23" s="34"/>
      <c r="AI23" s="34">
        <f t="shared" si="5"/>
        <v>3760</v>
      </c>
      <c r="AJ23" s="34"/>
      <c r="AK23" s="34">
        <f t="shared" si="6"/>
        <v>1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10</v>
      </c>
      <c r="D24" s="27" t="str">
        <f t="shared" si="2"/>
        <v>5.10</v>
      </c>
      <c r="E24" s="27">
        <v>16</v>
      </c>
      <c r="F24" s="34">
        <v>15</v>
      </c>
      <c r="G24" s="34" t="s">
        <v>299</v>
      </c>
      <c r="H24" s="34" t="s">
        <v>315</v>
      </c>
      <c r="I24" s="34" t="s">
        <v>316</v>
      </c>
      <c r="J24" s="34" t="s">
        <v>503</v>
      </c>
      <c r="K24" s="34" t="s">
        <v>503</v>
      </c>
      <c r="L24" s="34">
        <v>250</v>
      </c>
      <c r="M24" s="34">
        <v>65.3</v>
      </c>
      <c r="N24" s="34">
        <v>46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水槽</v>
      </c>
      <c r="X24" s="34" t="str">
        <f t="shared" si="41"/>
        <v>DCC154H-301-LL</v>
      </c>
      <c r="Y24" s="34">
        <f t="shared" si="42"/>
        <v>250</v>
      </c>
      <c r="Z24" s="34" t="str">
        <f t="shared" si="43"/>
        <v>CW154H-301-04A</v>
      </c>
      <c r="AA24" s="34">
        <f t="shared" si="44"/>
        <v>1</v>
      </c>
      <c r="AB24" s="34"/>
      <c r="AC24" s="34"/>
      <c r="AE24" s="34"/>
      <c r="AF24" s="34" t="str">
        <f t="shared" si="3"/>
        <v>水槽</v>
      </c>
      <c r="AG24" s="34" t="str">
        <f t="shared" si="4"/>
        <v>DCC154H-301-LL</v>
      </c>
      <c r="AH24" s="34"/>
      <c r="AI24" s="34">
        <f t="shared" si="5"/>
        <v>250</v>
      </c>
      <c r="AJ24" s="34"/>
      <c r="AK24" s="34">
        <f t="shared" si="6"/>
        <v>1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11</v>
      </c>
      <c r="D25" s="27" t="str">
        <f t="shared" si="2"/>
        <v>5.11</v>
      </c>
      <c r="E25" s="27">
        <v>17</v>
      </c>
      <c r="F25" s="34">
        <v>16</v>
      </c>
      <c r="G25" s="34" t="s">
        <v>299</v>
      </c>
      <c r="H25" s="34" t="s">
        <v>315</v>
      </c>
      <c r="I25" s="34" t="s">
        <v>316</v>
      </c>
      <c r="J25" s="34" t="s">
        <v>317</v>
      </c>
      <c r="K25" s="34" t="s">
        <v>317</v>
      </c>
      <c r="L25" s="34">
        <v>500</v>
      </c>
      <c r="M25" s="34">
        <v>46</v>
      </c>
      <c r="N25" s="34">
        <v>65.3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水槽</v>
      </c>
      <c r="X25" s="34" t="str">
        <f t="shared" si="41"/>
        <v>DCC154H-301-LL</v>
      </c>
      <c r="Y25" s="34">
        <f t="shared" si="42"/>
        <v>500</v>
      </c>
      <c r="Z25" s="34" t="str">
        <f t="shared" si="43"/>
        <v>CW154H-301-01</v>
      </c>
      <c r="AA25" s="34">
        <f t="shared" si="44"/>
        <v>1</v>
      </c>
      <c r="AB25" s="34"/>
      <c r="AC25" s="34"/>
      <c r="AE25" s="34"/>
      <c r="AF25" s="34" t="str">
        <f t="shared" si="3"/>
        <v>水槽</v>
      </c>
      <c r="AG25" s="34" t="str">
        <f t="shared" si="4"/>
        <v>DCC154H-301-LL</v>
      </c>
      <c r="AH25" s="34"/>
      <c r="AI25" s="34">
        <f t="shared" si="5"/>
        <v>500</v>
      </c>
      <c r="AJ25" s="34"/>
      <c r="AK25" s="34">
        <f t="shared" si="6"/>
        <v>1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12</v>
      </c>
      <c r="D26" s="27" t="str">
        <f t="shared" si="2"/>
        <v>5.12</v>
      </c>
      <c r="E26" s="27">
        <v>18</v>
      </c>
      <c r="F26" s="34">
        <v>17</v>
      </c>
      <c r="G26" s="34" t="s">
        <v>299</v>
      </c>
      <c r="H26" s="34" t="s">
        <v>318</v>
      </c>
      <c r="I26" s="34" t="s">
        <v>319</v>
      </c>
      <c r="J26" s="34" t="s">
        <v>320</v>
      </c>
      <c r="K26" s="34" t="s">
        <v>320</v>
      </c>
      <c r="L26" s="34">
        <v>3762.9</v>
      </c>
      <c r="M26" s="34">
        <v>42.5</v>
      </c>
      <c r="N26" s="34">
        <v>154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母立柱</v>
      </c>
      <c r="X26" s="34" t="str">
        <f t="shared" si="41"/>
        <v>DCC154H-102-LL</v>
      </c>
      <c r="Y26" s="34">
        <f t="shared" si="42"/>
        <v>3762.9</v>
      </c>
      <c r="Z26" s="34" t="str">
        <f t="shared" si="43"/>
        <v>CW154H-102-03</v>
      </c>
      <c r="AA26" s="34">
        <f t="shared" si="44"/>
        <v>1</v>
      </c>
      <c r="AB26" s="34"/>
      <c r="AC26" s="34"/>
      <c r="AE26" s="34"/>
      <c r="AF26" s="34" t="str">
        <f t="shared" si="3"/>
        <v>母立柱</v>
      </c>
      <c r="AG26" s="34" t="str">
        <f t="shared" si="4"/>
        <v>DCC154H-102-LL</v>
      </c>
      <c r="AH26" s="34"/>
      <c r="AI26" s="34">
        <f t="shared" si="5"/>
        <v>3762.9</v>
      </c>
      <c r="AJ26" s="34"/>
      <c r="AK26" s="34">
        <f t="shared" si="6"/>
        <v>1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13</v>
      </c>
      <c r="D27" s="27" t="str">
        <f t="shared" si="2"/>
        <v>5.13</v>
      </c>
      <c r="E27" s="27">
        <v>19</v>
      </c>
      <c r="F27" s="34">
        <v>18</v>
      </c>
      <c r="G27" s="34" t="s">
        <v>299</v>
      </c>
      <c r="H27" s="34" t="s">
        <v>321</v>
      </c>
      <c r="I27" s="34" t="s">
        <v>322</v>
      </c>
      <c r="J27" s="34" t="s">
        <v>504</v>
      </c>
      <c r="K27" s="34" t="s">
        <v>504</v>
      </c>
      <c r="L27" s="34">
        <v>1308.8</v>
      </c>
      <c r="M27" s="34">
        <v>154</v>
      </c>
      <c r="N27" s="34">
        <v>61.5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母横梁</v>
      </c>
      <c r="X27" s="34" t="str">
        <f t="shared" si="41"/>
        <v>DCC154H-203-LL</v>
      </c>
      <c r="Y27" s="34">
        <f t="shared" si="42"/>
        <v>1308.8</v>
      </c>
      <c r="Z27" s="34" t="str">
        <f t="shared" si="43"/>
        <v>CW154H-203-10</v>
      </c>
      <c r="AA27" s="34">
        <f t="shared" si="44"/>
        <v>1</v>
      </c>
      <c r="AB27" s="34"/>
      <c r="AC27" s="34"/>
      <c r="AE27" s="34"/>
      <c r="AF27" s="34" t="str">
        <f t="shared" si="3"/>
        <v>母横梁</v>
      </c>
      <c r="AG27" s="34" t="str">
        <f t="shared" si="4"/>
        <v>DCC154H-203-LL</v>
      </c>
      <c r="AH27" s="34"/>
      <c r="AI27" s="34">
        <f t="shared" si="5"/>
        <v>1308.8</v>
      </c>
      <c r="AJ27" s="34"/>
      <c r="AK27" s="34">
        <f t="shared" si="6"/>
        <v>1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14</v>
      </c>
      <c r="D28" s="27" t="str">
        <f t="shared" si="2"/>
        <v>5.14</v>
      </c>
      <c r="E28" s="27">
        <v>20</v>
      </c>
      <c r="F28" s="34">
        <v>19</v>
      </c>
      <c r="G28" s="34" t="s">
        <v>299</v>
      </c>
      <c r="H28" s="34" t="s">
        <v>324</v>
      </c>
      <c r="I28" s="34" t="s">
        <v>325</v>
      </c>
      <c r="J28" s="34" t="s">
        <v>505</v>
      </c>
      <c r="K28" s="34" t="s">
        <v>505</v>
      </c>
      <c r="L28" s="34">
        <v>1429.4</v>
      </c>
      <c r="M28" s="34">
        <v>37</v>
      </c>
      <c r="N28" s="34">
        <v>10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横向护边（母横梁）</v>
      </c>
      <c r="X28" s="34" t="str">
        <f t="shared" si="41"/>
        <v>DCC154H-503-LL</v>
      </c>
      <c r="Y28" s="34">
        <f t="shared" si="42"/>
        <v>1429.4</v>
      </c>
      <c r="Z28" s="34" t="str">
        <f t="shared" si="43"/>
        <v>CW154H-503-15</v>
      </c>
      <c r="AA28" s="34">
        <f t="shared" si="44"/>
        <v>1</v>
      </c>
      <c r="AB28" s="34"/>
      <c r="AC28" s="34"/>
      <c r="AE28" s="34"/>
      <c r="AF28" s="34" t="str">
        <f t="shared" si="3"/>
        <v>横向护边（母横梁）</v>
      </c>
      <c r="AG28" s="34" t="str">
        <f t="shared" si="4"/>
        <v>DCC154H-503-LL</v>
      </c>
      <c r="AH28" s="34"/>
      <c r="AI28" s="34">
        <f t="shared" si="5"/>
        <v>1429.4</v>
      </c>
      <c r="AJ28" s="34"/>
      <c r="AK28" s="34">
        <f t="shared" si="6"/>
        <v>1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15</v>
      </c>
      <c r="D29" s="27" t="str">
        <f t="shared" si="2"/>
        <v>5.15</v>
      </c>
      <c r="E29" s="27">
        <v>21</v>
      </c>
      <c r="F29" s="34">
        <v>20</v>
      </c>
      <c r="G29" s="34" t="s">
        <v>299</v>
      </c>
      <c r="H29" s="34" t="s">
        <v>327</v>
      </c>
      <c r="I29" s="34" t="s">
        <v>328</v>
      </c>
      <c r="J29" s="34" t="s">
        <v>506</v>
      </c>
      <c r="K29" s="34" t="s">
        <v>506</v>
      </c>
      <c r="L29" s="34">
        <v>1443.4</v>
      </c>
      <c r="M29" s="34">
        <v>35.299999999999997</v>
      </c>
      <c r="N29" s="34">
        <v>6.9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横向护边（公横梁）</v>
      </c>
      <c r="X29" s="34" t="str">
        <f t="shared" si="41"/>
        <v>DCC154H-501-LL</v>
      </c>
      <c r="Y29" s="34">
        <f t="shared" si="42"/>
        <v>1443.4</v>
      </c>
      <c r="Z29" s="34" t="str">
        <f t="shared" si="43"/>
        <v>CW154H-501-11</v>
      </c>
      <c r="AA29" s="34">
        <f t="shared" si="44"/>
        <v>1</v>
      </c>
      <c r="AB29" s="34"/>
      <c r="AC29" s="34"/>
      <c r="AE29" s="34"/>
      <c r="AF29" s="34" t="str">
        <f t="shared" si="3"/>
        <v>横向护边（公横梁）</v>
      </c>
      <c r="AG29" s="34" t="str">
        <f t="shared" si="4"/>
        <v>DCC154H-501-LL</v>
      </c>
      <c r="AH29" s="34"/>
      <c r="AI29" s="34">
        <f t="shared" si="5"/>
        <v>1443.4</v>
      </c>
      <c r="AJ29" s="34"/>
      <c r="AK29" s="34">
        <f t="shared" si="6"/>
        <v>1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16</v>
      </c>
      <c r="D30" s="27" t="str">
        <f t="shared" si="2"/>
        <v>5.16</v>
      </c>
      <c r="E30" s="27">
        <v>22</v>
      </c>
      <c r="F30" s="34">
        <v>21</v>
      </c>
      <c r="G30" s="34" t="s">
        <v>299</v>
      </c>
      <c r="H30" s="34" t="s">
        <v>330</v>
      </c>
      <c r="I30" s="34" t="s">
        <v>331</v>
      </c>
      <c r="J30" s="34" t="s">
        <v>507</v>
      </c>
      <c r="K30" s="34" t="s">
        <v>507</v>
      </c>
      <c r="L30" s="34">
        <v>1429.4</v>
      </c>
      <c r="M30" s="34">
        <v>27.7</v>
      </c>
      <c r="N30" s="34">
        <v>36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横向护边（中横梁）</v>
      </c>
      <c r="X30" s="34" t="str">
        <f t="shared" si="41"/>
        <v>DCC154H-502-LL</v>
      </c>
      <c r="Y30" s="34">
        <f t="shared" si="42"/>
        <v>1429.4</v>
      </c>
      <c r="Z30" s="34" t="str">
        <f t="shared" si="43"/>
        <v>CW154H-502-12</v>
      </c>
      <c r="AA30" s="34">
        <f t="shared" si="44"/>
        <v>1</v>
      </c>
      <c r="AB30" s="34"/>
      <c r="AC30" s="34"/>
      <c r="AE30" s="34"/>
      <c r="AF30" s="34" t="str">
        <f t="shared" si="3"/>
        <v>横向护边（中横梁）</v>
      </c>
      <c r="AG30" s="34" t="str">
        <f t="shared" si="4"/>
        <v>DCC154H-502-LL</v>
      </c>
      <c r="AH30" s="34"/>
      <c r="AI30" s="34">
        <f t="shared" si="5"/>
        <v>1429.4</v>
      </c>
      <c r="AJ30" s="34"/>
      <c r="AK30" s="34">
        <f t="shared" si="6"/>
        <v>1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17</v>
      </c>
      <c r="D31" s="27" t="str">
        <f t="shared" si="2"/>
        <v>5.17</v>
      </c>
      <c r="E31" s="27">
        <v>23</v>
      </c>
      <c r="F31" s="34">
        <v>22</v>
      </c>
      <c r="G31" s="34" t="s">
        <v>299</v>
      </c>
      <c r="H31" s="34" t="s">
        <v>333</v>
      </c>
      <c r="I31" s="34" t="s">
        <v>334</v>
      </c>
      <c r="J31" s="34" t="s">
        <v>335</v>
      </c>
      <c r="K31" s="34" t="s">
        <v>335</v>
      </c>
      <c r="L31" s="34">
        <v>80</v>
      </c>
      <c r="M31" s="34">
        <v>0</v>
      </c>
      <c r="N31" s="34">
        <v>0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挂码左</v>
      </c>
      <c r="X31" s="34" t="str">
        <f t="shared" si="41"/>
        <v>ZHY-F3005</v>
      </c>
      <c r="Y31" s="34">
        <f t="shared" si="42"/>
        <v>80</v>
      </c>
      <c r="Z31" s="34" t="str">
        <f t="shared" si="43"/>
        <v>ZHY-F3005-01</v>
      </c>
      <c r="AA31" s="34">
        <f t="shared" si="44"/>
        <v>1</v>
      </c>
      <c r="AB31" s="34"/>
      <c r="AC31" s="34"/>
      <c r="AE31" s="34"/>
      <c r="AF31" s="34" t="str">
        <f t="shared" si="3"/>
        <v>挂码左</v>
      </c>
      <c r="AG31" s="34" t="str">
        <f t="shared" si="4"/>
        <v>ZHY-F3005</v>
      </c>
      <c r="AH31" s="34"/>
      <c r="AI31" s="34">
        <f t="shared" si="5"/>
        <v>80</v>
      </c>
      <c r="AJ31" s="34"/>
      <c r="AK31" s="34">
        <f t="shared" si="6"/>
        <v>1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18</v>
      </c>
      <c r="D32" s="27" t="str">
        <f t="shared" si="2"/>
        <v>5.18</v>
      </c>
      <c r="E32" s="27">
        <v>24</v>
      </c>
      <c r="F32" s="34">
        <v>23</v>
      </c>
      <c r="G32" s="34" t="s">
        <v>299</v>
      </c>
      <c r="H32" s="34" t="s">
        <v>336</v>
      </c>
      <c r="I32" s="34" t="s">
        <v>334</v>
      </c>
      <c r="J32" s="34" t="s">
        <v>337</v>
      </c>
      <c r="K32" s="34" t="s">
        <v>337</v>
      </c>
      <c r="L32" s="34">
        <v>80</v>
      </c>
      <c r="M32" s="34">
        <v>0</v>
      </c>
      <c r="N32" s="34">
        <v>0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挂码右</v>
      </c>
      <c r="X32" s="34" t="str">
        <f t="shared" si="41"/>
        <v>ZHY-F3005</v>
      </c>
      <c r="Y32" s="34">
        <f t="shared" si="42"/>
        <v>80</v>
      </c>
      <c r="Z32" s="34" t="str">
        <f t="shared" si="43"/>
        <v>ZHY-F3005-02</v>
      </c>
      <c r="AA32" s="34">
        <f t="shared" si="44"/>
        <v>1</v>
      </c>
      <c r="AB32" s="34"/>
      <c r="AC32" s="34"/>
      <c r="AE32" s="34"/>
      <c r="AF32" s="34" t="str">
        <f t="shared" si="3"/>
        <v>挂码右</v>
      </c>
      <c r="AG32" s="34" t="str">
        <f t="shared" si="4"/>
        <v>ZHY-F3005</v>
      </c>
      <c r="AH32" s="34"/>
      <c r="AI32" s="34">
        <f t="shared" si="5"/>
        <v>80</v>
      </c>
      <c r="AJ32" s="34"/>
      <c r="AK32" s="34">
        <f t="shared" si="6"/>
        <v>1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19</v>
      </c>
      <c r="D33" s="27" t="str">
        <f t="shared" si="2"/>
        <v>5.19</v>
      </c>
      <c r="E33" s="27">
        <v>25</v>
      </c>
      <c r="F33" s="34">
        <v>24</v>
      </c>
      <c r="G33" s="34" t="s">
        <v>299</v>
      </c>
      <c r="H33" s="34" t="s">
        <v>341</v>
      </c>
      <c r="I33" s="34" t="s">
        <v>342</v>
      </c>
      <c r="J33" s="34" t="s">
        <v>508</v>
      </c>
      <c r="K33" s="34" t="s">
        <v>508</v>
      </c>
      <c r="L33" s="34">
        <v>1411.4</v>
      </c>
      <c r="M33" s="34">
        <v>180</v>
      </c>
      <c r="N33" s="34">
        <v>111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公横梁</v>
      </c>
      <c r="X33" s="34" t="str">
        <f t="shared" si="41"/>
        <v>DCC154H-201-LL</v>
      </c>
      <c r="Y33" s="34">
        <f t="shared" si="42"/>
        <v>1411.4</v>
      </c>
      <c r="Z33" s="34" t="str">
        <f t="shared" si="43"/>
        <v>CW154H-201-01A</v>
      </c>
      <c r="AA33" s="34">
        <f t="shared" si="44"/>
        <v>1</v>
      </c>
      <c r="AB33" s="34"/>
      <c r="AC33" s="34"/>
      <c r="AE33" s="34"/>
      <c r="AF33" s="34" t="str">
        <f t="shared" si="3"/>
        <v>公横梁</v>
      </c>
      <c r="AG33" s="34" t="str">
        <f t="shared" si="4"/>
        <v>DCC154H-201-LL</v>
      </c>
      <c r="AH33" s="34"/>
      <c r="AI33" s="34">
        <f t="shared" si="5"/>
        <v>1411.4</v>
      </c>
      <c r="AJ33" s="34"/>
      <c r="AK33" s="34">
        <f t="shared" si="6"/>
        <v>1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20</v>
      </c>
      <c r="D34" s="27" t="str">
        <f t="shared" si="2"/>
        <v>5.20</v>
      </c>
      <c r="E34" s="27">
        <v>26</v>
      </c>
      <c r="F34" s="34">
        <v>25</v>
      </c>
      <c r="G34" s="34" t="s">
        <v>299</v>
      </c>
      <c r="H34" s="34" t="s">
        <v>344</v>
      </c>
      <c r="I34" s="34" t="s">
        <v>345</v>
      </c>
      <c r="J34" s="34" t="s">
        <v>509</v>
      </c>
      <c r="K34" s="34" t="s">
        <v>509</v>
      </c>
      <c r="L34" s="34">
        <v>1308.8</v>
      </c>
      <c r="M34" s="34">
        <v>154</v>
      </c>
      <c r="N34" s="34">
        <v>100</v>
      </c>
      <c r="O34" s="34">
        <v>1</v>
      </c>
      <c r="P34" s="34" t="s">
        <v>298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中横梁</v>
      </c>
      <c r="X34" s="34" t="str">
        <f t="shared" si="41"/>
        <v>DCC154H-202-LL</v>
      </c>
      <c r="Y34" s="34">
        <f t="shared" si="42"/>
        <v>1308.8</v>
      </c>
      <c r="Z34" s="34" t="str">
        <f t="shared" si="43"/>
        <v>CW154H-202-01</v>
      </c>
      <c r="AA34" s="34">
        <f t="shared" si="44"/>
        <v>1</v>
      </c>
      <c r="AB34" s="34"/>
      <c r="AC34" s="34"/>
      <c r="AE34" s="34"/>
      <c r="AF34" s="34" t="str">
        <f t="shared" si="3"/>
        <v>中横梁</v>
      </c>
      <c r="AG34" s="34" t="str">
        <f t="shared" si="4"/>
        <v>DCC154H-202-LL</v>
      </c>
      <c r="AH34" s="34"/>
      <c r="AI34" s="34">
        <f t="shared" si="5"/>
        <v>1308.8</v>
      </c>
      <c r="AJ34" s="34"/>
      <c r="AK34" s="34">
        <f t="shared" si="6"/>
        <v>1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21</v>
      </c>
      <c r="D35" s="27" t="str">
        <f t="shared" si="2"/>
        <v>5.21</v>
      </c>
      <c r="E35" s="27">
        <v>27</v>
      </c>
      <c r="F35" s="34">
        <v>26</v>
      </c>
      <c r="G35" s="34" t="s">
        <v>299</v>
      </c>
      <c r="H35" s="34" t="s">
        <v>347</v>
      </c>
      <c r="I35" s="34" t="s">
        <v>348</v>
      </c>
      <c r="J35" s="34" t="s">
        <v>349</v>
      </c>
      <c r="K35" s="34" t="s">
        <v>349</v>
      </c>
      <c r="L35" s="34">
        <v>250</v>
      </c>
      <c r="M35" s="34">
        <v>96.5</v>
      </c>
      <c r="N35" s="34">
        <v>10</v>
      </c>
      <c r="O35" s="34">
        <v>1</v>
      </c>
      <c r="P35" s="34" t="s">
        <v>350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ZHY-F3001-250左挂件</v>
      </c>
      <c r="X35" s="34" t="str">
        <f t="shared" si="41"/>
        <v>ZHY-F3001</v>
      </c>
      <c r="Y35" s="34">
        <f t="shared" si="42"/>
        <v>250</v>
      </c>
      <c r="Z35" s="34" t="str">
        <f t="shared" si="43"/>
        <v>ZHY-F3001-01</v>
      </c>
      <c r="AA35" s="34">
        <f t="shared" si="44"/>
        <v>1</v>
      </c>
      <c r="AB35" s="34"/>
      <c r="AC35" s="34"/>
      <c r="AE35" s="34"/>
      <c r="AF35" s="34" t="str">
        <f t="shared" si="3"/>
        <v>ZHY-F3001-250左挂件</v>
      </c>
      <c r="AG35" s="34" t="str">
        <f t="shared" si="4"/>
        <v>ZHY-F3001</v>
      </c>
      <c r="AH35" s="34"/>
      <c r="AI35" s="34">
        <f t="shared" si="5"/>
        <v>250</v>
      </c>
      <c r="AJ35" s="34"/>
      <c r="AK35" s="34">
        <f t="shared" si="6"/>
        <v>1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22</v>
      </c>
      <c r="D36" s="27" t="str">
        <f t="shared" si="2"/>
        <v>5.22</v>
      </c>
      <c r="E36" s="27">
        <v>28</v>
      </c>
      <c r="F36" s="34">
        <v>27</v>
      </c>
      <c r="G36" s="34" t="s">
        <v>299</v>
      </c>
      <c r="H36" s="34" t="s">
        <v>510</v>
      </c>
      <c r="I36" s="34" t="s">
        <v>511</v>
      </c>
      <c r="J36" s="34" t="s">
        <v>512</v>
      </c>
      <c r="K36" s="34" t="s">
        <v>512</v>
      </c>
      <c r="L36" s="34">
        <v>50</v>
      </c>
      <c r="M36" s="34">
        <v>0</v>
      </c>
      <c r="N36" s="34">
        <v>0</v>
      </c>
      <c r="O36" s="34">
        <v>8</v>
      </c>
      <c r="P36" s="34" t="s">
        <v>350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FT01阳角立柱插接板</v>
      </c>
      <c r="X36" s="34" t="str">
        <f t="shared" si="41"/>
        <v>HK-AE21</v>
      </c>
      <c r="Y36" s="34">
        <f t="shared" si="42"/>
        <v>50</v>
      </c>
      <c r="Z36" s="34" t="str">
        <f t="shared" si="43"/>
        <v>HK-AE21-01</v>
      </c>
      <c r="AA36" s="34">
        <f t="shared" si="44"/>
        <v>8</v>
      </c>
      <c r="AB36" s="34"/>
      <c r="AC36" s="34"/>
      <c r="AE36" s="34"/>
      <c r="AF36" s="34" t="str">
        <f t="shared" si="3"/>
        <v>FT01阳角立柱插接板</v>
      </c>
      <c r="AG36" s="34" t="str">
        <f t="shared" si="4"/>
        <v>HK-AE21</v>
      </c>
      <c r="AH36" s="34"/>
      <c r="AI36" s="34">
        <f t="shared" si="5"/>
        <v>50</v>
      </c>
      <c r="AJ36" s="34"/>
      <c r="AK36" s="34">
        <f t="shared" si="6"/>
        <v>8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5</v>
      </c>
      <c r="C37" s="27">
        <f t="shared" si="1"/>
        <v>23</v>
      </c>
      <c r="D37" s="27" t="str">
        <f t="shared" si="2"/>
        <v>5.23</v>
      </c>
      <c r="E37" s="27">
        <v>29</v>
      </c>
      <c r="F37" s="34">
        <v>28</v>
      </c>
      <c r="G37" s="34" t="s">
        <v>299</v>
      </c>
      <c r="H37" s="34" t="s">
        <v>513</v>
      </c>
      <c r="I37" s="34" t="s">
        <v>514</v>
      </c>
      <c r="J37" s="34" t="s">
        <v>515</v>
      </c>
      <c r="K37" s="34" t="s">
        <v>515</v>
      </c>
      <c r="L37" s="34">
        <v>300</v>
      </c>
      <c r="M37" s="34">
        <v>0</v>
      </c>
      <c r="N37" s="34">
        <v>0</v>
      </c>
      <c r="O37" s="34">
        <v>1</v>
      </c>
      <c r="P37" s="34" t="s">
        <v>350</v>
      </c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FT01阳角右挂件</v>
      </c>
      <c r="X37" s="34" t="str">
        <f t="shared" si="41"/>
        <v>DCC154H-305-LL</v>
      </c>
      <c r="Y37" s="34">
        <f t="shared" si="42"/>
        <v>300</v>
      </c>
      <c r="Z37" s="34" t="str">
        <f t="shared" si="43"/>
        <v>CW154H-305-02</v>
      </c>
      <c r="AA37" s="34">
        <f t="shared" si="44"/>
        <v>1</v>
      </c>
      <c r="AB37" s="34"/>
      <c r="AC37" s="34"/>
      <c r="AE37" s="34"/>
      <c r="AF37" s="34" t="str">
        <f t="shared" si="3"/>
        <v>FT01阳角右挂件</v>
      </c>
      <c r="AG37" s="34" t="str">
        <f t="shared" si="4"/>
        <v>DCC154H-305-LL</v>
      </c>
      <c r="AH37" s="34"/>
      <c r="AI37" s="34">
        <f t="shared" si="5"/>
        <v>300</v>
      </c>
      <c r="AJ37" s="34"/>
      <c r="AK37" s="34">
        <f t="shared" si="6"/>
        <v>1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5</v>
      </c>
      <c r="C38" s="27">
        <f t="shared" si="1"/>
        <v>24</v>
      </c>
      <c r="D38" s="27" t="str">
        <f t="shared" si="2"/>
        <v>5.24</v>
      </c>
      <c r="E38" s="27">
        <v>30</v>
      </c>
      <c r="F38" s="34">
        <v>29</v>
      </c>
      <c r="G38" s="34" t="s">
        <v>299</v>
      </c>
      <c r="H38" s="34" t="s">
        <v>353</v>
      </c>
      <c r="I38" s="34" t="s">
        <v>354</v>
      </c>
      <c r="J38" s="34" t="s">
        <v>355</v>
      </c>
      <c r="K38" s="34" t="s">
        <v>355</v>
      </c>
      <c r="L38" s="34">
        <v>250</v>
      </c>
      <c r="M38" s="34">
        <v>50</v>
      </c>
      <c r="N38" s="34">
        <v>4</v>
      </c>
      <c r="O38" s="34">
        <v>1</v>
      </c>
      <c r="P38" s="34" t="s">
        <v>298</v>
      </c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50x4垫片</v>
      </c>
      <c r="X38" s="34" t="str">
        <f t="shared" si="41"/>
        <v>B50X4</v>
      </c>
      <c r="Y38" s="34">
        <f t="shared" si="42"/>
        <v>250</v>
      </c>
      <c r="Z38" s="34" t="str">
        <f t="shared" si="43"/>
        <v>B50X4-01</v>
      </c>
      <c r="AA38" s="34">
        <f t="shared" si="44"/>
        <v>1</v>
      </c>
      <c r="AB38" s="34"/>
      <c r="AC38" s="34"/>
      <c r="AE38" s="34"/>
      <c r="AF38" s="34" t="str">
        <f t="shared" si="3"/>
        <v>50x4垫片</v>
      </c>
      <c r="AG38" s="34" t="str">
        <f t="shared" si="4"/>
        <v>B50X4</v>
      </c>
      <c r="AH38" s="34"/>
      <c r="AI38" s="34">
        <f t="shared" si="5"/>
        <v>250</v>
      </c>
      <c r="AJ38" s="34"/>
      <c r="AK38" s="34">
        <f t="shared" si="6"/>
        <v>1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5</v>
      </c>
      <c r="C39" s="27">
        <f t="shared" si="1"/>
        <v>25</v>
      </c>
      <c r="D39" s="27" t="str">
        <f t="shared" si="2"/>
        <v>5.25</v>
      </c>
      <c r="E39" s="27">
        <v>31</v>
      </c>
      <c r="F39" s="34">
        <v>30</v>
      </c>
      <c r="G39" s="34" t="s">
        <v>299</v>
      </c>
      <c r="H39" s="34" t="s">
        <v>516</v>
      </c>
      <c r="I39" s="34" t="s">
        <v>517</v>
      </c>
      <c r="J39" s="34" t="s">
        <v>518</v>
      </c>
      <c r="K39" s="34" t="s">
        <v>518</v>
      </c>
      <c r="L39" s="34">
        <v>300</v>
      </c>
      <c r="M39" s="34">
        <v>30</v>
      </c>
      <c r="N39" s="34">
        <v>12</v>
      </c>
      <c r="O39" s="34">
        <v>1</v>
      </c>
      <c r="P39" s="34" t="s">
        <v>298</v>
      </c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30x12垫片2</v>
      </c>
      <c r="X39" s="34" t="str">
        <f t="shared" si="41"/>
        <v>B30X12A</v>
      </c>
      <c r="Y39" s="34">
        <f t="shared" si="42"/>
        <v>300</v>
      </c>
      <c r="Z39" s="34" t="str">
        <f t="shared" si="43"/>
        <v>B30X12A-02</v>
      </c>
      <c r="AA39" s="34">
        <f t="shared" si="44"/>
        <v>1</v>
      </c>
      <c r="AB39" s="34"/>
      <c r="AC39" s="34"/>
      <c r="AE39" s="34"/>
      <c r="AF39" s="34" t="str">
        <f t="shared" si="3"/>
        <v>30x12垫片2</v>
      </c>
      <c r="AG39" s="34" t="str">
        <f t="shared" si="4"/>
        <v>B30X12A</v>
      </c>
      <c r="AH39" s="34"/>
      <c r="AI39" s="34">
        <f t="shared" si="5"/>
        <v>300</v>
      </c>
      <c r="AJ39" s="34"/>
      <c r="AK39" s="34">
        <f t="shared" si="6"/>
        <v>1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5</v>
      </c>
      <c r="C40" s="27">
        <f t="shared" si="1"/>
        <v>26</v>
      </c>
      <c r="D40" s="27" t="str">
        <f t="shared" si="2"/>
        <v>5.26</v>
      </c>
      <c r="E40" s="27">
        <v>32</v>
      </c>
      <c r="F40" s="34">
        <v>31</v>
      </c>
      <c r="G40" s="34" t="s">
        <v>299</v>
      </c>
      <c r="H40" s="34" t="s">
        <v>519</v>
      </c>
      <c r="I40" s="34" t="s">
        <v>520</v>
      </c>
      <c r="J40" s="34" t="s">
        <v>521</v>
      </c>
      <c r="K40" s="34" t="s">
        <v>521</v>
      </c>
      <c r="L40" s="34">
        <v>551.9</v>
      </c>
      <c r="M40" s="34">
        <v>52.6</v>
      </c>
      <c r="N40" s="34">
        <v>12.8</v>
      </c>
      <c r="O40" s="34">
        <v>1</v>
      </c>
      <c r="P40" s="34" t="s">
        <v>298</v>
      </c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135°角铝</v>
      </c>
      <c r="X40" s="34" t="str">
        <f t="shared" si="41"/>
        <v>DCC154H-623-LL</v>
      </c>
      <c r="Y40" s="34">
        <f t="shared" si="42"/>
        <v>551.9</v>
      </c>
      <c r="Z40" s="34" t="str">
        <f t="shared" si="43"/>
        <v>CW154H-623-03B</v>
      </c>
      <c r="AA40" s="34">
        <f t="shared" si="44"/>
        <v>1</v>
      </c>
      <c r="AB40" s="34"/>
      <c r="AC40" s="34"/>
      <c r="AE40" s="34"/>
      <c r="AF40" s="34" t="str">
        <f t="shared" si="3"/>
        <v>135°角铝</v>
      </c>
      <c r="AG40" s="34" t="str">
        <f t="shared" si="4"/>
        <v>DCC154H-623-LL</v>
      </c>
      <c r="AH40" s="34"/>
      <c r="AI40" s="34">
        <f t="shared" si="5"/>
        <v>551.9</v>
      </c>
      <c r="AJ40" s="34"/>
      <c r="AK40" s="34">
        <f t="shared" si="6"/>
        <v>1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5</v>
      </c>
      <c r="C41" s="27">
        <f t="shared" si="1"/>
        <v>27</v>
      </c>
      <c r="D41" s="27" t="str">
        <f t="shared" si="2"/>
        <v>5.27</v>
      </c>
      <c r="E41" s="27">
        <v>33</v>
      </c>
      <c r="F41" s="34">
        <v>32</v>
      </c>
      <c r="G41" s="34" t="s">
        <v>299</v>
      </c>
      <c r="H41" s="34" t="s">
        <v>519</v>
      </c>
      <c r="I41" s="34" t="s">
        <v>520</v>
      </c>
      <c r="J41" s="34" t="s">
        <v>522</v>
      </c>
      <c r="K41" s="34" t="s">
        <v>522</v>
      </c>
      <c r="L41" s="34">
        <v>869</v>
      </c>
      <c r="M41" s="34">
        <v>12.8</v>
      </c>
      <c r="N41" s="34">
        <v>52.6</v>
      </c>
      <c r="O41" s="34">
        <v>1</v>
      </c>
      <c r="P41" s="34" t="s">
        <v>298</v>
      </c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135°角铝</v>
      </c>
      <c r="X41" s="34" t="str">
        <f t="shared" si="41"/>
        <v>DCC154H-623-LL</v>
      </c>
      <c r="Y41" s="34">
        <f t="shared" si="42"/>
        <v>869</v>
      </c>
      <c r="Z41" s="34" t="str">
        <f t="shared" si="43"/>
        <v>CW154H-623-02B</v>
      </c>
      <c r="AA41" s="34">
        <f t="shared" si="44"/>
        <v>1</v>
      </c>
      <c r="AB41" s="34"/>
      <c r="AC41" s="34"/>
      <c r="AE41" s="34"/>
      <c r="AF41" s="34" t="str">
        <f t="shared" si="3"/>
        <v>135°角铝</v>
      </c>
      <c r="AG41" s="34" t="str">
        <f t="shared" si="4"/>
        <v>DCC154H-623-LL</v>
      </c>
      <c r="AH41" s="34"/>
      <c r="AI41" s="34">
        <f t="shared" si="5"/>
        <v>869</v>
      </c>
      <c r="AJ41" s="34"/>
      <c r="AK41" s="34">
        <f t="shared" si="6"/>
        <v>1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5</v>
      </c>
      <c r="C42" s="27">
        <f t="shared" si="1"/>
        <v>28</v>
      </c>
      <c r="D42" s="27" t="str">
        <f t="shared" si="2"/>
        <v>5.28</v>
      </c>
      <c r="E42" s="27">
        <v>34</v>
      </c>
      <c r="F42" s="34">
        <v>33</v>
      </c>
      <c r="G42" s="34" t="s">
        <v>299</v>
      </c>
      <c r="H42" s="34" t="s">
        <v>523</v>
      </c>
      <c r="I42" s="34" t="s">
        <v>524</v>
      </c>
      <c r="J42" s="34" t="s">
        <v>525</v>
      </c>
      <c r="K42" s="34" t="s">
        <v>525</v>
      </c>
      <c r="L42" s="34">
        <v>300</v>
      </c>
      <c r="M42" s="34">
        <v>130</v>
      </c>
      <c r="N42" s="34">
        <v>15</v>
      </c>
      <c r="O42" s="34">
        <v>1</v>
      </c>
      <c r="P42" s="34" t="s">
        <v>298</v>
      </c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130x15垫片</v>
      </c>
      <c r="X42" s="34" t="str">
        <f t="shared" si="41"/>
        <v>B130X15A</v>
      </c>
      <c r="Y42" s="34">
        <f t="shared" si="42"/>
        <v>300</v>
      </c>
      <c r="Z42" s="34" t="str">
        <f t="shared" si="43"/>
        <v>B130X15A-01</v>
      </c>
      <c r="AA42" s="34">
        <f t="shared" si="44"/>
        <v>1</v>
      </c>
      <c r="AB42" s="34"/>
      <c r="AC42" s="34"/>
      <c r="AE42" s="34"/>
      <c r="AF42" s="34" t="str">
        <f t="shared" si="3"/>
        <v>130x15垫片</v>
      </c>
      <c r="AG42" s="34" t="str">
        <f t="shared" si="4"/>
        <v>B130X15A</v>
      </c>
      <c r="AH42" s="34"/>
      <c r="AI42" s="34">
        <f t="shared" si="5"/>
        <v>300</v>
      </c>
      <c r="AJ42" s="34"/>
      <c r="AK42" s="34">
        <f t="shared" si="6"/>
        <v>1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1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2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3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4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5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6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7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526</v>
      </c>
      <c r="J50" s="34"/>
      <c r="K50" s="40"/>
      <c r="L50" s="34"/>
      <c r="M50" s="34"/>
      <c r="N50" s="34"/>
      <c r="O50" s="34">
        <v>4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M12x60不锈钢螺栓（配1平1弹1螺母）</v>
      </c>
      <c r="AQ50" s="34" t="str">
        <f t="shared" si="8"/>
        <v>紧固件</v>
      </c>
      <c r="AR50" s="34"/>
      <c r="AS50" s="22">
        <f t="shared" si="9"/>
        <v>4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358</v>
      </c>
      <c r="I51" s="42" t="s">
        <v>359</v>
      </c>
      <c r="J51" s="34"/>
      <c r="K51" s="40"/>
      <c r="L51" s="34"/>
      <c r="M51" s="34"/>
      <c r="N51" s="34"/>
      <c r="O51" s="34">
        <v>3</v>
      </c>
      <c r="P51" s="34" t="s">
        <v>360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M12x40不锈钢螺栓（配1平1弹1螺母）</v>
      </c>
      <c r="AQ51" s="34" t="str">
        <f t="shared" si="8"/>
        <v>紧固件</v>
      </c>
      <c r="AR51" s="34"/>
      <c r="AS51" s="22">
        <f t="shared" si="9"/>
        <v>3</v>
      </c>
      <c r="AT51" s="23" t="str">
        <f t="shared" si="10"/>
        <v>颗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358</v>
      </c>
      <c r="I52" s="42" t="s">
        <v>527</v>
      </c>
      <c r="J52" s="34"/>
      <c r="K52" s="40"/>
      <c r="L52" s="34"/>
      <c r="M52" s="34"/>
      <c r="N52" s="34"/>
      <c r="O52" s="34">
        <v>4</v>
      </c>
      <c r="P52" s="34" t="s">
        <v>360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M10x40不锈钢沉头螺栓（配1平1弹1螺母）</v>
      </c>
      <c r="AQ52" s="34" t="str">
        <f t="shared" si="8"/>
        <v>紧固件</v>
      </c>
      <c r="AR52" s="34"/>
      <c r="AS52" s="22">
        <f t="shared" si="9"/>
        <v>4</v>
      </c>
      <c r="AT52" s="23" t="str">
        <f t="shared" si="10"/>
        <v>颗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362</v>
      </c>
      <c r="J53" s="34"/>
      <c r="K53" s="40"/>
      <c r="L53" s="34">
        <v>3800</v>
      </c>
      <c r="M53" s="34"/>
      <c r="N53" s="34"/>
      <c r="O53" s="34">
        <v>7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1139-BLGA54 EPDM</v>
      </c>
      <c r="AQ53" s="34" t="str">
        <f t="shared" si="8"/>
        <v>胶条</v>
      </c>
      <c r="AR53" s="34"/>
      <c r="AS53" s="22">
        <f t="shared" si="9"/>
        <v>26.6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363</v>
      </c>
      <c r="J54" s="34"/>
      <c r="K54" s="40"/>
      <c r="L54" s="34">
        <v>3800</v>
      </c>
      <c r="M54" s="34"/>
      <c r="N54" s="34"/>
      <c r="O54" s="34">
        <v>2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1139-BLGA05 EPDM</v>
      </c>
      <c r="AQ54" s="34" t="str">
        <f t="shared" si="8"/>
        <v>胶条</v>
      </c>
      <c r="AR54" s="34"/>
      <c r="AS54" s="22">
        <f t="shared" si="9"/>
        <v>7.6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366</v>
      </c>
      <c r="J55" s="34"/>
      <c r="K55" s="40"/>
      <c r="L55" s="34">
        <v>3800</v>
      </c>
      <c r="M55" s="34"/>
      <c r="N55" s="34"/>
      <c r="O55" s="34">
        <v>1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1139-SM-GA002 硅胶</v>
      </c>
      <c r="AQ55" s="34" t="str">
        <f t="shared" si="8"/>
        <v>胶条</v>
      </c>
      <c r="AR55" s="34"/>
      <c r="AS55" s="22">
        <f t="shared" si="9"/>
        <v>3.8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364</v>
      </c>
      <c r="J56" s="34"/>
      <c r="K56" s="40"/>
      <c r="L56" s="34">
        <v>3800</v>
      </c>
      <c r="M56" s="34"/>
      <c r="N56" s="34"/>
      <c r="O56" s="34">
        <v>1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9527-FZ-GA01A 硅胶</v>
      </c>
      <c r="AQ56" s="34" t="str">
        <f t="shared" si="8"/>
        <v>胶条</v>
      </c>
      <c r="AR56" s="34"/>
      <c r="AS56" s="22">
        <f t="shared" si="9"/>
        <v>3.8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358</v>
      </c>
      <c r="I57" s="42" t="s">
        <v>374</v>
      </c>
      <c r="J57" s="34"/>
      <c r="K57" s="40"/>
      <c r="L57" s="34"/>
      <c r="M57" s="34"/>
      <c r="N57" s="34"/>
      <c r="O57" s="34">
        <v>76</v>
      </c>
      <c r="P57" s="34" t="s">
        <v>360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ST4.8x16盘头自攻钉</v>
      </c>
      <c r="AQ57" s="34" t="str">
        <f t="shared" si="8"/>
        <v>紧固件</v>
      </c>
      <c r="AR57" s="34"/>
      <c r="AS57" s="22">
        <f t="shared" si="9"/>
        <v>76</v>
      </c>
      <c r="AT57" s="23" t="str">
        <f t="shared" si="10"/>
        <v>颗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358</v>
      </c>
      <c r="I58" s="42" t="s">
        <v>528</v>
      </c>
      <c r="J58" s="34"/>
      <c r="K58" s="40"/>
      <c r="L58" s="34"/>
      <c r="M58" s="34"/>
      <c r="N58" s="34"/>
      <c r="O58" s="34">
        <v>16</v>
      </c>
      <c r="P58" s="34" t="s">
        <v>360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ST4.8x25盘头自攻钉</v>
      </c>
      <c r="AQ58" s="34" t="str">
        <f t="shared" si="8"/>
        <v>紧固件</v>
      </c>
      <c r="AR58" s="34"/>
      <c r="AS58" s="22">
        <f t="shared" si="9"/>
        <v>16</v>
      </c>
      <c r="AT58" s="23" t="str">
        <f t="shared" si="10"/>
        <v>颗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365</v>
      </c>
      <c r="J59" s="34"/>
      <c r="K59" s="40"/>
      <c r="L59" s="34">
        <v>200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9527-SYE-GA02（L=200）EPDM发泡</v>
      </c>
      <c r="AQ59" s="34" t="str">
        <f t="shared" si="8"/>
        <v>胶条</v>
      </c>
      <c r="AR59" s="34"/>
      <c r="AS59" s="22">
        <f t="shared" si="9"/>
        <v>0.2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361</v>
      </c>
      <c r="I60" s="42" t="s">
        <v>362</v>
      </c>
      <c r="J60" s="34"/>
      <c r="K60" s="40"/>
      <c r="L60" s="34">
        <v>1461</v>
      </c>
      <c r="M60" s="34"/>
      <c r="N60" s="43"/>
      <c r="O60" s="34">
        <v>3</v>
      </c>
      <c r="P60" s="34" t="s">
        <v>298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1139-BLGA54 EPDM</v>
      </c>
      <c r="AQ60" s="34" t="str">
        <f t="shared" si="8"/>
        <v>胶条</v>
      </c>
      <c r="AR60" s="34"/>
      <c r="AS60" s="22">
        <f t="shared" si="9"/>
        <v>4.383</v>
      </c>
      <c r="AT60" s="23" t="str">
        <f t="shared" si="10"/>
        <v>米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361</v>
      </c>
      <c r="I61" s="42" t="s">
        <v>366</v>
      </c>
      <c r="J61" s="34"/>
      <c r="K61" s="34"/>
      <c r="L61" s="34">
        <v>1461</v>
      </c>
      <c r="M61" s="34"/>
      <c r="N61" s="43"/>
      <c r="O61" s="34">
        <v>1</v>
      </c>
      <c r="P61" s="34" t="s">
        <v>298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1139-SM-GA002 硅胶</v>
      </c>
      <c r="AQ61" s="34" t="str">
        <f t="shared" si="8"/>
        <v>胶条</v>
      </c>
      <c r="AR61" s="34"/>
      <c r="AS61" s="22">
        <f t="shared" si="9"/>
        <v>1.4610000000000001</v>
      </c>
      <c r="AT61" s="23" t="str">
        <f t="shared" si="10"/>
        <v>米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361</v>
      </c>
      <c r="I62" s="42" t="s">
        <v>364</v>
      </c>
      <c r="J62" s="34"/>
      <c r="K62" s="34"/>
      <c r="L62" s="34">
        <v>1461</v>
      </c>
      <c r="M62" s="34"/>
      <c r="N62" s="43"/>
      <c r="O62" s="34">
        <v>2</v>
      </c>
      <c r="P62" s="34" t="s">
        <v>298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9527-FZ-GA01A 硅胶</v>
      </c>
      <c r="AQ62" s="34" t="str">
        <f t="shared" si="8"/>
        <v>胶条</v>
      </c>
      <c r="AR62" s="34"/>
      <c r="AS62" s="22">
        <f t="shared" si="9"/>
        <v>2.9220000000000002</v>
      </c>
      <c r="AT62" s="23" t="str">
        <f t="shared" si="10"/>
        <v>米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361</v>
      </c>
      <c r="I63" s="42" t="s">
        <v>367</v>
      </c>
      <c r="J63" s="34"/>
      <c r="K63" s="34"/>
      <c r="L63" s="34">
        <v>1461</v>
      </c>
      <c r="M63" s="34"/>
      <c r="N63" s="43"/>
      <c r="O63" s="34">
        <v>1</v>
      </c>
      <c r="P63" s="34" t="s">
        <v>298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9527-BLGA03 硅胶</v>
      </c>
      <c r="AQ63" s="34" t="str">
        <f t="shared" si="8"/>
        <v>胶条</v>
      </c>
      <c r="AR63" s="34"/>
      <c r="AS63" s="22">
        <f t="shared" si="9"/>
        <v>1.4610000000000001</v>
      </c>
      <c r="AT63" s="23" t="str">
        <f t="shared" si="10"/>
        <v>米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361</v>
      </c>
      <c r="I64" s="42" t="s">
        <v>368</v>
      </c>
      <c r="J64" s="34"/>
      <c r="K64" s="34"/>
      <c r="L64" s="34">
        <v>1461</v>
      </c>
      <c r="M64" s="34"/>
      <c r="N64" s="43"/>
      <c r="O64" s="34">
        <v>1</v>
      </c>
      <c r="P64" s="34" t="s">
        <v>298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1139-SYE-GA01 EPDM</v>
      </c>
      <c r="AQ64" s="34" t="str">
        <f t="shared" si="8"/>
        <v>胶条</v>
      </c>
      <c r="AR64" s="34"/>
      <c r="AS64" s="22">
        <f t="shared" si="9"/>
        <v>1.4610000000000001</v>
      </c>
      <c r="AT64" s="23" t="str">
        <f t="shared" si="10"/>
        <v>米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369</v>
      </c>
      <c r="I65" s="42" t="s">
        <v>370</v>
      </c>
      <c r="J65" s="34"/>
      <c r="K65" s="40"/>
      <c r="L65" s="34"/>
      <c r="M65" s="34"/>
      <c r="N65" s="43"/>
      <c r="O65" s="34">
        <v>4</v>
      </c>
      <c r="P65" s="34" t="s">
        <v>350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200x25x6mm 硅胶</v>
      </c>
      <c r="AQ65" s="34" t="str">
        <f t="shared" si="8"/>
        <v>垫块</v>
      </c>
      <c r="AR65" s="34"/>
      <c r="AS65" s="22">
        <f t="shared" si="9"/>
        <v>4</v>
      </c>
      <c r="AT65" s="23" t="str">
        <f t="shared" si="10"/>
        <v>个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369</v>
      </c>
      <c r="I66" s="42" t="s">
        <v>371</v>
      </c>
      <c r="J66" s="34"/>
      <c r="K66" s="40"/>
      <c r="L66" s="34">
        <v>1151</v>
      </c>
      <c r="M66" s="34"/>
      <c r="N66" s="43"/>
      <c r="O66" s="34">
        <v>1</v>
      </c>
      <c r="P66" s="34" t="s">
        <v>350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17x1mm EPDM</v>
      </c>
      <c r="AQ66" s="34" t="str">
        <f t="shared" si="8"/>
        <v>垫块</v>
      </c>
      <c r="AR66" s="34"/>
      <c r="AS66" s="22">
        <f t="shared" si="9"/>
        <v>1</v>
      </c>
      <c r="AT66" s="23" t="str">
        <f t="shared" si="10"/>
        <v>个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369</v>
      </c>
      <c r="I67" s="42" t="s">
        <v>372</v>
      </c>
      <c r="J67" s="34"/>
      <c r="K67" s="40"/>
      <c r="L67" s="34">
        <v>1151</v>
      </c>
      <c r="M67" s="34"/>
      <c r="N67" s="43"/>
      <c r="O67" s="34">
        <v>1</v>
      </c>
      <c r="P67" s="34" t="s">
        <v>350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53x1mm EPDM</v>
      </c>
      <c r="AQ67" s="34" t="str">
        <f t="shared" si="8"/>
        <v>垫块</v>
      </c>
      <c r="AR67" s="34"/>
      <c r="AS67" s="22">
        <f t="shared" si="9"/>
        <v>1</v>
      </c>
      <c r="AT67" s="23" t="str">
        <f t="shared" si="10"/>
        <v>个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369</v>
      </c>
      <c r="I68" s="42" t="s">
        <v>371</v>
      </c>
      <c r="J68" s="34"/>
      <c r="K68" s="40"/>
      <c r="L68" s="34">
        <v>1729</v>
      </c>
      <c r="M68" s="34"/>
      <c r="N68" s="43"/>
      <c r="O68" s="34">
        <v>2</v>
      </c>
      <c r="P68" s="34" t="s">
        <v>350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17x1mm EPDM</v>
      </c>
      <c r="AQ68" s="34" t="str">
        <f t="shared" si="8"/>
        <v>垫块</v>
      </c>
      <c r="AR68" s="34"/>
      <c r="AS68" s="22">
        <f t="shared" si="9"/>
        <v>2</v>
      </c>
      <c r="AT68" s="23" t="str">
        <f t="shared" si="10"/>
        <v>个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361</v>
      </c>
      <c r="I69" s="42" t="s">
        <v>373</v>
      </c>
      <c r="J69" s="34"/>
      <c r="K69" s="34"/>
      <c r="L69" s="34">
        <v>200</v>
      </c>
      <c r="M69" s="34"/>
      <c r="N69" s="43"/>
      <c r="O69" s="34">
        <v>1</v>
      </c>
      <c r="P69" s="34" t="s">
        <v>298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9527-SYE-GA12（L=200）EPDM发泡</v>
      </c>
      <c r="AQ69" s="34" t="str">
        <f t="shared" si="8"/>
        <v>胶条</v>
      </c>
      <c r="AR69" s="34"/>
      <c r="AS69" s="22">
        <f t="shared" si="9"/>
        <v>0.2</v>
      </c>
      <c r="AT69" s="23" t="str">
        <f t="shared" si="10"/>
        <v>米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358</v>
      </c>
      <c r="I70" s="42" t="s">
        <v>375</v>
      </c>
      <c r="J70" s="34"/>
      <c r="K70" s="34"/>
      <c r="L70" s="34"/>
      <c r="M70" s="34"/>
      <c r="N70" s="43"/>
      <c r="O70" s="34">
        <v>28</v>
      </c>
      <c r="P70" s="34" t="s">
        <v>360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ST6.3x38盘头自攻钉</v>
      </c>
      <c r="AQ70" s="34" t="str">
        <f t="shared" si="8"/>
        <v>紧固件</v>
      </c>
      <c r="AR70" s="34"/>
      <c r="AS70" s="22">
        <f t="shared" si="9"/>
        <v>28</v>
      </c>
      <c r="AT70" s="23" t="str">
        <f t="shared" si="10"/>
        <v>颗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358</v>
      </c>
      <c r="I71" s="42" t="s">
        <v>376</v>
      </c>
      <c r="J71" s="34"/>
      <c r="K71" s="34"/>
      <c r="L71" s="34"/>
      <c r="M71" s="34"/>
      <c r="N71" s="43"/>
      <c r="O71" s="34">
        <v>2</v>
      </c>
      <c r="P71" s="34" t="s">
        <v>360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ST5.5x64盘头自攻钉</v>
      </c>
      <c r="AQ71" s="34" t="str">
        <f t="shared" si="8"/>
        <v>紧固件</v>
      </c>
      <c r="AR71" s="34"/>
      <c r="AS71" s="22">
        <f t="shared" si="9"/>
        <v>2</v>
      </c>
      <c r="AT71" s="23" t="str">
        <f t="shared" si="10"/>
        <v>颗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358</v>
      </c>
      <c r="I72" s="42" t="s">
        <v>377</v>
      </c>
      <c r="J72" s="34"/>
      <c r="K72" s="34"/>
      <c r="L72" s="34"/>
      <c r="M72" s="34"/>
      <c r="N72" s="43"/>
      <c r="O72" s="34">
        <v>2</v>
      </c>
      <c r="P72" s="34" t="s">
        <v>360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M12x30内六角头螺杆</v>
      </c>
      <c r="AQ72" s="34" t="str">
        <f t="shared" si="8"/>
        <v>紧固件</v>
      </c>
      <c r="AR72" s="34"/>
      <c r="AS72" s="22">
        <f t="shared" si="9"/>
        <v>2</v>
      </c>
      <c r="AT72" s="23" t="str">
        <f t="shared" si="10"/>
        <v>颗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358</v>
      </c>
      <c r="I73" s="42" t="s">
        <v>378</v>
      </c>
      <c r="J73" s="34"/>
      <c r="K73" s="34"/>
      <c r="L73" s="34"/>
      <c r="M73" s="34"/>
      <c r="N73" s="43"/>
      <c r="O73" s="34">
        <v>2</v>
      </c>
      <c r="P73" s="34" t="s">
        <v>360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ST4.2x16盘头自攻钉</v>
      </c>
      <c r="AQ73" s="34" t="str">
        <f t="shared" ref="AQ73:AQ109" si="54">IF($G73="配件",H73,"-")</f>
        <v>紧固件</v>
      </c>
      <c r="AR73" s="34"/>
      <c r="AS73" s="22">
        <f t="shared" ref="AS73:AS109" si="55">IF(OR(H73="泡沫条",H73="胶条"),$N$6*L73*O73/1000,IF(OR(H73="双面贴",H73="胶带"),L73*O73/1000,IF(AP73&lt;&gt;"-",$N$6*O73,"-")))</f>
        <v>2</v>
      </c>
      <c r="AT73" s="23" t="str">
        <f t="shared" ref="AT73:AT109" si="56">IF(OR(H73="胶条",H73="泡沫条",H73="双面贴",H73="胶带"),"米",IF(AP73&lt;&gt;"-",P73,"-"))</f>
        <v>颗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7</v>
      </c>
      <c r="C74" s="27">
        <f t="shared" si="47"/>
        <v>25</v>
      </c>
      <c r="D74" s="27" t="str">
        <f t="shared" si="48"/>
        <v>7.25</v>
      </c>
      <c r="F74" s="34">
        <v>25</v>
      </c>
      <c r="G74" s="34" t="s">
        <v>357</v>
      </c>
      <c r="H74" s="34" t="s">
        <v>379</v>
      </c>
      <c r="I74" s="42" t="s">
        <v>380</v>
      </c>
      <c r="J74" s="34"/>
      <c r="K74" s="34"/>
      <c r="L74" s="34"/>
      <c r="M74" s="34"/>
      <c r="N74" s="43"/>
      <c r="O74" s="34">
        <v>16</v>
      </c>
      <c r="P74" s="34" t="s">
        <v>350</v>
      </c>
      <c r="Q74" s="45"/>
      <c r="R74" s="18"/>
      <c r="S74" s="18"/>
      <c r="T74" s="18"/>
      <c r="U74" s="46"/>
      <c r="W74" s="34" t="str">
        <f t="shared" ref="W74:W109" si="86">IF(OR(G74="型材",G74="尼龙"),H74,"-")</f>
        <v>-</v>
      </c>
      <c r="X74" s="34" t="str">
        <f t="shared" ref="X74:X109" si="87">IF(OR(G74="型材",G74="尼龙"),I74,"-")</f>
        <v>-</v>
      </c>
      <c r="Y74" s="34" t="str">
        <f t="shared" ref="Y74:Y109" si="88">IF(OR(G74="型材",G74="尼龙"),L74,"-")</f>
        <v>-</v>
      </c>
      <c r="Z74" s="34" t="str">
        <f t="shared" ref="Z74:Z109" si="89">IF(OR(G74="型材",G74="尼龙"),K74,"-")</f>
        <v>-</v>
      </c>
      <c r="AA74" s="34" t="str">
        <f t="shared" ref="AA74:AA109" si="90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Ф14 ZX-050001</v>
      </c>
      <c r="AQ74" s="34" t="str">
        <f t="shared" si="54"/>
        <v>胶塞</v>
      </c>
      <c r="AR74" s="34"/>
      <c r="AS74" s="22">
        <f t="shared" si="55"/>
        <v>16</v>
      </c>
      <c r="AT74" s="23" t="str">
        <f t="shared" si="56"/>
        <v>个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1">IF(G74="钢材",Q74,"-")</f>
        <v>-</v>
      </c>
    </row>
    <row r="75" spans="1:89" ht="15.95" customHeight="1" x14ac:dyDescent="0.2">
      <c r="B75" s="35">
        <f t="shared" si="46"/>
        <v>7</v>
      </c>
      <c r="C75" s="27">
        <f t="shared" si="47"/>
        <v>26</v>
      </c>
      <c r="D75" s="27" t="str">
        <f t="shared" si="48"/>
        <v>7.26</v>
      </c>
      <c r="F75" s="34">
        <v>26</v>
      </c>
      <c r="G75" s="34" t="s">
        <v>357</v>
      </c>
      <c r="H75" s="34" t="s">
        <v>529</v>
      </c>
      <c r="I75" s="42" t="s">
        <v>530</v>
      </c>
      <c r="J75" s="34"/>
      <c r="K75" s="34"/>
      <c r="L75" s="34">
        <v>3800</v>
      </c>
      <c r="M75" s="34"/>
      <c r="N75" s="43"/>
      <c r="O75" s="34">
        <v>1</v>
      </c>
      <c r="P75" s="34" t="s">
        <v>350</v>
      </c>
      <c r="Q75" s="45"/>
      <c r="R75" s="18"/>
      <c r="S75" s="18"/>
      <c r="T75" s="18"/>
      <c r="U75" s="46"/>
      <c r="W75" s="34" t="str">
        <f t="shared" si="86"/>
        <v>-</v>
      </c>
      <c r="X75" s="34" t="str">
        <f t="shared" si="87"/>
        <v>-</v>
      </c>
      <c r="Y75" s="34" t="str">
        <f t="shared" si="88"/>
        <v>-</v>
      </c>
      <c r="Z75" s="34" t="str">
        <f t="shared" si="89"/>
        <v>-</v>
      </c>
      <c r="AA75" s="34" t="str">
        <f t="shared" si="90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8x6mm双面贴</v>
      </c>
      <c r="AQ75" s="34" t="str">
        <f t="shared" si="54"/>
        <v>双面贴</v>
      </c>
      <c r="AR75" s="34"/>
      <c r="AS75" s="22">
        <f t="shared" si="55"/>
        <v>3.8</v>
      </c>
      <c r="AT75" s="23" t="str">
        <f t="shared" si="56"/>
        <v>米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1"/>
        <v>-</v>
      </c>
    </row>
    <row r="76" spans="1:89" ht="15.95" customHeight="1" x14ac:dyDescent="0.2">
      <c r="B76" s="35">
        <f t="shared" si="46"/>
        <v>7</v>
      </c>
      <c r="C76" s="27">
        <f t="shared" si="47"/>
        <v>27</v>
      </c>
      <c r="D76" s="27" t="str">
        <f t="shared" si="48"/>
        <v>7.27</v>
      </c>
      <c r="F76" s="34">
        <v>27</v>
      </c>
      <c r="G76" s="34" t="s">
        <v>357</v>
      </c>
      <c r="H76" s="34" t="s">
        <v>369</v>
      </c>
      <c r="I76" s="42" t="s">
        <v>531</v>
      </c>
      <c r="J76" s="34"/>
      <c r="K76" s="34"/>
      <c r="L76" s="34"/>
      <c r="M76" s="34"/>
      <c r="N76" s="43"/>
      <c r="O76" s="34">
        <v>8</v>
      </c>
      <c r="P76" s="34" t="s">
        <v>350</v>
      </c>
      <c r="Q76" s="45"/>
      <c r="R76" s="18"/>
      <c r="S76" s="18"/>
      <c r="T76" s="18"/>
      <c r="U76" s="46"/>
      <c r="W76" s="34" t="str">
        <f t="shared" si="86"/>
        <v>-</v>
      </c>
      <c r="X76" s="34" t="str">
        <f t="shared" si="87"/>
        <v>-</v>
      </c>
      <c r="Y76" s="34" t="str">
        <f t="shared" si="88"/>
        <v>-</v>
      </c>
      <c r="Z76" s="34" t="str">
        <f t="shared" si="89"/>
        <v>-</v>
      </c>
      <c r="AA76" s="34" t="str">
        <f t="shared" si="90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50x33x2.5mm EPDM</v>
      </c>
      <c r="AQ76" s="34" t="str">
        <f t="shared" si="54"/>
        <v>垫块</v>
      </c>
      <c r="AR76" s="34"/>
      <c r="AS76" s="22">
        <f t="shared" si="55"/>
        <v>8</v>
      </c>
      <c r="AT76" s="23" t="str">
        <f t="shared" si="56"/>
        <v>个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1"/>
        <v>-</v>
      </c>
    </row>
    <row r="77" spans="1:89" ht="15.95" customHeight="1" x14ac:dyDescent="0.2">
      <c r="B77" s="35">
        <f t="shared" si="46"/>
        <v>7</v>
      </c>
      <c r="C77" s="27">
        <f t="shared" si="47"/>
        <v>28</v>
      </c>
      <c r="D77" s="27" t="str">
        <f t="shared" si="48"/>
        <v>7.28</v>
      </c>
      <c r="F77" s="34">
        <v>28</v>
      </c>
      <c r="G77" s="34" t="s">
        <v>357</v>
      </c>
      <c r="H77" s="34" t="s">
        <v>381</v>
      </c>
      <c r="I77" s="42" t="s">
        <v>382</v>
      </c>
      <c r="J77" s="34"/>
      <c r="K77" s="34"/>
      <c r="L77" s="34">
        <v>1461</v>
      </c>
      <c r="M77" s="34"/>
      <c r="N77" s="43"/>
      <c r="O77" s="34">
        <v>4</v>
      </c>
      <c r="P77" s="34" t="s">
        <v>298</v>
      </c>
      <c r="Q77" s="45"/>
      <c r="R77" s="18"/>
      <c r="S77" s="18"/>
      <c r="T77" s="18"/>
      <c r="U77" s="46"/>
      <c r="W77" s="34" t="str">
        <f t="shared" si="86"/>
        <v>-</v>
      </c>
      <c r="X77" s="34" t="str">
        <f t="shared" si="87"/>
        <v>-</v>
      </c>
      <c r="Y77" s="34" t="str">
        <f t="shared" si="88"/>
        <v>-</v>
      </c>
      <c r="Z77" s="34" t="str">
        <f t="shared" si="89"/>
        <v>-</v>
      </c>
      <c r="AA77" s="34" t="str">
        <f t="shared" si="90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Ф8 泡沫条</v>
      </c>
      <c r="AQ77" s="34" t="str">
        <f t="shared" si="54"/>
        <v>泡沫条</v>
      </c>
      <c r="AR77" s="34"/>
      <c r="AS77" s="22">
        <f t="shared" si="55"/>
        <v>5.8440000000000003</v>
      </c>
      <c r="AT77" s="23" t="str">
        <f t="shared" si="56"/>
        <v>米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1"/>
        <v>-</v>
      </c>
    </row>
    <row r="78" spans="1:89" ht="15.95" customHeight="1" x14ac:dyDescent="0.2">
      <c r="B78" s="35">
        <f t="shared" si="46"/>
        <v>7</v>
      </c>
      <c r="C78" s="27">
        <f t="shared" si="47"/>
        <v>29</v>
      </c>
      <c r="D78" s="27" t="str">
        <f t="shared" si="48"/>
        <v>7.29</v>
      </c>
      <c r="F78" s="34">
        <v>29</v>
      </c>
      <c r="G78" s="34" t="s">
        <v>357</v>
      </c>
      <c r="H78" s="34" t="s">
        <v>381</v>
      </c>
      <c r="I78" s="42" t="s">
        <v>382</v>
      </c>
      <c r="J78" s="34"/>
      <c r="K78" s="34"/>
      <c r="L78" s="34">
        <v>3711</v>
      </c>
      <c r="M78" s="34"/>
      <c r="N78" s="43"/>
      <c r="O78" s="34">
        <v>2</v>
      </c>
      <c r="P78" s="34" t="s">
        <v>298</v>
      </c>
      <c r="Q78" s="45"/>
      <c r="R78" s="18"/>
      <c r="S78" s="18"/>
      <c r="T78" s="18"/>
      <c r="U78" s="46"/>
      <c r="W78" s="34" t="str">
        <f t="shared" si="86"/>
        <v>-</v>
      </c>
      <c r="X78" s="34" t="str">
        <f t="shared" si="87"/>
        <v>-</v>
      </c>
      <c r="Y78" s="34" t="str">
        <f t="shared" si="88"/>
        <v>-</v>
      </c>
      <c r="Z78" s="34" t="str">
        <f t="shared" si="89"/>
        <v>-</v>
      </c>
      <c r="AA78" s="34" t="str">
        <f t="shared" si="90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Ф8 泡沫条</v>
      </c>
      <c r="AQ78" s="34" t="str">
        <f t="shared" si="54"/>
        <v>泡沫条</v>
      </c>
      <c r="AR78" s="34"/>
      <c r="AS78" s="22">
        <f t="shared" si="55"/>
        <v>7.4219999999999997</v>
      </c>
      <c r="AT78" s="23" t="str">
        <f t="shared" si="56"/>
        <v>米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1"/>
        <v>-</v>
      </c>
    </row>
    <row r="79" spans="1:89" ht="15.95" customHeight="1" x14ac:dyDescent="0.2">
      <c r="B79" s="35">
        <f t="shared" si="46"/>
        <v>8</v>
      </c>
      <c r="C79" s="27">
        <f t="shared" si="47"/>
        <v>1</v>
      </c>
      <c r="D79" s="27" t="str">
        <f t="shared" si="48"/>
        <v/>
      </c>
      <c r="F79" s="34">
        <v>30</v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6"/>
        <v>-</v>
      </c>
      <c r="X79" s="34" t="str">
        <f t="shared" si="87"/>
        <v>-</v>
      </c>
      <c r="Y79" s="34" t="str">
        <f t="shared" si="88"/>
        <v>-</v>
      </c>
      <c r="Z79" s="34" t="str">
        <f t="shared" si="89"/>
        <v>-</v>
      </c>
      <c r="AA79" s="34" t="str">
        <f t="shared" si="90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1"/>
        <v>-</v>
      </c>
    </row>
    <row r="80" spans="1:89" ht="15.95" customHeight="1" x14ac:dyDescent="0.2">
      <c r="B80" s="35">
        <f t="shared" si="46"/>
        <v>8</v>
      </c>
      <c r="C80" s="27">
        <f t="shared" si="47"/>
        <v>2</v>
      </c>
      <c r="D80" s="27" t="str">
        <f t="shared" si="48"/>
        <v/>
      </c>
      <c r="F80" s="34">
        <v>31</v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6"/>
        <v>-</v>
      </c>
      <c r="X80" s="34" t="str">
        <f t="shared" si="87"/>
        <v>-</v>
      </c>
      <c r="Y80" s="34" t="str">
        <f t="shared" si="88"/>
        <v>-</v>
      </c>
      <c r="Z80" s="34" t="str">
        <f t="shared" si="89"/>
        <v>-</v>
      </c>
      <c r="AA80" s="34" t="str">
        <f t="shared" si="90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1"/>
        <v>-</v>
      </c>
    </row>
    <row r="81" spans="2:89" ht="15.95" customHeight="1" x14ac:dyDescent="0.2">
      <c r="B81" s="35">
        <f t="shared" si="46"/>
        <v>8</v>
      </c>
      <c r="C81" s="27">
        <f t="shared" si="47"/>
        <v>3</v>
      </c>
      <c r="D81" s="27" t="str">
        <f t="shared" si="48"/>
        <v/>
      </c>
      <c r="F81" s="34">
        <v>32</v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6"/>
        <v>-</v>
      </c>
      <c r="X81" s="34" t="str">
        <f t="shared" si="87"/>
        <v>-</v>
      </c>
      <c r="Y81" s="34" t="str">
        <f t="shared" si="88"/>
        <v>-</v>
      </c>
      <c r="Z81" s="34" t="str">
        <f t="shared" si="89"/>
        <v>-</v>
      </c>
      <c r="AA81" s="34" t="str">
        <f t="shared" si="90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1"/>
        <v>-</v>
      </c>
    </row>
    <row r="82" spans="2:89" ht="15.95" customHeight="1" x14ac:dyDescent="0.2">
      <c r="B82" s="35">
        <f t="shared" si="46"/>
        <v>8</v>
      </c>
      <c r="C82" s="27">
        <f t="shared" si="47"/>
        <v>4</v>
      </c>
      <c r="D82" s="27" t="str">
        <f t="shared" si="48"/>
        <v/>
      </c>
      <c r="F82" s="34" t="str">
        <f t="shared" ref="F82:F109" si="92">D82</f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6"/>
        <v>-</v>
      </c>
      <c r="X82" s="34" t="str">
        <f t="shared" si="87"/>
        <v>-</v>
      </c>
      <c r="Y82" s="34" t="str">
        <f t="shared" si="88"/>
        <v>-</v>
      </c>
      <c r="Z82" s="34" t="str">
        <f t="shared" si="89"/>
        <v>-</v>
      </c>
      <c r="AA82" s="34" t="str">
        <f t="shared" si="90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1"/>
        <v>-</v>
      </c>
    </row>
    <row r="83" spans="2:89" ht="15.95" customHeight="1" x14ac:dyDescent="0.2">
      <c r="B83" s="35">
        <f t="shared" si="46"/>
        <v>8</v>
      </c>
      <c r="C83" s="27">
        <f t="shared" si="47"/>
        <v>5</v>
      </c>
      <c r="D83" s="27" t="str">
        <f t="shared" si="48"/>
        <v/>
      </c>
      <c r="F83" s="34" t="str">
        <f t="shared" si="92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6"/>
        <v>-</v>
      </c>
      <c r="X83" s="34" t="str">
        <f t="shared" si="87"/>
        <v>-</v>
      </c>
      <c r="Y83" s="34" t="str">
        <f t="shared" si="88"/>
        <v>-</v>
      </c>
      <c r="Z83" s="34" t="str">
        <f t="shared" si="89"/>
        <v>-</v>
      </c>
      <c r="AA83" s="34" t="str">
        <f t="shared" si="90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1"/>
        <v>-</v>
      </c>
    </row>
    <row r="84" spans="2:89" ht="15.95" customHeight="1" x14ac:dyDescent="0.2">
      <c r="B84" s="35">
        <f t="shared" si="46"/>
        <v>8</v>
      </c>
      <c r="C84" s="27">
        <f t="shared" si="47"/>
        <v>6</v>
      </c>
      <c r="D84" s="27" t="str">
        <f t="shared" si="48"/>
        <v/>
      </c>
      <c r="F84" s="34" t="str">
        <f t="shared" si="92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6"/>
        <v>-</v>
      </c>
      <c r="X84" s="34" t="str">
        <f t="shared" si="87"/>
        <v>-</v>
      </c>
      <c r="Y84" s="34" t="str">
        <f t="shared" si="88"/>
        <v>-</v>
      </c>
      <c r="Z84" s="34" t="str">
        <f t="shared" si="89"/>
        <v>-</v>
      </c>
      <c r="AA84" s="34" t="str">
        <f t="shared" si="90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1"/>
        <v>-</v>
      </c>
    </row>
    <row r="85" spans="2:89" ht="15.95" customHeight="1" x14ac:dyDescent="0.2">
      <c r="B85" s="35">
        <f t="shared" si="46"/>
        <v>8</v>
      </c>
      <c r="C85" s="27">
        <f t="shared" si="47"/>
        <v>7</v>
      </c>
      <c r="D85" s="27" t="str">
        <f t="shared" si="48"/>
        <v/>
      </c>
      <c r="F85" s="34" t="str">
        <f t="shared" si="92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6"/>
        <v>-</v>
      </c>
      <c r="X85" s="34" t="str">
        <f t="shared" si="87"/>
        <v>-</v>
      </c>
      <c r="Y85" s="34" t="str">
        <f t="shared" si="88"/>
        <v>-</v>
      </c>
      <c r="Z85" s="34" t="str">
        <f t="shared" si="89"/>
        <v>-</v>
      </c>
      <c r="AA85" s="34" t="str">
        <f t="shared" si="90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1"/>
        <v>-</v>
      </c>
    </row>
    <row r="86" spans="2:89" ht="15.95" customHeight="1" x14ac:dyDescent="0.2">
      <c r="B86" s="35">
        <f t="shared" si="46"/>
        <v>8</v>
      </c>
      <c r="C86" s="27">
        <f t="shared" si="47"/>
        <v>8</v>
      </c>
      <c r="D86" s="27" t="str">
        <f t="shared" si="48"/>
        <v/>
      </c>
      <c r="F86" s="34" t="str">
        <f t="shared" si="92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6"/>
        <v>-</v>
      </c>
      <c r="X86" s="34" t="str">
        <f t="shared" si="87"/>
        <v>-</v>
      </c>
      <c r="Y86" s="34" t="str">
        <f t="shared" si="88"/>
        <v>-</v>
      </c>
      <c r="Z86" s="34" t="str">
        <f t="shared" si="89"/>
        <v>-</v>
      </c>
      <c r="AA86" s="34" t="str">
        <f t="shared" si="90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1"/>
        <v>-</v>
      </c>
    </row>
    <row r="87" spans="2:89" ht="15.95" customHeight="1" x14ac:dyDescent="0.2">
      <c r="B87" s="35">
        <f t="shared" si="46"/>
        <v>8</v>
      </c>
      <c r="C87" s="27">
        <f t="shared" si="47"/>
        <v>9</v>
      </c>
      <c r="D87" s="27" t="str">
        <f t="shared" si="48"/>
        <v/>
      </c>
      <c r="F87" s="34" t="str">
        <f t="shared" si="92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6"/>
        <v>-</v>
      </c>
      <c r="X87" s="34" t="str">
        <f t="shared" si="87"/>
        <v>-</v>
      </c>
      <c r="Y87" s="34" t="str">
        <f t="shared" si="88"/>
        <v>-</v>
      </c>
      <c r="Z87" s="34" t="str">
        <f t="shared" si="89"/>
        <v>-</v>
      </c>
      <c r="AA87" s="34" t="str">
        <f t="shared" si="90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1"/>
        <v>-</v>
      </c>
    </row>
    <row r="88" spans="2:89" ht="15.95" customHeight="1" x14ac:dyDescent="0.2">
      <c r="B88" s="35">
        <f t="shared" si="46"/>
        <v>8</v>
      </c>
      <c r="C88" s="27">
        <f t="shared" si="47"/>
        <v>10</v>
      </c>
      <c r="D88" s="27" t="str">
        <f t="shared" si="48"/>
        <v/>
      </c>
      <c r="F88" s="34" t="str">
        <f t="shared" si="92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6"/>
        <v>-</v>
      </c>
      <c r="X88" s="34" t="str">
        <f t="shared" si="87"/>
        <v>-</v>
      </c>
      <c r="Y88" s="34" t="str">
        <f t="shared" si="88"/>
        <v>-</v>
      </c>
      <c r="Z88" s="34" t="str">
        <f t="shared" si="89"/>
        <v>-</v>
      </c>
      <c r="AA88" s="34" t="str">
        <f t="shared" si="90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1"/>
        <v>-</v>
      </c>
    </row>
    <row r="89" spans="2:89" ht="15.95" customHeight="1" x14ac:dyDescent="0.2">
      <c r="B89" s="35">
        <f t="shared" si="46"/>
        <v>8</v>
      </c>
      <c r="C89" s="27">
        <f t="shared" si="47"/>
        <v>11</v>
      </c>
      <c r="D89" s="27" t="str">
        <f t="shared" si="48"/>
        <v/>
      </c>
      <c r="F89" s="34" t="str">
        <f t="shared" si="92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6"/>
        <v>-</v>
      </c>
      <c r="X89" s="34" t="str">
        <f t="shared" si="87"/>
        <v>-</v>
      </c>
      <c r="Y89" s="34" t="str">
        <f t="shared" si="88"/>
        <v>-</v>
      </c>
      <c r="Z89" s="34" t="str">
        <f t="shared" si="89"/>
        <v>-</v>
      </c>
      <c r="AA89" s="34" t="str">
        <f t="shared" si="90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1"/>
        <v>-</v>
      </c>
    </row>
    <row r="90" spans="2:89" ht="15.95" customHeight="1" x14ac:dyDescent="0.2">
      <c r="B90" s="35">
        <f t="shared" si="46"/>
        <v>8</v>
      </c>
      <c r="C90" s="27">
        <f t="shared" si="47"/>
        <v>12</v>
      </c>
      <c r="D90" s="27" t="str">
        <f t="shared" si="48"/>
        <v/>
      </c>
      <c r="F90" s="34" t="str">
        <f t="shared" si="92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6"/>
        <v>-</v>
      </c>
      <c r="X90" s="34" t="str">
        <f t="shared" si="87"/>
        <v>-</v>
      </c>
      <c r="Y90" s="34" t="str">
        <f t="shared" si="88"/>
        <v>-</v>
      </c>
      <c r="Z90" s="34" t="str">
        <f t="shared" si="89"/>
        <v>-</v>
      </c>
      <c r="AA90" s="34" t="str">
        <f t="shared" si="90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1"/>
        <v>-</v>
      </c>
    </row>
    <row r="91" spans="2:89" ht="15.95" customHeight="1" x14ac:dyDescent="0.2">
      <c r="B91" s="35">
        <f t="shared" si="46"/>
        <v>8</v>
      </c>
      <c r="C91" s="27">
        <f t="shared" si="47"/>
        <v>13</v>
      </c>
      <c r="D91" s="27" t="str">
        <f t="shared" si="48"/>
        <v/>
      </c>
      <c r="F91" s="34" t="str">
        <f t="shared" si="92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6"/>
        <v>-</v>
      </c>
      <c r="X91" s="34" t="str">
        <f t="shared" si="87"/>
        <v>-</v>
      </c>
      <c r="Y91" s="34" t="str">
        <f t="shared" si="88"/>
        <v>-</v>
      </c>
      <c r="Z91" s="34" t="str">
        <f t="shared" si="89"/>
        <v>-</v>
      </c>
      <c r="AA91" s="34" t="str">
        <f t="shared" si="90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1"/>
        <v>-</v>
      </c>
    </row>
    <row r="92" spans="2:89" ht="15.95" customHeight="1" x14ac:dyDescent="0.2">
      <c r="B92" s="35">
        <f t="shared" si="46"/>
        <v>8</v>
      </c>
      <c r="C92" s="27">
        <f t="shared" si="47"/>
        <v>14</v>
      </c>
      <c r="D92" s="27" t="str">
        <f t="shared" si="48"/>
        <v/>
      </c>
      <c r="F92" s="34" t="str">
        <f t="shared" si="92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6"/>
        <v>-</v>
      </c>
      <c r="X92" s="34" t="str">
        <f t="shared" si="87"/>
        <v>-</v>
      </c>
      <c r="Y92" s="34" t="str">
        <f t="shared" si="88"/>
        <v>-</v>
      </c>
      <c r="Z92" s="34" t="str">
        <f t="shared" si="89"/>
        <v>-</v>
      </c>
      <c r="AA92" s="34" t="str">
        <f t="shared" si="90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1"/>
        <v>-</v>
      </c>
    </row>
    <row r="93" spans="2:89" ht="15.95" customHeight="1" x14ac:dyDescent="0.2">
      <c r="B93" s="35">
        <f t="shared" si="46"/>
        <v>8</v>
      </c>
      <c r="C93" s="27">
        <f t="shared" si="47"/>
        <v>15</v>
      </c>
      <c r="D93" s="27" t="str">
        <f t="shared" si="48"/>
        <v/>
      </c>
      <c r="F93" s="34" t="str">
        <f t="shared" si="92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6"/>
        <v>-</v>
      </c>
      <c r="X93" s="34" t="str">
        <f t="shared" si="87"/>
        <v>-</v>
      </c>
      <c r="Y93" s="34" t="str">
        <f t="shared" si="88"/>
        <v>-</v>
      </c>
      <c r="Z93" s="34" t="str">
        <f t="shared" si="89"/>
        <v>-</v>
      </c>
      <c r="AA93" s="34" t="str">
        <f t="shared" si="90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1"/>
        <v>-</v>
      </c>
    </row>
    <row r="94" spans="2:89" ht="15.95" customHeight="1" x14ac:dyDescent="0.2">
      <c r="B94" s="35">
        <f t="shared" si="46"/>
        <v>8</v>
      </c>
      <c r="C94" s="27">
        <f t="shared" si="47"/>
        <v>16</v>
      </c>
      <c r="D94" s="27" t="str">
        <f t="shared" si="48"/>
        <v/>
      </c>
      <c r="F94" s="34" t="str">
        <f t="shared" si="92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6"/>
        <v>-</v>
      </c>
      <c r="X94" s="34" t="str">
        <f t="shared" si="87"/>
        <v>-</v>
      </c>
      <c r="Y94" s="34" t="str">
        <f t="shared" si="88"/>
        <v>-</v>
      </c>
      <c r="Z94" s="34" t="str">
        <f t="shared" si="89"/>
        <v>-</v>
      </c>
      <c r="AA94" s="34" t="str">
        <f t="shared" si="90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1"/>
        <v>-</v>
      </c>
    </row>
    <row r="95" spans="2:89" ht="15.95" customHeight="1" x14ac:dyDescent="0.2">
      <c r="B95" s="35">
        <f t="shared" si="46"/>
        <v>8</v>
      </c>
      <c r="C95" s="27">
        <f t="shared" si="47"/>
        <v>17</v>
      </c>
      <c r="D95" s="27" t="str">
        <f t="shared" si="48"/>
        <v/>
      </c>
      <c r="F95" s="34" t="str">
        <f t="shared" si="92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6"/>
        <v>-</v>
      </c>
      <c r="X95" s="34" t="str">
        <f t="shared" si="87"/>
        <v>-</v>
      </c>
      <c r="Y95" s="34" t="str">
        <f t="shared" si="88"/>
        <v>-</v>
      </c>
      <c r="Z95" s="34" t="str">
        <f t="shared" si="89"/>
        <v>-</v>
      </c>
      <c r="AA95" s="34" t="str">
        <f t="shared" si="90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1"/>
        <v>-</v>
      </c>
    </row>
    <row r="96" spans="2:89" ht="15.95" customHeight="1" x14ac:dyDescent="0.2">
      <c r="B96" s="35">
        <f t="shared" si="46"/>
        <v>8</v>
      </c>
      <c r="C96" s="27">
        <f t="shared" si="47"/>
        <v>18</v>
      </c>
      <c r="D96" s="27" t="str">
        <f t="shared" si="48"/>
        <v/>
      </c>
      <c r="F96" s="34" t="str">
        <f t="shared" si="92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6"/>
        <v>-</v>
      </c>
      <c r="X96" s="34" t="str">
        <f t="shared" si="87"/>
        <v>-</v>
      </c>
      <c r="Y96" s="34" t="str">
        <f t="shared" si="88"/>
        <v>-</v>
      </c>
      <c r="Z96" s="34" t="str">
        <f t="shared" si="89"/>
        <v>-</v>
      </c>
      <c r="AA96" s="34" t="str">
        <f t="shared" si="90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1"/>
        <v>-</v>
      </c>
    </row>
    <row r="97" spans="2:89" ht="15.95" customHeight="1" x14ac:dyDescent="0.2">
      <c r="B97" s="35">
        <f t="shared" si="46"/>
        <v>8</v>
      </c>
      <c r="C97" s="27">
        <f t="shared" si="47"/>
        <v>19</v>
      </c>
      <c r="D97" s="27" t="str">
        <f t="shared" si="48"/>
        <v/>
      </c>
      <c r="F97" s="34" t="str">
        <f t="shared" si="92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6"/>
        <v>-</v>
      </c>
      <c r="X97" s="34" t="str">
        <f t="shared" si="87"/>
        <v>-</v>
      </c>
      <c r="Y97" s="34" t="str">
        <f t="shared" si="88"/>
        <v>-</v>
      </c>
      <c r="Z97" s="34" t="str">
        <f t="shared" si="89"/>
        <v>-</v>
      </c>
      <c r="AA97" s="34" t="str">
        <f t="shared" si="90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1"/>
        <v>-</v>
      </c>
    </row>
    <row r="98" spans="2:89" ht="15.95" customHeight="1" x14ac:dyDescent="0.2">
      <c r="B98" s="35">
        <f t="shared" si="46"/>
        <v>8</v>
      </c>
      <c r="C98" s="27">
        <f t="shared" si="47"/>
        <v>20</v>
      </c>
      <c r="D98" s="27" t="str">
        <f t="shared" si="48"/>
        <v/>
      </c>
      <c r="F98" s="34" t="str">
        <f t="shared" si="92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6"/>
        <v>-</v>
      </c>
      <c r="X98" s="34" t="str">
        <f t="shared" si="87"/>
        <v>-</v>
      </c>
      <c r="Y98" s="34" t="str">
        <f t="shared" si="88"/>
        <v>-</v>
      </c>
      <c r="Z98" s="34" t="str">
        <f t="shared" si="89"/>
        <v>-</v>
      </c>
      <c r="AA98" s="34" t="str">
        <f t="shared" si="90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1"/>
        <v>-</v>
      </c>
    </row>
    <row r="99" spans="2:89" ht="15.95" customHeight="1" x14ac:dyDescent="0.2">
      <c r="B99" s="35">
        <f t="shared" si="46"/>
        <v>8</v>
      </c>
      <c r="C99" s="27">
        <f t="shared" si="47"/>
        <v>21</v>
      </c>
      <c r="D99" s="27" t="str">
        <f t="shared" si="48"/>
        <v/>
      </c>
      <c r="F99" s="34" t="str">
        <f t="shared" si="92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6"/>
        <v>-</v>
      </c>
      <c r="X99" s="34" t="str">
        <f t="shared" si="87"/>
        <v>-</v>
      </c>
      <c r="Y99" s="34" t="str">
        <f t="shared" si="88"/>
        <v>-</v>
      </c>
      <c r="Z99" s="34" t="str">
        <f t="shared" si="89"/>
        <v>-</v>
      </c>
      <c r="AA99" s="34" t="str">
        <f t="shared" si="90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1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22</v>
      </c>
      <c r="D100" s="27" t="str">
        <f t="shared" si="48"/>
        <v/>
      </c>
      <c r="F100" s="34" t="str">
        <f t="shared" si="92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6"/>
        <v>-</v>
      </c>
      <c r="X100" s="34" t="str">
        <f t="shared" si="87"/>
        <v>-</v>
      </c>
      <c r="Y100" s="34" t="str">
        <f t="shared" si="88"/>
        <v>-</v>
      </c>
      <c r="Z100" s="34" t="str">
        <f t="shared" si="89"/>
        <v>-</v>
      </c>
      <c r="AA100" s="34" t="str">
        <f t="shared" si="90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1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23</v>
      </c>
      <c r="D101" s="27" t="str">
        <f t="shared" si="48"/>
        <v/>
      </c>
      <c r="F101" s="34" t="str">
        <f t="shared" si="92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6"/>
        <v>-</v>
      </c>
      <c r="X101" s="34" t="str">
        <f t="shared" si="87"/>
        <v>-</v>
      </c>
      <c r="Y101" s="34" t="str">
        <f t="shared" si="88"/>
        <v>-</v>
      </c>
      <c r="Z101" s="34" t="str">
        <f t="shared" si="89"/>
        <v>-</v>
      </c>
      <c r="AA101" s="34" t="str">
        <f t="shared" si="90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1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24</v>
      </c>
      <c r="D102" s="27" t="str">
        <f t="shared" si="48"/>
        <v/>
      </c>
      <c r="F102" s="34" t="str">
        <f t="shared" si="92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6"/>
        <v>-</v>
      </c>
      <c r="X102" s="34" t="str">
        <f t="shared" si="87"/>
        <v>-</v>
      </c>
      <c r="Y102" s="34" t="str">
        <f t="shared" si="88"/>
        <v>-</v>
      </c>
      <c r="Z102" s="34" t="str">
        <f t="shared" si="89"/>
        <v>-</v>
      </c>
      <c r="AA102" s="34" t="str">
        <f t="shared" si="90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1"/>
        <v>-</v>
      </c>
    </row>
    <row r="103" spans="2:89" ht="15.95" customHeight="1" x14ac:dyDescent="0.2">
      <c r="B103" s="35">
        <f t="shared" si="46"/>
        <v>8</v>
      </c>
      <c r="C103" s="27">
        <f t="shared" si="47"/>
        <v>25</v>
      </c>
      <c r="D103" s="27" t="str">
        <f t="shared" si="48"/>
        <v/>
      </c>
      <c r="F103" s="34" t="str">
        <f t="shared" si="92"/>
        <v/>
      </c>
      <c r="G103" s="34"/>
      <c r="H103" s="34"/>
      <c r="I103" s="34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6"/>
        <v>-</v>
      </c>
      <c r="X103" s="34" t="str">
        <f t="shared" si="87"/>
        <v>-</v>
      </c>
      <c r="Y103" s="34" t="str">
        <f t="shared" si="88"/>
        <v>-</v>
      </c>
      <c r="Z103" s="34" t="str">
        <f t="shared" si="89"/>
        <v>-</v>
      </c>
      <c r="AA103" s="34" t="str">
        <f t="shared" si="90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1"/>
        <v>-</v>
      </c>
    </row>
    <row r="104" spans="2:89" ht="15.95" customHeight="1" x14ac:dyDescent="0.2">
      <c r="B104" s="35">
        <f t="shared" si="46"/>
        <v>8</v>
      </c>
      <c r="C104" s="27">
        <f t="shared" si="47"/>
        <v>26</v>
      </c>
      <c r="D104" s="27" t="str">
        <f t="shared" si="48"/>
        <v/>
      </c>
      <c r="F104" s="34" t="str">
        <f t="shared" si="92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6"/>
        <v>-</v>
      </c>
      <c r="X104" s="34" t="str">
        <f t="shared" si="87"/>
        <v>-</v>
      </c>
      <c r="Y104" s="34" t="str">
        <f t="shared" si="88"/>
        <v>-</v>
      </c>
      <c r="Z104" s="34" t="str">
        <f t="shared" si="89"/>
        <v>-</v>
      </c>
      <c r="AA104" s="34" t="str">
        <f t="shared" si="90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1"/>
        <v>-</v>
      </c>
    </row>
    <row r="105" spans="2:89" ht="15.95" customHeight="1" x14ac:dyDescent="0.2">
      <c r="B105" s="35">
        <f t="shared" si="46"/>
        <v>8</v>
      </c>
      <c r="C105" s="27">
        <f t="shared" si="47"/>
        <v>27</v>
      </c>
      <c r="D105" s="27" t="str">
        <f t="shared" si="48"/>
        <v/>
      </c>
      <c r="F105" s="34" t="str">
        <f t="shared" si="92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6"/>
        <v>-</v>
      </c>
      <c r="X105" s="34" t="str">
        <f t="shared" si="87"/>
        <v>-</v>
      </c>
      <c r="Y105" s="34" t="str">
        <f t="shared" si="88"/>
        <v>-</v>
      </c>
      <c r="Z105" s="34" t="str">
        <f t="shared" si="89"/>
        <v>-</v>
      </c>
      <c r="AA105" s="34" t="str">
        <f t="shared" si="90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1"/>
        <v>-</v>
      </c>
    </row>
    <row r="106" spans="2:89" ht="15.95" customHeight="1" x14ac:dyDescent="0.2">
      <c r="B106" s="35">
        <f t="shared" si="46"/>
        <v>8</v>
      </c>
      <c r="C106" s="27">
        <f t="shared" si="47"/>
        <v>28</v>
      </c>
      <c r="D106" s="27" t="str">
        <f t="shared" si="48"/>
        <v/>
      </c>
      <c r="F106" s="34" t="str">
        <f t="shared" si="92"/>
        <v/>
      </c>
      <c r="G106" s="34"/>
      <c r="H106" s="34"/>
      <c r="I106" s="34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6"/>
        <v>-</v>
      </c>
      <c r="X106" s="34" t="str">
        <f t="shared" si="87"/>
        <v>-</v>
      </c>
      <c r="Y106" s="34" t="str">
        <f t="shared" si="88"/>
        <v>-</v>
      </c>
      <c r="Z106" s="34" t="str">
        <f t="shared" si="89"/>
        <v>-</v>
      </c>
      <c r="AA106" s="34" t="str">
        <f t="shared" si="90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1"/>
        <v>-</v>
      </c>
    </row>
    <row r="107" spans="2:89" ht="15.95" customHeight="1" x14ac:dyDescent="0.2">
      <c r="B107" s="35">
        <f t="shared" si="46"/>
        <v>8</v>
      </c>
      <c r="C107" s="27">
        <f t="shared" si="47"/>
        <v>29</v>
      </c>
      <c r="D107" s="27" t="str">
        <f t="shared" si="48"/>
        <v/>
      </c>
      <c r="F107" s="34" t="str">
        <f t="shared" si="92"/>
        <v/>
      </c>
      <c r="G107" s="34"/>
      <c r="H107" s="34"/>
      <c r="I107" s="34"/>
      <c r="J107" s="34"/>
      <c r="K107" s="34"/>
      <c r="L107" s="34"/>
      <c r="M107" s="34"/>
      <c r="N107" s="43"/>
      <c r="O107" s="34"/>
      <c r="P107" s="34"/>
      <c r="Q107" s="45"/>
      <c r="R107" s="18"/>
      <c r="S107" s="18"/>
      <c r="T107" s="18"/>
      <c r="U107" s="46"/>
      <c r="W107" s="34" t="str">
        <f t="shared" si="86"/>
        <v>-</v>
      </c>
      <c r="X107" s="34" t="str">
        <f t="shared" si="87"/>
        <v>-</v>
      </c>
      <c r="Y107" s="34" t="str">
        <f t="shared" si="88"/>
        <v>-</v>
      </c>
      <c r="Z107" s="34" t="str">
        <f t="shared" si="89"/>
        <v>-</v>
      </c>
      <c r="AA107" s="34" t="str">
        <f t="shared" si="90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1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30</v>
      </c>
      <c r="D108" s="27" t="str">
        <f t="shared" si="48"/>
        <v/>
      </c>
      <c r="F108" s="34" t="str">
        <f t="shared" si="92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6"/>
        <v>-</v>
      </c>
      <c r="X108" s="34" t="str">
        <f t="shared" si="87"/>
        <v>-</v>
      </c>
      <c r="Y108" s="34" t="str">
        <f t="shared" si="88"/>
        <v>-</v>
      </c>
      <c r="Z108" s="34" t="str">
        <f t="shared" si="89"/>
        <v>-</v>
      </c>
      <c r="AA108" s="34" t="str">
        <f t="shared" si="90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1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31</v>
      </c>
      <c r="D109" s="49" t="str">
        <f t="shared" si="48"/>
        <v/>
      </c>
      <c r="F109" s="34" t="str">
        <f t="shared" si="92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6"/>
        <v>-</v>
      </c>
      <c r="X109" s="34" t="str">
        <f t="shared" si="87"/>
        <v>-</v>
      </c>
      <c r="Y109" s="34" t="str">
        <f t="shared" si="88"/>
        <v>-</v>
      </c>
      <c r="Z109" s="34" t="str">
        <f t="shared" si="89"/>
        <v>-</v>
      </c>
      <c r="AA109" s="34" t="str">
        <f t="shared" si="90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1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CK109"/>
  <sheetViews>
    <sheetView view="pageBreakPreview" topLeftCell="AD1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1445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201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1435</v>
      </c>
      <c r="S5" s="27" t="s">
        <v>211</v>
      </c>
      <c r="T5" s="39">
        <v>262.5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1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201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L11-97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1326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/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M05-01-5-1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1326</v>
      </c>
      <c r="BW10" s="34">
        <f t="shared" si="30"/>
        <v>1729</v>
      </c>
      <c r="BX10" s="34">
        <f t="shared" si="31"/>
        <v>1</v>
      </c>
      <c r="BY10" s="34">
        <f t="shared" si="32"/>
        <v>2.2926540000000002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532</v>
      </c>
      <c r="I11" s="34" t="s">
        <v>532</v>
      </c>
      <c r="J11" s="34" t="s">
        <v>533</v>
      </c>
      <c r="K11" s="34" t="s">
        <v>22</v>
      </c>
      <c r="L11" s="34">
        <v>1808</v>
      </c>
      <c r="M11" s="34">
        <v>1409</v>
      </c>
      <c r="N11" s="34">
        <v>28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M05-01-5-1</v>
      </c>
      <c r="AZ11" s="34" t="str">
        <f t="shared" si="12"/>
        <v>板块名-GL02a-01</v>
      </c>
      <c r="BA11" s="34"/>
      <c r="BB11" s="34">
        <f t="shared" si="13"/>
        <v>1409</v>
      </c>
      <c r="BC11" s="34">
        <f t="shared" si="14"/>
        <v>1808</v>
      </c>
      <c r="BD11" s="34">
        <f t="shared" si="15"/>
        <v>1</v>
      </c>
      <c r="BE11" s="34">
        <f t="shared" si="16"/>
        <v>2.547472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534</v>
      </c>
      <c r="I12" s="34" t="s">
        <v>534</v>
      </c>
      <c r="J12" s="34" t="s">
        <v>535</v>
      </c>
      <c r="K12" s="34" t="s">
        <v>22</v>
      </c>
      <c r="L12" s="34">
        <v>1907</v>
      </c>
      <c r="M12" s="34">
        <v>1409</v>
      </c>
      <c r="N12" s="34">
        <v>28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M05-01-5-1</v>
      </c>
      <c r="AZ12" s="34" t="str">
        <f t="shared" si="12"/>
        <v>板块名-GL01a-01</v>
      </c>
      <c r="BA12" s="34"/>
      <c r="BB12" s="34">
        <f t="shared" si="13"/>
        <v>1409</v>
      </c>
      <c r="BC12" s="34">
        <f t="shared" si="14"/>
        <v>1907</v>
      </c>
      <c r="BD12" s="34">
        <f t="shared" si="15"/>
        <v>1</v>
      </c>
      <c r="BE12" s="34">
        <f t="shared" si="16"/>
        <v>2.686963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441</v>
      </c>
      <c r="J13" s="34" t="s">
        <v>442</v>
      </c>
      <c r="K13" s="34" t="s">
        <v>442</v>
      </c>
      <c r="L13" s="34">
        <v>3760</v>
      </c>
      <c r="M13" s="34">
        <v>7.7</v>
      </c>
      <c r="N13" s="34">
        <v>37</v>
      </c>
      <c r="O13" s="34">
        <v>2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</v>
      </c>
      <c r="X13" s="34" t="str">
        <f t="shared" si="41"/>
        <v>UN506-NL1</v>
      </c>
      <c r="Y13" s="34">
        <f t="shared" si="42"/>
        <v>3760</v>
      </c>
      <c r="Z13" s="34" t="str">
        <f t="shared" si="43"/>
        <v>UN506-NL1-02</v>
      </c>
      <c r="AA13" s="34">
        <f t="shared" si="44"/>
        <v>2</v>
      </c>
      <c r="AB13" s="34"/>
      <c r="AC13" s="34"/>
      <c r="AE13" s="34"/>
      <c r="AF13" s="34" t="str">
        <f t="shared" si="3"/>
        <v>隔热条</v>
      </c>
      <c r="AG13" s="34" t="str">
        <f t="shared" si="4"/>
        <v>UN506-NL1</v>
      </c>
      <c r="AH13" s="34"/>
      <c r="AI13" s="34">
        <f t="shared" si="5"/>
        <v>3760</v>
      </c>
      <c r="AJ13" s="34"/>
      <c r="AK13" s="34">
        <f t="shared" si="6"/>
        <v>2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5</v>
      </c>
      <c r="C14" s="27">
        <f t="shared" si="1"/>
        <v>1</v>
      </c>
      <c r="D14" s="27" t="str">
        <f t="shared" si="2"/>
        <v>5.1</v>
      </c>
      <c r="E14" s="27">
        <v>6</v>
      </c>
      <c r="F14" s="34">
        <v>5</v>
      </c>
      <c r="G14" s="34" t="s">
        <v>299</v>
      </c>
      <c r="H14" s="34" t="s">
        <v>300</v>
      </c>
      <c r="I14" s="34" t="s">
        <v>301</v>
      </c>
      <c r="J14" s="34" t="s">
        <v>536</v>
      </c>
      <c r="K14" s="34" t="s">
        <v>536</v>
      </c>
      <c r="L14" s="34">
        <v>1330</v>
      </c>
      <c r="M14" s="34">
        <v>91</v>
      </c>
      <c r="N14" s="34">
        <v>6.2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转接件</v>
      </c>
      <c r="X14" s="34" t="str">
        <f t="shared" si="41"/>
        <v>DCC154H-607-LL</v>
      </c>
      <c r="Y14" s="34">
        <f t="shared" si="42"/>
        <v>1330</v>
      </c>
      <c r="Z14" s="34" t="str">
        <f t="shared" si="43"/>
        <v>CW154H-607-07</v>
      </c>
      <c r="AA14" s="34">
        <f t="shared" si="44"/>
        <v>1</v>
      </c>
      <c r="AB14" s="34"/>
      <c r="AC14" s="34"/>
      <c r="AE14" s="34"/>
      <c r="AF14" s="34" t="str">
        <f t="shared" si="3"/>
        <v>转接件</v>
      </c>
      <c r="AG14" s="34" t="str">
        <f t="shared" si="4"/>
        <v>DCC154H-607-LL</v>
      </c>
      <c r="AH14" s="34"/>
      <c r="AI14" s="34">
        <f t="shared" si="5"/>
        <v>1330</v>
      </c>
      <c r="AJ14" s="34"/>
      <c r="AK14" s="34">
        <f t="shared" si="6"/>
        <v>1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2</v>
      </c>
      <c r="D15" s="27" t="str">
        <f t="shared" si="2"/>
        <v>5.2</v>
      </c>
      <c r="E15" s="27">
        <v>7</v>
      </c>
      <c r="F15" s="34">
        <v>6</v>
      </c>
      <c r="G15" s="34" t="s">
        <v>299</v>
      </c>
      <c r="H15" s="34" t="s">
        <v>303</v>
      </c>
      <c r="I15" s="34" t="s">
        <v>304</v>
      </c>
      <c r="J15" s="34" t="s">
        <v>537</v>
      </c>
      <c r="K15" s="34" t="s">
        <v>537</v>
      </c>
      <c r="L15" s="34">
        <v>1290</v>
      </c>
      <c r="M15" s="34">
        <v>55</v>
      </c>
      <c r="N15" s="34">
        <v>20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角铝</v>
      </c>
      <c r="X15" s="34" t="str">
        <f t="shared" si="41"/>
        <v>J55X20X3</v>
      </c>
      <c r="Y15" s="34">
        <f t="shared" si="42"/>
        <v>1290</v>
      </c>
      <c r="Z15" s="34" t="str">
        <f t="shared" si="43"/>
        <v>J55X20X3-08</v>
      </c>
      <c r="AA15" s="34">
        <f t="shared" si="44"/>
        <v>1</v>
      </c>
      <c r="AB15" s="34"/>
      <c r="AC15" s="34"/>
      <c r="AE15" s="34"/>
      <c r="AF15" s="34" t="str">
        <f t="shared" si="3"/>
        <v>角铝</v>
      </c>
      <c r="AG15" s="34" t="str">
        <f t="shared" si="4"/>
        <v>J55X20X3</v>
      </c>
      <c r="AH15" s="34"/>
      <c r="AI15" s="34">
        <f t="shared" si="5"/>
        <v>1290</v>
      </c>
      <c r="AJ15" s="34"/>
      <c r="AK15" s="34">
        <f t="shared" si="6"/>
        <v>1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3</v>
      </c>
      <c r="D16" s="27" t="str">
        <f t="shared" si="2"/>
        <v>5.3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306</v>
      </c>
      <c r="J16" s="34" t="s">
        <v>538</v>
      </c>
      <c r="K16" s="34" t="s">
        <v>538</v>
      </c>
      <c r="L16" s="34">
        <v>1290</v>
      </c>
      <c r="M16" s="34">
        <v>19</v>
      </c>
      <c r="N16" s="34">
        <v>25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角铝</v>
      </c>
      <c r="X16" s="34" t="str">
        <f t="shared" si="41"/>
        <v>J25X19X3</v>
      </c>
      <c r="Y16" s="34">
        <f t="shared" si="42"/>
        <v>1290</v>
      </c>
      <c r="Z16" s="34" t="str">
        <f t="shared" si="43"/>
        <v>J25X19X3-12</v>
      </c>
      <c r="AA16" s="34">
        <f t="shared" si="44"/>
        <v>1</v>
      </c>
      <c r="AB16" s="34"/>
      <c r="AC16" s="34"/>
      <c r="AE16" s="34"/>
      <c r="AF16" s="34" t="str">
        <f t="shared" si="3"/>
        <v>角铝</v>
      </c>
      <c r="AG16" s="34" t="str">
        <f t="shared" si="4"/>
        <v>J25X19X3</v>
      </c>
      <c r="AH16" s="34"/>
      <c r="AI16" s="34">
        <f t="shared" si="5"/>
        <v>1290</v>
      </c>
      <c r="AJ16" s="34"/>
      <c r="AK16" s="34">
        <f t="shared" si="6"/>
        <v>1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4</v>
      </c>
      <c r="D17" s="27" t="str">
        <f t="shared" si="2"/>
        <v>5.4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444</v>
      </c>
      <c r="K17" s="34" t="s">
        <v>444</v>
      </c>
      <c r="L17" s="34">
        <v>551.9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551.9</v>
      </c>
      <c r="Z17" s="34" t="str">
        <f t="shared" si="43"/>
        <v>J25X19X3-11</v>
      </c>
      <c r="AA17" s="34">
        <f t="shared" si="44"/>
        <v>1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551.9</v>
      </c>
      <c r="AJ17" s="34"/>
      <c r="AK17" s="34">
        <f t="shared" si="6"/>
        <v>1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5</v>
      </c>
      <c r="D18" s="27" t="str">
        <f t="shared" si="2"/>
        <v>5.5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307</v>
      </c>
      <c r="K18" s="34" t="s">
        <v>307</v>
      </c>
      <c r="L18" s="34">
        <v>601.9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601.9</v>
      </c>
      <c r="Z18" s="34" t="str">
        <f t="shared" si="43"/>
        <v>J25X19X3-05</v>
      </c>
      <c r="AA18" s="34">
        <f t="shared" si="44"/>
        <v>1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601.9</v>
      </c>
      <c r="AJ18" s="34"/>
      <c r="AK18" s="34">
        <f t="shared" si="6"/>
        <v>1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6</v>
      </c>
      <c r="D19" s="27" t="str">
        <f t="shared" si="2"/>
        <v>5.6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308</v>
      </c>
      <c r="K19" s="34" t="s">
        <v>308</v>
      </c>
      <c r="L19" s="34">
        <v>869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869</v>
      </c>
      <c r="Z19" s="34" t="str">
        <f t="shared" si="43"/>
        <v>J25X19X3-04</v>
      </c>
      <c r="AA19" s="34">
        <f t="shared" si="44"/>
        <v>1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869</v>
      </c>
      <c r="AJ19" s="34"/>
      <c r="AK19" s="34">
        <f t="shared" si="6"/>
        <v>1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7</v>
      </c>
      <c r="D20" s="27" t="str">
        <f t="shared" si="2"/>
        <v>5.7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309</v>
      </c>
      <c r="K20" s="34" t="s">
        <v>309</v>
      </c>
      <c r="L20" s="34">
        <v>869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869</v>
      </c>
      <c r="Z20" s="34" t="str">
        <f t="shared" si="43"/>
        <v>J25X19X3-03</v>
      </c>
      <c r="AA20" s="34">
        <f t="shared" si="44"/>
        <v>1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869</v>
      </c>
      <c r="AJ20" s="34"/>
      <c r="AK20" s="34">
        <f t="shared" si="6"/>
        <v>1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8</v>
      </c>
      <c r="D21" s="27" t="str">
        <f t="shared" si="2"/>
        <v>5.8</v>
      </c>
      <c r="E21" s="27">
        <v>13</v>
      </c>
      <c r="F21" s="34">
        <v>12</v>
      </c>
      <c r="G21" s="34" t="s">
        <v>299</v>
      </c>
      <c r="H21" s="34" t="s">
        <v>312</v>
      </c>
      <c r="I21" s="34" t="s">
        <v>313</v>
      </c>
      <c r="J21" s="34" t="s">
        <v>314</v>
      </c>
      <c r="K21" s="34" t="s">
        <v>314</v>
      </c>
      <c r="L21" s="34">
        <v>3760</v>
      </c>
      <c r="M21" s="34">
        <v>4.8</v>
      </c>
      <c r="N21" s="34">
        <v>15</v>
      </c>
      <c r="O21" s="34">
        <v>2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竖向护边</v>
      </c>
      <c r="X21" s="34" t="str">
        <f t="shared" si="41"/>
        <v>DCC154H-511-LL</v>
      </c>
      <c r="Y21" s="34">
        <f t="shared" si="42"/>
        <v>3760</v>
      </c>
      <c r="Z21" s="34" t="str">
        <f t="shared" si="43"/>
        <v>CW154H-511-03</v>
      </c>
      <c r="AA21" s="34">
        <f t="shared" si="44"/>
        <v>2</v>
      </c>
      <c r="AB21" s="34"/>
      <c r="AC21" s="34"/>
      <c r="AE21" s="34"/>
      <c r="AF21" s="34" t="str">
        <f t="shared" si="3"/>
        <v>竖向护边</v>
      </c>
      <c r="AG21" s="34" t="str">
        <f t="shared" si="4"/>
        <v>DCC154H-511-LL</v>
      </c>
      <c r="AH21" s="34"/>
      <c r="AI21" s="34">
        <f t="shared" si="5"/>
        <v>3760</v>
      </c>
      <c r="AJ21" s="34"/>
      <c r="AK21" s="34">
        <f t="shared" si="6"/>
        <v>2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9</v>
      </c>
      <c r="D22" s="27" t="str">
        <f t="shared" si="2"/>
        <v>5.9</v>
      </c>
      <c r="E22" s="27">
        <v>14</v>
      </c>
      <c r="F22" s="34">
        <v>13</v>
      </c>
      <c r="G22" s="34" t="s">
        <v>299</v>
      </c>
      <c r="H22" s="34" t="s">
        <v>315</v>
      </c>
      <c r="I22" s="34" t="s">
        <v>316</v>
      </c>
      <c r="J22" s="34" t="s">
        <v>539</v>
      </c>
      <c r="K22" s="34" t="s">
        <v>539</v>
      </c>
      <c r="L22" s="34">
        <v>270</v>
      </c>
      <c r="M22" s="34">
        <v>46</v>
      </c>
      <c r="N22" s="34">
        <v>65.3</v>
      </c>
      <c r="O22" s="34">
        <v>1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水槽</v>
      </c>
      <c r="X22" s="34" t="str">
        <f t="shared" si="41"/>
        <v>DCC154H-301-LL</v>
      </c>
      <c r="Y22" s="34">
        <f t="shared" si="42"/>
        <v>270</v>
      </c>
      <c r="Z22" s="34" t="str">
        <f t="shared" si="43"/>
        <v>CW154H-301-08</v>
      </c>
      <c r="AA22" s="34">
        <f t="shared" si="44"/>
        <v>1</v>
      </c>
      <c r="AB22" s="34"/>
      <c r="AC22" s="34"/>
      <c r="AE22" s="34"/>
      <c r="AF22" s="34" t="str">
        <f t="shared" si="3"/>
        <v>水槽</v>
      </c>
      <c r="AG22" s="34" t="str">
        <f t="shared" si="4"/>
        <v>DCC154H-301-LL</v>
      </c>
      <c r="AH22" s="34"/>
      <c r="AI22" s="34">
        <f t="shared" si="5"/>
        <v>270</v>
      </c>
      <c r="AJ22" s="34"/>
      <c r="AK22" s="34">
        <f t="shared" si="6"/>
        <v>1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10</v>
      </c>
      <c r="D23" s="27" t="str">
        <f t="shared" si="2"/>
        <v>5.10</v>
      </c>
      <c r="E23" s="27">
        <v>15</v>
      </c>
      <c r="F23" s="34">
        <v>14</v>
      </c>
      <c r="G23" s="34" t="s">
        <v>299</v>
      </c>
      <c r="H23" s="34" t="s">
        <v>315</v>
      </c>
      <c r="I23" s="34" t="s">
        <v>316</v>
      </c>
      <c r="J23" s="34" t="s">
        <v>317</v>
      </c>
      <c r="K23" s="34" t="s">
        <v>317</v>
      </c>
      <c r="L23" s="34">
        <v>500</v>
      </c>
      <c r="M23" s="34">
        <v>46</v>
      </c>
      <c r="N23" s="34">
        <v>65.3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水槽</v>
      </c>
      <c r="X23" s="34" t="str">
        <f t="shared" si="41"/>
        <v>DCC154H-301-LL</v>
      </c>
      <c r="Y23" s="34">
        <f t="shared" si="42"/>
        <v>500</v>
      </c>
      <c r="Z23" s="34" t="str">
        <f t="shared" si="43"/>
        <v>CW154H-301-01</v>
      </c>
      <c r="AA23" s="34">
        <f t="shared" si="44"/>
        <v>1</v>
      </c>
      <c r="AB23" s="34"/>
      <c r="AC23" s="34"/>
      <c r="AE23" s="34"/>
      <c r="AF23" s="34" t="str">
        <f t="shared" si="3"/>
        <v>水槽</v>
      </c>
      <c r="AG23" s="34" t="str">
        <f t="shared" si="4"/>
        <v>DCC154H-301-LL</v>
      </c>
      <c r="AH23" s="34"/>
      <c r="AI23" s="34">
        <f t="shared" si="5"/>
        <v>500</v>
      </c>
      <c r="AJ23" s="34"/>
      <c r="AK23" s="34">
        <f t="shared" si="6"/>
        <v>1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11</v>
      </c>
      <c r="D24" s="27" t="str">
        <f t="shared" si="2"/>
        <v>5.11</v>
      </c>
      <c r="E24" s="27">
        <v>16</v>
      </c>
      <c r="F24" s="34">
        <v>15</v>
      </c>
      <c r="G24" s="34" t="s">
        <v>299</v>
      </c>
      <c r="H24" s="34" t="s">
        <v>318</v>
      </c>
      <c r="I24" s="34" t="s">
        <v>449</v>
      </c>
      <c r="J24" s="34" t="s">
        <v>475</v>
      </c>
      <c r="K24" s="34" t="s">
        <v>475</v>
      </c>
      <c r="L24" s="34">
        <v>3763</v>
      </c>
      <c r="M24" s="34">
        <v>62.5</v>
      </c>
      <c r="N24" s="34">
        <v>150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母立柱</v>
      </c>
      <c r="X24" s="34" t="str">
        <f t="shared" si="41"/>
        <v>DCC154H-106-LL</v>
      </c>
      <c r="Y24" s="34">
        <f t="shared" si="42"/>
        <v>3763</v>
      </c>
      <c r="Z24" s="34" t="str">
        <f t="shared" si="43"/>
        <v>CW154H-106-06</v>
      </c>
      <c r="AA24" s="34">
        <f t="shared" si="44"/>
        <v>1</v>
      </c>
      <c r="AB24" s="34"/>
      <c r="AC24" s="34"/>
      <c r="AE24" s="34"/>
      <c r="AF24" s="34" t="str">
        <f t="shared" si="3"/>
        <v>母立柱</v>
      </c>
      <c r="AG24" s="34" t="str">
        <f t="shared" si="4"/>
        <v>DCC154H-106-LL</v>
      </c>
      <c r="AH24" s="34"/>
      <c r="AI24" s="34">
        <f t="shared" si="5"/>
        <v>3763</v>
      </c>
      <c r="AJ24" s="34"/>
      <c r="AK24" s="34">
        <f t="shared" si="6"/>
        <v>1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12</v>
      </c>
      <c r="D25" s="27" t="str">
        <f t="shared" si="2"/>
        <v>5.12</v>
      </c>
      <c r="E25" s="27">
        <v>17</v>
      </c>
      <c r="F25" s="34">
        <v>16</v>
      </c>
      <c r="G25" s="34" t="s">
        <v>299</v>
      </c>
      <c r="H25" s="34" t="s">
        <v>318</v>
      </c>
      <c r="I25" s="34" t="s">
        <v>540</v>
      </c>
      <c r="J25" s="34" t="s">
        <v>541</v>
      </c>
      <c r="K25" s="34" t="s">
        <v>541</v>
      </c>
      <c r="L25" s="34">
        <v>3763</v>
      </c>
      <c r="M25" s="34">
        <v>42.5</v>
      </c>
      <c r="N25" s="34">
        <v>155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母立柱</v>
      </c>
      <c r="X25" s="34" t="str">
        <f t="shared" si="41"/>
        <v>DCC154H-104-LL</v>
      </c>
      <c r="Y25" s="34">
        <f t="shared" si="42"/>
        <v>3763</v>
      </c>
      <c r="Z25" s="34" t="str">
        <f t="shared" si="43"/>
        <v>CW154H-104-09</v>
      </c>
      <c r="AA25" s="34">
        <f t="shared" si="44"/>
        <v>1</v>
      </c>
      <c r="AB25" s="34"/>
      <c r="AC25" s="34"/>
      <c r="AE25" s="34"/>
      <c r="AF25" s="34" t="str">
        <f t="shared" si="3"/>
        <v>母立柱</v>
      </c>
      <c r="AG25" s="34" t="str">
        <f t="shared" si="4"/>
        <v>DCC154H-104-LL</v>
      </c>
      <c r="AH25" s="34"/>
      <c r="AI25" s="34">
        <f t="shared" si="5"/>
        <v>3763</v>
      </c>
      <c r="AJ25" s="34"/>
      <c r="AK25" s="34">
        <f t="shared" si="6"/>
        <v>1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13</v>
      </c>
      <c r="D26" s="27" t="str">
        <f t="shared" si="2"/>
        <v>5.13</v>
      </c>
      <c r="E26" s="27">
        <v>18</v>
      </c>
      <c r="F26" s="34">
        <v>17</v>
      </c>
      <c r="G26" s="34" t="s">
        <v>299</v>
      </c>
      <c r="H26" s="34" t="s">
        <v>321</v>
      </c>
      <c r="I26" s="34" t="s">
        <v>451</v>
      </c>
      <c r="J26" s="34" t="s">
        <v>542</v>
      </c>
      <c r="K26" s="34" t="s">
        <v>542</v>
      </c>
      <c r="L26" s="34">
        <v>1330</v>
      </c>
      <c r="M26" s="34">
        <v>61.5</v>
      </c>
      <c r="N26" s="34">
        <v>150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母横梁</v>
      </c>
      <c r="X26" s="34" t="str">
        <f t="shared" si="41"/>
        <v>DCC154H-206-LL</v>
      </c>
      <c r="Y26" s="34">
        <f t="shared" si="42"/>
        <v>1330</v>
      </c>
      <c r="Z26" s="34" t="str">
        <f t="shared" si="43"/>
        <v>CW154H-206-07</v>
      </c>
      <c r="AA26" s="34">
        <f t="shared" si="44"/>
        <v>1</v>
      </c>
      <c r="AB26" s="34"/>
      <c r="AC26" s="34"/>
      <c r="AE26" s="34"/>
      <c r="AF26" s="34" t="str">
        <f t="shared" si="3"/>
        <v>母横梁</v>
      </c>
      <c r="AG26" s="34" t="str">
        <f t="shared" si="4"/>
        <v>DCC154H-206-LL</v>
      </c>
      <c r="AH26" s="34"/>
      <c r="AI26" s="34">
        <f t="shared" si="5"/>
        <v>1330</v>
      </c>
      <c r="AJ26" s="34"/>
      <c r="AK26" s="34">
        <f t="shared" si="6"/>
        <v>1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14</v>
      </c>
      <c r="D27" s="27" t="str">
        <f t="shared" si="2"/>
        <v>5.14</v>
      </c>
      <c r="E27" s="27">
        <v>19</v>
      </c>
      <c r="F27" s="34">
        <v>18</v>
      </c>
      <c r="G27" s="34" t="s">
        <v>299</v>
      </c>
      <c r="H27" s="34" t="s">
        <v>324</v>
      </c>
      <c r="I27" s="34" t="s">
        <v>453</v>
      </c>
      <c r="J27" s="34" t="s">
        <v>543</v>
      </c>
      <c r="K27" s="34" t="s">
        <v>543</v>
      </c>
      <c r="L27" s="34">
        <v>1418.4</v>
      </c>
      <c r="M27" s="34">
        <v>9.6</v>
      </c>
      <c r="N27" s="34">
        <v>40.799999999999997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横向护边（母横梁）</v>
      </c>
      <c r="X27" s="34" t="str">
        <f t="shared" si="41"/>
        <v>DCC154H-506-LL</v>
      </c>
      <c r="Y27" s="34">
        <f t="shared" si="42"/>
        <v>1418.4</v>
      </c>
      <c r="Z27" s="34" t="str">
        <f t="shared" si="43"/>
        <v>CW154H-506-20</v>
      </c>
      <c r="AA27" s="34">
        <f t="shared" si="44"/>
        <v>1</v>
      </c>
      <c r="AB27" s="34"/>
      <c r="AC27" s="34"/>
      <c r="AE27" s="34"/>
      <c r="AF27" s="34" t="str">
        <f t="shared" si="3"/>
        <v>横向护边（母横梁）</v>
      </c>
      <c r="AG27" s="34" t="str">
        <f t="shared" si="4"/>
        <v>DCC154H-506-LL</v>
      </c>
      <c r="AH27" s="34"/>
      <c r="AI27" s="34">
        <f t="shared" si="5"/>
        <v>1418.4</v>
      </c>
      <c r="AJ27" s="34"/>
      <c r="AK27" s="34">
        <f t="shared" si="6"/>
        <v>1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15</v>
      </c>
      <c r="D28" s="27" t="str">
        <f t="shared" si="2"/>
        <v>5.15</v>
      </c>
      <c r="E28" s="27">
        <v>20</v>
      </c>
      <c r="F28" s="34">
        <v>19</v>
      </c>
      <c r="G28" s="34" t="s">
        <v>299</v>
      </c>
      <c r="H28" s="34" t="s">
        <v>327</v>
      </c>
      <c r="I28" s="34" t="s">
        <v>455</v>
      </c>
      <c r="J28" s="34" t="s">
        <v>544</v>
      </c>
      <c r="K28" s="34" t="s">
        <v>544</v>
      </c>
      <c r="L28" s="34">
        <v>1430</v>
      </c>
      <c r="M28" s="34">
        <v>7</v>
      </c>
      <c r="N28" s="34">
        <v>39.299999999999997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横向护边（公横梁）</v>
      </c>
      <c r="X28" s="34" t="str">
        <f t="shared" si="41"/>
        <v>DCC154H-504-LL</v>
      </c>
      <c r="Y28" s="34">
        <f t="shared" si="42"/>
        <v>1430</v>
      </c>
      <c r="Z28" s="34" t="str">
        <f t="shared" si="43"/>
        <v>CW154H-504-08B</v>
      </c>
      <c r="AA28" s="34">
        <f t="shared" si="44"/>
        <v>1</v>
      </c>
      <c r="AB28" s="34"/>
      <c r="AC28" s="34"/>
      <c r="AE28" s="34"/>
      <c r="AF28" s="34" t="str">
        <f t="shared" si="3"/>
        <v>横向护边（公横梁）</v>
      </c>
      <c r="AG28" s="34" t="str">
        <f t="shared" si="4"/>
        <v>DCC154H-504-LL</v>
      </c>
      <c r="AH28" s="34"/>
      <c r="AI28" s="34">
        <f t="shared" si="5"/>
        <v>1430</v>
      </c>
      <c r="AJ28" s="34"/>
      <c r="AK28" s="34">
        <f t="shared" si="6"/>
        <v>1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16</v>
      </c>
      <c r="D29" s="27" t="str">
        <f t="shared" si="2"/>
        <v>5.16</v>
      </c>
      <c r="E29" s="27">
        <v>21</v>
      </c>
      <c r="F29" s="34">
        <v>20</v>
      </c>
      <c r="G29" s="34" t="s">
        <v>299</v>
      </c>
      <c r="H29" s="34" t="s">
        <v>330</v>
      </c>
      <c r="I29" s="34" t="s">
        <v>457</v>
      </c>
      <c r="J29" s="34" t="s">
        <v>545</v>
      </c>
      <c r="K29" s="34" t="s">
        <v>545</v>
      </c>
      <c r="L29" s="34">
        <v>1418.4</v>
      </c>
      <c r="M29" s="34">
        <v>27.7</v>
      </c>
      <c r="N29" s="34">
        <v>40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横向护边（中横梁）</v>
      </c>
      <c r="X29" s="34" t="str">
        <f t="shared" si="41"/>
        <v>DCC154H-505-LL</v>
      </c>
      <c r="Y29" s="34">
        <f t="shared" si="42"/>
        <v>1418.4</v>
      </c>
      <c r="Z29" s="34" t="str">
        <f t="shared" si="43"/>
        <v>CW154H-505-18</v>
      </c>
      <c r="AA29" s="34">
        <f t="shared" si="44"/>
        <v>1</v>
      </c>
      <c r="AB29" s="34"/>
      <c r="AC29" s="34"/>
      <c r="AE29" s="34"/>
      <c r="AF29" s="34" t="str">
        <f t="shared" si="3"/>
        <v>横向护边（中横梁）</v>
      </c>
      <c r="AG29" s="34" t="str">
        <f t="shared" si="4"/>
        <v>DCC154H-505-LL</v>
      </c>
      <c r="AH29" s="34"/>
      <c r="AI29" s="34">
        <f t="shared" si="5"/>
        <v>1418.4</v>
      </c>
      <c r="AJ29" s="34"/>
      <c r="AK29" s="34">
        <f t="shared" si="6"/>
        <v>1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17</v>
      </c>
      <c r="D30" s="27" t="str">
        <f t="shared" si="2"/>
        <v>5.17</v>
      </c>
      <c r="E30" s="27">
        <v>22</v>
      </c>
      <c r="F30" s="34">
        <v>21</v>
      </c>
      <c r="G30" s="34" t="s">
        <v>299</v>
      </c>
      <c r="H30" s="34" t="s">
        <v>333</v>
      </c>
      <c r="I30" s="34" t="s">
        <v>334</v>
      </c>
      <c r="J30" s="34" t="s">
        <v>335</v>
      </c>
      <c r="K30" s="34" t="s">
        <v>335</v>
      </c>
      <c r="L30" s="34">
        <v>80</v>
      </c>
      <c r="M30" s="34">
        <v>0</v>
      </c>
      <c r="N30" s="34">
        <v>0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挂码左</v>
      </c>
      <c r="X30" s="34" t="str">
        <f t="shared" si="41"/>
        <v>ZHY-F3005</v>
      </c>
      <c r="Y30" s="34">
        <f t="shared" si="42"/>
        <v>80</v>
      </c>
      <c r="Z30" s="34" t="str">
        <f t="shared" si="43"/>
        <v>ZHY-F3005-01</v>
      </c>
      <c r="AA30" s="34">
        <f t="shared" si="44"/>
        <v>1</v>
      </c>
      <c r="AB30" s="34"/>
      <c r="AC30" s="34"/>
      <c r="AE30" s="34"/>
      <c r="AF30" s="34" t="str">
        <f t="shared" si="3"/>
        <v>挂码左</v>
      </c>
      <c r="AG30" s="34" t="str">
        <f t="shared" si="4"/>
        <v>ZHY-F3005</v>
      </c>
      <c r="AH30" s="34"/>
      <c r="AI30" s="34">
        <f t="shared" si="5"/>
        <v>80</v>
      </c>
      <c r="AJ30" s="34"/>
      <c r="AK30" s="34">
        <f t="shared" si="6"/>
        <v>1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18</v>
      </c>
      <c r="D31" s="27" t="str">
        <f t="shared" si="2"/>
        <v>5.18</v>
      </c>
      <c r="E31" s="27">
        <v>23</v>
      </c>
      <c r="F31" s="34">
        <v>22</v>
      </c>
      <c r="G31" s="34" t="s">
        <v>299</v>
      </c>
      <c r="H31" s="34" t="s">
        <v>336</v>
      </c>
      <c r="I31" s="34" t="s">
        <v>334</v>
      </c>
      <c r="J31" s="34" t="s">
        <v>337</v>
      </c>
      <c r="K31" s="34" t="s">
        <v>337</v>
      </c>
      <c r="L31" s="34">
        <v>80</v>
      </c>
      <c r="M31" s="34">
        <v>0</v>
      </c>
      <c r="N31" s="34">
        <v>0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挂码右</v>
      </c>
      <c r="X31" s="34" t="str">
        <f t="shared" si="41"/>
        <v>ZHY-F3005</v>
      </c>
      <c r="Y31" s="34">
        <f t="shared" si="42"/>
        <v>80</v>
      </c>
      <c r="Z31" s="34" t="str">
        <f t="shared" si="43"/>
        <v>ZHY-F3005-02</v>
      </c>
      <c r="AA31" s="34">
        <f t="shared" si="44"/>
        <v>1</v>
      </c>
      <c r="AB31" s="34"/>
      <c r="AC31" s="34"/>
      <c r="AE31" s="34"/>
      <c r="AF31" s="34" t="str">
        <f t="shared" si="3"/>
        <v>挂码右</v>
      </c>
      <c r="AG31" s="34" t="str">
        <f t="shared" si="4"/>
        <v>ZHY-F3005</v>
      </c>
      <c r="AH31" s="34"/>
      <c r="AI31" s="34">
        <f t="shared" si="5"/>
        <v>80</v>
      </c>
      <c r="AJ31" s="34"/>
      <c r="AK31" s="34">
        <f t="shared" si="6"/>
        <v>1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19</v>
      </c>
      <c r="D32" s="27" t="str">
        <f t="shared" si="2"/>
        <v>5.19</v>
      </c>
      <c r="E32" s="27">
        <v>24</v>
      </c>
      <c r="F32" s="34">
        <v>23</v>
      </c>
      <c r="G32" s="34" t="s">
        <v>299</v>
      </c>
      <c r="H32" s="34" t="s">
        <v>341</v>
      </c>
      <c r="I32" s="34" t="s">
        <v>459</v>
      </c>
      <c r="J32" s="34" t="s">
        <v>546</v>
      </c>
      <c r="K32" s="34" t="s">
        <v>546</v>
      </c>
      <c r="L32" s="34">
        <v>1430</v>
      </c>
      <c r="M32" s="34">
        <v>111</v>
      </c>
      <c r="N32" s="34">
        <v>181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公横梁</v>
      </c>
      <c r="X32" s="34" t="str">
        <f t="shared" si="41"/>
        <v>DCC154H-204-LL</v>
      </c>
      <c r="Y32" s="34">
        <f t="shared" si="42"/>
        <v>1430</v>
      </c>
      <c r="Z32" s="34" t="str">
        <f t="shared" si="43"/>
        <v>CW154H-204-08A</v>
      </c>
      <c r="AA32" s="34">
        <f t="shared" si="44"/>
        <v>1</v>
      </c>
      <c r="AB32" s="34"/>
      <c r="AC32" s="34"/>
      <c r="AE32" s="34"/>
      <c r="AF32" s="34" t="str">
        <f t="shared" si="3"/>
        <v>公横梁</v>
      </c>
      <c r="AG32" s="34" t="str">
        <f t="shared" si="4"/>
        <v>DCC154H-204-LL</v>
      </c>
      <c r="AH32" s="34"/>
      <c r="AI32" s="34">
        <f t="shared" si="5"/>
        <v>1430</v>
      </c>
      <c r="AJ32" s="34"/>
      <c r="AK32" s="34">
        <f t="shared" si="6"/>
        <v>1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20</v>
      </c>
      <c r="D33" s="27" t="str">
        <f t="shared" si="2"/>
        <v>5.20</v>
      </c>
      <c r="E33" s="27">
        <v>25</v>
      </c>
      <c r="F33" s="34">
        <v>24</v>
      </c>
      <c r="G33" s="34" t="s">
        <v>299</v>
      </c>
      <c r="H33" s="34" t="s">
        <v>344</v>
      </c>
      <c r="I33" s="34" t="s">
        <v>461</v>
      </c>
      <c r="J33" s="34" t="s">
        <v>547</v>
      </c>
      <c r="K33" s="34" t="s">
        <v>547</v>
      </c>
      <c r="L33" s="34">
        <v>1330</v>
      </c>
      <c r="M33" s="34">
        <v>100</v>
      </c>
      <c r="N33" s="34">
        <v>155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中横梁</v>
      </c>
      <c r="X33" s="34" t="str">
        <f t="shared" si="41"/>
        <v>DCC154H-205-LL</v>
      </c>
      <c r="Y33" s="34">
        <f t="shared" si="42"/>
        <v>1330</v>
      </c>
      <c r="Z33" s="34" t="str">
        <f t="shared" si="43"/>
        <v>CW154H-205-08B</v>
      </c>
      <c r="AA33" s="34">
        <f t="shared" si="44"/>
        <v>1</v>
      </c>
      <c r="AB33" s="34"/>
      <c r="AC33" s="34"/>
      <c r="AE33" s="34"/>
      <c r="AF33" s="34" t="str">
        <f t="shared" si="3"/>
        <v>中横梁</v>
      </c>
      <c r="AG33" s="34" t="str">
        <f t="shared" si="4"/>
        <v>DCC154H-205-LL</v>
      </c>
      <c r="AH33" s="34"/>
      <c r="AI33" s="34">
        <f t="shared" si="5"/>
        <v>1330</v>
      </c>
      <c r="AJ33" s="34"/>
      <c r="AK33" s="34">
        <f t="shared" si="6"/>
        <v>1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21</v>
      </c>
      <c r="D34" s="27" t="str">
        <f t="shared" si="2"/>
        <v>5.21</v>
      </c>
      <c r="E34" s="27">
        <v>26</v>
      </c>
      <c r="F34" s="34">
        <v>25</v>
      </c>
      <c r="G34" s="34" t="s">
        <v>299</v>
      </c>
      <c r="H34" s="34" t="s">
        <v>347</v>
      </c>
      <c r="I34" s="34" t="s">
        <v>348</v>
      </c>
      <c r="J34" s="34" t="s">
        <v>349</v>
      </c>
      <c r="K34" s="34" t="s">
        <v>349</v>
      </c>
      <c r="L34" s="34">
        <v>250</v>
      </c>
      <c r="M34" s="34">
        <v>96.5</v>
      </c>
      <c r="N34" s="34">
        <v>10</v>
      </c>
      <c r="O34" s="34">
        <v>1</v>
      </c>
      <c r="P34" s="34" t="s">
        <v>350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ZHY-F3001-250左挂件</v>
      </c>
      <c r="X34" s="34" t="str">
        <f t="shared" si="41"/>
        <v>ZHY-F3001</v>
      </c>
      <c r="Y34" s="34">
        <f t="shared" si="42"/>
        <v>250</v>
      </c>
      <c r="Z34" s="34" t="str">
        <f t="shared" si="43"/>
        <v>ZHY-F3001-01</v>
      </c>
      <c r="AA34" s="34">
        <f t="shared" si="44"/>
        <v>1</v>
      </c>
      <c r="AB34" s="34"/>
      <c r="AC34" s="34"/>
      <c r="AE34" s="34"/>
      <c r="AF34" s="34" t="str">
        <f t="shared" si="3"/>
        <v>ZHY-F3001-250左挂件</v>
      </c>
      <c r="AG34" s="34" t="str">
        <f t="shared" si="4"/>
        <v>ZHY-F3001</v>
      </c>
      <c r="AH34" s="34"/>
      <c r="AI34" s="34">
        <f t="shared" si="5"/>
        <v>250</v>
      </c>
      <c r="AJ34" s="34"/>
      <c r="AK34" s="34">
        <f t="shared" si="6"/>
        <v>1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22</v>
      </c>
      <c r="D35" s="27" t="str">
        <f t="shared" si="2"/>
        <v>5.22</v>
      </c>
      <c r="E35" s="27">
        <v>27</v>
      </c>
      <c r="F35" s="34">
        <v>26</v>
      </c>
      <c r="G35" s="34" t="s">
        <v>299</v>
      </c>
      <c r="H35" s="34" t="s">
        <v>463</v>
      </c>
      <c r="I35" s="34" t="s">
        <v>464</v>
      </c>
      <c r="J35" s="34" t="s">
        <v>465</v>
      </c>
      <c r="K35" s="34" t="s">
        <v>465</v>
      </c>
      <c r="L35" s="34">
        <v>300</v>
      </c>
      <c r="M35" s="34">
        <v>110.3</v>
      </c>
      <c r="N35" s="34">
        <v>12</v>
      </c>
      <c r="O35" s="34">
        <v>1</v>
      </c>
      <c r="P35" s="34" t="s">
        <v>466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KJ-APE124-300右挂件</v>
      </c>
      <c r="X35" s="34" t="str">
        <f t="shared" si="41"/>
        <v>KJ-APE124</v>
      </c>
      <c r="Y35" s="34">
        <f t="shared" si="42"/>
        <v>300</v>
      </c>
      <c r="Z35" s="34" t="str">
        <f t="shared" si="43"/>
        <v>KJ-APE124-04</v>
      </c>
      <c r="AA35" s="34">
        <f t="shared" si="44"/>
        <v>1</v>
      </c>
      <c r="AB35" s="34"/>
      <c r="AC35" s="34"/>
      <c r="AE35" s="34"/>
      <c r="AF35" s="34" t="str">
        <f t="shared" si="3"/>
        <v>KJ-APE124-300右挂件</v>
      </c>
      <c r="AG35" s="34" t="str">
        <f t="shared" si="4"/>
        <v>KJ-APE124</v>
      </c>
      <c r="AH35" s="34"/>
      <c r="AI35" s="34">
        <f t="shared" si="5"/>
        <v>300</v>
      </c>
      <c r="AJ35" s="34"/>
      <c r="AK35" s="34">
        <f t="shared" si="6"/>
        <v>1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23</v>
      </c>
      <c r="D36" s="27" t="str">
        <f t="shared" si="2"/>
        <v>5.23</v>
      </c>
      <c r="E36" s="27">
        <v>28</v>
      </c>
      <c r="F36" s="34">
        <v>27</v>
      </c>
      <c r="G36" s="34" t="s">
        <v>299</v>
      </c>
      <c r="H36" s="34" t="s">
        <v>353</v>
      </c>
      <c r="I36" s="34" t="s">
        <v>354</v>
      </c>
      <c r="J36" s="34" t="s">
        <v>355</v>
      </c>
      <c r="K36" s="34" t="s">
        <v>355</v>
      </c>
      <c r="L36" s="34">
        <v>250</v>
      </c>
      <c r="M36" s="34">
        <v>50</v>
      </c>
      <c r="N36" s="34">
        <v>4</v>
      </c>
      <c r="O36" s="34">
        <v>1</v>
      </c>
      <c r="P36" s="34" t="s">
        <v>298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50x4垫片</v>
      </c>
      <c r="X36" s="34" t="str">
        <f t="shared" si="41"/>
        <v>B50X4</v>
      </c>
      <c r="Y36" s="34">
        <f t="shared" si="42"/>
        <v>250</v>
      </c>
      <c r="Z36" s="34" t="str">
        <f t="shared" si="43"/>
        <v>B50X4-01</v>
      </c>
      <c r="AA36" s="34">
        <f t="shared" si="44"/>
        <v>1</v>
      </c>
      <c r="AB36" s="34"/>
      <c r="AC36" s="34"/>
      <c r="AE36" s="34"/>
      <c r="AF36" s="34" t="str">
        <f t="shared" si="3"/>
        <v>50x4垫片</v>
      </c>
      <c r="AG36" s="34" t="str">
        <f t="shared" si="4"/>
        <v>B50X4</v>
      </c>
      <c r="AH36" s="34"/>
      <c r="AI36" s="34">
        <f t="shared" si="5"/>
        <v>250</v>
      </c>
      <c r="AJ36" s="34"/>
      <c r="AK36" s="34">
        <f t="shared" si="6"/>
        <v>1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6</v>
      </c>
      <c r="C37" s="27">
        <f t="shared" si="1"/>
        <v>1</v>
      </c>
      <c r="D37" s="27" t="str">
        <f t="shared" si="2"/>
        <v/>
      </c>
      <c r="E37" s="27">
        <v>29</v>
      </c>
      <c r="F37" s="34">
        <v>28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-</v>
      </c>
      <c r="X37" s="34" t="str">
        <f t="shared" si="41"/>
        <v>-</v>
      </c>
      <c r="Y37" s="34" t="str">
        <f t="shared" si="42"/>
        <v>-</v>
      </c>
      <c r="Z37" s="34" t="str">
        <f t="shared" si="43"/>
        <v>-</v>
      </c>
      <c r="AA37" s="34" t="str">
        <f t="shared" si="44"/>
        <v>-</v>
      </c>
      <c r="AB37" s="34"/>
      <c r="AC37" s="34"/>
      <c r="AE37" s="34"/>
      <c r="AF37" s="34" t="str">
        <f t="shared" si="3"/>
        <v>-</v>
      </c>
      <c r="AG37" s="34" t="str">
        <f t="shared" si="4"/>
        <v>-</v>
      </c>
      <c r="AH37" s="34"/>
      <c r="AI37" s="34" t="str">
        <f t="shared" si="5"/>
        <v>-</v>
      </c>
      <c r="AJ37" s="34"/>
      <c r="AK37" s="34" t="str">
        <f t="shared" si="6"/>
        <v>-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2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3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4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5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6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7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8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9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10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11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12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13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7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7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7.6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7.6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548</v>
      </c>
      <c r="J53" s="34"/>
      <c r="K53" s="40"/>
      <c r="L53" s="34">
        <v>3800</v>
      </c>
      <c r="M53" s="34"/>
      <c r="N53" s="34"/>
      <c r="O53" s="34">
        <v>1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9527-FZ-GA06A 硅胶</v>
      </c>
      <c r="AQ53" s="34" t="str">
        <f t="shared" si="8"/>
        <v>胶条</v>
      </c>
      <c r="AR53" s="34"/>
      <c r="AS53" s="22">
        <f t="shared" si="9"/>
        <v>3.8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549</v>
      </c>
      <c r="J54" s="34"/>
      <c r="K54" s="40"/>
      <c r="L54" s="34">
        <v>3800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9527-DCC-GA01 硅胶</v>
      </c>
      <c r="AQ54" s="34" t="str">
        <f t="shared" si="8"/>
        <v>胶条</v>
      </c>
      <c r="AR54" s="34"/>
      <c r="AS54" s="22">
        <f t="shared" si="9"/>
        <v>3.8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365</v>
      </c>
      <c r="J55" s="34"/>
      <c r="K55" s="40"/>
      <c r="L55" s="34">
        <v>200</v>
      </c>
      <c r="M55" s="34"/>
      <c r="N55" s="34"/>
      <c r="O55" s="34">
        <v>1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9527-SYE-GA02（L=200）EPDM发泡</v>
      </c>
      <c r="AQ55" s="34" t="str">
        <f t="shared" si="8"/>
        <v>胶条</v>
      </c>
      <c r="AR55" s="34"/>
      <c r="AS55" s="22">
        <f t="shared" si="9"/>
        <v>0.2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362</v>
      </c>
      <c r="J56" s="34"/>
      <c r="K56" s="40"/>
      <c r="L56" s="34">
        <v>1445</v>
      </c>
      <c r="M56" s="34"/>
      <c r="N56" s="34"/>
      <c r="O56" s="34">
        <v>3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1139-BLGA54 EPDM</v>
      </c>
      <c r="AQ56" s="34" t="str">
        <f t="shared" si="8"/>
        <v>胶条</v>
      </c>
      <c r="AR56" s="34"/>
      <c r="AS56" s="22">
        <f t="shared" si="9"/>
        <v>4.335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550</v>
      </c>
      <c r="J57" s="34"/>
      <c r="K57" s="40"/>
      <c r="L57" s="34">
        <v>1445</v>
      </c>
      <c r="M57" s="34"/>
      <c r="N57" s="34"/>
      <c r="O57" s="34">
        <v>1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9527-DCC-GA04 硅胶</v>
      </c>
      <c r="AQ57" s="34" t="str">
        <f t="shared" si="8"/>
        <v>胶条</v>
      </c>
      <c r="AR57" s="34"/>
      <c r="AS57" s="22">
        <f t="shared" si="9"/>
        <v>1.4450000000000001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549</v>
      </c>
      <c r="J58" s="34"/>
      <c r="K58" s="40"/>
      <c r="L58" s="34">
        <v>1445</v>
      </c>
      <c r="M58" s="34"/>
      <c r="N58" s="34"/>
      <c r="O58" s="34">
        <v>2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9527-DCC-GA01 硅胶</v>
      </c>
      <c r="AQ58" s="34" t="str">
        <f t="shared" si="8"/>
        <v>胶条</v>
      </c>
      <c r="AR58" s="34"/>
      <c r="AS58" s="22">
        <f t="shared" si="9"/>
        <v>2.89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551</v>
      </c>
      <c r="J59" s="34"/>
      <c r="K59" s="40"/>
      <c r="L59" s="34">
        <v>1445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9527-DCC-GA02 硅胶</v>
      </c>
      <c r="AQ59" s="34" t="str">
        <f t="shared" si="8"/>
        <v>胶条</v>
      </c>
      <c r="AR59" s="34"/>
      <c r="AS59" s="22">
        <f t="shared" si="9"/>
        <v>1.4450000000000001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361</v>
      </c>
      <c r="I60" s="42" t="s">
        <v>368</v>
      </c>
      <c r="J60" s="34"/>
      <c r="K60" s="40"/>
      <c r="L60" s="34">
        <v>1445</v>
      </c>
      <c r="M60" s="34"/>
      <c r="N60" s="43"/>
      <c r="O60" s="34">
        <v>1</v>
      </c>
      <c r="P60" s="34" t="s">
        <v>298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1139-SYE-GA01 EPDM</v>
      </c>
      <c r="AQ60" s="34" t="str">
        <f t="shared" si="8"/>
        <v>胶条</v>
      </c>
      <c r="AR60" s="34"/>
      <c r="AS60" s="22">
        <f t="shared" si="9"/>
        <v>1.4450000000000001</v>
      </c>
      <c r="AT60" s="23" t="str">
        <f t="shared" si="10"/>
        <v>米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370</v>
      </c>
      <c r="J61" s="34"/>
      <c r="K61" s="34"/>
      <c r="L61" s="34"/>
      <c r="M61" s="34"/>
      <c r="N61" s="43"/>
      <c r="O61" s="34">
        <v>4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200x25x6mm 硅胶</v>
      </c>
      <c r="AQ61" s="34" t="str">
        <f t="shared" si="8"/>
        <v>垫块</v>
      </c>
      <c r="AR61" s="34"/>
      <c r="AS61" s="22">
        <f t="shared" si="9"/>
        <v>4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371</v>
      </c>
      <c r="J62" s="34"/>
      <c r="K62" s="34"/>
      <c r="L62" s="34">
        <v>1326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17x1mm EPDM</v>
      </c>
      <c r="AQ62" s="34" t="str">
        <f t="shared" si="8"/>
        <v>垫块</v>
      </c>
      <c r="AR62" s="34"/>
      <c r="AS62" s="22">
        <f t="shared" si="9"/>
        <v>1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372</v>
      </c>
      <c r="J63" s="34"/>
      <c r="K63" s="34"/>
      <c r="L63" s="34">
        <v>1326</v>
      </c>
      <c r="M63" s="34"/>
      <c r="N63" s="43"/>
      <c r="O63" s="34">
        <v>1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53x1mm EPDM</v>
      </c>
      <c r="AQ63" s="34" t="str">
        <f t="shared" si="8"/>
        <v>垫块</v>
      </c>
      <c r="AR63" s="34"/>
      <c r="AS63" s="22">
        <f t="shared" si="9"/>
        <v>1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369</v>
      </c>
      <c r="I64" s="42" t="s">
        <v>371</v>
      </c>
      <c r="J64" s="34"/>
      <c r="K64" s="34"/>
      <c r="L64" s="34">
        <v>1729</v>
      </c>
      <c r="M64" s="34"/>
      <c r="N64" s="43"/>
      <c r="O64" s="34">
        <v>2</v>
      </c>
      <c r="P64" s="34" t="s">
        <v>350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17x1mm EPDM</v>
      </c>
      <c r="AQ64" s="34" t="str">
        <f t="shared" si="8"/>
        <v>垫块</v>
      </c>
      <c r="AR64" s="34"/>
      <c r="AS64" s="22">
        <f t="shared" si="9"/>
        <v>2</v>
      </c>
      <c r="AT64" s="23" t="str">
        <f t="shared" si="10"/>
        <v>个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361</v>
      </c>
      <c r="I65" s="42" t="s">
        <v>373</v>
      </c>
      <c r="J65" s="34"/>
      <c r="K65" s="40"/>
      <c r="L65" s="34">
        <v>200</v>
      </c>
      <c r="M65" s="34"/>
      <c r="N65" s="43"/>
      <c r="O65" s="34">
        <v>1</v>
      </c>
      <c r="P65" s="34" t="s">
        <v>298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9527-SYE-GA12（L=200）EPDM发泡</v>
      </c>
      <c r="AQ65" s="34" t="str">
        <f t="shared" si="8"/>
        <v>胶条</v>
      </c>
      <c r="AR65" s="34"/>
      <c r="AS65" s="22">
        <f t="shared" si="9"/>
        <v>0.2</v>
      </c>
      <c r="AT65" s="23" t="str">
        <f t="shared" si="10"/>
        <v>米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374</v>
      </c>
      <c r="J66" s="34"/>
      <c r="K66" s="40"/>
      <c r="L66" s="34"/>
      <c r="M66" s="34"/>
      <c r="N66" s="43"/>
      <c r="O66" s="34">
        <v>50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ST4.8x16盘头自攻钉</v>
      </c>
      <c r="AQ66" s="34" t="str">
        <f t="shared" si="8"/>
        <v>紧固件</v>
      </c>
      <c r="AR66" s="34"/>
      <c r="AS66" s="22">
        <f t="shared" si="9"/>
        <v>50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375</v>
      </c>
      <c r="J67" s="34"/>
      <c r="K67" s="40"/>
      <c r="L67" s="34"/>
      <c r="M67" s="34"/>
      <c r="N67" s="43"/>
      <c r="O67" s="34">
        <v>28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ST6.3x38盘头自攻钉</v>
      </c>
      <c r="AQ67" s="34" t="str">
        <f t="shared" si="8"/>
        <v>紧固件</v>
      </c>
      <c r="AR67" s="34"/>
      <c r="AS67" s="22">
        <f t="shared" si="9"/>
        <v>28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376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ST5.5x64盘头自攻钉</v>
      </c>
      <c r="AQ68" s="34" t="str">
        <f t="shared" si="8"/>
        <v>紧固件</v>
      </c>
      <c r="AR68" s="34"/>
      <c r="AS68" s="22">
        <f t="shared" si="9"/>
        <v>2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377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M12x30内六角头螺杆</v>
      </c>
      <c r="AQ69" s="34" t="str">
        <f t="shared" si="8"/>
        <v>紧固件</v>
      </c>
      <c r="AR69" s="34"/>
      <c r="AS69" s="22">
        <f t="shared" si="9"/>
        <v>2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358</v>
      </c>
      <c r="I70" s="42" t="s">
        <v>378</v>
      </c>
      <c r="J70" s="34"/>
      <c r="K70" s="34"/>
      <c r="L70" s="34"/>
      <c r="M70" s="34"/>
      <c r="N70" s="43"/>
      <c r="O70" s="34">
        <v>2</v>
      </c>
      <c r="P70" s="34" t="s">
        <v>360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ST4.2x16盘头自攻钉</v>
      </c>
      <c r="AQ70" s="34" t="str">
        <f t="shared" si="8"/>
        <v>紧固件</v>
      </c>
      <c r="AR70" s="34"/>
      <c r="AS70" s="22">
        <f t="shared" si="9"/>
        <v>2</v>
      </c>
      <c r="AT70" s="23" t="str">
        <f t="shared" si="10"/>
        <v>颗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379</v>
      </c>
      <c r="I71" s="42" t="s">
        <v>380</v>
      </c>
      <c r="J71" s="34"/>
      <c r="K71" s="34"/>
      <c r="L71" s="34"/>
      <c r="M71" s="34"/>
      <c r="N71" s="43"/>
      <c r="O71" s="34">
        <v>16</v>
      </c>
      <c r="P71" s="34" t="s">
        <v>350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Ф14 ZX-050001</v>
      </c>
      <c r="AQ71" s="34" t="str">
        <f t="shared" si="8"/>
        <v>胶塞</v>
      </c>
      <c r="AR71" s="34"/>
      <c r="AS71" s="22">
        <f t="shared" si="9"/>
        <v>16</v>
      </c>
      <c r="AT71" s="23" t="str">
        <f t="shared" si="10"/>
        <v>个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382</v>
      </c>
      <c r="J72" s="34"/>
      <c r="K72" s="34"/>
      <c r="L72" s="34">
        <v>1445</v>
      </c>
      <c r="M72" s="34"/>
      <c r="N72" s="43"/>
      <c r="O72" s="34">
        <v>4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Ф8 泡沫条</v>
      </c>
      <c r="AQ72" s="34" t="str">
        <f t="shared" si="8"/>
        <v>泡沫条</v>
      </c>
      <c r="AR72" s="34"/>
      <c r="AS72" s="22">
        <f t="shared" si="9"/>
        <v>5.78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381</v>
      </c>
      <c r="I73" s="42" t="s">
        <v>382</v>
      </c>
      <c r="J73" s="34"/>
      <c r="K73" s="34"/>
      <c r="L73" s="34">
        <v>3800</v>
      </c>
      <c r="M73" s="34"/>
      <c r="N73" s="43"/>
      <c r="O73" s="34">
        <v>2</v>
      </c>
      <c r="P73" s="34" t="s">
        <v>298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Ф8 泡沫条</v>
      </c>
      <c r="AQ73" s="34" t="str">
        <f t="shared" ref="AQ73:AQ109" si="54">IF($G73="配件",H73,"-")</f>
        <v>泡沫条</v>
      </c>
      <c r="AR73" s="34"/>
      <c r="AS73" s="22">
        <f t="shared" ref="AS73:AS109" si="55">IF(OR(H73="泡沫条",H73="胶条"),$N$6*L73*O73/1000,IF(OR(H73="双面贴",H73="胶带"),L73*O73/1000,IF(AP73&lt;&gt;"-",$N$6*O73,"-")))</f>
        <v>7.6</v>
      </c>
      <c r="AT73" s="23" t="str">
        <f t="shared" ref="AT73:AT109" si="56">IF(OR(H73="胶条",H73="泡沫条",H73="双面贴",H73="胶带"),"米",IF(AP73&lt;&gt;"-",P73,"-"))</f>
        <v>米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1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42"/>
      <c r="J74" s="34"/>
      <c r="K74" s="34"/>
      <c r="L74" s="34"/>
      <c r="M74" s="34"/>
      <c r="N74" s="43"/>
      <c r="O74" s="34"/>
      <c r="P74" s="34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2</v>
      </c>
      <c r="D75" s="27" t="str">
        <f t="shared" si="48"/>
        <v/>
      </c>
      <c r="F75" s="34" t="str">
        <f t="shared" si="86"/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8</v>
      </c>
      <c r="C76" s="27">
        <f t="shared" si="47"/>
        <v>3</v>
      </c>
      <c r="D76" s="27" t="str">
        <f t="shared" si="48"/>
        <v/>
      </c>
      <c r="F76" s="34" t="str">
        <f t="shared" si="86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8</v>
      </c>
      <c r="C77" s="27">
        <f t="shared" si="47"/>
        <v>4</v>
      </c>
      <c r="D77" s="27" t="str">
        <f t="shared" si="48"/>
        <v/>
      </c>
      <c r="F77" s="34" t="str">
        <f t="shared" si="86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8</v>
      </c>
      <c r="C78" s="27">
        <f t="shared" si="47"/>
        <v>5</v>
      </c>
      <c r="D78" s="27" t="str">
        <f t="shared" si="48"/>
        <v/>
      </c>
      <c r="F78" s="34" t="str">
        <f t="shared" si="86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8</v>
      </c>
      <c r="C79" s="27">
        <f t="shared" si="47"/>
        <v>6</v>
      </c>
      <c r="D79" s="27" t="str">
        <f t="shared" si="48"/>
        <v/>
      </c>
      <c r="F79" s="34" t="str">
        <f t="shared" si="86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8</v>
      </c>
      <c r="C80" s="27">
        <f t="shared" si="47"/>
        <v>7</v>
      </c>
      <c r="D80" s="27" t="str">
        <f t="shared" si="48"/>
        <v/>
      </c>
      <c r="F80" s="34" t="str">
        <f t="shared" si="86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8</v>
      </c>
      <c r="C81" s="27">
        <f t="shared" si="47"/>
        <v>8</v>
      </c>
      <c r="D81" s="27" t="str">
        <f t="shared" si="48"/>
        <v/>
      </c>
      <c r="F81" s="34" t="str">
        <f t="shared" si="86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8</v>
      </c>
      <c r="C82" s="27">
        <f t="shared" si="47"/>
        <v>9</v>
      </c>
      <c r="D82" s="27" t="str">
        <f t="shared" si="48"/>
        <v/>
      </c>
      <c r="F82" s="34" t="str">
        <f t="shared" si="86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8</v>
      </c>
      <c r="C83" s="27">
        <f t="shared" si="47"/>
        <v>10</v>
      </c>
      <c r="D83" s="27" t="str">
        <f t="shared" si="48"/>
        <v/>
      </c>
      <c r="F83" s="34" t="str">
        <f t="shared" si="86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8</v>
      </c>
      <c r="C84" s="27">
        <f t="shared" si="47"/>
        <v>11</v>
      </c>
      <c r="D84" s="27" t="str">
        <f t="shared" si="48"/>
        <v/>
      </c>
      <c r="F84" s="34" t="str">
        <f t="shared" si="86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8</v>
      </c>
      <c r="C85" s="27">
        <f t="shared" si="47"/>
        <v>12</v>
      </c>
      <c r="D85" s="27" t="str">
        <f t="shared" si="48"/>
        <v/>
      </c>
      <c r="F85" s="34" t="str">
        <f t="shared" si="86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8</v>
      </c>
      <c r="C86" s="27">
        <f t="shared" si="47"/>
        <v>13</v>
      </c>
      <c r="D86" s="27" t="str">
        <f t="shared" si="48"/>
        <v/>
      </c>
      <c r="F86" s="34" t="str">
        <f t="shared" si="86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8</v>
      </c>
      <c r="C87" s="27">
        <f t="shared" si="47"/>
        <v>14</v>
      </c>
      <c r="D87" s="27" t="str">
        <f t="shared" si="48"/>
        <v/>
      </c>
      <c r="F87" s="34" t="str">
        <f t="shared" si="86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8</v>
      </c>
      <c r="C88" s="27">
        <f t="shared" si="47"/>
        <v>15</v>
      </c>
      <c r="D88" s="27" t="str">
        <f t="shared" si="48"/>
        <v/>
      </c>
      <c r="F88" s="34" t="str">
        <f t="shared" si="86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8</v>
      </c>
      <c r="C89" s="27">
        <f t="shared" si="47"/>
        <v>16</v>
      </c>
      <c r="D89" s="27" t="str">
        <f t="shared" si="48"/>
        <v/>
      </c>
      <c r="F89" s="34" t="str">
        <f t="shared" si="86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8</v>
      </c>
      <c r="C90" s="27">
        <f t="shared" si="47"/>
        <v>17</v>
      </c>
      <c r="D90" s="27" t="str">
        <f t="shared" si="48"/>
        <v/>
      </c>
      <c r="F90" s="34" t="str">
        <f t="shared" si="86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8</v>
      </c>
      <c r="C91" s="27">
        <f t="shared" si="47"/>
        <v>18</v>
      </c>
      <c r="D91" s="27" t="str">
        <f t="shared" si="48"/>
        <v/>
      </c>
      <c r="F91" s="34" t="str">
        <f t="shared" si="86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8</v>
      </c>
      <c r="C92" s="27">
        <f t="shared" si="47"/>
        <v>19</v>
      </c>
      <c r="D92" s="27" t="str">
        <f t="shared" si="48"/>
        <v/>
      </c>
      <c r="F92" s="34" t="str">
        <f t="shared" si="86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8</v>
      </c>
      <c r="C93" s="27">
        <f t="shared" si="47"/>
        <v>20</v>
      </c>
      <c r="D93" s="27" t="str">
        <f t="shared" si="48"/>
        <v/>
      </c>
      <c r="F93" s="34" t="str">
        <f t="shared" si="86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8</v>
      </c>
      <c r="C94" s="27">
        <f t="shared" si="47"/>
        <v>21</v>
      </c>
      <c r="D94" s="27" t="str">
        <f t="shared" si="48"/>
        <v/>
      </c>
      <c r="F94" s="34" t="str">
        <f t="shared" si="86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8</v>
      </c>
      <c r="C95" s="27">
        <f t="shared" si="47"/>
        <v>22</v>
      </c>
      <c r="D95" s="27" t="str">
        <f t="shared" si="48"/>
        <v/>
      </c>
      <c r="F95" s="34" t="str">
        <f t="shared" si="86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8</v>
      </c>
      <c r="C96" s="27">
        <f t="shared" si="47"/>
        <v>23</v>
      </c>
      <c r="D96" s="27" t="str">
        <f t="shared" si="48"/>
        <v/>
      </c>
      <c r="F96" s="34" t="str">
        <f t="shared" si="86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8</v>
      </c>
      <c r="C97" s="27">
        <f t="shared" si="47"/>
        <v>24</v>
      </c>
      <c r="D97" s="27" t="str">
        <f t="shared" si="48"/>
        <v/>
      </c>
      <c r="F97" s="34" t="str">
        <f t="shared" si="86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8</v>
      </c>
      <c r="C98" s="27">
        <f t="shared" si="47"/>
        <v>25</v>
      </c>
      <c r="D98" s="27" t="str">
        <f t="shared" si="48"/>
        <v/>
      </c>
      <c r="F98" s="34" t="str">
        <f t="shared" si="86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8</v>
      </c>
      <c r="C99" s="27">
        <f t="shared" si="47"/>
        <v>26</v>
      </c>
      <c r="D99" s="27" t="str">
        <f t="shared" si="48"/>
        <v/>
      </c>
      <c r="F99" s="34" t="str">
        <f t="shared" si="86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27</v>
      </c>
      <c r="D100" s="27" t="str">
        <f t="shared" si="48"/>
        <v/>
      </c>
      <c r="F100" s="34" t="str">
        <f t="shared" si="86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28</v>
      </c>
      <c r="D101" s="27" t="str">
        <f t="shared" si="48"/>
        <v/>
      </c>
      <c r="F101" s="34" t="str">
        <f t="shared" si="86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29</v>
      </c>
      <c r="D102" s="27" t="str">
        <f t="shared" si="48"/>
        <v/>
      </c>
      <c r="F102" s="34" t="str">
        <f t="shared" si="86"/>
        <v/>
      </c>
      <c r="G102" s="34"/>
      <c r="H102" s="34"/>
      <c r="I102" s="34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8</v>
      </c>
      <c r="C103" s="27">
        <f t="shared" si="47"/>
        <v>30</v>
      </c>
      <c r="D103" s="27" t="str">
        <f t="shared" si="48"/>
        <v/>
      </c>
      <c r="F103" s="34" t="str">
        <f t="shared" si="86"/>
        <v/>
      </c>
      <c r="G103" s="34"/>
      <c r="H103" s="34"/>
      <c r="I103" s="34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31</v>
      </c>
      <c r="D104" s="27" t="str">
        <f t="shared" si="48"/>
        <v/>
      </c>
      <c r="F104" s="34" t="str">
        <f t="shared" si="86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32</v>
      </c>
      <c r="D105" s="27" t="str">
        <f t="shared" si="48"/>
        <v/>
      </c>
      <c r="F105" s="34" t="str">
        <f t="shared" si="86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33</v>
      </c>
      <c r="D106" s="27" t="str">
        <f t="shared" si="48"/>
        <v/>
      </c>
      <c r="F106" s="34" t="str">
        <f t="shared" si="86"/>
        <v/>
      </c>
      <c r="G106" s="34"/>
      <c r="H106" s="34"/>
      <c r="I106" s="34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34</v>
      </c>
      <c r="D107" s="27" t="str">
        <f t="shared" si="48"/>
        <v/>
      </c>
      <c r="F107" s="34" t="str">
        <f t="shared" si="86"/>
        <v/>
      </c>
      <c r="G107" s="34"/>
      <c r="H107" s="34"/>
      <c r="I107" s="34"/>
      <c r="J107" s="34"/>
      <c r="K107" s="34"/>
      <c r="L107" s="34"/>
      <c r="M107" s="34"/>
      <c r="N107" s="43"/>
      <c r="O107" s="34"/>
      <c r="P107" s="34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35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36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CK109"/>
  <sheetViews>
    <sheetView view="pageBreakPreview" topLeftCell="AI3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1999.697977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17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1989</v>
      </c>
      <c r="S5" s="27" t="s">
        <v>211</v>
      </c>
      <c r="T5" s="39">
        <v>563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3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17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L11-01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1641</v>
      </c>
      <c r="N10" s="34">
        <v>315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>L11-30</v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M07-01-3-1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1641</v>
      </c>
      <c r="BW10" s="34">
        <f t="shared" si="30"/>
        <v>1729</v>
      </c>
      <c r="BX10" s="34">
        <f t="shared" si="31"/>
        <v>3</v>
      </c>
      <c r="BY10" s="34">
        <f t="shared" si="32"/>
        <v>8.5118670000000005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430</v>
      </c>
      <c r="H11" s="34" t="s">
        <v>552</v>
      </c>
      <c r="I11" s="34" t="s">
        <v>553</v>
      </c>
      <c r="J11" s="34" t="s">
        <v>554</v>
      </c>
      <c r="K11" s="34" t="s">
        <v>555</v>
      </c>
      <c r="L11" s="34">
        <v>3634.5</v>
      </c>
      <c r="M11" s="34">
        <v>100</v>
      </c>
      <c r="N11" s="34">
        <v>50</v>
      </c>
      <c r="O11" s="34">
        <v>1</v>
      </c>
      <c r="P11" s="34" t="s">
        <v>298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>L11-79</v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-</v>
      </c>
      <c r="AZ11" s="34" t="str">
        <f t="shared" si="12"/>
        <v>-</v>
      </c>
      <c r="BA11" s="34"/>
      <c r="BB11" s="34" t="str">
        <f t="shared" si="13"/>
        <v>-</v>
      </c>
      <c r="BC11" s="34" t="str">
        <f t="shared" si="14"/>
        <v>-</v>
      </c>
      <c r="BD11" s="34" t="str">
        <f t="shared" si="15"/>
        <v>-</v>
      </c>
      <c r="BE11" s="34" t="e">
        <f t="shared" si="16"/>
        <v>#VALUE!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M07-01-3-1</v>
      </c>
      <c r="CD11" s="34" t="str">
        <f t="shared" si="35"/>
        <v>DCC-L08-ST-W02</v>
      </c>
      <c r="CE11" s="34" t="str">
        <f t="shared" si="36"/>
        <v>钢通</v>
      </c>
      <c r="CF11" s="34">
        <f t="shared" si="37"/>
        <v>3634.5</v>
      </c>
      <c r="CG11" s="34"/>
      <c r="CH11" s="34">
        <f t="shared" si="38"/>
        <v>3</v>
      </c>
      <c r="CI11" s="34"/>
      <c r="CJ11" s="34" t="str">
        <f t="shared" si="39"/>
        <v>L08-ST-W02</v>
      </c>
      <c r="CK11" s="34">
        <f t="shared" si="45"/>
        <v>0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430</v>
      </c>
      <c r="H12" s="34" t="s">
        <v>552</v>
      </c>
      <c r="I12" s="34" t="s">
        <v>553</v>
      </c>
      <c r="J12" s="34" t="s">
        <v>556</v>
      </c>
      <c r="K12" s="34" t="s">
        <v>557</v>
      </c>
      <c r="L12" s="34">
        <v>3634.5</v>
      </c>
      <c r="M12" s="34">
        <v>50</v>
      </c>
      <c r="N12" s="34">
        <v>100</v>
      </c>
      <c r="O12" s="34">
        <v>1</v>
      </c>
      <c r="P12" s="34" t="s">
        <v>298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-</v>
      </c>
      <c r="AZ12" s="34" t="str">
        <f t="shared" si="12"/>
        <v>-</v>
      </c>
      <c r="BA12" s="34"/>
      <c r="BB12" s="34" t="str">
        <f t="shared" si="13"/>
        <v>-</v>
      </c>
      <c r="BC12" s="34" t="str">
        <f t="shared" si="14"/>
        <v>-</v>
      </c>
      <c r="BD12" s="34" t="str">
        <f t="shared" si="15"/>
        <v>-</v>
      </c>
      <c r="BE12" s="34" t="e">
        <f t="shared" si="16"/>
        <v>#VALUE!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M07-01-3-1</v>
      </c>
      <c r="CD12" s="34" t="str">
        <f t="shared" si="35"/>
        <v>DCC-L08-ST-W01</v>
      </c>
      <c r="CE12" s="34" t="str">
        <f t="shared" si="36"/>
        <v>钢通</v>
      </c>
      <c r="CF12" s="34">
        <f t="shared" si="37"/>
        <v>3634.5</v>
      </c>
      <c r="CG12" s="34"/>
      <c r="CH12" s="34">
        <f t="shared" si="38"/>
        <v>3</v>
      </c>
      <c r="CI12" s="34"/>
      <c r="CJ12" s="34" t="str">
        <f t="shared" si="39"/>
        <v>L08-ST-W01</v>
      </c>
      <c r="CK12" s="34">
        <f t="shared" si="45"/>
        <v>0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289</v>
      </c>
      <c r="H13" s="34" t="s">
        <v>532</v>
      </c>
      <c r="I13" s="34" t="s">
        <v>532</v>
      </c>
      <c r="J13" s="34" t="s">
        <v>533</v>
      </c>
      <c r="K13" s="34" t="s">
        <v>22</v>
      </c>
      <c r="L13" s="34">
        <v>1808</v>
      </c>
      <c r="M13" s="34">
        <v>1974</v>
      </c>
      <c r="N13" s="34">
        <v>422</v>
      </c>
      <c r="O13" s="34">
        <v>1</v>
      </c>
      <c r="P13" s="34" t="s">
        <v>288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-</v>
      </c>
      <c r="X13" s="34" t="str">
        <f t="shared" si="41"/>
        <v>-</v>
      </c>
      <c r="Y13" s="34" t="str">
        <f t="shared" si="42"/>
        <v>-</v>
      </c>
      <c r="Z13" s="34" t="str">
        <f t="shared" si="43"/>
        <v>-</v>
      </c>
      <c r="AA13" s="34" t="str">
        <f t="shared" si="44"/>
        <v>-</v>
      </c>
      <c r="AB13" s="34"/>
      <c r="AC13" s="34"/>
      <c r="AE13" s="34"/>
      <c r="AF13" s="34" t="str">
        <f t="shared" si="3"/>
        <v>-</v>
      </c>
      <c r="AG13" s="34" t="str">
        <f t="shared" si="4"/>
        <v>-</v>
      </c>
      <c r="AH13" s="34"/>
      <c r="AI13" s="34" t="str">
        <f t="shared" si="5"/>
        <v>-</v>
      </c>
      <c r="AJ13" s="34"/>
      <c r="AK13" s="34" t="str">
        <f t="shared" si="6"/>
        <v>-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M07-01-3-1</v>
      </c>
      <c r="AZ13" s="34" t="str">
        <f t="shared" si="12"/>
        <v>板块名-GL02a-01</v>
      </c>
      <c r="BA13" s="34"/>
      <c r="BB13" s="34">
        <f t="shared" si="13"/>
        <v>1974</v>
      </c>
      <c r="BC13" s="34">
        <f t="shared" si="14"/>
        <v>1808</v>
      </c>
      <c r="BD13" s="34">
        <f t="shared" si="15"/>
        <v>3</v>
      </c>
      <c r="BE13" s="34">
        <f t="shared" si="16"/>
        <v>10.706975999999999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4</v>
      </c>
      <c r="C14" s="27">
        <f t="shared" si="1"/>
        <v>2</v>
      </c>
      <c r="D14" s="27" t="str">
        <f t="shared" si="2"/>
        <v>4.2</v>
      </c>
      <c r="E14" s="27">
        <v>6</v>
      </c>
      <c r="F14" s="34">
        <v>5</v>
      </c>
      <c r="G14" s="34" t="s">
        <v>289</v>
      </c>
      <c r="H14" s="34" t="s">
        <v>534</v>
      </c>
      <c r="I14" s="34" t="s">
        <v>534</v>
      </c>
      <c r="J14" s="34" t="s">
        <v>535</v>
      </c>
      <c r="K14" s="34" t="s">
        <v>22</v>
      </c>
      <c r="L14" s="34">
        <v>1907</v>
      </c>
      <c r="M14" s="34">
        <v>1974</v>
      </c>
      <c r="N14" s="34">
        <v>422</v>
      </c>
      <c r="O14" s="34">
        <v>1</v>
      </c>
      <c r="P14" s="34" t="s">
        <v>288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-</v>
      </c>
      <c r="X14" s="34" t="str">
        <f t="shared" si="41"/>
        <v>-</v>
      </c>
      <c r="Y14" s="34" t="str">
        <f t="shared" si="42"/>
        <v>-</v>
      </c>
      <c r="Z14" s="34" t="str">
        <f t="shared" si="43"/>
        <v>-</v>
      </c>
      <c r="AA14" s="34" t="str">
        <f t="shared" si="44"/>
        <v>-</v>
      </c>
      <c r="AB14" s="34"/>
      <c r="AC14" s="34"/>
      <c r="AE14" s="34"/>
      <c r="AF14" s="34" t="str">
        <f t="shared" si="3"/>
        <v>-</v>
      </c>
      <c r="AG14" s="34" t="str">
        <f t="shared" si="4"/>
        <v>-</v>
      </c>
      <c r="AH14" s="34"/>
      <c r="AI14" s="34" t="str">
        <f t="shared" si="5"/>
        <v>-</v>
      </c>
      <c r="AJ14" s="34"/>
      <c r="AK14" s="34" t="str">
        <f t="shared" si="6"/>
        <v>-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M07-01-3-1</v>
      </c>
      <c r="AZ14" s="34" t="str">
        <f t="shared" si="12"/>
        <v>板块名-GL01a-01</v>
      </c>
      <c r="BA14" s="34"/>
      <c r="BB14" s="34">
        <f t="shared" si="13"/>
        <v>1974</v>
      </c>
      <c r="BC14" s="34">
        <f t="shared" si="14"/>
        <v>1907</v>
      </c>
      <c r="BD14" s="34">
        <f t="shared" si="15"/>
        <v>3</v>
      </c>
      <c r="BE14" s="34">
        <f t="shared" si="16"/>
        <v>11.293253999999999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1</v>
      </c>
      <c r="D15" s="27" t="str">
        <f t="shared" si="2"/>
        <v>5.1</v>
      </c>
      <c r="E15" s="27">
        <v>7</v>
      </c>
      <c r="F15" s="34">
        <v>6</v>
      </c>
      <c r="G15" s="34" t="s">
        <v>294</v>
      </c>
      <c r="H15" s="34" t="s">
        <v>295</v>
      </c>
      <c r="I15" s="34" t="s">
        <v>441</v>
      </c>
      <c r="J15" s="34" t="s">
        <v>442</v>
      </c>
      <c r="K15" s="34" t="s">
        <v>442</v>
      </c>
      <c r="L15" s="34">
        <v>3760</v>
      </c>
      <c r="M15" s="34">
        <v>7.7</v>
      </c>
      <c r="N15" s="34">
        <v>37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隔热条</v>
      </c>
      <c r="X15" s="34" t="str">
        <f t="shared" si="41"/>
        <v>UN506-NL1</v>
      </c>
      <c r="Y15" s="34">
        <f t="shared" si="42"/>
        <v>3760</v>
      </c>
      <c r="Z15" s="34" t="str">
        <f t="shared" si="43"/>
        <v>UN506-NL1-02</v>
      </c>
      <c r="AA15" s="34">
        <f t="shared" si="44"/>
        <v>3</v>
      </c>
      <c r="AB15" s="34"/>
      <c r="AC15" s="34"/>
      <c r="AE15" s="34"/>
      <c r="AF15" s="34" t="str">
        <f t="shared" si="3"/>
        <v>隔热条</v>
      </c>
      <c r="AG15" s="34" t="str">
        <f t="shared" si="4"/>
        <v>UN506-NL1</v>
      </c>
      <c r="AH15" s="34"/>
      <c r="AI15" s="34">
        <f t="shared" si="5"/>
        <v>3760</v>
      </c>
      <c r="AJ15" s="34"/>
      <c r="AK15" s="34">
        <f t="shared" si="6"/>
        <v>3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2</v>
      </c>
      <c r="D16" s="27" t="str">
        <f t="shared" si="2"/>
        <v>5.2</v>
      </c>
      <c r="E16" s="27">
        <v>8</v>
      </c>
      <c r="F16" s="34">
        <v>7</v>
      </c>
      <c r="G16" s="34" t="s">
        <v>294</v>
      </c>
      <c r="H16" s="34" t="s">
        <v>295</v>
      </c>
      <c r="I16" s="34" t="s">
        <v>441</v>
      </c>
      <c r="J16" s="34" t="s">
        <v>442</v>
      </c>
      <c r="K16" s="34" t="s">
        <v>442</v>
      </c>
      <c r="L16" s="34">
        <v>3760</v>
      </c>
      <c r="M16" s="34">
        <v>37</v>
      </c>
      <c r="N16" s="34">
        <v>7.7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隔热条</v>
      </c>
      <c r="X16" s="34" t="str">
        <f t="shared" si="41"/>
        <v>UN506-NL1</v>
      </c>
      <c r="Y16" s="34">
        <f t="shared" si="42"/>
        <v>3760</v>
      </c>
      <c r="Z16" s="34" t="str">
        <f t="shared" si="43"/>
        <v>UN506-NL1-02</v>
      </c>
      <c r="AA16" s="34">
        <f t="shared" si="44"/>
        <v>3</v>
      </c>
      <c r="AB16" s="34"/>
      <c r="AC16" s="34"/>
      <c r="AE16" s="34"/>
      <c r="AF16" s="34" t="str">
        <f t="shared" si="3"/>
        <v>隔热条</v>
      </c>
      <c r="AG16" s="34" t="str">
        <f t="shared" si="4"/>
        <v>UN506-NL1</v>
      </c>
      <c r="AH16" s="34"/>
      <c r="AI16" s="34">
        <f t="shared" si="5"/>
        <v>3760</v>
      </c>
      <c r="AJ16" s="34"/>
      <c r="AK16" s="34">
        <f t="shared" si="6"/>
        <v>3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6</v>
      </c>
      <c r="C17" s="27">
        <f t="shared" si="1"/>
        <v>1</v>
      </c>
      <c r="D17" s="27" t="str">
        <f t="shared" si="2"/>
        <v>6.1</v>
      </c>
      <c r="E17" s="27">
        <v>9</v>
      </c>
      <c r="F17" s="34">
        <v>8</v>
      </c>
      <c r="G17" s="34" t="s">
        <v>299</v>
      </c>
      <c r="H17" s="41" t="s">
        <v>558</v>
      </c>
      <c r="I17" s="41" t="s">
        <v>304</v>
      </c>
      <c r="J17" s="41" t="s">
        <v>559</v>
      </c>
      <c r="K17" s="41" t="s">
        <v>559</v>
      </c>
      <c r="L17" s="41">
        <v>1792.1</v>
      </c>
      <c r="M17" s="34">
        <v>322.39999999999998</v>
      </c>
      <c r="N17" s="34">
        <v>55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弧_角铝</v>
      </c>
      <c r="X17" s="34" t="str">
        <f t="shared" si="41"/>
        <v>J55X20X3</v>
      </c>
      <c r="Y17" s="34">
        <f t="shared" si="42"/>
        <v>1792.1</v>
      </c>
      <c r="Z17" s="34" t="str">
        <f t="shared" si="43"/>
        <v>J55X20X3-17</v>
      </c>
      <c r="AA17" s="34">
        <f t="shared" si="44"/>
        <v>3</v>
      </c>
      <c r="AB17" s="34"/>
      <c r="AC17" s="34"/>
      <c r="AE17" s="34"/>
      <c r="AF17" s="34" t="str">
        <f t="shared" si="3"/>
        <v>弧_角铝</v>
      </c>
      <c r="AG17" s="34" t="str">
        <f t="shared" si="4"/>
        <v>J55X20X3</v>
      </c>
      <c r="AH17" s="34"/>
      <c r="AI17" s="34">
        <f t="shared" si="5"/>
        <v>1792.1</v>
      </c>
      <c r="AJ17" s="34"/>
      <c r="AK17" s="34">
        <f t="shared" si="6"/>
        <v>3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6</v>
      </c>
      <c r="C18" s="27">
        <f t="shared" si="1"/>
        <v>2</v>
      </c>
      <c r="D18" s="27" t="str">
        <f t="shared" si="2"/>
        <v>6.2</v>
      </c>
      <c r="E18" s="27">
        <v>10</v>
      </c>
      <c r="F18" s="34">
        <v>9</v>
      </c>
      <c r="G18" s="34" t="s">
        <v>299</v>
      </c>
      <c r="H18" s="41" t="s">
        <v>558</v>
      </c>
      <c r="I18" s="41" t="s">
        <v>306</v>
      </c>
      <c r="J18" s="41" t="s">
        <v>560</v>
      </c>
      <c r="K18" s="41" t="s">
        <v>560</v>
      </c>
      <c r="L18" s="41">
        <v>1799.4</v>
      </c>
      <c r="M18" s="34">
        <v>327.39999999999998</v>
      </c>
      <c r="N18" s="34">
        <v>19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弧_角铝</v>
      </c>
      <c r="X18" s="34" t="str">
        <f t="shared" si="41"/>
        <v>J25X19X3</v>
      </c>
      <c r="Y18" s="34">
        <f t="shared" si="42"/>
        <v>1799.4</v>
      </c>
      <c r="Z18" s="34" t="str">
        <f t="shared" si="43"/>
        <v>J25X19X3-27</v>
      </c>
      <c r="AA18" s="34">
        <f t="shared" si="44"/>
        <v>3</v>
      </c>
      <c r="AB18" s="34"/>
      <c r="AC18" s="34"/>
      <c r="AE18" s="34"/>
      <c r="AF18" s="34" t="str">
        <f t="shared" si="3"/>
        <v>弧_角铝</v>
      </c>
      <c r="AG18" s="34" t="str">
        <f t="shared" si="4"/>
        <v>J25X19X3</v>
      </c>
      <c r="AH18" s="34"/>
      <c r="AI18" s="34">
        <f t="shared" si="5"/>
        <v>1799.4</v>
      </c>
      <c r="AJ18" s="34"/>
      <c r="AK18" s="34">
        <f t="shared" si="6"/>
        <v>3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6</v>
      </c>
      <c r="C19" s="27">
        <f t="shared" si="1"/>
        <v>3</v>
      </c>
      <c r="D19" s="27" t="str">
        <f t="shared" si="2"/>
        <v>6.3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561</v>
      </c>
      <c r="K19" s="34" t="s">
        <v>561</v>
      </c>
      <c r="L19" s="34">
        <v>551.9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551.9</v>
      </c>
      <c r="Z19" s="34" t="str">
        <f t="shared" si="43"/>
        <v>J25X19X3-18B</v>
      </c>
      <c r="AA19" s="34">
        <f t="shared" si="44"/>
        <v>3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551.9</v>
      </c>
      <c r="AJ19" s="34"/>
      <c r="AK19" s="34">
        <f t="shared" si="6"/>
        <v>3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6</v>
      </c>
      <c r="C20" s="27">
        <f t="shared" si="1"/>
        <v>4</v>
      </c>
      <c r="D20" s="27" t="str">
        <f t="shared" si="2"/>
        <v>6.4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562</v>
      </c>
      <c r="K20" s="34" t="s">
        <v>562</v>
      </c>
      <c r="L20" s="34">
        <v>551.9</v>
      </c>
      <c r="M20" s="34">
        <v>25</v>
      </c>
      <c r="N20" s="34">
        <v>19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551.9</v>
      </c>
      <c r="Z20" s="34" t="str">
        <f t="shared" si="43"/>
        <v>J25X19X3-18A</v>
      </c>
      <c r="AA20" s="34">
        <f t="shared" si="44"/>
        <v>3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551.9</v>
      </c>
      <c r="AJ20" s="34"/>
      <c r="AK20" s="34">
        <f t="shared" si="6"/>
        <v>3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6</v>
      </c>
      <c r="C21" s="27">
        <f t="shared" si="1"/>
        <v>5</v>
      </c>
      <c r="D21" s="27" t="str">
        <f t="shared" si="2"/>
        <v>6.5</v>
      </c>
      <c r="E21" s="27">
        <v>13</v>
      </c>
      <c r="F21" s="34">
        <v>12</v>
      </c>
      <c r="G21" s="34" t="s">
        <v>299</v>
      </c>
      <c r="H21" s="34" t="s">
        <v>303</v>
      </c>
      <c r="I21" s="34" t="s">
        <v>306</v>
      </c>
      <c r="J21" s="34" t="s">
        <v>563</v>
      </c>
      <c r="K21" s="34" t="s">
        <v>563</v>
      </c>
      <c r="L21" s="34">
        <v>869</v>
      </c>
      <c r="M21" s="34">
        <v>19</v>
      </c>
      <c r="N21" s="34">
        <v>25</v>
      </c>
      <c r="O21" s="34">
        <v>1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角铝</v>
      </c>
      <c r="X21" s="34" t="str">
        <f t="shared" si="41"/>
        <v>J25X19X3</v>
      </c>
      <c r="Y21" s="34">
        <f t="shared" si="42"/>
        <v>869</v>
      </c>
      <c r="Z21" s="34" t="str">
        <f t="shared" si="43"/>
        <v>J25X19X3-17B</v>
      </c>
      <c r="AA21" s="34">
        <f t="shared" si="44"/>
        <v>3</v>
      </c>
      <c r="AB21" s="34"/>
      <c r="AC21" s="34"/>
      <c r="AE21" s="34"/>
      <c r="AF21" s="34" t="str">
        <f t="shared" si="3"/>
        <v>角铝</v>
      </c>
      <c r="AG21" s="34" t="str">
        <f t="shared" si="4"/>
        <v>J25X19X3</v>
      </c>
      <c r="AH21" s="34"/>
      <c r="AI21" s="34">
        <f t="shared" si="5"/>
        <v>869</v>
      </c>
      <c r="AJ21" s="34"/>
      <c r="AK21" s="34">
        <f t="shared" si="6"/>
        <v>3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6</v>
      </c>
      <c r="C22" s="27">
        <f t="shared" si="1"/>
        <v>6</v>
      </c>
      <c r="D22" s="27" t="str">
        <f t="shared" si="2"/>
        <v>6.6</v>
      </c>
      <c r="E22" s="27">
        <v>14</v>
      </c>
      <c r="F22" s="34">
        <v>13</v>
      </c>
      <c r="G22" s="34" t="s">
        <v>299</v>
      </c>
      <c r="H22" s="34" t="s">
        <v>303</v>
      </c>
      <c r="I22" s="34" t="s">
        <v>306</v>
      </c>
      <c r="J22" s="34" t="s">
        <v>564</v>
      </c>
      <c r="K22" s="34" t="s">
        <v>564</v>
      </c>
      <c r="L22" s="34">
        <v>869</v>
      </c>
      <c r="M22" s="34">
        <v>25</v>
      </c>
      <c r="N22" s="34">
        <v>19</v>
      </c>
      <c r="O22" s="34">
        <v>1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角铝</v>
      </c>
      <c r="X22" s="34" t="str">
        <f t="shared" si="41"/>
        <v>J25X19X3</v>
      </c>
      <c r="Y22" s="34">
        <f t="shared" si="42"/>
        <v>869</v>
      </c>
      <c r="Z22" s="34" t="str">
        <f t="shared" si="43"/>
        <v>J25X19X3-17A</v>
      </c>
      <c r="AA22" s="34">
        <f t="shared" si="44"/>
        <v>3</v>
      </c>
      <c r="AB22" s="34"/>
      <c r="AC22" s="34"/>
      <c r="AE22" s="34"/>
      <c r="AF22" s="34" t="str">
        <f t="shared" si="3"/>
        <v>角铝</v>
      </c>
      <c r="AG22" s="34" t="str">
        <f t="shared" si="4"/>
        <v>J25X19X3</v>
      </c>
      <c r="AH22" s="34"/>
      <c r="AI22" s="34">
        <f t="shared" si="5"/>
        <v>869</v>
      </c>
      <c r="AJ22" s="34"/>
      <c r="AK22" s="34">
        <f t="shared" si="6"/>
        <v>3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6</v>
      </c>
      <c r="C23" s="27">
        <f t="shared" si="1"/>
        <v>7</v>
      </c>
      <c r="D23" s="27" t="str">
        <f t="shared" si="2"/>
        <v>6.7</v>
      </c>
      <c r="E23" s="27">
        <v>15</v>
      </c>
      <c r="F23" s="34">
        <v>14</v>
      </c>
      <c r="G23" s="34" t="s">
        <v>299</v>
      </c>
      <c r="H23" s="34" t="s">
        <v>312</v>
      </c>
      <c r="I23" s="34" t="s">
        <v>313</v>
      </c>
      <c r="J23" s="34" t="s">
        <v>314</v>
      </c>
      <c r="K23" s="34" t="s">
        <v>314</v>
      </c>
      <c r="L23" s="34">
        <v>3760</v>
      </c>
      <c r="M23" s="34">
        <v>4.8</v>
      </c>
      <c r="N23" s="34">
        <v>15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竖向护边</v>
      </c>
      <c r="X23" s="34" t="str">
        <f t="shared" si="41"/>
        <v>DCC154H-511-LL</v>
      </c>
      <c r="Y23" s="34">
        <f t="shared" si="42"/>
        <v>3760</v>
      </c>
      <c r="Z23" s="34" t="str">
        <f t="shared" si="43"/>
        <v>CW154H-511-03</v>
      </c>
      <c r="AA23" s="34">
        <f t="shared" si="44"/>
        <v>3</v>
      </c>
      <c r="AB23" s="34"/>
      <c r="AC23" s="34"/>
      <c r="AE23" s="34"/>
      <c r="AF23" s="34" t="str">
        <f t="shared" si="3"/>
        <v>竖向护边</v>
      </c>
      <c r="AG23" s="34" t="str">
        <f t="shared" si="4"/>
        <v>DCC154H-511-LL</v>
      </c>
      <c r="AH23" s="34"/>
      <c r="AI23" s="34">
        <f t="shared" si="5"/>
        <v>3760</v>
      </c>
      <c r="AJ23" s="34"/>
      <c r="AK23" s="34">
        <f t="shared" si="6"/>
        <v>3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6</v>
      </c>
      <c r="C24" s="27">
        <f t="shared" si="1"/>
        <v>8</v>
      </c>
      <c r="D24" s="27" t="str">
        <f t="shared" si="2"/>
        <v>6.8</v>
      </c>
      <c r="E24" s="27">
        <v>16</v>
      </c>
      <c r="F24" s="34">
        <v>15</v>
      </c>
      <c r="G24" s="34" t="s">
        <v>299</v>
      </c>
      <c r="H24" s="34" t="s">
        <v>312</v>
      </c>
      <c r="I24" s="34" t="s">
        <v>313</v>
      </c>
      <c r="J24" s="34" t="s">
        <v>314</v>
      </c>
      <c r="K24" s="34" t="s">
        <v>314</v>
      </c>
      <c r="L24" s="34">
        <v>3760</v>
      </c>
      <c r="M24" s="34">
        <v>15</v>
      </c>
      <c r="N24" s="34">
        <v>4.8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竖向护边</v>
      </c>
      <c r="X24" s="34" t="str">
        <f t="shared" si="41"/>
        <v>DCC154H-511-LL</v>
      </c>
      <c r="Y24" s="34">
        <f t="shared" si="42"/>
        <v>3760</v>
      </c>
      <c r="Z24" s="34" t="str">
        <f t="shared" si="43"/>
        <v>CW154H-511-03</v>
      </c>
      <c r="AA24" s="34">
        <f t="shared" si="44"/>
        <v>3</v>
      </c>
      <c r="AB24" s="34"/>
      <c r="AC24" s="34"/>
      <c r="AE24" s="34"/>
      <c r="AF24" s="34" t="str">
        <f t="shared" si="3"/>
        <v>竖向护边</v>
      </c>
      <c r="AG24" s="34" t="str">
        <f t="shared" si="4"/>
        <v>DCC154H-511-LL</v>
      </c>
      <c r="AH24" s="34"/>
      <c r="AI24" s="34">
        <f t="shared" si="5"/>
        <v>3760</v>
      </c>
      <c r="AJ24" s="34"/>
      <c r="AK24" s="34">
        <f t="shared" si="6"/>
        <v>3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6</v>
      </c>
      <c r="C25" s="27">
        <f t="shared" si="1"/>
        <v>9</v>
      </c>
      <c r="D25" s="27" t="str">
        <f t="shared" si="2"/>
        <v>6.9</v>
      </c>
      <c r="E25" s="27">
        <v>17</v>
      </c>
      <c r="F25" s="34">
        <v>16</v>
      </c>
      <c r="G25" s="34" t="s">
        <v>299</v>
      </c>
      <c r="H25" s="41" t="s">
        <v>565</v>
      </c>
      <c r="I25" s="41" t="s">
        <v>316</v>
      </c>
      <c r="J25" s="41" t="s">
        <v>566</v>
      </c>
      <c r="K25" s="41" t="s">
        <v>566</v>
      </c>
      <c r="L25" s="41">
        <v>250</v>
      </c>
      <c r="M25" s="34">
        <v>71.099999999999994</v>
      </c>
      <c r="N25" s="34">
        <v>46</v>
      </c>
      <c r="O25" s="34">
        <v>2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弧_水槽</v>
      </c>
      <c r="X25" s="34" t="str">
        <f t="shared" si="41"/>
        <v>DCC154H-301-LL</v>
      </c>
      <c r="Y25" s="34">
        <f t="shared" si="42"/>
        <v>250</v>
      </c>
      <c r="Z25" s="34" t="str">
        <f t="shared" si="43"/>
        <v>CW154H-301-05</v>
      </c>
      <c r="AA25" s="34">
        <f t="shared" si="44"/>
        <v>6</v>
      </c>
      <c r="AB25" s="34"/>
      <c r="AC25" s="34"/>
      <c r="AE25" s="34"/>
      <c r="AF25" s="34" t="str">
        <f t="shared" si="3"/>
        <v>弧_水槽</v>
      </c>
      <c r="AG25" s="34" t="str">
        <f t="shared" si="4"/>
        <v>DCC154H-301-LL</v>
      </c>
      <c r="AH25" s="34"/>
      <c r="AI25" s="34">
        <f t="shared" si="5"/>
        <v>250</v>
      </c>
      <c r="AJ25" s="34"/>
      <c r="AK25" s="34">
        <f t="shared" si="6"/>
        <v>6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6</v>
      </c>
      <c r="C26" s="27">
        <f t="shared" si="1"/>
        <v>10</v>
      </c>
      <c r="D26" s="27" t="str">
        <f t="shared" si="2"/>
        <v>6.10</v>
      </c>
      <c r="E26" s="27">
        <v>18</v>
      </c>
      <c r="F26" s="34">
        <v>17</v>
      </c>
      <c r="G26" s="34" t="s">
        <v>299</v>
      </c>
      <c r="H26" s="41" t="s">
        <v>567</v>
      </c>
      <c r="I26" s="41" t="s">
        <v>568</v>
      </c>
      <c r="J26" s="41" t="s">
        <v>569</v>
      </c>
      <c r="K26" s="41" t="s">
        <v>569</v>
      </c>
      <c r="L26" s="41">
        <v>2034.6</v>
      </c>
      <c r="M26" s="34">
        <v>465</v>
      </c>
      <c r="N26" s="34">
        <v>61.5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弧_母横梁</v>
      </c>
      <c r="X26" s="34" t="str">
        <f t="shared" si="41"/>
        <v>DCC154H-211-LL</v>
      </c>
      <c r="Y26" s="34">
        <f t="shared" si="42"/>
        <v>2034.6</v>
      </c>
      <c r="Z26" s="34" t="str">
        <f t="shared" si="43"/>
        <v>CW154H-211-03</v>
      </c>
      <c r="AA26" s="34">
        <f t="shared" si="44"/>
        <v>3</v>
      </c>
      <c r="AB26" s="34"/>
      <c r="AC26" s="34"/>
      <c r="AE26" s="34"/>
      <c r="AF26" s="34" t="str">
        <f t="shared" si="3"/>
        <v>弧_母横梁</v>
      </c>
      <c r="AG26" s="34" t="str">
        <f t="shared" si="4"/>
        <v>DCC154H-211-LL</v>
      </c>
      <c r="AH26" s="34"/>
      <c r="AI26" s="34">
        <f t="shared" si="5"/>
        <v>2034.6</v>
      </c>
      <c r="AJ26" s="34"/>
      <c r="AK26" s="34">
        <f t="shared" si="6"/>
        <v>3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6</v>
      </c>
      <c r="C27" s="27">
        <f t="shared" si="1"/>
        <v>11</v>
      </c>
      <c r="D27" s="27" t="str">
        <f t="shared" si="2"/>
        <v>6.11</v>
      </c>
      <c r="E27" s="27">
        <v>19</v>
      </c>
      <c r="F27" s="34">
        <v>18</v>
      </c>
      <c r="G27" s="34" t="s">
        <v>299</v>
      </c>
      <c r="H27" s="50" t="s">
        <v>570</v>
      </c>
      <c r="I27" s="41" t="s">
        <v>453</v>
      </c>
      <c r="J27" s="41" t="s">
        <v>571</v>
      </c>
      <c r="K27" s="41" t="s">
        <v>571</v>
      </c>
      <c r="L27" s="41">
        <v>2194.5</v>
      </c>
      <c r="M27" s="34">
        <v>427.7</v>
      </c>
      <c r="N27" s="34">
        <v>12.2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弧_横向护边（母横梁）</v>
      </c>
      <c r="X27" s="34" t="str">
        <f t="shared" si="41"/>
        <v>DCC154H-506-LL</v>
      </c>
      <c r="Y27" s="34">
        <f t="shared" si="42"/>
        <v>2194.5</v>
      </c>
      <c r="Z27" s="34" t="str">
        <f t="shared" si="43"/>
        <v>CW154H-506-21</v>
      </c>
      <c r="AA27" s="34">
        <f t="shared" si="44"/>
        <v>3</v>
      </c>
      <c r="AB27" s="34"/>
      <c r="AC27" s="34"/>
      <c r="AE27" s="34"/>
      <c r="AF27" s="34" t="str">
        <f t="shared" si="3"/>
        <v>弧_横向护边（母横梁）</v>
      </c>
      <c r="AG27" s="34" t="str">
        <f t="shared" si="4"/>
        <v>DCC154H-506-LL</v>
      </c>
      <c r="AH27" s="34"/>
      <c r="AI27" s="34">
        <f t="shared" si="5"/>
        <v>2194.5</v>
      </c>
      <c r="AJ27" s="34"/>
      <c r="AK27" s="34">
        <f t="shared" si="6"/>
        <v>3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6</v>
      </c>
      <c r="C28" s="27">
        <f t="shared" si="1"/>
        <v>12</v>
      </c>
      <c r="D28" s="27" t="str">
        <f t="shared" si="2"/>
        <v>6.12</v>
      </c>
      <c r="E28" s="27">
        <v>20</v>
      </c>
      <c r="F28" s="34">
        <v>19</v>
      </c>
      <c r="G28" s="34" t="s">
        <v>299</v>
      </c>
      <c r="H28" s="50" t="s">
        <v>572</v>
      </c>
      <c r="I28" s="41" t="s">
        <v>455</v>
      </c>
      <c r="J28" s="41" t="s">
        <v>573</v>
      </c>
      <c r="K28" s="41" t="s">
        <v>573</v>
      </c>
      <c r="L28" s="41">
        <v>2206.1</v>
      </c>
      <c r="M28" s="34">
        <v>431.6</v>
      </c>
      <c r="N28" s="34">
        <v>8.1999999999999993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弧_横向护边（公横梁）</v>
      </c>
      <c r="X28" s="34" t="str">
        <f t="shared" si="41"/>
        <v>DCC154H-504-LL</v>
      </c>
      <c r="Y28" s="34">
        <f t="shared" si="42"/>
        <v>2206.1</v>
      </c>
      <c r="Z28" s="34" t="str">
        <f t="shared" si="43"/>
        <v>CW154H-504-10</v>
      </c>
      <c r="AA28" s="34">
        <f t="shared" si="44"/>
        <v>3</v>
      </c>
      <c r="AB28" s="34"/>
      <c r="AC28" s="34"/>
      <c r="AE28" s="34"/>
      <c r="AF28" s="34" t="str">
        <f t="shared" si="3"/>
        <v>弧_横向护边（公横梁）</v>
      </c>
      <c r="AG28" s="34" t="str">
        <f t="shared" si="4"/>
        <v>DCC154H-504-LL</v>
      </c>
      <c r="AH28" s="34"/>
      <c r="AI28" s="34">
        <f t="shared" si="5"/>
        <v>2206.1</v>
      </c>
      <c r="AJ28" s="34"/>
      <c r="AK28" s="34">
        <f t="shared" si="6"/>
        <v>3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6</v>
      </c>
      <c r="C29" s="27">
        <f t="shared" si="1"/>
        <v>13</v>
      </c>
      <c r="D29" s="27" t="str">
        <f t="shared" si="2"/>
        <v>6.13</v>
      </c>
      <c r="E29" s="27">
        <v>21</v>
      </c>
      <c r="F29" s="34">
        <v>20</v>
      </c>
      <c r="G29" s="34" t="s">
        <v>299</v>
      </c>
      <c r="H29" s="50" t="s">
        <v>574</v>
      </c>
      <c r="I29" s="41" t="s">
        <v>575</v>
      </c>
      <c r="J29" s="41" t="s">
        <v>576</v>
      </c>
      <c r="K29" s="41" t="s">
        <v>576</v>
      </c>
      <c r="L29" s="41">
        <v>2194.5</v>
      </c>
      <c r="M29" s="34">
        <v>426.5</v>
      </c>
      <c r="N29" s="34">
        <v>24.2</v>
      </c>
      <c r="O29" s="41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弧_横向护边（中横梁）</v>
      </c>
      <c r="X29" s="34" t="str">
        <f t="shared" si="41"/>
        <v>DCC154H-510-LL</v>
      </c>
      <c r="Y29" s="34">
        <f t="shared" si="42"/>
        <v>2194.5</v>
      </c>
      <c r="Z29" s="34" t="str">
        <f t="shared" si="43"/>
        <v>CW154H-510-04</v>
      </c>
      <c r="AA29" s="34">
        <f t="shared" si="44"/>
        <v>3</v>
      </c>
      <c r="AB29" s="34"/>
      <c r="AC29" s="34"/>
      <c r="AE29" s="34"/>
      <c r="AF29" s="34" t="str">
        <f t="shared" si="3"/>
        <v>弧_横向护边（中横梁）</v>
      </c>
      <c r="AG29" s="34" t="str">
        <f t="shared" si="4"/>
        <v>DCC154H-510-LL</v>
      </c>
      <c r="AH29" s="34"/>
      <c r="AI29" s="34">
        <f t="shared" si="5"/>
        <v>2194.5</v>
      </c>
      <c r="AJ29" s="34"/>
      <c r="AK29" s="34">
        <f t="shared" si="6"/>
        <v>3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6</v>
      </c>
      <c r="C30" s="27">
        <f t="shared" si="1"/>
        <v>14</v>
      </c>
      <c r="D30" s="27" t="str">
        <f t="shared" si="2"/>
        <v>6.14</v>
      </c>
      <c r="E30" s="27">
        <v>22</v>
      </c>
      <c r="F30" s="34">
        <v>21</v>
      </c>
      <c r="G30" s="34" t="s">
        <v>299</v>
      </c>
      <c r="H30" s="34" t="s">
        <v>333</v>
      </c>
      <c r="I30" s="34" t="s">
        <v>334</v>
      </c>
      <c r="J30" s="34" t="s">
        <v>335</v>
      </c>
      <c r="K30" s="34" t="s">
        <v>335</v>
      </c>
      <c r="L30" s="34">
        <v>80</v>
      </c>
      <c r="M30" s="34">
        <v>0</v>
      </c>
      <c r="N30" s="34">
        <v>0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挂码左</v>
      </c>
      <c r="X30" s="34" t="str">
        <f t="shared" si="41"/>
        <v>ZHY-F3005</v>
      </c>
      <c r="Y30" s="34">
        <f t="shared" si="42"/>
        <v>80</v>
      </c>
      <c r="Z30" s="34" t="str">
        <f t="shared" si="43"/>
        <v>ZHY-F3005-01</v>
      </c>
      <c r="AA30" s="34">
        <f t="shared" si="44"/>
        <v>3</v>
      </c>
      <c r="AB30" s="34"/>
      <c r="AC30" s="34"/>
      <c r="AE30" s="34"/>
      <c r="AF30" s="34" t="str">
        <f t="shared" si="3"/>
        <v>挂码左</v>
      </c>
      <c r="AG30" s="34" t="str">
        <f t="shared" si="4"/>
        <v>ZHY-F3005</v>
      </c>
      <c r="AH30" s="34"/>
      <c r="AI30" s="34">
        <f t="shared" si="5"/>
        <v>80</v>
      </c>
      <c r="AJ30" s="34"/>
      <c r="AK30" s="34">
        <f t="shared" si="6"/>
        <v>3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6</v>
      </c>
      <c r="C31" s="27">
        <f t="shared" si="1"/>
        <v>15</v>
      </c>
      <c r="D31" s="27" t="str">
        <f t="shared" si="2"/>
        <v>6.15</v>
      </c>
      <c r="E31" s="27">
        <v>23</v>
      </c>
      <c r="F31" s="34">
        <v>22</v>
      </c>
      <c r="G31" s="34" t="s">
        <v>299</v>
      </c>
      <c r="H31" s="34" t="s">
        <v>336</v>
      </c>
      <c r="I31" s="34" t="s">
        <v>334</v>
      </c>
      <c r="J31" s="34" t="s">
        <v>337</v>
      </c>
      <c r="K31" s="34" t="s">
        <v>337</v>
      </c>
      <c r="L31" s="34">
        <v>80</v>
      </c>
      <c r="M31" s="34">
        <v>0</v>
      </c>
      <c r="N31" s="34">
        <v>0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挂码右</v>
      </c>
      <c r="X31" s="34" t="str">
        <f t="shared" si="41"/>
        <v>ZHY-F3005</v>
      </c>
      <c r="Y31" s="34">
        <f t="shared" si="42"/>
        <v>80</v>
      </c>
      <c r="Z31" s="34" t="str">
        <f t="shared" si="43"/>
        <v>ZHY-F3005-02</v>
      </c>
      <c r="AA31" s="34">
        <f t="shared" si="44"/>
        <v>3</v>
      </c>
      <c r="AB31" s="34"/>
      <c r="AC31" s="34"/>
      <c r="AE31" s="34"/>
      <c r="AF31" s="34" t="str">
        <f t="shared" si="3"/>
        <v>挂码右</v>
      </c>
      <c r="AG31" s="34" t="str">
        <f t="shared" si="4"/>
        <v>ZHY-F3005</v>
      </c>
      <c r="AH31" s="34"/>
      <c r="AI31" s="34">
        <f t="shared" si="5"/>
        <v>80</v>
      </c>
      <c r="AJ31" s="34"/>
      <c r="AK31" s="34">
        <f t="shared" si="6"/>
        <v>3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6</v>
      </c>
      <c r="C32" s="27">
        <f t="shared" si="1"/>
        <v>16</v>
      </c>
      <c r="D32" s="27" t="str">
        <f t="shared" si="2"/>
        <v>6.16</v>
      </c>
      <c r="E32" s="27">
        <v>24</v>
      </c>
      <c r="F32" s="34">
        <v>23</v>
      </c>
      <c r="G32" s="34" t="s">
        <v>299</v>
      </c>
      <c r="H32" s="34" t="s">
        <v>338</v>
      </c>
      <c r="I32" s="34" t="s">
        <v>577</v>
      </c>
      <c r="J32" s="34" t="s">
        <v>578</v>
      </c>
      <c r="K32" s="34" t="s">
        <v>578</v>
      </c>
      <c r="L32" s="34">
        <v>3762.9</v>
      </c>
      <c r="M32" s="34">
        <v>94</v>
      </c>
      <c r="N32" s="34">
        <v>150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公立柱</v>
      </c>
      <c r="X32" s="34" t="str">
        <f t="shared" si="41"/>
        <v>DCC154H-105-LL</v>
      </c>
      <c r="Y32" s="34">
        <f t="shared" si="42"/>
        <v>3762.9</v>
      </c>
      <c r="Z32" s="34" t="str">
        <f t="shared" si="43"/>
        <v>CW154H-105-07B</v>
      </c>
      <c r="AA32" s="34">
        <f t="shared" si="44"/>
        <v>3</v>
      </c>
      <c r="AB32" s="34"/>
      <c r="AC32" s="34"/>
      <c r="AE32" s="34"/>
      <c r="AF32" s="34" t="str">
        <f t="shared" si="3"/>
        <v>公立柱</v>
      </c>
      <c r="AG32" s="34" t="str">
        <f t="shared" si="4"/>
        <v>DCC154H-105-LL</v>
      </c>
      <c r="AH32" s="34"/>
      <c r="AI32" s="34">
        <f t="shared" si="5"/>
        <v>3762.9</v>
      </c>
      <c r="AJ32" s="34"/>
      <c r="AK32" s="34">
        <f t="shared" si="6"/>
        <v>3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6</v>
      </c>
      <c r="C33" s="27">
        <f t="shared" si="1"/>
        <v>17</v>
      </c>
      <c r="D33" s="27" t="str">
        <f t="shared" si="2"/>
        <v>6.17</v>
      </c>
      <c r="E33" s="27">
        <v>25</v>
      </c>
      <c r="F33" s="34">
        <v>24</v>
      </c>
      <c r="G33" s="34" t="s">
        <v>299</v>
      </c>
      <c r="H33" s="34" t="s">
        <v>338</v>
      </c>
      <c r="I33" s="34" t="s">
        <v>577</v>
      </c>
      <c r="J33" s="34" t="s">
        <v>579</v>
      </c>
      <c r="K33" s="34" t="s">
        <v>579</v>
      </c>
      <c r="L33" s="34">
        <v>3762.9</v>
      </c>
      <c r="M33" s="34">
        <v>150</v>
      </c>
      <c r="N33" s="34">
        <v>94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公立柱</v>
      </c>
      <c r="X33" s="34" t="str">
        <f t="shared" si="41"/>
        <v>DCC154H-105-LL</v>
      </c>
      <c r="Y33" s="34">
        <f t="shared" si="42"/>
        <v>3762.9</v>
      </c>
      <c r="Z33" s="34" t="str">
        <f t="shared" si="43"/>
        <v>CW154H-105-07</v>
      </c>
      <c r="AA33" s="34">
        <f t="shared" si="44"/>
        <v>3</v>
      </c>
      <c r="AB33" s="34"/>
      <c r="AC33" s="34"/>
      <c r="AE33" s="34"/>
      <c r="AF33" s="34" t="str">
        <f t="shared" si="3"/>
        <v>公立柱</v>
      </c>
      <c r="AG33" s="34" t="str">
        <f t="shared" si="4"/>
        <v>DCC154H-105-LL</v>
      </c>
      <c r="AH33" s="34"/>
      <c r="AI33" s="34">
        <f t="shared" si="5"/>
        <v>3762.9</v>
      </c>
      <c r="AJ33" s="34"/>
      <c r="AK33" s="34">
        <f t="shared" si="6"/>
        <v>3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6</v>
      </c>
      <c r="C34" s="27">
        <f t="shared" si="1"/>
        <v>18</v>
      </c>
      <c r="D34" s="27" t="str">
        <f t="shared" si="2"/>
        <v>6.18</v>
      </c>
      <c r="E34" s="27">
        <v>26</v>
      </c>
      <c r="F34" s="34">
        <v>25</v>
      </c>
      <c r="G34" s="34" t="s">
        <v>299</v>
      </c>
      <c r="H34" s="41" t="s">
        <v>580</v>
      </c>
      <c r="I34" s="41" t="s">
        <v>459</v>
      </c>
      <c r="J34" s="41" t="s">
        <v>581</v>
      </c>
      <c r="K34" s="41" t="s">
        <v>581</v>
      </c>
      <c r="L34" s="41">
        <v>2149.6999999999998</v>
      </c>
      <c r="M34" s="34">
        <v>527.79999999999995</v>
      </c>
      <c r="N34" s="34">
        <v>111</v>
      </c>
      <c r="O34" s="34">
        <v>1</v>
      </c>
      <c r="P34" s="34" t="s">
        <v>298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弧_公横梁</v>
      </c>
      <c r="X34" s="34" t="str">
        <f t="shared" si="41"/>
        <v>DCC154H-204-LL</v>
      </c>
      <c r="Y34" s="34">
        <f t="shared" si="42"/>
        <v>2149.6999999999998</v>
      </c>
      <c r="Z34" s="34" t="str">
        <f t="shared" si="43"/>
        <v>CW154H-204-17</v>
      </c>
      <c r="AA34" s="34">
        <f t="shared" si="44"/>
        <v>3</v>
      </c>
      <c r="AB34" s="34"/>
      <c r="AC34" s="34"/>
      <c r="AE34" s="34"/>
      <c r="AF34" s="34" t="str">
        <f t="shared" si="3"/>
        <v>弧_公横梁</v>
      </c>
      <c r="AG34" s="34" t="str">
        <f t="shared" si="4"/>
        <v>DCC154H-204-LL</v>
      </c>
      <c r="AH34" s="34"/>
      <c r="AI34" s="34">
        <f t="shared" si="5"/>
        <v>2149.6999999999998</v>
      </c>
      <c r="AJ34" s="34"/>
      <c r="AK34" s="34">
        <f t="shared" si="6"/>
        <v>3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6</v>
      </c>
      <c r="C35" s="27">
        <f t="shared" si="1"/>
        <v>19</v>
      </c>
      <c r="D35" s="27" t="str">
        <f t="shared" si="2"/>
        <v>6.19</v>
      </c>
      <c r="E35" s="27">
        <v>27</v>
      </c>
      <c r="F35" s="34">
        <v>26</v>
      </c>
      <c r="G35" s="34" t="s">
        <v>299</v>
      </c>
      <c r="H35" s="41" t="s">
        <v>582</v>
      </c>
      <c r="I35" s="41" t="s">
        <v>583</v>
      </c>
      <c r="J35" s="41" t="s">
        <v>584</v>
      </c>
      <c r="K35" s="41" t="s">
        <v>584</v>
      </c>
      <c r="L35" s="41">
        <v>2034.6</v>
      </c>
      <c r="M35" s="34">
        <v>470</v>
      </c>
      <c r="N35" s="34">
        <v>132</v>
      </c>
      <c r="O35" s="34">
        <v>1</v>
      </c>
      <c r="P35" s="34" t="s">
        <v>298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弧_中横梁</v>
      </c>
      <c r="X35" s="34" t="str">
        <f t="shared" si="41"/>
        <v>DCC154H-210-LL</v>
      </c>
      <c r="Y35" s="34">
        <f t="shared" si="42"/>
        <v>2034.6</v>
      </c>
      <c r="Z35" s="34" t="str">
        <f t="shared" si="43"/>
        <v>CW154H-210-04</v>
      </c>
      <c r="AA35" s="34">
        <f t="shared" si="44"/>
        <v>3</v>
      </c>
      <c r="AB35" s="34"/>
      <c r="AC35" s="34"/>
      <c r="AE35" s="34"/>
      <c r="AF35" s="34" t="str">
        <f t="shared" si="3"/>
        <v>弧_中横梁</v>
      </c>
      <c r="AG35" s="34" t="str">
        <f t="shared" si="4"/>
        <v>DCC154H-210-LL</v>
      </c>
      <c r="AH35" s="34"/>
      <c r="AI35" s="34">
        <f t="shared" si="5"/>
        <v>2034.6</v>
      </c>
      <c r="AJ35" s="34"/>
      <c r="AK35" s="34">
        <f t="shared" si="6"/>
        <v>3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6</v>
      </c>
      <c r="C36" s="27">
        <f t="shared" si="1"/>
        <v>20</v>
      </c>
      <c r="D36" s="27" t="str">
        <f t="shared" si="2"/>
        <v>6.20</v>
      </c>
      <c r="E36" s="27">
        <v>28</v>
      </c>
      <c r="F36" s="34">
        <v>27</v>
      </c>
      <c r="G36" s="34" t="s">
        <v>299</v>
      </c>
      <c r="H36" s="34" t="s">
        <v>585</v>
      </c>
      <c r="I36" s="34" t="s">
        <v>464</v>
      </c>
      <c r="J36" s="34" t="s">
        <v>586</v>
      </c>
      <c r="K36" s="34" t="s">
        <v>586</v>
      </c>
      <c r="L36" s="34">
        <v>300</v>
      </c>
      <c r="M36" s="34">
        <v>110.3</v>
      </c>
      <c r="N36" s="34">
        <v>12</v>
      </c>
      <c r="O36" s="34">
        <v>1</v>
      </c>
      <c r="P36" s="34" t="s">
        <v>466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KJ-APE124-300左挂件</v>
      </c>
      <c r="X36" s="34" t="str">
        <f t="shared" si="41"/>
        <v>KJ-APE124</v>
      </c>
      <c r="Y36" s="34">
        <f t="shared" si="42"/>
        <v>300</v>
      </c>
      <c r="Z36" s="34" t="str">
        <f t="shared" si="43"/>
        <v>KJ-APE124-03</v>
      </c>
      <c r="AA36" s="34">
        <f t="shared" si="44"/>
        <v>3</v>
      </c>
      <c r="AB36" s="34"/>
      <c r="AC36" s="34"/>
      <c r="AE36" s="34"/>
      <c r="AF36" s="34" t="str">
        <f t="shared" si="3"/>
        <v>KJ-APE124-300左挂件</v>
      </c>
      <c r="AG36" s="34" t="str">
        <f t="shared" si="4"/>
        <v>KJ-APE124</v>
      </c>
      <c r="AH36" s="34"/>
      <c r="AI36" s="34">
        <f t="shared" si="5"/>
        <v>300</v>
      </c>
      <c r="AJ36" s="34"/>
      <c r="AK36" s="34">
        <f t="shared" si="6"/>
        <v>3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6</v>
      </c>
      <c r="C37" s="27">
        <f t="shared" si="1"/>
        <v>21</v>
      </c>
      <c r="D37" s="27" t="str">
        <f t="shared" si="2"/>
        <v>6.21</v>
      </c>
      <c r="E37" s="27">
        <v>29</v>
      </c>
      <c r="F37" s="34">
        <v>28</v>
      </c>
      <c r="G37" s="34" t="s">
        <v>299</v>
      </c>
      <c r="H37" s="34" t="s">
        <v>463</v>
      </c>
      <c r="I37" s="34" t="s">
        <v>464</v>
      </c>
      <c r="J37" s="34" t="s">
        <v>465</v>
      </c>
      <c r="K37" s="34" t="s">
        <v>465</v>
      </c>
      <c r="L37" s="34">
        <v>300</v>
      </c>
      <c r="M37" s="34">
        <v>110.3</v>
      </c>
      <c r="N37" s="34">
        <v>12</v>
      </c>
      <c r="O37" s="34">
        <v>1</v>
      </c>
      <c r="P37" s="34" t="s">
        <v>466</v>
      </c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KJ-APE124-300右挂件</v>
      </c>
      <c r="X37" s="34" t="str">
        <f t="shared" si="41"/>
        <v>KJ-APE124</v>
      </c>
      <c r="Y37" s="34">
        <f t="shared" si="42"/>
        <v>300</v>
      </c>
      <c r="Z37" s="34" t="str">
        <f t="shared" si="43"/>
        <v>KJ-APE124-04</v>
      </c>
      <c r="AA37" s="34">
        <f t="shared" si="44"/>
        <v>3</v>
      </c>
      <c r="AB37" s="34"/>
      <c r="AC37" s="34"/>
      <c r="AE37" s="34"/>
      <c r="AF37" s="34" t="str">
        <f t="shared" si="3"/>
        <v>KJ-APE124-300右挂件</v>
      </c>
      <c r="AG37" s="34" t="str">
        <f t="shared" si="4"/>
        <v>KJ-APE124</v>
      </c>
      <c r="AH37" s="34"/>
      <c r="AI37" s="34">
        <f t="shared" si="5"/>
        <v>300</v>
      </c>
      <c r="AJ37" s="34"/>
      <c r="AK37" s="34">
        <f t="shared" si="6"/>
        <v>3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7</v>
      </c>
      <c r="C38" s="27">
        <f t="shared" si="1"/>
        <v>1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7</v>
      </c>
      <c r="C39" s="27">
        <f t="shared" si="1"/>
        <v>2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7</v>
      </c>
      <c r="C40" s="27">
        <f t="shared" si="1"/>
        <v>3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7</v>
      </c>
      <c r="C41" s="27">
        <f t="shared" si="1"/>
        <v>4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7</v>
      </c>
      <c r="C42" s="27">
        <f t="shared" si="1"/>
        <v>5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7</v>
      </c>
      <c r="C43" s="27">
        <f t="shared" si="1"/>
        <v>6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7</v>
      </c>
      <c r="C44" s="27">
        <f t="shared" si="1"/>
        <v>7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7</v>
      </c>
      <c r="C45" s="27">
        <f t="shared" si="1"/>
        <v>8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7</v>
      </c>
      <c r="C46" s="27">
        <f t="shared" si="1"/>
        <v>9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7</v>
      </c>
      <c r="C47" s="27">
        <f t="shared" si="1"/>
        <v>10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7</v>
      </c>
      <c r="C48" s="27">
        <f t="shared" si="1"/>
        <v>11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7</v>
      </c>
      <c r="C49" s="27">
        <f t="shared" si="1"/>
        <v>12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8</v>
      </c>
      <c r="C50" s="27">
        <f t="shared" si="1"/>
        <v>1</v>
      </c>
      <c r="D50" s="27" t="str">
        <f t="shared" si="2"/>
        <v>8.1</v>
      </c>
      <c r="E50" s="27">
        <v>42</v>
      </c>
      <c r="F50" s="34">
        <v>1</v>
      </c>
      <c r="G50" s="34" t="s">
        <v>357</v>
      </c>
      <c r="H50" s="34" t="s">
        <v>369</v>
      </c>
      <c r="I50" s="42" t="s">
        <v>587</v>
      </c>
      <c r="J50" s="34"/>
      <c r="K50" s="40"/>
      <c r="L50" s="34"/>
      <c r="M50" s="34"/>
      <c r="N50" s="34"/>
      <c r="O50" s="34">
        <v>2</v>
      </c>
      <c r="P50" s="34" t="s">
        <v>350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77x1mm(L=3635)</v>
      </c>
      <c r="AQ50" s="34" t="str">
        <f t="shared" si="8"/>
        <v>垫块</v>
      </c>
      <c r="AR50" s="34"/>
      <c r="AS50" s="22">
        <f t="shared" si="9"/>
        <v>6</v>
      </c>
      <c r="AT50" s="23" t="str">
        <f t="shared" si="10"/>
        <v>个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8</v>
      </c>
      <c r="C51" s="27">
        <f t="shared" si="1"/>
        <v>2</v>
      </c>
      <c r="D51" s="27" t="str">
        <f t="shared" si="2"/>
        <v>8.2</v>
      </c>
      <c r="E51" s="27">
        <v>43</v>
      </c>
      <c r="F51" s="34">
        <v>2</v>
      </c>
      <c r="G51" s="34" t="s">
        <v>357</v>
      </c>
      <c r="H51" s="34" t="s">
        <v>369</v>
      </c>
      <c r="I51" s="42" t="s">
        <v>588</v>
      </c>
      <c r="J51" s="34"/>
      <c r="K51" s="40"/>
      <c r="L51" s="34"/>
      <c r="M51" s="34"/>
      <c r="N51" s="34"/>
      <c r="O51" s="34">
        <v>2</v>
      </c>
      <c r="P51" s="34" t="s">
        <v>350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39x1mm(L=3635)</v>
      </c>
      <c r="AQ51" s="34" t="str">
        <f t="shared" si="8"/>
        <v>垫块</v>
      </c>
      <c r="AR51" s="34"/>
      <c r="AS51" s="22">
        <f t="shared" si="9"/>
        <v>6</v>
      </c>
      <c r="AT51" s="23" t="str">
        <f t="shared" si="10"/>
        <v>个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8</v>
      </c>
      <c r="C52" s="27">
        <f t="shared" si="1"/>
        <v>3</v>
      </c>
      <c r="D52" s="27" t="str">
        <f t="shared" si="2"/>
        <v>8.3</v>
      </c>
      <c r="E52" s="27">
        <v>44</v>
      </c>
      <c r="F52" s="34">
        <v>3</v>
      </c>
      <c r="G52" s="34" t="s">
        <v>357</v>
      </c>
      <c r="H52" s="34" t="s">
        <v>369</v>
      </c>
      <c r="I52" s="42" t="s">
        <v>589</v>
      </c>
      <c r="J52" s="34"/>
      <c r="K52" s="40"/>
      <c r="L52" s="34"/>
      <c r="M52" s="34"/>
      <c r="N52" s="34"/>
      <c r="O52" s="34">
        <v>2</v>
      </c>
      <c r="P52" s="34" t="s">
        <v>350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30x1mm(L=3635)</v>
      </c>
      <c r="AQ52" s="34" t="str">
        <f t="shared" si="8"/>
        <v>垫块</v>
      </c>
      <c r="AR52" s="34"/>
      <c r="AS52" s="22">
        <f t="shared" si="9"/>
        <v>6</v>
      </c>
      <c r="AT52" s="23" t="str">
        <f t="shared" si="10"/>
        <v>个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8</v>
      </c>
      <c r="C53" s="27">
        <f t="shared" si="1"/>
        <v>4</v>
      </c>
      <c r="D53" s="27" t="str">
        <f t="shared" si="2"/>
        <v>8.4</v>
      </c>
      <c r="E53" s="27">
        <v>45</v>
      </c>
      <c r="F53" s="34">
        <v>4</v>
      </c>
      <c r="G53" s="34" t="s">
        <v>357</v>
      </c>
      <c r="H53" s="34" t="s">
        <v>358</v>
      </c>
      <c r="I53" s="42" t="s">
        <v>526</v>
      </c>
      <c r="J53" s="34"/>
      <c r="K53" s="40"/>
      <c r="L53" s="34"/>
      <c r="M53" s="34"/>
      <c r="N53" s="34"/>
      <c r="O53" s="34">
        <v>8</v>
      </c>
      <c r="P53" s="34" t="s">
        <v>360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M12x60不锈钢螺栓（配1平1弹1螺母）</v>
      </c>
      <c r="AQ53" s="34" t="str">
        <f t="shared" si="8"/>
        <v>紧固件</v>
      </c>
      <c r="AR53" s="34"/>
      <c r="AS53" s="22">
        <f t="shared" si="9"/>
        <v>24</v>
      </c>
      <c r="AT53" s="23" t="str">
        <f t="shared" si="10"/>
        <v>颗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8</v>
      </c>
      <c r="C54" s="27">
        <f t="shared" si="1"/>
        <v>5</v>
      </c>
      <c r="D54" s="27" t="str">
        <f t="shared" si="2"/>
        <v>8.5</v>
      </c>
      <c r="E54" s="27">
        <v>46</v>
      </c>
      <c r="F54" s="34">
        <v>5</v>
      </c>
      <c r="G54" s="34" t="s">
        <v>357</v>
      </c>
      <c r="H54" s="34" t="s">
        <v>358</v>
      </c>
      <c r="I54" s="42" t="s">
        <v>590</v>
      </c>
      <c r="J54" s="34"/>
      <c r="K54" s="40"/>
      <c r="L54" s="34"/>
      <c r="M54" s="34"/>
      <c r="N54" s="34"/>
      <c r="O54" s="34">
        <v>16</v>
      </c>
      <c r="P54" s="34" t="s">
        <v>360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M6x20不锈钢沉头机制螺丝</v>
      </c>
      <c r="AQ54" s="34" t="str">
        <f t="shared" si="8"/>
        <v>紧固件</v>
      </c>
      <c r="AR54" s="34"/>
      <c r="AS54" s="22">
        <f t="shared" si="9"/>
        <v>48</v>
      </c>
      <c r="AT54" s="23" t="str">
        <f t="shared" si="10"/>
        <v>颗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8</v>
      </c>
      <c r="C55" s="27">
        <f t="shared" si="1"/>
        <v>6</v>
      </c>
      <c r="D55" s="27" t="str">
        <f t="shared" si="2"/>
        <v>8.6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363</v>
      </c>
      <c r="J55" s="34"/>
      <c r="K55" s="40"/>
      <c r="L55" s="34">
        <v>3800</v>
      </c>
      <c r="M55" s="34"/>
      <c r="N55" s="34"/>
      <c r="O55" s="34">
        <v>2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1139-BLGA05 EPDM</v>
      </c>
      <c r="AQ55" s="34" t="str">
        <f t="shared" si="8"/>
        <v>胶条</v>
      </c>
      <c r="AR55" s="34"/>
      <c r="AS55" s="22">
        <f t="shared" si="9"/>
        <v>22.8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8</v>
      </c>
      <c r="C56" s="27">
        <f t="shared" si="1"/>
        <v>7</v>
      </c>
      <c r="D56" s="27" t="str">
        <f t="shared" si="2"/>
        <v>8.7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591</v>
      </c>
      <c r="J56" s="34"/>
      <c r="K56" s="40"/>
      <c r="L56" s="34">
        <v>3800</v>
      </c>
      <c r="M56" s="34"/>
      <c r="N56" s="34"/>
      <c r="O56" s="34">
        <v>2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9527-DCC-GA03</v>
      </c>
      <c r="AQ56" s="34" t="str">
        <f t="shared" si="8"/>
        <v>胶条</v>
      </c>
      <c r="AR56" s="34"/>
      <c r="AS56" s="22">
        <f t="shared" si="9"/>
        <v>22.8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8</v>
      </c>
      <c r="C57" s="27">
        <f t="shared" si="1"/>
        <v>8</v>
      </c>
      <c r="D57" s="27" t="str">
        <f t="shared" si="2"/>
        <v>8.8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365</v>
      </c>
      <c r="J57" s="34"/>
      <c r="K57" s="40"/>
      <c r="L57" s="34">
        <v>200</v>
      </c>
      <c r="M57" s="34"/>
      <c r="N57" s="34"/>
      <c r="O57" s="34">
        <v>2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9527-SYE-GA02（L=200）EPDM发泡</v>
      </c>
      <c r="AQ57" s="34" t="str">
        <f t="shared" si="8"/>
        <v>胶条</v>
      </c>
      <c r="AR57" s="34"/>
      <c r="AS57" s="22">
        <f t="shared" si="9"/>
        <v>1.2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8</v>
      </c>
      <c r="C58" s="27">
        <f t="shared" si="1"/>
        <v>9</v>
      </c>
      <c r="D58" s="27" t="str">
        <f t="shared" si="2"/>
        <v>8.9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362</v>
      </c>
      <c r="J58" s="34"/>
      <c r="K58" s="40"/>
      <c r="L58" s="34">
        <v>2222</v>
      </c>
      <c r="M58" s="34"/>
      <c r="N58" s="34"/>
      <c r="O58" s="34">
        <v>3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1139-BLGA54 EPDM</v>
      </c>
      <c r="AQ58" s="34" t="str">
        <f t="shared" si="8"/>
        <v>胶条</v>
      </c>
      <c r="AR58" s="34"/>
      <c r="AS58" s="22">
        <f t="shared" si="9"/>
        <v>19.998000000000001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8</v>
      </c>
      <c r="C59" s="27">
        <f t="shared" si="1"/>
        <v>10</v>
      </c>
      <c r="D59" s="27" t="str">
        <f t="shared" si="2"/>
        <v>8.10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549</v>
      </c>
      <c r="J59" s="34"/>
      <c r="K59" s="40"/>
      <c r="L59" s="34">
        <v>2222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9527-DCC-GA01 硅胶</v>
      </c>
      <c r="AQ59" s="34" t="str">
        <f t="shared" si="8"/>
        <v>胶条</v>
      </c>
      <c r="AR59" s="34"/>
      <c r="AS59" s="22">
        <f t="shared" si="9"/>
        <v>6.6660000000000004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8</v>
      </c>
      <c r="C60" s="27">
        <f t="shared" si="1"/>
        <v>11</v>
      </c>
      <c r="D60" s="27" t="str">
        <f t="shared" si="2"/>
        <v>8.11</v>
      </c>
      <c r="E60" s="27">
        <v>52</v>
      </c>
      <c r="F60" s="34">
        <v>11</v>
      </c>
      <c r="G60" s="34" t="s">
        <v>357</v>
      </c>
      <c r="H60" s="34" t="s">
        <v>361</v>
      </c>
      <c r="I60" s="42" t="s">
        <v>364</v>
      </c>
      <c r="J60" s="34"/>
      <c r="K60" s="40"/>
      <c r="L60" s="34">
        <v>2222</v>
      </c>
      <c r="M60" s="34"/>
      <c r="N60" s="43"/>
      <c r="O60" s="34">
        <v>2</v>
      </c>
      <c r="P60" s="34" t="s">
        <v>298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9527-FZ-GA01A 硅胶</v>
      </c>
      <c r="AQ60" s="34" t="str">
        <f t="shared" si="8"/>
        <v>胶条</v>
      </c>
      <c r="AR60" s="34"/>
      <c r="AS60" s="22">
        <f t="shared" si="9"/>
        <v>13.332000000000001</v>
      </c>
      <c r="AT60" s="23" t="str">
        <f t="shared" si="10"/>
        <v>米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8</v>
      </c>
      <c r="C61" s="27">
        <f t="shared" si="1"/>
        <v>12</v>
      </c>
      <c r="D61" s="27" t="str">
        <f t="shared" si="2"/>
        <v>8.12</v>
      </c>
      <c r="E61" s="27">
        <v>53</v>
      </c>
      <c r="F61" s="34">
        <v>12</v>
      </c>
      <c r="G61" s="34" t="s">
        <v>357</v>
      </c>
      <c r="H61" s="34" t="s">
        <v>361</v>
      </c>
      <c r="I61" s="42" t="s">
        <v>592</v>
      </c>
      <c r="J61" s="34"/>
      <c r="K61" s="34"/>
      <c r="L61" s="34">
        <v>2222</v>
      </c>
      <c r="M61" s="34"/>
      <c r="N61" s="43"/>
      <c r="O61" s="34">
        <v>1</v>
      </c>
      <c r="P61" s="34" t="s">
        <v>298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9527-FZ-GA07A 硅胶</v>
      </c>
      <c r="AQ61" s="34" t="str">
        <f t="shared" si="8"/>
        <v>胶条</v>
      </c>
      <c r="AR61" s="34"/>
      <c r="AS61" s="22">
        <f t="shared" si="9"/>
        <v>6.6660000000000004</v>
      </c>
      <c r="AT61" s="23" t="str">
        <f t="shared" si="10"/>
        <v>米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8</v>
      </c>
      <c r="C62" s="27">
        <f t="shared" si="1"/>
        <v>13</v>
      </c>
      <c r="D62" s="27" t="str">
        <f t="shared" si="2"/>
        <v>8.13</v>
      </c>
      <c r="E62" s="27">
        <v>54</v>
      </c>
      <c r="F62" s="34">
        <v>13</v>
      </c>
      <c r="G62" s="34" t="s">
        <v>357</v>
      </c>
      <c r="H62" s="34" t="s">
        <v>361</v>
      </c>
      <c r="I62" s="42" t="s">
        <v>368</v>
      </c>
      <c r="J62" s="34"/>
      <c r="K62" s="34"/>
      <c r="L62" s="34">
        <v>2222</v>
      </c>
      <c r="M62" s="34"/>
      <c r="N62" s="43"/>
      <c r="O62" s="34">
        <v>1</v>
      </c>
      <c r="P62" s="34" t="s">
        <v>298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1139-SYE-GA01 EPDM</v>
      </c>
      <c r="AQ62" s="34" t="str">
        <f t="shared" si="8"/>
        <v>胶条</v>
      </c>
      <c r="AR62" s="34"/>
      <c r="AS62" s="22">
        <f t="shared" si="9"/>
        <v>6.6660000000000004</v>
      </c>
      <c r="AT62" s="23" t="str">
        <f t="shared" si="10"/>
        <v>米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8</v>
      </c>
      <c r="C63" s="27">
        <f t="shared" si="1"/>
        <v>14</v>
      </c>
      <c r="D63" s="27" t="str">
        <f t="shared" si="2"/>
        <v>8.14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593</v>
      </c>
      <c r="J63" s="34"/>
      <c r="K63" s="34"/>
      <c r="L63" s="34"/>
      <c r="M63" s="34"/>
      <c r="N63" s="43"/>
      <c r="O63" s="34">
        <v>6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250x25x6mm 硅胶</v>
      </c>
      <c r="AQ63" s="34" t="str">
        <f t="shared" si="8"/>
        <v>垫块</v>
      </c>
      <c r="AR63" s="34"/>
      <c r="AS63" s="22">
        <f t="shared" si="9"/>
        <v>18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8</v>
      </c>
      <c r="C64" s="27">
        <f t="shared" si="1"/>
        <v>15</v>
      </c>
      <c r="D64" s="27" t="str">
        <f t="shared" si="2"/>
        <v>8.15</v>
      </c>
      <c r="E64" s="27">
        <v>56</v>
      </c>
      <c r="F64" s="34">
        <v>15</v>
      </c>
      <c r="G64" s="34" t="s">
        <v>357</v>
      </c>
      <c r="H64" s="34" t="s">
        <v>369</v>
      </c>
      <c r="I64" s="42" t="s">
        <v>371</v>
      </c>
      <c r="J64" s="34"/>
      <c r="K64" s="34"/>
      <c r="L64" s="34">
        <v>2222</v>
      </c>
      <c r="M64" s="34"/>
      <c r="N64" s="43"/>
      <c r="O64" s="34">
        <v>1</v>
      </c>
      <c r="P64" s="34" t="s">
        <v>350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17x1mm EPDM</v>
      </c>
      <c r="AQ64" s="34" t="str">
        <f t="shared" si="8"/>
        <v>垫块</v>
      </c>
      <c r="AR64" s="34"/>
      <c r="AS64" s="22">
        <f t="shared" si="9"/>
        <v>3</v>
      </c>
      <c r="AT64" s="23" t="str">
        <f t="shared" si="10"/>
        <v>个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8</v>
      </c>
      <c r="C65" s="27">
        <f t="shared" si="1"/>
        <v>16</v>
      </c>
      <c r="D65" s="27" t="str">
        <f t="shared" si="2"/>
        <v>8.16</v>
      </c>
      <c r="E65" s="27">
        <v>57</v>
      </c>
      <c r="F65" s="34">
        <v>16</v>
      </c>
      <c r="G65" s="34" t="s">
        <v>357</v>
      </c>
      <c r="H65" s="34" t="s">
        <v>369</v>
      </c>
      <c r="I65" s="42" t="s">
        <v>372</v>
      </c>
      <c r="J65" s="34"/>
      <c r="K65" s="40"/>
      <c r="L65" s="34">
        <v>2222</v>
      </c>
      <c r="M65" s="34"/>
      <c r="N65" s="43"/>
      <c r="O65" s="34">
        <v>1</v>
      </c>
      <c r="P65" s="34" t="s">
        <v>350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53x1mm EPDM</v>
      </c>
      <c r="AQ65" s="34" t="str">
        <f t="shared" si="8"/>
        <v>垫块</v>
      </c>
      <c r="AR65" s="34"/>
      <c r="AS65" s="22">
        <f t="shared" si="9"/>
        <v>3</v>
      </c>
      <c r="AT65" s="23" t="str">
        <f t="shared" si="10"/>
        <v>个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8</v>
      </c>
      <c r="C66" s="27">
        <f t="shared" si="1"/>
        <v>17</v>
      </c>
      <c r="D66" s="27" t="str">
        <f t="shared" si="2"/>
        <v>8.17</v>
      </c>
      <c r="E66" s="27">
        <v>58</v>
      </c>
      <c r="F66" s="34">
        <v>17</v>
      </c>
      <c r="G66" s="34" t="s">
        <v>357</v>
      </c>
      <c r="H66" s="34" t="s">
        <v>369</v>
      </c>
      <c r="I66" s="42" t="s">
        <v>594</v>
      </c>
      <c r="J66" s="34"/>
      <c r="K66" s="40"/>
      <c r="L66" s="34">
        <v>1729</v>
      </c>
      <c r="M66" s="34"/>
      <c r="N66" s="43"/>
      <c r="O66" s="34">
        <v>2</v>
      </c>
      <c r="P66" s="34" t="s">
        <v>350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17x1.7-0.7mm 楔形EPDM</v>
      </c>
      <c r="AQ66" s="34" t="str">
        <f t="shared" si="8"/>
        <v>垫块</v>
      </c>
      <c r="AR66" s="34"/>
      <c r="AS66" s="22">
        <f t="shared" si="9"/>
        <v>6</v>
      </c>
      <c r="AT66" s="23" t="str">
        <f t="shared" si="10"/>
        <v>个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8</v>
      </c>
      <c r="C67" s="27">
        <f t="shared" si="1"/>
        <v>18</v>
      </c>
      <c r="D67" s="27" t="str">
        <f t="shared" si="2"/>
        <v>8.18</v>
      </c>
      <c r="E67" s="27">
        <v>59</v>
      </c>
      <c r="F67" s="34">
        <v>18</v>
      </c>
      <c r="G67" s="34" t="s">
        <v>357</v>
      </c>
      <c r="H67" s="34" t="s">
        <v>361</v>
      </c>
      <c r="I67" s="42" t="s">
        <v>373</v>
      </c>
      <c r="J67" s="34"/>
      <c r="K67" s="40"/>
      <c r="L67" s="34">
        <v>200</v>
      </c>
      <c r="M67" s="34"/>
      <c r="N67" s="43"/>
      <c r="O67" s="34">
        <v>2</v>
      </c>
      <c r="P67" s="34" t="s">
        <v>298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9527-SYE-GA12（L=200）EPDM发泡</v>
      </c>
      <c r="AQ67" s="34" t="str">
        <f t="shared" si="8"/>
        <v>胶条</v>
      </c>
      <c r="AR67" s="34"/>
      <c r="AS67" s="22">
        <f t="shared" si="9"/>
        <v>1.2</v>
      </c>
      <c r="AT67" s="23" t="str">
        <f t="shared" si="10"/>
        <v>米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8</v>
      </c>
      <c r="C68" s="27">
        <f t="shared" si="1"/>
        <v>19</v>
      </c>
      <c r="D68" s="27" t="str">
        <f t="shared" si="2"/>
        <v>8.19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374</v>
      </c>
      <c r="J68" s="34"/>
      <c r="K68" s="40"/>
      <c r="L68" s="34"/>
      <c r="M68" s="34"/>
      <c r="N68" s="43"/>
      <c r="O68" s="34">
        <v>80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ST4.8x16盘头自攻钉</v>
      </c>
      <c r="AQ68" s="34" t="str">
        <f t="shared" si="8"/>
        <v>紧固件</v>
      </c>
      <c r="AR68" s="34"/>
      <c r="AS68" s="22">
        <f t="shared" si="9"/>
        <v>240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8</v>
      </c>
      <c r="C69" s="27">
        <f t="shared" si="1"/>
        <v>20</v>
      </c>
      <c r="D69" s="27" t="str">
        <f t="shared" si="2"/>
        <v>8.20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375</v>
      </c>
      <c r="J69" s="34"/>
      <c r="K69" s="34"/>
      <c r="L69" s="34"/>
      <c r="M69" s="34"/>
      <c r="N69" s="43"/>
      <c r="O69" s="34">
        <v>24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ST6.3x38盘头自攻钉</v>
      </c>
      <c r="AQ69" s="34" t="str">
        <f t="shared" si="8"/>
        <v>紧固件</v>
      </c>
      <c r="AR69" s="34"/>
      <c r="AS69" s="22">
        <f t="shared" si="9"/>
        <v>72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8</v>
      </c>
      <c r="C70" s="27">
        <f t="shared" si="1"/>
        <v>21</v>
      </c>
      <c r="D70" s="27" t="str">
        <f t="shared" si="2"/>
        <v>8.21</v>
      </c>
      <c r="E70" s="27">
        <v>62</v>
      </c>
      <c r="F70" s="34">
        <v>21</v>
      </c>
      <c r="G70" s="34" t="s">
        <v>357</v>
      </c>
      <c r="H70" s="34" t="s">
        <v>358</v>
      </c>
      <c r="I70" s="42" t="s">
        <v>595</v>
      </c>
      <c r="J70" s="34"/>
      <c r="K70" s="34"/>
      <c r="L70" s="34"/>
      <c r="M70" s="34"/>
      <c r="N70" s="43"/>
      <c r="O70" s="34">
        <v>4</v>
      </c>
      <c r="P70" s="34" t="s">
        <v>360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ST6.3x38沉头自攻钉</v>
      </c>
      <c r="AQ70" s="34" t="str">
        <f t="shared" si="8"/>
        <v>紧固件</v>
      </c>
      <c r="AR70" s="34"/>
      <c r="AS70" s="22">
        <f t="shared" si="9"/>
        <v>12</v>
      </c>
      <c r="AT70" s="23" t="str">
        <f t="shared" si="10"/>
        <v>颗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8</v>
      </c>
      <c r="C71" s="27">
        <f t="shared" si="1"/>
        <v>22</v>
      </c>
      <c r="D71" s="27" t="str">
        <f t="shared" si="2"/>
        <v>8.22</v>
      </c>
      <c r="E71" s="27">
        <v>63</v>
      </c>
      <c r="F71" s="34">
        <v>22</v>
      </c>
      <c r="G71" s="34" t="s">
        <v>357</v>
      </c>
      <c r="H71" s="34" t="s">
        <v>379</v>
      </c>
      <c r="I71" s="42" t="s">
        <v>380</v>
      </c>
      <c r="J71" s="34"/>
      <c r="K71" s="34"/>
      <c r="L71" s="34"/>
      <c r="M71" s="34"/>
      <c r="N71" s="43"/>
      <c r="O71" s="34">
        <v>32</v>
      </c>
      <c r="P71" s="34" t="s">
        <v>350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Ф14 ZX-050001</v>
      </c>
      <c r="AQ71" s="34" t="str">
        <f t="shared" si="8"/>
        <v>胶塞</v>
      </c>
      <c r="AR71" s="34"/>
      <c r="AS71" s="22">
        <f t="shared" si="9"/>
        <v>96</v>
      </c>
      <c r="AT71" s="23" t="str">
        <f t="shared" si="10"/>
        <v>个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8</v>
      </c>
      <c r="C72" s="27">
        <f t="shared" si="1"/>
        <v>23</v>
      </c>
      <c r="D72" s="27" t="str">
        <f t="shared" si="2"/>
        <v>8.23</v>
      </c>
      <c r="E72" s="27">
        <v>64</v>
      </c>
      <c r="F72" s="34">
        <v>23</v>
      </c>
      <c r="G72" s="34" t="s">
        <v>357</v>
      </c>
      <c r="H72" s="34" t="s">
        <v>358</v>
      </c>
      <c r="I72" s="42" t="s">
        <v>376</v>
      </c>
      <c r="J72" s="34"/>
      <c r="K72" s="34"/>
      <c r="L72" s="34"/>
      <c r="M72" s="34"/>
      <c r="N72" s="43"/>
      <c r="O72" s="34">
        <v>2</v>
      </c>
      <c r="P72" s="34" t="s">
        <v>360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ST5.5x64盘头自攻钉</v>
      </c>
      <c r="AQ72" s="34" t="str">
        <f t="shared" si="8"/>
        <v>紧固件</v>
      </c>
      <c r="AR72" s="34"/>
      <c r="AS72" s="22">
        <f t="shared" si="9"/>
        <v>6</v>
      </c>
      <c r="AT72" s="23" t="str">
        <f t="shared" si="10"/>
        <v>颗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8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8.24</v>
      </c>
      <c r="E73" s="27">
        <v>65</v>
      </c>
      <c r="F73" s="34">
        <v>24</v>
      </c>
      <c r="G73" s="34" t="s">
        <v>357</v>
      </c>
      <c r="H73" s="34" t="s">
        <v>358</v>
      </c>
      <c r="I73" s="42" t="s">
        <v>411</v>
      </c>
      <c r="J73" s="34"/>
      <c r="K73" s="34"/>
      <c r="L73" s="34"/>
      <c r="M73" s="34"/>
      <c r="N73" s="43"/>
      <c r="O73" s="34">
        <v>2</v>
      </c>
      <c r="P73" s="34" t="s">
        <v>360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M12x30内六角头紧定螺丝</v>
      </c>
      <c r="AQ73" s="34" t="str">
        <f t="shared" ref="AQ73:AQ109" si="54">IF($G73="配件",H73,"-")</f>
        <v>紧固件</v>
      </c>
      <c r="AR73" s="34"/>
      <c r="AS73" s="22">
        <f t="shared" ref="AS73:AS109" si="55">IF(OR(H73="泡沫条",H73="胶条"),$N$6*L73*O73/1000,IF(OR(H73="双面贴",H73="胶带"),L73*O73/1000,IF(AP73&lt;&gt;"-",$N$6*O73,"-")))</f>
        <v>6</v>
      </c>
      <c r="AT73" s="23" t="str">
        <f t="shared" ref="AT73:AT109" si="56">IF(OR(H73="胶条",H73="泡沫条",H73="双面贴",H73="胶带"),"米",IF(AP73&lt;&gt;"-",P73,"-"))</f>
        <v>颗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25</v>
      </c>
      <c r="D74" s="27" t="str">
        <f t="shared" si="48"/>
        <v>8.25</v>
      </c>
      <c r="F74" s="34">
        <v>25</v>
      </c>
      <c r="G74" s="34" t="s">
        <v>357</v>
      </c>
      <c r="H74" s="34" t="s">
        <v>358</v>
      </c>
      <c r="I74" s="42" t="s">
        <v>378</v>
      </c>
      <c r="J74" s="34"/>
      <c r="K74" s="34"/>
      <c r="L74" s="34"/>
      <c r="M74" s="34"/>
      <c r="N74" s="43"/>
      <c r="O74" s="34">
        <v>2</v>
      </c>
      <c r="P74" s="34" t="s">
        <v>360</v>
      </c>
      <c r="Q74" s="45"/>
      <c r="R74" s="18"/>
      <c r="S74" s="18"/>
      <c r="T74" s="18"/>
      <c r="U74" s="46"/>
      <c r="W74" s="34" t="str">
        <f t="shared" ref="W74:W109" si="86">IF(OR(G74="型材",G74="尼龙"),H74,"-")</f>
        <v>-</v>
      </c>
      <c r="X74" s="34" t="str">
        <f t="shared" ref="X74:X109" si="87">IF(OR(G74="型材",G74="尼龙"),I74,"-")</f>
        <v>-</v>
      </c>
      <c r="Y74" s="34" t="str">
        <f t="shared" ref="Y74:Y109" si="88">IF(OR(G74="型材",G74="尼龙"),L74,"-")</f>
        <v>-</v>
      </c>
      <c r="Z74" s="34" t="str">
        <f t="shared" ref="Z74:Z109" si="89">IF(OR(G74="型材",G74="尼龙"),K74,"-")</f>
        <v>-</v>
      </c>
      <c r="AA74" s="34" t="str">
        <f t="shared" ref="AA74:AA109" si="90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ST4.2x16盘头自攻钉</v>
      </c>
      <c r="AQ74" s="34" t="str">
        <f t="shared" si="54"/>
        <v>紧固件</v>
      </c>
      <c r="AR74" s="34"/>
      <c r="AS74" s="22">
        <f t="shared" si="55"/>
        <v>6</v>
      </c>
      <c r="AT74" s="23" t="str">
        <f t="shared" si="56"/>
        <v>颗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1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26</v>
      </c>
      <c r="D75" s="27" t="str">
        <f t="shared" si="48"/>
        <v>8.26</v>
      </c>
      <c r="F75" s="34">
        <v>26</v>
      </c>
      <c r="G75" s="34" t="s">
        <v>357</v>
      </c>
      <c r="H75" s="34" t="s">
        <v>381</v>
      </c>
      <c r="I75" s="42" t="s">
        <v>382</v>
      </c>
      <c r="J75" s="34"/>
      <c r="K75" s="34"/>
      <c r="L75" s="34">
        <v>2222</v>
      </c>
      <c r="M75" s="34"/>
      <c r="N75" s="43"/>
      <c r="O75" s="34">
        <v>4</v>
      </c>
      <c r="P75" s="34" t="s">
        <v>298</v>
      </c>
      <c r="Q75" s="45"/>
      <c r="R75" s="18"/>
      <c r="S75" s="18"/>
      <c r="T75" s="18"/>
      <c r="U75" s="46"/>
      <c r="W75" s="34" t="str">
        <f t="shared" si="86"/>
        <v>-</v>
      </c>
      <c r="X75" s="34" t="str">
        <f t="shared" si="87"/>
        <v>-</v>
      </c>
      <c r="Y75" s="34" t="str">
        <f t="shared" si="88"/>
        <v>-</v>
      </c>
      <c r="Z75" s="34" t="str">
        <f t="shared" si="89"/>
        <v>-</v>
      </c>
      <c r="AA75" s="34" t="str">
        <f t="shared" si="90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Ф8 泡沫条</v>
      </c>
      <c r="AQ75" s="34" t="str">
        <f t="shared" si="54"/>
        <v>泡沫条</v>
      </c>
      <c r="AR75" s="34"/>
      <c r="AS75" s="22">
        <f t="shared" si="55"/>
        <v>26.664000000000001</v>
      </c>
      <c r="AT75" s="23" t="str">
        <f t="shared" si="56"/>
        <v>米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1"/>
        <v>-</v>
      </c>
    </row>
    <row r="76" spans="1:89" ht="15.95" customHeight="1" x14ac:dyDescent="0.2">
      <c r="B76" s="35">
        <f t="shared" si="46"/>
        <v>8</v>
      </c>
      <c r="C76" s="27">
        <f t="shared" si="47"/>
        <v>27</v>
      </c>
      <c r="D76" s="27" t="str">
        <f t="shared" si="48"/>
        <v>8.27</v>
      </c>
      <c r="F76" s="34">
        <v>27</v>
      </c>
      <c r="G76" s="34" t="s">
        <v>357</v>
      </c>
      <c r="H76" s="34" t="s">
        <v>381</v>
      </c>
      <c r="I76" s="42" t="s">
        <v>382</v>
      </c>
      <c r="J76" s="34"/>
      <c r="K76" s="34"/>
      <c r="L76" s="34">
        <v>3800</v>
      </c>
      <c r="M76" s="34"/>
      <c r="N76" s="43"/>
      <c r="O76" s="34">
        <v>2</v>
      </c>
      <c r="P76" s="34" t="s">
        <v>298</v>
      </c>
      <c r="Q76" s="45"/>
      <c r="R76" s="18"/>
      <c r="S76" s="18"/>
      <c r="T76" s="18"/>
      <c r="U76" s="46"/>
      <c r="W76" s="34" t="str">
        <f t="shared" si="86"/>
        <v>-</v>
      </c>
      <c r="X76" s="34" t="str">
        <f t="shared" si="87"/>
        <v>-</v>
      </c>
      <c r="Y76" s="34" t="str">
        <f t="shared" si="88"/>
        <v>-</v>
      </c>
      <c r="Z76" s="34" t="str">
        <f t="shared" si="89"/>
        <v>-</v>
      </c>
      <c r="AA76" s="34" t="str">
        <f t="shared" si="90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Ф8 泡沫条</v>
      </c>
      <c r="AQ76" s="34" t="str">
        <f t="shared" si="54"/>
        <v>泡沫条</v>
      </c>
      <c r="AR76" s="34"/>
      <c r="AS76" s="22">
        <f t="shared" si="55"/>
        <v>22.8</v>
      </c>
      <c r="AT76" s="23" t="str">
        <f t="shared" si="56"/>
        <v>米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1"/>
        <v>-</v>
      </c>
    </row>
    <row r="77" spans="1:89" ht="15.95" customHeight="1" x14ac:dyDescent="0.2">
      <c r="B77" s="35">
        <f t="shared" si="46"/>
        <v>8</v>
      </c>
      <c r="C77" s="27">
        <f t="shared" si="47"/>
        <v>28</v>
      </c>
      <c r="D77" s="27" t="str">
        <f t="shared" si="48"/>
        <v>8.28</v>
      </c>
      <c r="F77" s="34">
        <v>28</v>
      </c>
      <c r="G77" s="34" t="s">
        <v>357</v>
      </c>
      <c r="H77" s="34" t="s">
        <v>358</v>
      </c>
      <c r="I77" s="42" t="s">
        <v>596</v>
      </c>
      <c r="J77" s="34"/>
      <c r="K77" s="34"/>
      <c r="L77" s="34"/>
      <c r="M77" s="34"/>
      <c r="N77" s="43"/>
      <c r="O77" s="34">
        <v>8</v>
      </c>
      <c r="P77" s="34" t="s">
        <v>360</v>
      </c>
      <c r="Q77" s="45"/>
      <c r="R77" s="18"/>
      <c r="S77" s="18"/>
      <c r="T77" s="18"/>
      <c r="U77" s="46"/>
      <c r="W77" s="34" t="str">
        <f t="shared" si="86"/>
        <v>-</v>
      </c>
      <c r="X77" s="34" t="str">
        <f t="shared" si="87"/>
        <v>-</v>
      </c>
      <c r="Y77" s="34" t="str">
        <f t="shared" si="88"/>
        <v>-</v>
      </c>
      <c r="Z77" s="34" t="str">
        <f t="shared" si="89"/>
        <v>-</v>
      </c>
      <c r="AA77" s="34" t="str">
        <f t="shared" si="90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ST5.5x44沉头自攻钉</v>
      </c>
      <c r="AQ77" s="34" t="str">
        <f t="shared" si="54"/>
        <v>紧固件</v>
      </c>
      <c r="AR77" s="34"/>
      <c r="AS77" s="22">
        <f t="shared" si="55"/>
        <v>24</v>
      </c>
      <c r="AT77" s="23" t="str">
        <f t="shared" si="56"/>
        <v>颗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1"/>
        <v>-</v>
      </c>
    </row>
    <row r="78" spans="1:89" ht="15.95" customHeight="1" x14ac:dyDescent="0.2">
      <c r="B78" s="35">
        <f t="shared" si="46"/>
        <v>9</v>
      </c>
      <c r="C78" s="27">
        <f t="shared" si="47"/>
        <v>1</v>
      </c>
      <c r="D78" s="27" t="str">
        <f t="shared" si="48"/>
        <v/>
      </c>
      <c r="F78" s="34">
        <v>29</v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6"/>
        <v>-</v>
      </c>
      <c r="X78" s="34" t="str">
        <f t="shared" si="87"/>
        <v>-</v>
      </c>
      <c r="Y78" s="34" t="str">
        <f t="shared" si="88"/>
        <v>-</v>
      </c>
      <c r="Z78" s="34" t="str">
        <f t="shared" si="89"/>
        <v>-</v>
      </c>
      <c r="AA78" s="34" t="str">
        <f t="shared" si="90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1"/>
        <v>-</v>
      </c>
    </row>
    <row r="79" spans="1:89" ht="15.95" customHeight="1" x14ac:dyDescent="0.2">
      <c r="B79" s="35">
        <f t="shared" si="46"/>
        <v>9</v>
      </c>
      <c r="C79" s="27">
        <f t="shared" si="47"/>
        <v>2</v>
      </c>
      <c r="D79" s="27" t="str">
        <f t="shared" si="48"/>
        <v/>
      </c>
      <c r="F79" s="34">
        <v>30</v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6"/>
        <v>-</v>
      </c>
      <c r="X79" s="34" t="str">
        <f t="shared" si="87"/>
        <v>-</v>
      </c>
      <c r="Y79" s="34" t="str">
        <f t="shared" si="88"/>
        <v>-</v>
      </c>
      <c r="Z79" s="34" t="str">
        <f t="shared" si="89"/>
        <v>-</v>
      </c>
      <c r="AA79" s="34" t="str">
        <f t="shared" si="90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1"/>
        <v>-</v>
      </c>
    </row>
    <row r="80" spans="1:89" ht="15.95" customHeight="1" x14ac:dyDescent="0.2">
      <c r="B80" s="35">
        <f t="shared" si="46"/>
        <v>9</v>
      </c>
      <c r="C80" s="27">
        <f t="shared" si="47"/>
        <v>3</v>
      </c>
      <c r="D80" s="27" t="str">
        <f t="shared" si="48"/>
        <v/>
      </c>
      <c r="F80" s="34" t="str">
        <f t="shared" ref="F80:F109" si="92">D80</f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6"/>
        <v>-</v>
      </c>
      <c r="X80" s="34" t="str">
        <f t="shared" si="87"/>
        <v>-</v>
      </c>
      <c r="Y80" s="34" t="str">
        <f t="shared" si="88"/>
        <v>-</v>
      </c>
      <c r="Z80" s="34" t="str">
        <f t="shared" si="89"/>
        <v>-</v>
      </c>
      <c r="AA80" s="34" t="str">
        <f t="shared" si="90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1"/>
        <v>-</v>
      </c>
    </row>
    <row r="81" spans="2:89" ht="15.95" customHeight="1" x14ac:dyDescent="0.2">
      <c r="B81" s="35">
        <f t="shared" si="46"/>
        <v>9</v>
      </c>
      <c r="C81" s="27">
        <f t="shared" si="47"/>
        <v>4</v>
      </c>
      <c r="D81" s="27" t="str">
        <f t="shared" si="48"/>
        <v/>
      </c>
      <c r="F81" s="34" t="str">
        <f t="shared" si="92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6"/>
        <v>-</v>
      </c>
      <c r="X81" s="34" t="str">
        <f t="shared" si="87"/>
        <v>-</v>
      </c>
      <c r="Y81" s="34" t="str">
        <f t="shared" si="88"/>
        <v>-</v>
      </c>
      <c r="Z81" s="34" t="str">
        <f t="shared" si="89"/>
        <v>-</v>
      </c>
      <c r="AA81" s="34" t="str">
        <f t="shared" si="90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1"/>
        <v>-</v>
      </c>
    </row>
    <row r="82" spans="2:89" ht="15.95" customHeight="1" x14ac:dyDescent="0.2">
      <c r="B82" s="35">
        <f t="shared" si="46"/>
        <v>9</v>
      </c>
      <c r="C82" s="27">
        <f t="shared" si="47"/>
        <v>5</v>
      </c>
      <c r="D82" s="27" t="str">
        <f t="shared" si="48"/>
        <v/>
      </c>
      <c r="F82" s="34" t="str">
        <f t="shared" si="92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6"/>
        <v>-</v>
      </c>
      <c r="X82" s="34" t="str">
        <f t="shared" si="87"/>
        <v>-</v>
      </c>
      <c r="Y82" s="34" t="str">
        <f t="shared" si="88"/>
        <v>-</v>
      </c>
      <c r="Z82" s="34" t="str">
        <f t="shared" si="89"/>
        <v>-</v>
      </c>
      <c r="AA82" s="34" t="str">
        <f t="shared" si="90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1"/>
        <v>-</v>
      </c>
    </row>
    <row r="83" spans="2:89" ht="15.95" customHeight="1" x14ac:dyDescent="0.2">
      <c r="B83" s="35">
        <f t="shared" si="46"/>
        <v>9</v>
      </c>
      <c r="C83" s="27">
        <f t="shared" si="47"/>
        <v>6</v>
      </c>
      <c r="D83" s="27" t="str">
        <f t="shared" si="48"/>
        <v/>
      </c>
      <c r="F83" s="34" t="str">
        <f t="shared" si="92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6"/>
        <v>-</v>
      </c>
      <c r="X83" s="34" t="str">
        <f t="shared" si="87"/>
        <v>-</v>
      </c>
      <c r="Y83" s="34" t="str">
        <f t="shared" si="88"/>
        <v>-</v>
      </c>
      <c r="Z83" s="34" t="str">
        <f t="shared" si="89"/>
        <v>-</v>
      </c>
      <c r="AA83" s="34" t="str">
        <f t="shared" si="90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1"/>
        <v>-</v>
      </c>
    </row>
    <row r="84" spans="2:89" ht="15.95" customHeight="1" x14ac:dyDescent="0.2">
      <c r="B84" s="35">
        <f t="shared" si="46"/>
        <v>9</v>
      </c>
      <c r="C84" s="27">
        <f t="shared" si="47"/>
        <v>7</v>
      </c>
      <c r="D84" s="27" t="str">
        <f t="shared" si="48"/>
        <v/>
      </c>
      <c r="F84" s="34" t="str">
        <f t="shared" si="92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6"/>
        <v>-</v>
      </c>
      <c r="X84" s="34" t="str">
        <f t="shared" si="87"/>
        <v>-</v>
      </c>
      <c r="Y84" s="34" t="str">
        <f t="shared" si="88"/>
        <v>-</v>
      </c>
      <c r="Z84" s="34" t="str">
        <f t="shared" si="89"/>
        <v>-</v>
      </c>
      <c r="AA84" s="34" t="str">
        <f t="shared" si="90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1"/>
        <v>-</v>
      </c>
    </row>
    <row r="85" spans="2:89" ht="15.95" customHeight="1" x14ac:dyDescent="0.2">
      <c r="B85" s="35">
        <f t="shared" si="46"/>
        <v>9</v>
      </c>
      <c r="C85" s="27">
        <f t="shared" si="47"/>
        <v>8</v>
      </c>
      <c r="D85" s="27" t="str">
        <f t="shared" si="48"/>
        <v/>
      </c>
      <c r="F85" s="34" t="str">
        <f t="shared" si="92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6"/>
        <v>-</v>
      </c>
      <c r="X85" s="34" t="str">
        <f t="shared" si="87"/>
        <v>-</v>
      </c>
      <c r="Y85" s="34" t="str">
        <f t="shared" si="88"/>
        <v>-</v>
      </c>
      <c r="Z85" s="34" t="str">
        <f t="shared" si="89"/>
        <v>-</v>
      </c>
      <c r="AA85" s="34" t="str">
        <f t="shared" si="90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1"/>
        <v>-</v>
      </c>
    </row>
    <row r="86" spans="2:89" ht="15.95" customHeight="1" x14ac:dyDescent="0.2">
      <c r="B86" s="35">
        <f t="shared" si="46"/>
        <v>9</v>
      </c>
      <c r="C86" s="27">
        <f t="shared" si="47"/>
        <v>9</v>
      </c>
      <c r="D86" s="27" t="str">
        <f t="shared" si="48"/>
        <v/>
      </c>
      <c r="F86" s="34" t="str">
        <f t="shared" si="92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6"/>
        <v>-</v>
      </c>
      <c r="X86" s="34" t="str">
        <f t="shared" si="87"/>
        <v>-</v>
      </c>
      <c r="Y86" s="34" t="str">
        <f t="shared" si="88"/>
        <v>-</v>
      </c>
      <c r="Z86" s="34" t="str">
        <f t="shared" si="89"/>
        <v>-</v>
      </c>
      <c r="AA86" s="34" t="str">
        <f t="shared" si="90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1"/>
        <v>-</v>
      </c>
    </row>
    <row r="87" spans="2:89" ht="15.95" customHeight="1" x14ac:dyDescent="0.2">
      <c r="B87" s="35">
        <f t="shared" si="46"/>
        <v>9</v>
      </c>
      <c r="C87" s="27">
        <f t="shared" si="47"/>
        <v>10</v>
      </c>
      <c r="D87" s="27" t="str">
        <f t="shared" si="48"/>
        <v/>
      </c>
      <c r="F87" s="34" t="str">
        <f t="shared" si="92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6"/>
        <v>-</v>
      </c>
      <c r="X87" s="34" t="str">
        <f t="shared" si="87"/>
        <v>-</v>
      </c>
      <c r="Y87" s="34" t="str">
        <f t="shared" si="88"/>
        <v>-</v>
      </c>
      <c r="Z87" s="34" t="str">
        <f t="shared" si="89"/>
        <v>-</v>
      </c>
      <c r="AA87" s="34" t="str">
        <f t="shared" si="90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1"/>
        <v>-</v>
      </c>
    </row>
    <row r="88" spans="2:89" ht="15.95" customHeight="1" x14ac:dyDescent="0.2">
      <c r="B88" s="35">
        <f t="shared" si="46"/>
        <v>9</v>
      </c>
      <c r="C88" s="27">
        <f t="shared" si="47"/>
        <v>11</v>
      </c>
      <c r="D88" s="27" t="str">
        <f t="shared" si="48"/>
        <v/>
      </c>
      <c r="F88" s="34" t="str">
        <f t="shared" si="92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6"/>
        <v>-</v>
      </c>
      <c r="X88" s="34" t="str">
        <f t="shared" si="87"/>
        <v>-</v>
      </c>
      <c r="Y88" s="34" t="str">
        <f t="shared" si="88"/>
        <v>-</v>
      </c>
      <c r="Z88" s="34" t="str">
        <f t="shared" si="89"/>
        <v>-</v>
      </c>
      <c r="AA88" s="34" t="str">
        <f t="shared" si="90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1"/>
        <v>-</v>
      </c>
    </row>
    <row r="89" spans="2:89" ht="15.95" customHeight="1" x14ac:dyDescent="0.2">
      <c r="B89" s="35">
        <f t="shared" si="46"/>
        <v>9</v>
      </c>
      <c r="C89" s="27">
        <f t="shared" si="47"/>
        <v>12</v>
      </c>
      <c r="D89" s="27" t="str">
        <f t="shared" si="48"/>
        <v/>
      </c>
      <c r="F89" s="34" t="str">
        <f t="shared" si="92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6"/>
        <v>-</v>
      </c>
      <c r="X89" s="34" t="str">
        <f t="shared" si="87"/>
        <v>-</v>
      </c>
      <c r="Y89" s="34" t="str">
        <f t="shared" si="88"/>
        <v>-</v>
      </c>
      <c r="Z89" s="34" t="str">
        <f t="shared" si="89"/>
        <v>-</v>
      </c>
      <c r="AA89" s="34" t="str">
        <f t="shared" si="90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1"/>
        <v>-</v>
      </c>
    </row>
    <row r="90" spans="2:89" ht="15.95" customHeight="1" x14ac:dyDescent="0.2">
      <c r="B90" s="35">
        <f t="shared" si="46"/>
        <v>9</v>
      </c>
      <c r="C90" s="27">
        <f t="shared" si="47"/>
        <v>13</v>
      </c>
      <c r="D90" s="27" t="str">
        <f t="shared" si="48"/>
        <v/>
      </c>
      <c r="F90" s="34" t="str">
        <f t="shared" si="92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6"/>
        <v>-</v>
      </c>
      <c r="X90" s="34" t="str">
        <f t="shared" si="87"/>
        <v>-</v>
      </c>
      <c r="Y90" s="34" t="str">
        <f t="shared" si="88"/>
        <v>-</v>
      </c>
      <c r="Z90" s="34" t="str">
        <f t="shared" si="89"/>
        <v>-</v>
      </c>
      <c r="AA90" s="34" t="str">
        <f t="shared" si="90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1"/>
        <v>-</v>
      </c>
    </row>
    <row r="91" spans="2:89" ht="15.95" customHeight="1" x14ac:dyDescent="0.2">
      <c r="B91" s="35">
        <f t="shared" si="46"/>
        <v>9</v>
      </c>
      <c r="C91" s="27">
        <f t="shared" si="47"/>
        <v>14</v>
      </c>
      <c r="D91" s="27" t="str">
        <f t="shared" si="48"/>
        <v/>
      </c>
      <c r="F91" s="34" t="str">
        <f t="shared" si="92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6"/>
        <v>-</v>
      </c>
      <c r="X91" s="34" t="str">
        <f t="shared" si="87"/>
        <v>-</v>
      </c>
      <c r="Y91" s="34" t="str">
        <f t="shared" si="88"/>
        <v>-</v>
      </c>
      <c r="Z91" s="34" t="str">
        <f t="shared" si="89"/>
        <v>-</v>
      </c>
      <c r="AA91" s="34" t="str">
        <f t="shared" si="90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1"/>
        <v>-</v>
      </c>
    </row>
    <row r="92" spans="2:89" ht="15.95" customHeight="1" x14ac:dyDescent="0.2">
      <c r="B92" s="35">
        <f t="shared" si="46"/>
        <v>9</v>
      </c>
      <c r="C92" s="27">
        <f t="shared" si="47"/>
        <v>15</v>
      </c>
      <c r="D92" s="27" t="str">
        <f t="shared" si="48"/>
        <v/>
      </c>
      <c r="F92" s="34" t="str">
        <f t="shared" si="92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6"/>
        <v>-</v>
      </c>
      <c r="X92" s="34" t="str">
        <f t="shared" si="87"/>
        <v>-</v>
      </c>
      <c r="Y92" s="34" t="str">
        <f t="shared" si="88"/>
        <v>-</v>
      </c>
      <c r="Z92" s="34" t="str">
        <f t="shared" si="89"/>
        <v>-</v>
      </c>
      <c r="AA92" s="34" t="str">
        <f t="shared" si="90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1"/>
        <v>-</v>
      </c>
    </row>
    <row r="93" spans="2:89" ht="15.95" customHeight="1" x14ac:dyDescent="0.2">
      <c r="B93" s="35">
        <f t="shared" si="46"/>
        <v>9</v>
      </c>
      <c r="C93" s="27">
        <f t="shared" si="47"/>
        <v>16</v>
      </c>
      <c r="D93" s="27" t="str">
        <f t="shared" si="48"/>
        <v/>
      </c>
      <c r="F93" s="34" t="str">
        <f t="shared" si="92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6"/>
        <v>-</v>
      </c>
      <c r="X93" s="34" t="str">
        <f t="shared" si="87"/>
        <v>-</v>
      </c>
      <c r="Y93" s="34" t="str">
        <f t="shared" si="88"/>
        <v>-</v>
      </c>
      <c r="Z93" s="34" t="str">
        <f t="shared" si="89"/>
        <v>-</v>
      </c>
      <c r="AA93" s="34" t="str">
        <f t="shared" si="90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1"/>
        <v>-</v>
      </c>
    </row>
    <row r="94" spans="2:89" ht="15.95" customHeight="1" x14ac:dyDescent="0.2">
      <c r="B94" s="35">
        <f t="shared" si="46"/>
        <v>9</v>
      </c>
      <c r="C94" s="27">
        <f t="shared" si="47"/>
        <v>17</v>
      </c>
      <c r="D94" s="27" t="str">
        <f t="shared" si="48"/>
        <v/>
      </c>
      <c r="F94" s="34" t="str">
        <f t="shared" si="92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6"/>
        <v>-</v>
      </c>
      <c r="X94" s="34" t="str">
        <f t="shared" si="87"/>
        <v>-</v>
      </c>
      <c r="Y94" s="34" t="str">
        <f t="shared" si="88"/>
        <v>-</v>
      </c>
      <c r="Z94" s="34" t="str">
        <f t="shared" si="89"/>
        <v>-</v>
      </c>
      <c r="AA94" s="34" t="str">
        <f t="shared" si="90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1"/>
        <v>-</v>
      </c>
    </row>
    <row r="95" spans="2:89" ht="15.95" customHeight="1" x14ac:dyDescent="0.2">
      <c r="B95" s="35">
        <f t="shared" si="46"/>
        <v>9</v>
      </c>
      <c r="C95" s="27">
        <f t="shared" si="47"/>
        <v>18</v>
      </c>
      <c r="D95" s="27" t="str">
        <f t="shared" si="48"/>
        <v/>
      </c>
      <c r="F95" s="34" t="str">
        <f t="shared" si="92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6"/>
        <v>-</v>
      </c>
      <c r="X95" s="34" t="str">
        <f t="shared" si="87"/>
        <v>-</v>
      </c>
      <c r="Y95" s="34" t="str">
        <f t="shared" si="88"/>
        <v>-</v>
      </c>
      <c r="Z95" s="34" t="str">
        <f t="shared" si="89"/>
        <v>-</v>
      </c>
      <c r="AA95" s="34" t="str">
        <f t="shared" si="90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1"/>
        <v>-</v>
      </c>
    </row>
    <row r="96" spans="2:89" ht="15.95" customHeight="1" x14ac:dyDescent="0.2">
      <c r="B96" s="35">
        <f t="shared" si="46"/>
        <v>9</v>
      </c>
      <c r="C96" s="27">
        <f t="shared" si="47"/>
        <v>19</v>
      </c>
      <c r="D96" s="27" t="str">
        <f t="shared" si="48"/>
        <v/>
      </c>
      <c r="F96" s="34" t="str">
        <f t="shared" si="92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6"/>
        <v>-</v>
      </c>
      <c r="X96" s="34" t="str">
        <f t="shared" si="87"/>
        <v>-</v>
      </c>
      <c r="Y96" s="34" t="str">
        <f t="shared" si="88"/>
        <v>-</v>
      </c>
      <c r="Z96" s="34" t="str">
        <f t="shared" si="89"/>
        <v>-</v>
      </c>
      <c r="AA96" s="34" t="str">
        <f t="shared" si="90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1"/>
        <v>-</v>
      </c>
    </row>
    <row r="97" spans="2:89" ht="15.95" customHeight="1" x14ac:dyDescent="0.2">
      <c r="B97" s="35">
        <f t="shared" si="46"/>
        <v>9</v>
      </c>
      <c r="C97" s="27">
        <f t="shared" si="47"/>
        <v>20</v>
      </c>
      <c r="D97" s="27" t="str">
        <f t="shared" si="48"/>
        <v/>
      </c>
      <c r="F97" s="34" t="str">
        <f t="shared" si="92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6"/>
        <v>-</v>
      </c>
      <c r="X97" s="34" t="str">
        <f t="shared" si="87"/>
        <v>-</v>
      </c>
      <c r="Y97" s="34" t="str">
        <f t="shared" si="88"/>
        <v>-</v>
      </c>
      <c r="Z97" s="34" t="str">
        <f t="shared" si="89"/>
        <v>-</v>
      </c>
      <c r="AA97" s="34" t="str">
        <f t="shared" si="90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1"/>
        <v>-</v>
      </c>
    </row>
    <row r="98" spans="2:89" ht="15.95" customHeight="1" x14ac:dyDescent="0.2">
      <c r="B98" s="35">
        <f t="shared" si="46"/>
        <v>9</v>
      </c>
      <c r="C98" s="27">
        <f t="shared" si="47"/>
        <v>21</v>
      </c>
      <c r="D98" s="27" t="str">
        <f t="shared" si="48"/>
        <v/>
      </c>
      <c r="F98" s="34" t="str">
        <f t="shared" si="92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6"/>
        <v>-</v>
      </c>
      <c r="X98" s="34" t="str">
        <f t="shared" si="87"/>
        <v>-</v>
      </c>
      <c r="Y98" s="34" t="str">
        <f t="shared" si="88"/>
        <v>-</v>
      </c>
      <c r="Z98" s="34" t="str">
        <f t="shared" si="89"/>
        <v>-</v>
      </c>
      <c r="AA98" s="34" t="str">
        <f t="shared" si="90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1"/>
        <v>-</v>
      </c>
    </row>
    <row r="99" spans="2:89" ht="15.95" customHeight="1" x14ac:dyDescent="0.2">
      <c r="B99" s="35">
        <f t="shared" si="46"/>
        <v>9</v>
      </c>
      <c r="C99" s="27">
        <f t="shared" si="47"/>
        <v>22</v>
      </c>
      <c r="D99" s="27" t="str">
        <f t="shared" si="48"/>
        <v/>
      </c>
      <c r="F99" s="34" t="str">
        <f t="shared" si="92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6"/>
        <v>-</v>
      </c>
      <c r="X99" s="34" t="str">
        <f t="shared" si="87"/>
        <v>-</v>
      </c>
      <c r="Y99" s="34" t="str">
        <f t="shared" si="88"/>
        <v>-</v>
      </c>
      <c r="Z99" s="34" t="str">
        <f t="shared" si="89"/>
        <v>-</v>
      </c>
      <c r="AA99" s="34" t="str">
        <f t="shared" si="90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1"/>
        <v>-</v>
      </c>
    </row>
    <row r="100" spans="2:89" ht="15.95" customHeight="1" x14ac:dyDescent="0.2">
      <c r="B100" s="35">
        <f t="shared" si="46"/>
        <v>9</v>
      </c>
      <c r="C100" s="27">
        <f t="shared" si="47"/>
        <v>23</v>
      </c>
      <c r="D100" s="27" t="str">
        <f t="shared" si="48"/>
        <v/>
      </c>
      <c r="F100" s="34" t="str">
        <f t="shared" si="92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6"/>
        <v>-</v>
      </c>
      <c r="X100" s="34" t="str">
        <f t="shared" si="87"/>
        <v>-</v>
      </c>
      <c r="Y100" s="34" t="str">
        <f t="shared" si="88"/>
        <v>-</v>
      </c>
      <c r="Z100" s="34" t="str">
        <f t="shared" si="89"/>
        <v>-</v>
      </c>
      <c r="AA100" s="34" t="str">
        <f t="shared" si="90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1"/>
        <v>-</v>
      </c>
    </row>
    <row r="101" spans="2:89" ht="15.95" customHeight="1" x14ac:dyDescent="0.2">
      <c r="B101" s="35">
        <f t="shared" si="46"/>
        <v>9</v>
      </c>
      <c r="C101" s="27">
        <f t="shared" si="47"/>
        <v>24</v>
      </c>
      <c r="D101" s="27" t="str">
        <f t="shared" si="48"/>
        <v/>
      </c>
      <c r="F101" s="34" t="str">
        <f t="shared" si="92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6"/>
        <v>-</v>
      </c>
      <c r="X101" s="34" t="str">
        <f t="shared" si="87"/>
        <v>-</v>
      </c>
      <c r="Y101" s="34" t="str">
        <f t="shared" si="88"/>
        <v>-</v>
      </c>
      <c r="Z101" s="34" t="str">
        <f t="shared" si="89"/>
        <v>-</v>
      </c>
      <c r="AA101" s="34" t="str">
        <f t="shared" si="90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1"/>
        <v>-</v>
      </c>
    </row>
    <row r="102" spans="2:89" ht="15.95" customHeight="1" x14ac:dyDescent="0.2">
      <c r="B102" s="35">
        <f t="shared" si="46"/>
        <v>9</v>
      </c>
      <c r="C102" s="27">
        <f t="shared" si="47"/>
        <v>25</v>
      </c>
      <c r="D102" s="27" t="str">
        <f t="shared" si="48"/>
        <v/>
      </c>
      <c r="F102" s="34" t="str">
        <f t="shared" si="92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6"/>
        <v>-</v>
      </c>
      <c r="X102" s="34" t="str">
        <f t="shared" si="87"/>
        <v>-</v>
      </c>
      <c r="Y102" s="34" t="str">
        <f t="shared" si="88"/>
        <v>-</v>
      </c>
      <c r="Z102" s="34" t="str">
        <f t="shared" si="89"/>
        <v>-</v>
      </c>
      <c r="AA102" s="34" t="str">
        <f t="shared" si="90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1"/>
        <v>-</v>
      </c>
    </row>
    <row r="103" spans="2:89" ht="15.95" customHeight="1" x14ac:dyDescent="0.2">
      <c r="B103" s="35">
        <f t="shared" si="46"/>
        <v>9</v>
      </c>
      <c r="C103" s="27">
        <f t="shared" si="47"/>
        <v>26</v>
      </c>
      <c r="D103" s="27" t="str">
        <f t="shared" si="48"/>
        <v/>
      </c>
      <c r="F103" s="34" t="str">
        <f t="shared" si="92"/>
        <v/>
      </c>
      <c r="G103" s="34"/>
      <c r="H103" s="34"/>
      <c r="I103" s="42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6"/>
        <v>-</v>
      </c>
      <c r="X103" s="34" t="str">
        <f t="shared" si="87"/>
        <v>-</v>
      </c>
      <c r="Y103" s="34" t="str">
        <f t="shared" si="88"/>
        <v>-</v>
      </c>
      <c r="Z103" s="34" t="str">
        <f t="shared" si="89"/>
        <v>-</v>
      </c>
      <c r="AA103" s="34" t="str">
        <f t="shared" si="90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1"/>
        <v>-</v>
      </c>
    </row>
    <row r="104" spans="2:89" ht="15.95" customHeight="1" x14ac:dyDescent="0.2">
      <c r="B104" s="35">
        <f t="shared" si="46"/>
        <v>9</v>
      </c>
      <c r="C104" s="27">
        <f t="shared" si="47"/>
        <v>27</v>
      </c>
      <c r="D104" s="27" t="str">
        <f t="shared" si="48"/>
        <v/>
      </c>
      <c r="F104" s="34" t="str">
        <f t="shared" si="92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6"/>
        <v>-</v>
      </c>
      <c r="X104" s="34" t="str">
        <f t="shared" si="87"/>
        <v>-</v>
      </c>
      <c r="Y104" s="34" t="str">
        <f t="shared" si="88"/>
        <v>-</v>
      </c>
      <c r="Z104" s="34" t="str">
        <f t="shared" si="89"/>
        <v>-</v>
      </c>
      <c r="AA104" s="34" t="str">
        <f t="shared" si="90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1"/>
        <v>-</v>
      </c>
    </row>
    <row r="105" spans="2:89" ht="15.95" customHeight="1" x14ac:dyDescent="0.2">
      <c r="B105" s="35">
        <f t="shared" si="46"/>
        <v>9</v>
      </c>
      <c r="C105" s="27">
        <f t="shared" si="47"/>
        <v>28</v>
      </c>
      <c r="D105" s="27" t="str">
        <f t="shared" si="48"/>
        <v/>
      </c>
      <c r="F105" s="34" t="str">
        <f t="shared" si="92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6"/>
        <v>-</v>
      </c>
      <c r="X105" s="34" t="str">
        <f t="shared" si="87"/>
        <v>-</v>
      </c>
      <c r="Y105" s="34" t="str">
        <f t="shared" si="88"/>
        <v>-</v>
      </c>
      <c r="Z105" s="34" t="str">
        <f t="shared" si="89"/>
        <v>-</v>
      </c>
      <c r="AA105" s="34" t="str">
        <f t="shared" si="90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1"/>
        <v>-</v>
      </c>
    </row>
    <row r="106" spans="2:89" ht="15.95" customHeight="1" x14ac:dyDescent="0.2">
      <c r="B106" s="35">
        <f t="shared" si="46"/>
        <v>9</v>
      </c>
      <c r="C106" s="27">
        <f t="shared" si="47"/>
        <v>29</v>
      </c>
      <c r="D106" s="27" t="str">
        <f t="shared" si="48"/>
        <v/>
      </c>
      <c r="F106" s="34" t="str">
        <f t="shared" si="92"/>
        <v/>
      </c>
      <c r="G106" s="34"/>
      <c r="H106" s="34"/>
      <c r="I106" s="34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6"/>
        <v>-</v>
      </c>
      <c r="X106" s="34" t="str">
        <f t="shared" si="87"/>
        <v>-</v>
      </c>
      <c r="Y106" s="34" t="str">
        <f t="shared" si="88"/>
        <v>-</v>
      </c>
      <c r="Z106" s="34" t="str">
        <f t="shared" si="89"/>
        <v>-</v>
      </c>
      <c r="AA106" s="34" t="str">
        <f t="shared" si="90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1"/>
        <v>-</v>
      </c>
    </row>
    <row r="107" spans="2:89" ht="15.95" customHeight="1" x14ac:dyDescent="0.2">
      <c r="B107" s="35">
        <f t="shared" si="46"/>
        <v>9</v>
      </c>
      <c r="C107" s="27">
        <f t="shared" si="47"/>
        <v>30</v>
      </c>
      <c r="D107" s="27" t="str">
        <f t="shared" si="48"/>
        <v/>
      </c>
      <c r="F107" s="34" t="str">
        <f t="shared" si="92"/>
        <v/>
      </c>
      <c r="G107" s="34"/>
      <c r="H107" s="34"/>
      <c r="I107" s="34"/>
      <c r="J107" s="34"/>
      <c r="K107" s="34"/>
      <c r="L107" s="34"/>
      <c r="M107" s="34"/>
      <c r="N107" s="43"/>
      <c r="O107" s="34"/>
      <c r="P107" s="34"/>
      <c r="Q107" s="45"/>
      <c r="R107" s="18"/>
      <c r="S107" s="18"/>
      <c r="T107" s="18"/>
      <c r="U107" s="46"/>
      <c r="W107" s="34" t="str">
        <f t="shared" si="86"/>
        <v>-</v>
      </c>
      <c r="X107" s="34" t="str">
        <f t="shared" si="87"/>
        <v>-</v>
      </c>
      <c r="Y107" s="34" t="str">
        <f t="shared" si="88"/>
        <v>-</v>
      </c>
      <c r="Z107" s="34" t="str">
        <f t="shared" si="89"/>
        <v>-</v>
      </c>
      <c r="AA107" s="34" t="str">
        <f t="shared" si="90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1"/>
        <v>-</v>
      </c>
    </row>
    <row r="108" spans="2:89" ht="15.95" customHeight="1" x14ac:dyDescent="0.2">
      <c r="B108" s="35">
        <f t="shared" si="46"/>
        <v>9</v>
      </c>
      <c r="C108" s="27">
        <f t="shared" si="47"/>
        <v>31</v>
      </c>
      <c r="D108" s="27" t="str">
        <f t="shared" si="48"/>
        <v/>
      </c>
      <c r="F108" s="34" t="str">
        <f t="shared" si="92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6"/>
        <v>-</v>
      </c>
      <c r="X108" s="34" t="str">
        <f t="shared" si="87"/>
        <v>-</v>
      </c>
      <c r="Y108" s="34" t="str">
        <f t="shared" si="88"/>
        <v>-</v>
      </c>
      <c r="Z108" s="34" t="str">
        <f t="shared" si="89"/>
        <v>-</v>
      </c>
      <c r="AA108" s="34" t="str">
        <f t="shared" si="90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1"/>
        <v>-</v>
      </c>
    </row>
    <row r="109" spans="2:89" ht="15.95" customHeight="1" x14ac:dyDescent="0.2">
      <c r="B109" s="48">
        <f t="shared" si="46"/>
        <v>9</v>
      </c>
      <c r="C109" s="49">
        <f t="shared" si="47"/>
        <v>32</v>
      </c>
      <c r="D109" s="49" t="str">
        <f t="shared" si="48"/>
        <v/>
      </c>
      <c r="F109" s="34" t="str">
        <f t="shared" si="92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6"/>
        <v>-</v>
      </c>
      <c r="X109" s="34" t="str">
        <f t="shared" si="87"/>
        <v>-</v>
      </c>
      <c r="Y109" s="34" t="str">
        <f t="shared" si="88"/>
        <v>-</v>
      </c>
      <c r="Z109" s="34" t="str">
        <f t="shared" si="89"/>
        <v>-</v>
      </c>
      <c r="AA109" s="34" t="str">
        <f t="shared" si="90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1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1:CK109"/>
  <sheetViews>
    <sheetView view="pageBreakPreview" topLeftCell="AI1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1999.697977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124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1989</v>
      </c>
      <c r="S5" s="27" t="s">
        <v>211</v>
      </c>
      <c r="T5" s="39">
        <v>563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1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124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L11-50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1641</v>
      </c>
      <c r="N10" s="34">
        <v>315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/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M07-01-3-2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1641</v>
      </c>
      <c r="BW10" s="34">
        <f t="shared" si="30"/>
        <v>1729</v>
      </c>
      <c r="BX10" s="34">
        <f t="shared" si="31"/>
        <v>1</v>
      </c>
      <c r="BY10" s="34">
        <f t="shared" si="32"/>
        <v>2.8372890000000002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430</v>
      </c>
      <c r="H11" s="34" t="s">
        <v>552</v>
      </c>
      <c r="I11" s="34" t="s">
        <v>553</v>
      </c>
      <c r="J11" s="34" t="s">
        <v>554</v>
      </c>
      <c r="K11" s="34" t="s">
        <v>555</v>
      </c>
      <c r="L11" s="34">
        <v>3634.5</v>
      </c>
      <c r="M11" s="34">
        <v>100</v>
      </c>
      <c r="N11" s="34">
        <v>50</v>
      </c>
      <c r="O11" s="34">
        <v>1</v>
      </c>
      <c r="P11" s="34" t="s">
        <v>298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-</v>
      </c>
      <c r="AZ11" s="34" t="str">
        <f t="shared" si="12"/>
        <v>-</v>
      </c>
      <c r="BA11" s="34"/>
      <c r="BB11" s="34" t="str">
        <f t="shared" si="13"/>
        <v>-</v>
      </c>
      <c r="BC11" s="34" t="str">
        <f t="shared" si="14"/>
        <v>-</v>
      </c>
      <c r="BD11" s="34" t="str">
        <f t="shared" si="15"/>
        <v>-</v>
      </c>
      <c r="BE11" s="34" t="e">
        <f t="shared" si="16"/>
        <v>#VALUE!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M07-01-3-2</v>
      </c>
      <c r="CD11" s="34" t="str">
        <f t="shared" si="35"/>
        <v>DCC-L08-ST-W02</v>
      </c>
      <c r="CE11" s="34" t="str">
        <f t="shared" si="36"/>
        <v>钢通</v>
      </c>
      <c r="CF11" s="34">
        <f t="shared" si="37"/>
        <v>3634.5</v>
      </c>
      <c r="CG11" s="34"/>
      <c r="CH11" s="34">
        <f t="shared" si="38"/>
        <v>1</v>
      </c>
      <c r="CI11" s="34"/>
      <c r="CJ11" s="34" t="str">
        <f t="shared" si="39"/>
        <v>L08-ST-W02</v>
      </c>
      <c r="CK11" s="34">
        <f t="shared" si="45"/>
        <v>0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430</v>
      </c>
      <c r="H12" s="34" t="s">
        <v>552</v>
      </c>
      <c r="I12" s="34" t="s">
        <v>553</v>
      </c>
      <c r="J12" s="34" t="s">
        <v>556</v>
      </c>
      <c r="K12" s="34" t="s">
        <v>557</v>
      </c>
      <c r="L12" s="34">
        <v>3634.5</v>
      </c>
      <c r="M12" s="34">
        <v>50</v>
      </c>
      <c r="N12" s="34">
        <v>100</v>
      </c>
      <c r="O12" s="34">
        <v>1</v>
      </c>
      <c r="P12" s="34" t="s">
        <v>298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-</v>
      </c>
      <c r="AZ12" s="34" t="str">
        <f t="shared" si="12"/>
        <v>-</v>
      </c>
      <c r="BA12" s="34"/>
      <c r="BB12" s="34" t="str">
        <f t="shared" si="13"/>
        <v>-</v>
      </c>
      <c r="BC12" s="34" t="str">
        <f t="shared" si="14"/>
        <v>-</v>
      </c>
      <c r="BD12" s="34" t="str">
        <f t="shared" si="15"/>
        <v>-</v>
      </c>
      <c r="BE12" s="34" t="e">
        <f t="shared" si="16"/>
        <v>#VALUE!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M07-01-3-2</v>
      </c>
      <c r="CD12" s="34" t="str">
        <f t="shared" si="35"/>
        <v>DCC-L08-ST-W01</v>
      </c>
      <c r="CE12" s="34" t="str">
        <f t="shared" si="36"/>
        <v>钢通</v>
      </c>
      <c r="CF12" s="34">
        <f t="shared" si="37"/>
        <v>3634.5</v>
      </c>
      <c r="CG12" s="34"/>
      <c r="CH12" s="34">
        <f t="shared" si="38"/>
        <v>1</v>
      </c>
      <c r="CI12" s="34"/>
      <c r="CJ12" s="34" t="str">
        <f t="shared" si="39"/>
        <v>L08-ST-W01</v>
      </c>
      <c r="CK12" s="34">
        <f t="shared" si="45"/>
        <v>0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289</v>
      </c>
      <c r="H13" s="34" t="s">
        <v>532</v>
      </c>
      <c r="I13" s="34" t="s">
        <v>532</v>
      </c>
      <c r="J13" s="34" t="s">
        <v>533</v>
      </c>
      <c r="K13" s="34" t="s">
        <v>22</v>
      </c>
      <c r="L13" s="34">
        <v>1808</v>
      </c>
      <c r="M13" s="34">
        <v>1974</v>
      </c>
      <c r="N13" s="34">
        <v>422</v>
      </c>
      <c r="O13" s="34">
        <v>1</v>
      </c>
      <c r="P13" s="34" t="s">
        <v>288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-</v>
      </c>
      <c r="X13" s="34" t="str">
        <f t="shared" si="41"/>
        <v>-</v>
      </c>
      <c r="Y13" s="34" t="str">
        <f t="shared" si="42"/>
        <v>-</v>
      </c>
      <c r="Z13" s="34" t="str">
        <f t="shared" si="43"/>
        <v>-</v>
      </c>
      <c r="AA13" s="34" t="str">
        <f t="shared" si="44"/>
        <v>-</v>
      </c>
      <c r="AB13" s="34"/>
      <c r="AC13" s="34"/>
      <c r="AE13" s="34"/>
      <c r="AF13" s="34" t="str">
        <f t="shared" si="3"/>
        <v>-</v>
      </c>
      <c r="AG13" s="34" t="str">
        <f t="shared" si="4"/>
        <v>-</v>
      </c>
      <c r="AH13" s="34"/>
      <c r="AI13" s="34" t="str">
        <f t="shared" si="5"/>
        <v>-</v>
      </c>
      <c r="AJ13" s="34"/>
      <c r="AK13" s="34" t="str">
        <f t="shared" si="6"/>
        <v>-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M07-01-3-2</v>
      </c>
      <c r="AZ13" s="34" t="str">
        <f t="shared" si="12"/>
        <v>板块名-GL02a-01</v>
      </c>
      <c r="BA13" s="34"/>
      <c r="BB13" s="34">
        <f t="shared" si="13"/>
        <v>1974</v>
      </c>
      <c r="BC13" s="34">
        <f t="shared" si="14"/>
        <v>1808</v>
      </c>
      <c r="BD13" s="34">
        <f t="shared" si="15"/>
        <v>1</v>
      </c>
      <c r="BE13" s="34">
        <f t="shared" si="16"/>
        <v>3.5689920000000002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4</v>
      </c>
      <c r="C14" s="27">
        <f t="shared" si="1"/>
        <v>2</v>
      </c>
      <c r="D14" s="27" t="str">
        <f t="shared" si="2"/>
        <v>4.2</v>
      </c>
      <c r="E14" s="27">
        <v>6</v>
      </c>
      <c r="F14" s="34">
        <v>5</v>
      </c>
      <c r="G14" s="34" t="s">
        <v>289</v>
      </c>
      <c r="H14" s="34" t="s">
        <v>534</v>
      </c>
      <c r="I14" s="34" t="s">
        <v>534</v>
      </c>
      <c r="J14" s="34" t="s">
        <v>535</v>
      </c>
      <c r="K14" s="34" t="s">
        <v>22</v>
      </c>
      <c r="L14" s="34">
        <v>1907</v>
      </c>
      <c r="M14" s="34">
        <v>1974</v>
      </c>
      <c r="N14" s="34">
        <v>422</v>
      </c>
      <c r="O14" s="34">
        <v>1</v>
      </c>
      <c r="P14" s="34" t="s">
        <v>288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-</v>
      </c>
      <c r="X14" s="34" t="str">
        <f t="shared" si="41"/>
        <v>-</v>
      </c>
      <c r="Y14" s="34" t="str">
        <f t="shared" si="42"/>
        <v>-</v>
      </c>
      <c r="Z14" s="34" t="str">
        <f t="shared" si="43"/>
        <v>-</v>
      </c>
      <c r="AA14" s="34" t="str">
        <f t="shared" si="44"/>
        <v>-</v>
      </c>
      <c r="AB14" s="34"/>
      <c r="AC14" s="34"/>
      <c r="AE14" s="34"/>
      <c r="AF14" s="34" t="str">
        <f t="shared" si="3"/>
        <v>-</v>
      </c>
      <c r="AG14" s="34" t="str">
        <f t="shared" si="4"/>
        <v>-</v>
      </c>
      <c r="AH14" s="34"/>
      <c r="AI14" s="34" t="str">
        <f t="shared" si="5"/>
        <v>-</v>
      </c>
      <c r="AJ14" s="34"/>
      <c r="AK14" s="34" t="str">
        <f t="shared" si="6"/>
        <v>-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M07-01-3-2</v>
      </c>
      <c r="AZ14" s="34" t="str">
        <f t="shared" si="12"/>
        <v>板块名-GL01a-01</v>
      </c>
      <c r="BA14" s="34"/>
      <c r="BB14" s="34">
        <f t="shared" si="13"/>
        <v>1974</v>
      </c>
      <c r="BC14" s="34">
        <f t="shared" si="14"/>
        <v>1907</v>
      </c>
      <c r="BD14" s="34">
        <f t="shared" si="15"/>
        <v>1</v>
      </c>
      <c r="BE14" s="34">
        <f t="shared" si="16"/>
        <v>3.764418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1</v>
      </c>
      <c r="D15" s="27" t="str">
        <f t="shared" si="2"/>
        <v>5.1</v>
      </c>
      <c r="E15" s="27">
        <v>7</v>
      </c>
      <c r="F15" s="34">
        <v>6</v>
      </c>
      <c r="G15" s="34" t="s">
        <v>294</v>
      </c>
      <c r="H15" s="34" t="s">
        <v>295</v>
      </c>
      <c r="I15" s="34" t="s">
        <v>441</v>
      </c>
      <c r="J15" s="34" t="s">
        <v>442</v>
      </c>
      <c r="K15" s="34" t="s">
        <v>442</v>
      </c>
      <c r="L15" s="34">
        <v>3760</v>
      </c>
      <c r="M15" s="34">
        <v>7.7</v>
      </c>
      <c r="N15" s="34">
        <v>37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隔热条</v>
      </c>
      <c r="X15" s="34" t="str">
        <f t="shared" si="41"/>
        <v>UN506-NL1</v>
      </c>
      <c r="Y15" s="34">
        <f t="shared" si="42"/>
        <v>3760</v>
      </c>
      <c r="Z15" s="34" t="str">
        <f t="shared" si="43"/>
        <v>UN506-NL1-02</v>
      </c>
      <c r="AA15" s="34">
        <f t="shared" si="44"/>
        <v>1</v>
      </c>
      <c r="AB15" s="34"/>
      <c r="AC15" s="34"/>
      <c r="AE15" s="34"/>
      <c r="AF15" s="34" t="str">
        <f t="shared" si="3"/>
        <v>隔热条</v>
      </c>
      <c r="AG15" s="34" t="str">
        <f t="shared" si="4"/>
        <v>UN506-NL1</v>
      </c>
      <c r="AH15" s="34"/>
      <c r="AI15" s="34">
        <f t="shared" si="5"/>
        <v>3760</v>
      </c>
      <c r="AJ15" s="34"/>
      <c r="AK15" s="34">
        <f t="shared" si="6"/>
        <v>1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2</v>
      </c>
      <c r="D16" s="27" t="str">
        <f t="shared" si="2"/>
        <v>5.2</v>
      </c>
      <c r="E16" s="27">
        <v>8</v>
      </c>
      <c r="F16" s="34">
        <v>7</v>
      </c>
      <c r="G16" s="34" t="s">
        <v>294</v>
      </c>
      <c r="H16" s="34" t="s">
        <v>295</v>
      </c>
      <c r="I16" s="34" t="s">
        <v>441</v>
      </c>
      <c r="J16" s="34" t="s">
        <v>442</v>
      </c>
      <c r="K16" s="34" t="s">
        <v>442</v>
      </c>
      <c r="L16" s="34">
        <v>3760</v>
      </c>
      <c r="M16" s="34">
        <v>37</v>
      </c>
      <c r="N16" s="34">
        <v>7.7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隔热条</v>
      </c>
      <c r="X16" s="34" t="str">
        <f t="shared" si="41"/>
        <v>UN506-NL1</v>
      </c>
      <c r="Y16" s="34">
        <f t="shared" si="42"/>
        <v>3760</v>
      </c>
      <c r="Z16" s="34" t="str">
        <f t="shared" si="43"/>
        <v>UN506-NL1-02</v>
      </c>
      <c r="AA16" s="34">
        <f t="shared" si="44"/>
        <v>1</v>
      </c>
      <c r="AB16" s="34"/>
      <c r="AC16" s="34"/>
      <c r="AE16" s="34"/>
      <c r="AF16" s="34" t="str">
        <f t="shared" si="3"/>
        <v>隔热条</v>
      </c>
      <c r="AG16" s="34" t="str">
        <f t="shared" si="4"/>
        <v>UN506-NL1</v>
      </c>
      <c r="AH16" s="34"/>
      <c r="AI16" s="34">
        <f t="shared" si="5"/>
        <v>3760</v>
      </c>
      <c r="AJ16" s="34"/>
      <c r="AK16" s="34">
        <f t="shared" si="6"/>
        <v>1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6</v>
      </c>
      <c r="C17" s="27">
        <f t="shared" si="1"/>
        <v>1</v>
      </c>
      <c r="D17" s="27" t="str">
        <f t="shared" si="2"/>
        <v>6.1</v>
      </c>
      <c r="E17" s="27">
        <v>9</v>
      </c>
      <c r="F17" s="34">
        <v>8</v>
      </c>
      <c r="G17" s="41" t="s">
        <v>299</v>
      </c>
      <c r="H17" s="41" t="s">
        <v>558</v>
      </c>
      <c r="I17" s="41" t="s">
        <v>304</v>
      </c>
      <c r="J17" s="41" t="s">
        <v>597</v>
      </c>
      <c r="K17" s="41" t="s">
        <v>597</v>
      </c>
      <c r="L17" s="41">
        <v>1787.6</v>
      </c>
      <c r="M17" s="34">
        <v>320.89999999999998</v>
      </c>
      <c r="N17" s="34">
        <v>55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弧_角铝</v>
      </c>
      <c r="X17" s="34" t="str">
        <f t="shared" si="41"/>
        <v>J55X20X3</v>
      </c>
      <c r="Y17" s="34">
        <f t="shared" si="42"/>
        <v>1787.6</v>
      </c>
      <c r="Z17" s="34" t="str">
        <f t="shared" si="43"/>
        <v>J55X20X3-18</v>
      </c>
      <c r="AA17" s="34">
        <f t="shared" si="44"/>
        <v>1</v>
      </c>
      <c r="AB17" s="34"/>
      <c r="AC17" s="34"/>
      <c r="AE17" s="34"/>
      <c r="AF17" s="34" t="str">
        <f t="shared" si="3"/>
        <v>弧_角铝</v>
      </c>
      <c r="AG17" s="34" t="str">
        <f t="shared" si="4"/>
        <v>J55X20X3</v>
      </c>
      <c r="AH17" s="34"/>
      <c r="AI17" s="34">
        <f t="shared" si="5"/>
        <v>1787.6</v>
      </c>
      <c r="AJ17" s="34"/>
      <c r="AK17" s="34">
        <f t="shared" si="6"/>
        <v>1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6</v>
      </c>
      <c r="C18" s="27">
        <f t="shared" si="1"/>
        <v>2</v>
      </c>
      <c r="D18" s="27" t="str">
        <f t="shared" si="2"/>
        <v>6.2</v>
      </c>
      <c r="E18" s="27">
        <v>10</v>
      </c>
      <c r="F18" s="34">
        <v>9</v>
      </c>
      <c r="G18" s="41" t="s">
        <v>299</v>
      </c>
      <c r="H18" s="41" t="s">
        <v>558</v>
      </c>
      <c r="I18" s="41" t="s">
        <v>306</v>
      </c>
      <c r="J18" s="41" t="s">
        <v>598</v>
      </c>
      <c r="K18" s="41" t="s">
        <v>598</v>
      </c>
      <c r="L18" s="41">
        <v>1794.9</v>
      </c>
      <c r="M18" s="34">
        <v>325.89999999999998</v>
      </c>
      <c r="N18" s="34">
        <v>19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弧_角铝</v>
      </c>
      <c r="X18" s="34" t="str">
        <f t="shared" si="41"/>
        <v>J25X19X3</v>
      </c>
      <c r="Y18" s="34">
        <f t="shared" si="42"/>
        <v>1794.9</v>
      </c>
      <c r="Z18" s="34" t="str">
        <f t="shared" si="43"/>
        <v>J25X19X3-28</v>
      </c>
      <c r="AA18" s="34">
        <f t="shared" si="44"/>
        <v>1</v>
      </c>
      <c r="AB18" s="34"/>
      <c r="AC18" s="34"/>
      <c r="AE18" s="34"/>
      <c r="AF18" s="34" t="str">
        <f t="shared" si="3"/>
        <v>弧_角铝</v>
      </c>
      <c r="AG18" s="34" t="str">
        <f t="shared" si="4"/>
        <v>J25X19X3</v>
      </c>
      <c r="AH18" s="34"/>
      <c r="AI18" s="34">
        <f t="shared" si="5"/>
        <v>1794.9</v>
      </c>
      <c r="AJ18" s="34"/>
      <c r="AK18" s="34">
        <f t="shared" si="6"/>
        <v>1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6</v>
      </c>
      <c r="C19" s="27">
        <f t="shared" si="1"/>
        <v>3</v>
      </c>
      <c r="D19" s="27" t="str">
        <f t="shared" si="2"/>
        <v>6.3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561</v>
      </c>
      <c r="K19" s="34" t="s">
        <v>561</v>
      </c>
      <c r="L19" s="34">
        <v>551.9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551.9</v>
      </c>
      <c r="Z19" s="34" t="str">
        <f t="shared" si="43"/>
        <v>J25X19X3-18B</v>
      </c>
      <c r="AA19" s="34">
        <f t="shared" si="44"/>
        <v>1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551.9</v>
      </c>
      <c r="AJ19" s="34"/>
      <c r="AK19" s="34">
        <f t="shared" si="6"/>
        <v>1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6</v>
      </c>
      <c r="C20" s="27">
        <f t="shared" si="1"/>
        <v>4</v>
      </c>
      <c r="D20" s="27" t="str">
        <f t="shared" si="2"/>
        <v>6.4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562</v>
      </c>
      <c r="K20" s="34" t="s">
        <v>562</v>
      </c>
      <c r="L20" s="34">
        <v>551.9</v>
      </c>
      <c r="M20" s="34">
        <v>25</v>
      </c>
      <c r="N20" s="34">
        <v>19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551.9</v>
      </c>
      <c r="Z20" s="34" t="str">
        <f t="shared" si="43"/>
        <v>J25X19X3-18A</v>
      </c>
      <c r="AA20" s="34">
        <f t="shared" si="44"/>
        <v>1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551.9</v>
      </c>
      <c r="AJ20" s="34"/>
      <c r="AK20" s="34">
        <f t="shared" si="6"/>
        <v>1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6</v>
      </c>
      <c r="C21" s="27">
        <f t="shared" si="1"/>
        <v>5</v>
      </c>
      <c r="D21" s="27" t="str">
        <f t="shared" si="2"/>
        <v>6.5</v>
      </c>
      <c r="E21" s="27">
        <v>13</v>
      </c>
      <c r="F21" s="34">
        <v>12</v>
      </c>
      <c r="G21" s="34" t="s">
        <v>299</v>
      </c>
      <c r="H21" s="34" t="s">
        <v>303</v>
      </c>
      <c r="I21" s="34" t="s">
        <v>306</v>
      </c>
      <c r="J21" s="34" t="s">
        <v>563</v>
      </c>
      <c r="K21" s="34" t="s">
        <v>563</v>
      </c>
      <c r="L21" s="34">
        <v>869</v>
      </c>
      <c r="M21" s="34">
        <v>19</v>
      </c>
      <c r="N21" s="34">
        <v>25</v>
      </c>
      <c r="O21" s="34">
        <v>1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角铝</v>
      </c>
      <c r="X21" s="34" t="str">
        <f t="shared" si="41"/>
        <v>J25X19X3</v>
      </c>
      <c r="Y21" s="34">
        <f t="shared" si="42"/>
        <v>869</v>
      </c>
      <c r="Z21" s="34" t="str">
        <f t="shared" si="43"/>
        <v>J25X19X3-17B</v>
      </c>
      <c r="AA21" s="34">
        <f t="shared" si="44"/>
        <v>1</v>
      </c>
      <c r="AB21" s="34"/>
      <c r="AC21" s="34"/>
      <c r="AE21" s="34"/>
      <c r="AF21" s="34" t="str">
        <f t="shared" si="3"/>
        <v>角铝</v>
      </c>
      <c r="AG21" s="34" t="str">
        <f t="shared" si="4"/>
        <v>J25X19X3</v>
      </c>
      <c r="AH21" s="34"/>
      <c r="AI21" s="34">
        <f t="shared" si="5"/>
        <v>869</v>
      </c>
      <c r="AJ21" s="34"/>
      <c r="AK21" s="34">
        <f t="shared" si="6"/>
        <v>1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6</v>
      </c>
      <c r="C22" s="27">
        <f t="shared" si="1"/>
        <v>6</v>
      </c>
      <c r="D22" s="27" t="str">
        <f t="shared" si="2"/>
        <v>6.6</v>
      </c>
      <c r="E22" s="27">
        <v>14</v>
      </c>
      <c r="F22" s="34">
        <v>13</v>
      </c>
      <c r="G22" s="34" t="s">
        <v>299</v>
      </c>
      <c r="H22" s="34" t="s">
        <v>303</v>
      </c>
      <c r="I22" s="34" t="s">
        <v>306</v>
      </c>
      <c r="J22" s="34" t="s">
        <v>564</v>
      </c>
      <c r="K22" s="34" t="s">
        <v>564</v>
      </c>
      <c r="L22" s="34">
        <v>869</v>
      </c>
      <c r="M22" s="34">
        <v>25</v>
      </c>
      <c r="N22" s="34">
        <v>19</v>
      </c>
      <c r="O22" s="34">
        <v>1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角铝</v>
      </c>
      <c r="X22" s="34" t="str">
        <f t="shared" si="41"/>
        <v>J25X19X3</v>
      </c>
      <c r="Y22" s="34">
        <f t="shared" si="42"/>
        <v>869</v>
      </c>
      <c r="Z22" s="34" t="str">
        <f t="shared" si="43"/>
        <v>J25X19X3-17A</v>
      </c>
      <c r="AA22" s="34">
        <f t="shared" si="44"/>
        <v>1</v>
      </c>
      <c r="AB22" s="34"/>
      <c r="AC22" s="34"/>
      <c r="AE22" s="34"/>
      <c r="AF22" s="34" t="str">
        <f t="shared" si="3"/>
        <v>角铝</v>
      </c>
      <c r="AG22" s="34" t="str">
        <f t="shared" si="4"/>
        <v>J25X19X3</v>
      </c>
      <c r="AH22" s="34"/>
      <c r="AI22" s="34">
        <f t="shared" si="5"/>
        <v>869</v>
      </c>
      <c r="AJ22" s="34"/>
      <c r="AK22" s="34">
        <f t="shared" si="6"/>
        <v>1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6</v>
      </c>
      <c r="C23" s="27">
        <f t="shared" si="1"/>
        <v>7</v>
      </c>
      <c r="D23" s="27" t="str">
        <f t="shared" si="2"/>
        <v>6.7</v>
      </c>
      <c r="E23" s="27">
        <v>15</v>
      </c>
      <c r="F23" s="34">
        <v>14</v>
      </c>
      <c r="G23" s="34" t="s">
        <v>299</v>
      </c>
      <c r="H23" s="34" t="s">
        <v>312</v>
      </c>
      <c r="I23" s="34" t="s">
        <v>446</v>
      </c>
      <c r="J23" s="34" t="s">
        <v>447</v>
      </c>
      <c r="K23" s="34" t="s">
        <v>447</v>
      </c>
      <c r="L23" s="34">
        <v>3760</v>
      </c>
      <c r="M23" s="34">
        <v>16.7</v>
      </c>
      <c r="N23" s="34">
        <v>4.8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竖向护边</v>
      </c>
      <c r="X23" s="34" t="str">
        <f t="shared" si="41"/>
        <v>DCC154H-515-LL</v>
      </c>
      <c r="Y23" s="34">
        <f t="shared" si="42"/>
        <v>3760</v>
      </c>
      <c r="Z23" s="34" t="str">
        <f t="shared" si="43"/>
        <v>CW154H-515-02</v>
      </c>
      <c r="AA23" s="34">
        <f t="shared" si="44"/>
        <v>1</v>
      </c>
      <c r="AB23" s="34"/>
      <c r="AC23" s="34"/>
      <c r="AE23" s="34"/>
      <c r="AF23" s="34" t="str">
        <f t="shared" si="3"/>
        <v>竖向护边</v>
      </c>
      <c r="AG23" s="34" t="str">
        <f t="shared" si="4"/>
        <v>DCC154H-515-LL</v>
      </c>
      <c r="AH23" s="34"/>
      <c r="AI23" s="34">
        <f t="shared" si="5"/>
        <v>3760</v>
      </c>
      <c r="AJ23" s="34"/>
      <c r="AK23" s="34">
        <f t="shared" si="6"/>
        <v>1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6</v>
      </c>
      <c r="C24" s="27">
        <f t="shared" si="1"/>
        <v>8</v>
      </c>
      <c r="D24" s="27" t="str">
        <f t="shared" si="2"/>
        <v>6.8</v>
      </c>
      <c r="E24" s="27">
        <v>16</v>
      </c>
      <c r="F24" s="34">
        <v>15</v>
      </c>
      <c r="G24" s="34" t="s">
        <v>299</v>
      </c>
      <c r="H24" s="34" t="s">
        <v>312</v>
      </c>
      <c r="I24" s="34" t="s">
        <v>313</v>
      </c>
      <c r="J24" s="34" t="s">
        <v>314</v>
      </c>
      <c r="K24" s="34" t="s">
        <v>314</v>
      </c>
      <c r="L24" s="34">
        <v>3760</v>
      </c>
      <c r="M24" s="34">
        <v>4.8</v>
      </c>
      <c r="N24" s="34">
        <v>15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竖向护边</v>
      </c>
      <c r="X24" s="34" t="str">
        <f t="shared" si="41"/>
        <v>DCC154H-511-LL</v>
      </c>
      <c r="Y24" s="34">
        <f t="shared" si="42"/>
        <v>3760</v>
      </c>
      <c r="Z24" s="34" t="str">
        <f t="shared" si="43"/>
        <v>CW154H-511-03</v>
      </c>
      <c r="AA24" s="34">
        <f t="shared" si="44"/>
        <v>1</v>
      </c>
      <c r="AB24" s="34"/>
      <c r="AC24" s="34"/>
      <c r="AE24" s="34"/>
      <c r="AF24" s="34" t="str">
        <f t="shared" si="3"/>
        <v>竖向护边</v>
      </c>
      <c r="AG24" s="34" t="str">
        <f t="shared" si="4"/>
        <v>DCC154H-511-LL</v>
      </c>
      <c r="AH24" s="34"/>
      <c r="AI24" s="34">
        <f t="shared" si="5"/>
        <v>3760</v>
      </c>
      <c r="AJ24" s="34"/>
      <c r="AK24" s="34">
        <f t="shared" si="6"/>
        <v>1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6</v>
      </c>
      <c r="C25" s="27">
        <f t="shared" si="1"/>
        <v>9</v>
      </c>
      <c r="D25" s="27" t="str">
        <f t="shared" si="2"/>
        <v>6.9</v>
      </c>
      <c r="E25" s="27">
        <v>17</v>
      </c>
      <c r="F25" s="34">
        <v>16</v>
      </c>
      <c r="G25" s="41" t="s">
        <v>299</v>
      </c>
      <c r="H25" s="41" t="s">
        <v>565</v>
      </c>
      <c r="I25" s="41" t="s">
        <v>316</v>
      </c>
      <c r="J25" s="41" t="s">
        <v>566</v>
      </c>
      <c r="K25" s="41" t="s">
        <v>566</v>
      </c>
      <c r="L25" s="41">
        <v>250</v>
      </c>
      <c r="M25" s="34">
        <v>71.099999999999994</v>
      </c>
      <c r="N25" s="34">
        <v>46</v>
      </c>
      <c r="O25" s="34">
        <v>2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弧_水槽</v>
      </c>
      <c r="X25" s="34" t="str">
        <f t="shared" si="41"/>
        <v>DCC154H-301-LL</v>
      </c>
      <c r="Y25" s="34">
        <f t="shared" si="42"/>
        <v>250</v>
      </c>
      <c r="Z25" s="34" t="str">
        <f t="shared" si="43"/>
        <v>CW154H-301-05</v>
      </c>
      <c r="AA25" s="34">
        <f t="shared" si="44"/>
        <v>2</v>
      </c>
      <c r="AB25" s="34"/>
      <c r="AC25" s="34"/>
      <c r="AE25" s="34"/>
      <c r="AF25" s="34" t="str">
        <f t="shared" si="3"/>
        <v>弧_水槽</v>
      </c>
      <c r="AG25" s="34" t="str">
        <f t="shared" si="4"/>
        <v>DCC154H-301-LL</v>
      </c>
      <c r="AH25" s="34"/>
      <c r="AI25" s="34">
        <f t="shared" si="5"/>
        <v>250</v>
      </c>
      <c r="AJ25" s="34"/>
      <c r="AK25" s="34">
        <f t="shared" si="6"/>
        <v>2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6</v>
      </c>
      <c r="C26" s="27">
        <f t="shared" si="1"/>
        <v>10</v>
      </c>
      <c r="D26" s="27" t="str">
        <f t="shared" si="2"/>
        <v>6.10</v>
      </c>
      <c r="E26" s="27">
        <v>18</v>
      </c>
      <c r="F26" s="34">
        <v>17</v>
      </c>
      <c r="G26" s="41" t="s">
        <v>299</v>
      </c>
      <c r="H26" s="41" t="s">
        <v>567</v>
      </c>
      <c r="I26" s="41" t="s">
        <v>568</v>
      </c>
      <c r="J26" s="41" t="s">
        <v>599</v>
      </c>
      <c r="K26" s="41" t="s">
        <v>599</v>
      </c>
      <c r="L26" s="41">
        <v>2033.6</v>
      </c>
      <c r="M26" s="34">
        <v>463.4</v>
      </c>
      <c r="N26" s="34">
        <v>61.5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弧_母横梁</v>
      </c>
      <c r="X26" s="34" t="str">
        <f t="shared" si="41"/>
        <v>DCC154H-211-LL</v>
      </c>
      <c r="Y26" s="34">
        <f t="shared" si="42"/>
        <v>2033.6</v>
      </c>
      <c r="Z26" s="34" t="str">
        <f t="shared" si="43"/>
        <v>CW154H-211-04</v>
      </c>
      <c r="AA26" s="34">
        <f t="shared" si="44"/>
        <v>1</v>
      </c>
      <c r="AB26" s="34"/>
      <c r="AC26" s="34"/>
      <c r="AE26" s="34"/>
      <c r="AF26" s="34" t="str">
        <f t="shared" si="3"/>
        <v>弧_母横梁</v>
      </c>
      <c r="AG26" s="34" t="str">
        <f t="shared" si="4"/>
        <v>DCC154H-211-LL</v>
      </c>
      <c r="AH26" s="34"/>
      <c r="AI26" s="34">
        <f t="shared" si="5"/>
        <v>2033.6</v>
      </c>
      <c r="AJ26" s="34"/>
      <c r="AK26" s="34">
        <f t="shared" si="6"/>
        <v>1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6</v>
      </c>
      <c r="C27" s="27">
        <f t="shared" si="1"/>
        <v>11</v>
      </c>
      <c r="D27" s="27" t="str">
        <f t="shared" si="2"/>
        <v>6.11</v>
      </c>
      <c r="E27" s="27">
        <v>19</v>
      </c>
      <c r="F27" s="34">
        <v>18</v>
      </c>
      <c r="G27" s="41" t="s">
        <v>299</v>
      </c>
      <c r="H27" s="50" t="s">
        <v>570</v>
      </c>
      <c r="I27" s="41" t="s">
        <v>453</v>
      </c>
      <c r="J27" s="41" t="s">
        <v>600</v>
      </c>
      <c r="K27" s="41" t="s">
        <v>600</v>
      </c>
      <c r="L27" s="41">
        <v>2194.5</v>
      </c>
      <c r="M27" s="34">
        <v>427.4</v>
      </c>
      <c r="N27" s="34">
        <v>12.2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弧_横向护边（母横梁）</v>
      </c>
      <c r="X27" s="34" t="str">
        <f t="shared" si="41"/>
        <v>DCC154H-506-LL</v>
      </c>
      <c r="Y27" s="34">
        <f t="shared" si="42"/>
        <v>2194.5</v>
      </c>
      <c r="Z27" s="34" t="str">
        <f t="shared" si="43"/>
        <v>CW154H-506-24</v>
      </c>
      <c r="AA27" s="34">
        <f t="shared" si="44"/>
        <v>1</v>
      </c>
      <c r="AB27" s="34"/>
      <c r="AC27" s="34"/>
      <c r="AE27" s="34"/>
      <c r="AF27" s="34" t="str">
        <f t="shared" si="3"/>
        <v>弧_横向护边（母横梁）</v>
      </c>
      <c r="AG27" s="34" t="str">
        <f t="shared" si="4"/>
        <v>DCC154H-506-LL</v>
      </c>
      <c r="AH27" s="34"/>
      <c r="AI27" s="34">
        <f t="shared" si="5"/>
        <v>2194.5</v>
      </c>
      <c r="AJ27" s="34"/>
      <c r="AK27" s="34">
        <f t="shared" si="6"/>
        <v>1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6</v>
      </c>
      <c r="C28" s="27">
        <f t="shared" si="1"/>
        <v>12</v>
      </c>
      <c r="D28" s="27" t="str">
        <f t="shared" si="2"/>
        <v>6.12</v>
      </c>
      <c r="E28" s="27">
        <v>20</v>
      </c>
      <c r="F28" s="34">
        <v>19</v>
      </c>
      <c r="G28" s="41" t="s">
        <v>299</v>
      </c>
      <c r="H28" s="50" t="s">
        <v>572</v>
      </c>
      <c r="I28" s="41" t="s">
        <v>455</v>
      </c>
      <c r="J28" s="41" t="s">
        <v>573</v>
      </c>
      <c r="K28" s="41" t="s">
        <v>573</v>
      </c>
      <c r="L28" s="41">
        <v>2206.1</v>
      </c>
      <c r="M28" s="34">
        <v>431.8</v>
      </c>
      <c r="N28" s="34">
        <v>8.1999999999999993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弧_横向护边（公横梁）</v>
      </c>
      <c r="X28" s="34" t="str">
        <f t="shared" si="41"/>
        <v>DCC154H-504-LL</v>
      </c>
      <c r="Y28" s="34">
        <f t="shared" si="42"/>
        <v>2206.1</v>
      </c>
      <c r="Z28" s="34" t="str">
        <f t="shared" si="43"/>
        <v>CW154H-504-10</v>
      </c>
      <c r="AA28" s="34">
        <f t="shared" si="44"/>
        <v>1</v>
      </c>
      <c r="AB28" s="34"/>
      <c r="AC28" s="34"/>
      <c r="AE28" s="34"/>
      <c r="AF28" s="34" t="str">
        <f t="shared" si="3"/>
        <v>弧_横向护边（公横梁）</v>
      </c>
      <c r="AG28" s="34" t="str">
        <f t="shared" si="4"/>
        <v>DCC154H-504-LL</v>
      </c>
      <c r="AH28" s="34"/>
      <c r="AI28" s="34">
        <f t="shared" si="5"/>
        <v>2206.1</v>
      </c>
      <c r="AJ28" s="34"/>
      <c r="AK28" s="34">
        <f t="shared" si="6"/>
        <v>1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6</v>
      </c>
      <c r="C29" s="27">
        <f t="shared" si="1"/>
        <v>13</v>
      </c>
      <c r="D29" s="27" t="str">
        <f t="shared" si="2"/>
        <v>6.13</v>
      </c>
      <c r="E29" s="27">
        <v>21</v>
      </c>
      <c r="F29" s="34">
        <v>20</v>
      </c>
      <c r="G29" s="41" t="s">
        <v>299</v>
      </c>
      <c r="H29" s="50" t="s">
        <v>574</v>
      </c>
      <c r="I29" s="41" t="s">
        <v>575</v>
      </c>
      <c r="J29" s="41" t="s">
        <v>601</v>
      </c>
      <c r="K29" s="41" t="s">
        <v>601</v>
      </c>
      <c r="L29" s="41">
        <v>2194.5</v>
      </c>
      <c r="M29" s="34">
        <v>426.1</v>
      </c>
      <c r="N29" s="34">
        <v>24.2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弧_横向护边（中横梁）</v>
      </c>
      <c r="X29" s="34" t="str">
        <f t="shared" si="41"/>
        <v>DCC154H-510-LL</v>
      </c>
      <c r="Y29" s="34">
        <f t="shared" si="42"/>
        <v>2194.5</v>
      </c>
      <c r="Z29" s="34" t="str">
        <f t="shared" si="43"/>
        <v>CW154H-510-05</v>
      </c>
      <c r="AA29" s="34">
        <f t="shared" si="44"/>
        <v>1</v>
      </c>
      <c r="AB29" s="34"/>
      <c r="AC29" s="34"/>
      <c r="AE29" s="34"/>
      <c r="AF29" s="34" t="str">
        <f t="shared" si="3"/>
        <v>弧_横向护边（中横梁）</v>
      </c>
      <c r="AG29" s="34" t="str">
        <f t="shared" si="4"/>
        <v>DCC154H-510-LL</v>
      </c>
      <c r="AH29" s="34"/>
      <c r="AI29" s="34">
        <f t="shared" si="5"/>
        <v>2194.5</v>
      </c>
      <c r="AJ29" s="34"/>
      <c r="AK29" s="34">
        <f t="shared" si="6"/>
        <v>1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6</v>
      </c>
      <c r="C30" s="27">
        <f t="shared" si="1"/>
        <v>14</v>
      </c>
      <c r="D30" s="27" t="str">
        <f t="shared" si="2"/>
        <v>6.14</v>
      </c>
      <c r="E30" s="27">
        <v>22</v>
      </c>
      <c r="F30" s="34">
        <v>21</v>
      </c>
      <c r="G30" s="34" t="s">
        <v>299</v>
      </c>
      <c r="H30" s="34" t="s">
        <v>333</v>
      </c>
      <c r="I30" s="34" t="s">
        <v>334</v>
      </c>
      <c r="J30" s="34" t="s">
        <v>335</v>
      </c>
      <c r="K30" s="34" t="s">
        <v>335</v>
      </c>
      <c r="L30" s="34">
        <v>80</v>
      </c>
      <c r="M30" s="34">
        <v>0</v>
      </c>
      <c r="N30" s="34">
        <v>0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挂码左</v>
      </c>
      <c r="X30" s="34" t="str">
        <f t="shared" si="41"/>
        <v>ZHY-F3005</v>
      </c>
      <c r="Y30" s="34">
        <f t="shared" si="42"/>
        <v>80</v>
      </c>
      <c r="Z30" s="34" t="str">
        <f t="shared" si="43"/>
        <v>ZHY-F3005-01</v>
      </c>
      <c r="AA30" s="34">
        <f t="shared" si="44"/>
        <v>1</v>
      </c>
      <c r="AB30" s="34"/>
      <c r="AC30" s="34"/>
      <c r="AE30" s="34"/>
      <c r="AF30" s="34" t="str">
        <f t="shared" si="3"/>
        <v>挂码左</v>
      </c>
      <c r="AG30" s="34" t="str">
        <f t="shared" si="4"/>
        <v>ZHY-F3005</v>
      </c>
      <c r="AH30" s="34"/>
      <c r="AI30" s="34">
        <f t="shared" si="5"/>
        <v>80</v>
      </c>
      <c r="AJ30" s="34"/>
      <c r="AK30" s="34">
        <f t="shared" si="6"/>
        <v>1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6</v>
      </c>
      <c r="C31" s="27">
        <f t="shared" si="1"/>
        <v>15</v>
      </c>
      <c r="D31" s="27" t="str">
        <f t="shared" si="2"/>
        <v>6.15</v>
      </c>
      <c r="E31" s="27">
        <v>23</v>
      </c>
      <c r="F31" s="34">
        <v>22</v>
      </c>
      <c r="G31" s="34" t="s">
        <v>299</v>
      </c>
      <c r="H31" s="34" t="s">
        <v>336</v>
      </c>
      <c r="I31" s="34" t="s">
        <v>334</v>
      </c>
      <c r="J31" s="34" t="s">
        <v>337</v>
      </c>
      <c r="K31" s="34" t="s">
        <v>337</v>
      </c>
      <c r="L31" s="34">
        <v>80</v>
      </c>
      <c r="M31" s="34">
        <v>0</v>
      </c>
      <c r="N31" s="34">
        <v>0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挂码右</v>
      </c>
      <c r="X31" s="34" t="str">
        <f t="shared" si="41"/>
        <v>ZHY-F3005</v>
      </c>
      <c r="Y31" s="34">
        <f t="shared" si="42"/>
        <v>80</v>
      </c>
      <c r="Z31" s="34" t="str">
        <f t="shared" si="43"/>
        <v>ZHY-F3005-02</v>
      </c>
      <c r="AA31" s="34">
        <f t="shared" si="44"/>
        <v>1</v>
      </c>
      <c r="AB31" s="34"/>
      <c r="AC31" s="34"/>
      <c r="AE31" s="34"/>
      <c r="AF31" s="34" t="str">
        <f t="shared" si="3"/>
        <v>挂码右</v>
      </c>
      <c r="AG31" s="34" t="str">
        <f t="shared" si="4"/>
        <v>ZHY-F3005</v>
      </c>
      <c r="AH31" s="34"/>
      <c r="AI31" s="34">
        <f t="shared" si="5"/>
        <v>80</v>
      </c>
      <c r="AJ31" s="34"/>
      <c r="AK31" s="34">
        <f t="shared" si="6"/>
        <v>1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6</v>
      </c>
      <c r="C32" s="27">
        <f t="shared" si="1"/>
        <v>16</v>
      </c>
      <c r="D32" s="27" t="str">
        <f t="shared" si="2"/>
        <v>6.16</v>
      </c>
      <c r="E32" s="27">
        <v>24</v>
      </c>
      <c r="F32" s="34">
        <v>23</v>
      </c>
      <c r="G32" s="34" t="s">
        <v>299</v>
      </c>
      <c r="H32" s="34" t="s">
        <v>338</v>
      </c>
      <c r="I32" s="34" t="s">
        <v>577</v>
      </c>
      <c r="J32" s="34" t="s">
        <v>578</v>
      </c>
      <c r="K32" s="34" t="s">
        <v>578</v>
      </c>
      <c r="L32" s="34">
        <v>3762.9</v>
      </c>
      <c r="M32" s="34">
        <v>94</v>
      </c>
      <c r="N32" s="34">
        <v>150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公立柱</v>
      </c>
      <c r="X32" s="34" t="str">
        <f t="shared" si="41"/>
        <v>DCC154H-105-LL</v>
      </c>
      <c r="Y32" s="34">
        <f t="shared" si="42"/>
        <v>3762.9</v>
      </c>
      <c r="Z32" s="34" t="str">
        <f t="shared" si="43"/>
        <v>CW154H-105-07B</v>
      </c>
      <c r="AA32" s="34">
        <f t="shared" si="44"/>
        <v>1</v>
      </c>
      <c r="AB32" s="34"/>
      <c r="AC32" s="34"/>
      <c r="AE32" s="34"/>
      <c r="AF32" s="34" t="str">
        <f t="shared" si="3"/>
        <v>公立柱</v>
      </c>
      <c r="AG32" s="34" t="str">
        <f t="shared" si="4"/>
        <v>DCC154H-105-LL</v>
      </c>
      <c r="AH32" s="34"/>
      <c r="AI32" s="34">
        <f t="shared" si="5"/>
        <v>3762.9</v>
      </c>
      <c r="AJ32" s="34"/>
      <c r="AK32" s="34">
        <f t="shared" si="6"/>
        <v>1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6</v>
      </c>
      <c r="C33" s="27">
        <f t="shared" si="1"/>
        <v>17</v>
      </c>
      <c r="D33" s="27" t="str">
        <f t="shared" si="2"/>
        <v>6.17</v>
      </c>
      <c r="E33" s="27">
        <v>25</v>
      </c>
      <c r="F33" s="34">
        <v>24</v>
      </c>
      <c r="G33" s="34" t="s">
        <v>299</v>
      </c>
      <c r="H33" s="34" t="s">
        <v>338</v>
      </c>
      <c r="I33" s="34" t="s">
        <v>577</v>
      </c>
      <c r="J33" s="34" t="s">
        <v>602</v>
      </c>
      <c r="K33" s="34" t="s">
        <v>602</v>
      </c>
      <c r="L33" s="34">
        <v>3762.9</v>
      </c>
      <c r="M33" s="34">
        <v>150</v>
      </c>
      <c r="N33" s="34">
        <v>94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公立柱</v>
      </c>
      <c r="X33" s="34" t="str">
        <f t="shared" si="41"/>
        <v>DCC154H-105-LL</v>
      </c>
      <c r="Y33" s="34">
        <f t="shared" si="42"/>
        <v>3762.9</v>
      </c>
      <c r="Z33" s="34" t="str">
        <f t="shared" si="43"/>
        <v>CW154H-105-07A</v>
      </c>
      <c r="AA33" s="34">
        <f t="shared" si="44"/>
        <v>1</v>
      </c>
      <c r="AB33" s="34"/>
      <c r="AC33" s="34"/>
      <c r="AE33" s="34"/>
      <c r="AF33" s="34" t="str">
        <f t="shared" si="3"/>
        <v>公立柱</v>
      </c>
      <c r="AG33" s="34" t="str">
        <f t="shared" si="4"/>
        <v>DCC154H-105-LL</v>
      </c>
      <c r="AH33" s="34"/>
      <c r="AI33" s="34">
        <f t="shared" si="5"/>
        <v>3762.9</v>
      </c>
      <c r="AJ33" s="34"/>
      <c r="AK33" s="34">
        <f t="shared" si="6"/>
        <v>1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6</v>
      </c>
      <c r="C34" s="27">
        <f t="shared" si="1"/>
        <v>18</v>
      </c>
      <c r="D34" s="27" t="str">
        <f t="shared" si="2"/>
        <v>6.18</v>
      </c>
      <c r="E34" s="27">
        <v>26</v>
      </c>
      <c r="F34" s="34">
        <v>25</v>
      </c>
      <c r="G34" s="41" t="s">
        <v>299</v>
      </c>
      <c r="H34" s="41" t="s">
        <v>580</v>
      </c>
      <c r="I34" s="41" t="s">
        <v>459</v>
      </c>
      <c r="J34" s="41" t="s">
        <v>603</v>
      </c>
      <c r="K34" s="41" t="s">
        <v>603</v>
      </c>
      <c r="L34" s="41">
        <v>2148.6999999999998</v>
      </c>
      <c r="M34" s="34">
        <v>526</v>
      </c>
      <c r="N34" s="34">
        <v>111</v>
      </c>
      <c r="O34" s="34">
        <v>1</v>
      </c>
      <c r="P34" s="34" t="s">
        <v>298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弧_公横梁</v>
      </c>
      <c r="X34" s="34" t="str">
        <f t="shared" si="41"/>
        <v>DCC154H-204-LL</v>
      </c>
      <c r="Y34" s="34">
        <f t="shared" si="42"/>
        <v>2148.6999999999998</v>
      </c>
      <c r="Z34" s="34" t="str">
        <f t="shared" si="43"/>
        <v>CW154H-204-18</v>
      </c>
      <c r="AA34" s="34">
        <f t="shared" si="44"/>
        <v>1</v>
      </c>
      <c r="AB34" s="34"/>
      <c r="AC34" s="34"/>
      <c r="AE34" s="34"/>
      <c r="AF34" s="34" t="str">
        <f t="shared" si="3"/>
        <v>弧_公横梁</v>
      </c>
      <c r="AG34" s="34" t="str">
        <f t="shared" si="4"/>
        <v>DCC154H-204-LL</v>
      </c>
      <c r="AH34" s="34"/>
      <c r="AI34" s="34">
        <f t="shared" si="5"/>
        <v>2148.6999999999998</v>
      </c>
      <c r="AJ34" s="34"/>
      <c r="AK34" s="34">
        <f t="shared" si="6"/>
        <v>1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6</v>
      </c>
      <c r="C35" s="27">
        <f t="shared" si="1"/>
        <v>19</v>
      </c>
      <c r="D35" s="27" t="str">
        <f t="shared" si="2"/>
        <v>6.19</v>
      </c>
      <c r="E35" s="27">
        <v>27</v>
      </c>
      <c r="F35" s="34">
        <v>26</v>
      </c>
      <c r="G35" s="41" t="s">
        <v>299</v>
      </c>
      <c r="H35" s="41" t="s">
        <v>582</v>
      </c>
      <c r="I35" s="41" t="s">
        <v>583</v>
      </c>
      <c r="J35" s="41" t="s">
        <v>604</v>
      </c>
      <c r="K35" s="41" t="s">
        <v>604</v>
      </c>
      <c r="L35" s="41">
        <v>2033.6</v>
      </c>
      <c r="M35" s="34">
        <v>468.4</v>
      </c>
      <c r="N35" s="34">
        <v>132</v>
      </c>
      <c r="O35" s="34">
        <v>1</v>
      </c>
      <c r="P35" s="34" t="s">
        <v>298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弧_中横梁</v>
      </c>
      <c r="X35" s="34" t="str">
        <f t="shared" si="41"/>
        <v>DCC154H-210-LL</v>
      </c>
      <c r="Y35" s="34">
        <f t="shared" si="42"/>
        <v>2033.6</v>
      </c>
      <c r="Z35" s="34" t="str">
        <f t="shared" si="43"/>
        <v>CW154H-210-05</v>
      </c>
      <c r="AA35" s="34">
        <f t="shared" si="44"/>
        <v>1</v>
      </c>
      <c r="AB35" s="34"/>
      <c r="AC35" s="34"/>
      <c r="AE35" s="34"/>
      <c r="AF35" s="34" t="str">
        <f t="shared" si="3"/>
        <v>弧_中横梁</v>
      </c>
      <c r="AG35" s="34" t="str">
        <f t="shared" si="4"/>
        <v>DCC154H-210-LL</v>
      </c>
      <c r="AH35" s="34"/>
      <c r="AI35" s="34">
        <f t="shared" si="5"/>
        <v>2033.6</v>
      </c>
      <c r="AJ35" s="34"/>
      <c r="AK35" s="34">
        <f t="shared" si="6"/>
        <v>1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6</v>
      </c>
      <c r="C36" s="27">
        <f t="shared" si="1"/>
        <v>20</v>
      </c>
      <c r="D36" s="27" t="str">
        <f t="shared" si="2"/>
        <v>6.20</v>
      </c>
      <c r="E36" s="27">
        <v>28</v>
      </c>
      <c r="F36" s="34">
        <v>27</v>
      </c>
      <c r="G36" s="34" t="s">
        <v>299</v>
      </c>
      <c r="H36" s="34" t="s">
        <v>585</v>
      </c>
      <c r="I36" s="34" t="s">
        <v>464</v>
      </c>
      <c r="J36" s="34" t="s">
        <v>586</v>
      </c>
      <c r="K36" s="34" t="s">
        <v>586</v>
      </c>
      <c r="L36" s="34">
        <v>300</v>
      </c>
      <c r="M36" s="34">
        <v>110.3</v>
      </c>
      <c r="N36" s="34">
        <v>12</v>
      </c>
      <c r="O36" s="34">
        <v>1</v>
      </c>
      <c r="P36" s="34" t="s">
        <v>466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KJ-APE124-300左挂件</v>
      </c>
      <c r="X36" s="34" t="str">
        <f t="shared" si="41"/>
        <v>KJ-APE124</v>
      </c>
      <c r="Y36" s="34">
        <f t="shared" si="42"/>
        <v>300</v>
      </c>
      <c r="Z36" s="34" t="str">
        <f t="shared" si="43"/>
        <v>KJ-APE124-03</v>
      </c>
      <c r="AA36" s="34">
        <f t="shared" si="44"/>
        <v>1</v>
      </c>
      <c r="AB36" s="34"/>
      <c r="AC36" s="34"/>
      <c r="AE36" s="34"/>
      <c r="AF36" s="34" t="str">
        <f t="shared" si="3"/>
        <v>KJ-APE124-300左挂件</v>
      </c>
      <c r="AG36" s="34" t="str">
        <f t="shared" si="4"/>
        <v>KJ-APE124</v>
      </c>
      <c r="AH36" s="34"/>
      <c r="AI36" s="34">
        <f t="shared" si="5"/>
        <v>300</v>
      </c>
      <c r="AJ36" s="34"/>
      <c r="AK36" s="34">
        <f t="shared" si="6"/>
        <v>1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6</v>
      </c>
      <c r="C37" s="27">
        <f t="shared" si="1"/>
        <v>21</v>
      </c>
      <c r="D37" s="27" t="str">
        <f t="shared" si="2"/>
        <v>6.21</v>
      </c>
      <c r="E37" s="27">
        <v>29</v>
      </c>
      <c r="F37" s="34">
        <v>28</v>
      </c>
      <c r="G37" s="34" t="s">
        <v>299</v>
      </c>
      <c r="H37" s="34" t="s">
        <v>463</v>
      </c>
      <c r="I37" s="34" t="s">
        <v>464</v>
      </c>
      <c r="J37" s="34" t="s">
        <v>465</v>
      </c>
      <c r="K37" s="34" t="s">
        <v>465</v>
      </c>
      <c r="L37" s="34">
        <v>300</v>
      </c>
      <c r="M37" s="34">
        <v>110.3</v>
      </c>
      <c r="N37" s="34">
        <v>12</v>
      </c>
      <c r="O37" s="34">
        <v>1</v>
      </c>
      <c r="P37" s="34" t="s">
        <v>466</v>
      </c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KJ-APE124-300右挂件</v>
      </c>
      <c r="X37" s="34" t="str">
        <f t="shared" si="41"/>
        <v>KJ-APE124</v>
      </c>
      <c r="Y37" s="34">
        <f t="shared" si="42"/>
        <v>300</v>
      </c>
      <c r="Z37" s="34" t="str">
        <f t="shared" si="43"/>
        <v>KJ-APE124-04</v>
      </c>
      <c r="AA37" s="34">
        <f t="shared" si="44"/>
        <v>1</v>
      </c>
      <c r="AB37" s="34"/>
      <c r="AC37" s="34"/>
      <c r="AE37" s="34"/>
      <c r="AF37" s="34" t="str">
        <f t="shared" si="3"/>
        <v>KJ-APE124-300右挂件</v>
      </c>
      <c r="AG37" s="34" t="str">
        <f t="shared" si="4"/>
        <v>KJ-APE124</v>
      </c>
      <c r="AH37" s="34"/>
      <c r="AI37" s="34">
        <f t="shared" si="5"/>
        <v>300</v>
      </c>
      <c r="AJ37" s="34"/>
      <c r="AK37" s="34">
        <f t="shared" si="6"/>
        <v>1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7</v>
      </c>
      <c r="C38" s="27">
        <f t="shared" si="1"/>
        <v>1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7</v>
      </c>
      <c r="C39" s="27">
        <f t="shared" si="1"/>
        <v>2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7</v>
      </c>
      <c r="C40" s="27">
        <f t="shared" si="1"/>
        <v>3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7</v>
      </c>
      <c r="C41" s="27">
        <f t="shared" si="1"/>
        <v>4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7</v>
      </c>
      <c r="C42" s="27">
        <f t="shared" si="1"/>
        <v>5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7</v>
      </c>
      <c r="C43" s="27">
        <f t="shared" si="1"/>
        <v>6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7</v>
      </c>
      <c r="C44" s="27">
        <f t="shared" si="1"/>
        <v>7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7</v>
      </c>
      <c r="C45" s="27">
        <f t="shared" si="1"/>
        <v>8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7</v>
      </c>
      <c r="C46" s="27">
        <f t="shared" si="1"/>
        <v>9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7</v>
      </c>
      <c r="C47" s="27">
        <f t="shared" si="1"/>
        <v>10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7</v>
      </c>
      <c r="C48" s="27">
        <f t="shared" si="1"/>
        <v>11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7</v>
      </c>
      <c r="C49" s="27">
        <f t="shared" si="1"/>
        <v>12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8</v>
      </c>
      <c r="C50" s="27">
        <f t="shared" si="1"/>
        <v>1</v>
      </c>
      <c r="D50" s="27" t="str">
        <f t="shared" si="2"/>
        <v>8.1</v>
      </c>
      <c r="E50" s="27">
        <v>42</v>
      </c>
      <c r="F50" s="34">
        <v>1</v>
      </c>
      <c r="G50" s="34" t="s">
        <v>357</v>
      </c>
      <c r="H50" s="34" t="s">
        <v>369</v>
      </c>
      <c r="I50" s="42" t="s">
        <v>587</v>
      </c>
      <c r="J50" s="34"/>
      <c r="K50" s="40"/>
      <c r="L50" s="34"/>
      <c r="M50" s="34"/>
      <c r="N50" s="34"/>
      <c r="O50" s="34">
        <v>2</v>
      </c>
      <c r="P50" s="34" t="s">
        <v>350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77x1mm(L=3635)</v>
      </c>
      <c r="AQ50" s="34" t="str">
        <f t="shared" si="8"/>
        <v>垫块</v>
      </c>
      <c r="AR50" s="34"/>
      <c r="AS50" s="22">
        <f t="shared" si="9"/>
        <v>2</v>
      </c>
      <c r="AT50" s="23" t="str">
        <f t="shared" si="10"/>
        <v>个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8</v>
      </c>
      <c r="C51" s="27">
        <f t="shared" si="1"/>
        <v>2</v>
      </c>
      <c r="D51" s="27" t="str">
        <f t="shared" si="2"/>
        <v>8.2</v>
      </c>
      <c r="E51" s="27">
        <v>43</v>
      </c>
      <c r="F51" s="34">
        <v>2</v>
      </c>
      <c r="G51" s="34" t="s">
        <v>357</v>
      </c>
      <c r="H51" s="34" t="s">
        <v>369</v>
      </c>
      <c r="I51" s="42" t="s">
        <v>588</v>
      </c>
      <c r="J51" s="34"/>
      <c r="K51" s="40"/>
      <c r="L51" s="34"/>
      <c r="M51" s="34"/>
      <c r="N51" s="34"/>
      <c r="O51" s="34">
        <v>2</v>
      </c>
      <c r="P51" s="34" t="s">
        <v>350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39x1mm(L=3635)</v>
      </c>
      <c r="AQ51" s="34" t="str">
        <f t="shared" si="8"/>
        <v>垫块</v>
      </c>
      <c r="AR51" s="34"/>
      <c r="AS51" s="22">
        <f t="shared" si="9"/>
        <v>2</v>
      </c>
      <c r="AT51" s="23" t="str">
        <f t="shared" si="10"/>
        <v>个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8</v>
      </c>
      <c r="C52" s="27">
        <f t="shared" si="1"/>
        <v>3</v>
      </c>
      <c r="D52" s="27" t="str">
        <f t="shared" si="2"/>
        <v>8.3</v>
      </c>
      <c r="E52" s="27">
        <v>44</v>
      </c>
      <c r="F52" s="34">
        <v>3</v>
      </c>
      <c r="G52" s="34" t="s">
        <v>357</v>
      </c>
      <c r="H52" s="34" t="s">
        <v>369</v>
      </c>
      <c r="I52" s="42" t="s">
        <v>589</v>
      </c>
      <c r="J52" s="34"/>
      <c r="K52" s="40"/>
      <c r="L52" s="34"/>
      <c r="M52" s="34"/>
      <c r="N52" s="34"/>
      <c r="O52" s="34">
        <v>2</v>
      </c>
      <c r="P52" s="34" t="s">
        <v>350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30x1mm(L=3635)</v>
      </c>
      <c r="AQ52" s="34" t="str">
        <f t="shared" si="8"/>
        <v>垫块</v>
      </c>
      <c r="AR52" s="34"/>
      <c r="AS52" s="22">
        <f t="shared" si="9"/>
        <v>2</v>
      </c>
      <c r="AT52" s="23" t="str">
        <f t="shared" si="10"/>
        <v>个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8</v>
      </c>
      <c r="C53" s="27">
        <f t="shared" si="1"/>
        <v>4</v>
      </c>
      <c r="D53" s="27" t="str">
        <f t="shared" si="2"/>
        <v>8.4</v>
      </c>
      <c r="E53" s="27">
        <v>45</v>
      </c>
      <c r="F53" s="34">
        <v>4</v>
      </c>
      <c r="G53" s="34" t="s">
        <v>357</v>
      </c>
      <c r="H53" s="34" t="s">
        <v>358</v>
      </c>
      <c r="I53" s="42" t="s">
        <v>526</v>
      </c>
      <c r="J53" s="34"/>
      <c r="K53" s="40"/>
      <c r="L53" s="34"/>
      <c r="M53" s="34"/>
      <c r="N53" s="34"/>
      <c r="O53" s="34">
        <v>8</v>
      </c>
      <c r="P53" s="34" t="s">
        <v>360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M12x60不锈钢螺栓（配1平1弹1螺母）</v>
      </c>
      <c r="AQ53" s="34" t="str">
        <f t="shared" si="8"/>
        <v>紧固件</v>
      </c>
      <c r="AR53" s="34"/>
      <c r="AS53" s="22">
        <f t="shared" si="9"/>
        <v>8</v>
      </c>
      <c r="AT53" s="23" t="str">
        <f t="shared" si="10"/>
        <v>颗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8</v>
      </c>
      <c r="C54" s="27">
        <f t="shared" si="1"/>
        <v>5</v>
      </c>
      <c r="D54" s="27" t="str">
        <f t="shared" si="2"/>
        <v>8.5</v>
      </c>
      <c r="E54" s="27">
        <v>46</v>
      </c>
      <c r="F54" s="34">
        <v>5</v>
      </c>
      <c r="G54" s="34" t="s">
        <v>357</v>
      </c>
      <c r="H54" s="34" t="s">
        <v>358</v>
      </c>
      <c r="I54" s="42" t="s">
        <v>590</v>
      </c>
      <c r="J54" s="34"/>
      <c r="K54" s="40"/>
      <c r="L54" s="34"/>
      <c r="M54" s="34"/>
      <c r="N54" s="34"/>
      <c r="O54" s="34">
        <v>16</v>
      </c>
      <c r="P54" s="34" t="s">
        <v>360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M6x20不锈钢沉头机制螺丝</v>
      </c>
      <c r="AQ54" s="34" t="str">
        <f t="shared" si="8"/>
        <v>紧固件</v>
      </c>
      <c r="AR54" s="34"/>
      <c r="AS54" s="22">
        <f t="shared" si="9"/>
        <v>16</v>
      </c>
      <c r="AT54" s="23" t="str">
        <f t="shared" si="10"/>
        <v>颗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8</v>
      </c>
      <c r="C55" s="27">
        <f t="shared" si="1"/>
        <v>6</v>
      </c>
      <c r="D55" s="27" t="str">
        <f t="shared" si="2"/>
        <v>8.6</v>
      </c>
      <c r="E55" s="27">
        <v>47</v>
      </c>
      <c r="F55" s="34">
        <v>6</v>
      </c>
      <c r="G55" s="34" t="s">
        <v>357</v>
      </c>
      <c r="H55" s="34" t="s">
        <v>369</v>
      </c>
      <c r="I55" s="42" t="s">
        <v>605</v>
      </c>
      <c r="J55" s="34"/>
      <c r="K55" s="40"/>
      <c r="L55" s="34"/>
      <c r="M55" s="34"/>
      <c r="N55" s="34"/>
      <c r="O55" s="34">
        <v>1</v>
      </c>
      <c r="P55" s="34" t="s">
        <v>350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300x48x3-1.5mm 楔形EPDM</v>
      </c>
      <c r="AQ55" s="34" t="str">
        <f t="shared" si="8"/>
        <v>垫块</v>
      </c>
      <c r="AR55" s="34"/>
      <c r="AS55" s="22">
        <f t="shared" si="9"/>
        <v>1</v>
      </c>
      <c r="AT55" s="23" t="str">
        <f t="shared" si="10"/>
        <v>个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8</v>
      </c>
      <c r="C56" s="27">
        <f t="shared" si="1"/>
        <v>7</v>
      </c>
      <c r="D56" s="27" t="str">
        <f t="shared" si="2"/>
        <v>8.7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363</v>
      </c>
      <c r="J56" s="34"/>
      <c r="K56" s="40"/>
      <c r="L56" s="34">
        <v>3800</v>
      </c>
      <c r="M56" s="34"/>
      <c r="N56" s="34"/>
      <c r="O56" s="34">
        <v>2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1139-BLGA05 EPDM</v>
      </c>
      <c r="AQ56" s="34" t="str">
        <f t="shared" si="8"/>
        <v>胶条</v>
      </c>
      <c r="AR56" s="34"/>
      <c r="AS56" s="22">
        <f t="shared" si="9"/>
        <v>7.6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8</v>
      </c>
      <c r="C57" s="27">
        <f t="shared" si="1"/>
        <v>8</v>
      </c>
      <c r="D57" s="27" t="str">
        <f t="shared" si="2"/>
        <v>8.8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591</v>
      </c>
      <c r="J57" s="34"/>
      <c r="K57" s="40"/>
      <c r="L57" s="34">
        <v>3800</v>
      </c>
      <c r="M57" s="34"/>
      <c r="N57" s="34"/>
      <c r="O57" s="34">
        <v>2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9527-DCC-GA03</v>
      </c>
      <c r="AQ57" s="34" t="str">
        <f t="shared" si="8"/>
        <v>胶条</v>
      </c>
      <c r="AR57" s="34"/>
      <c r="AS57" s="22">
        <f t="shared" si="9"/>
        <v>7.6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8</v>
      </c>
      <c r="C58" s="27">
        <f t="shared" si="1"/>
        <v>9</v>
      </c>
      <c r="D58" s="27" t="str">
        <f t="shared" si="2"/>
        <v>8.9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365</v>
      </c>
      <c r="J58" s="34"/>
      <c r="K58" s="40"/>
      <c r="L58" s="34">
        <v>200</v>
      </c>
      <c r="M58" s="34"/>
      <c r="N58" s="34"/>
      <c r="O58" s="34">
        <v>2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9527-SYE-GA02（L=200）EPDM发泡</v>
      </c>
      <c r="AQ58" s="34" t="str">
        <f t="shared" si="8"/>
        <v>胶条</v>
      </c>
      <c r="AR58" s="34"/>
      <c r="AS58" s="22">
        <f t="shared" si="9"/>
        <v>0.4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8</v>
      </c>
      <c r="C59" s="27">
        <f t="shared" si="1"/>
        <v>10</v>
      </c>
      <c r="D59" s="27" t="str">
        <f t="shared" si="2"/>
        <v>8.10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362</v>
      </c>
      <c r="J59" s="34"/>
      <c r="K59" s="40"/>
      <c r="L59" s="34">
        <v>2222</v>
      </c>
      <c r="M59" s="34"/>
      <c r="N59" s="34"/>
      <c r="O59" s="34">
        <v>3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1139-BLGA54 EPDM</v>
      </c>
      <c r="AQ59" s="34" t="str">
        <f t="shared" si="8"/>
        <v>胶条</v>
      </c>
      <c r="AR59" s="34"/>
      <c r="AS59" s="22">
        <f t="shared" si="9"/>
        <v>6.6660000000000004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8</v>
      </c>
      <c r="C60" s="27">
        <f t="shared" si="1"/>
        <v>11</v>
      </c>
      <c r="D60" s="27" t="str">
        <f t="shared" si="2"/>
        <v>8.11</v>
      </c>
      <c r="E60" s="27">
        <v>52</v>
      </c>
      <c r="F60" s="34">
        <v>11</v>
      </c>
      <c r="G60" s="34" t="s">
        <v>357</v>
      </c>
      <c r="H60" s="34" t="s">
        <v>361</v>
      </c>
      <c r="I60" s="42" t="s">
        <v>549</v>
      </c>
      <c r="J60" s="34"/>
      <c r="K60" s="40"/>
      <c r="L60" s="34">
        <v>2222</v>
      </c>
      <c r="M60" s="34"/>
      <c r="N60" s="43"/>
      <c r="O60" s="34">
        <v>1</v>
      </c>
      <c r="P60" s="34" t="s">
        <v>298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9527-DCC-GA01 硅胶</v>
      </c>
      <c r="AQ60" s="34" t="str">
        <f t="shared" si="8"/>
        <v>胶条</v>
      </c>
      <c r="AR60" s="34"/>
      <c r="AS60" s="22">
        <f t="shared" si="9"/>
        <v>2.222</v>
      </c>
      <c r="AT60" s="23" t="str">
        <f t="shared" si="10"/>
        <v>米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8</v>
      </c>
      <c r="C61" s="27">
        <f t="shared" si="1"/>
        <v>12</v>
      </c>
      <c r="D61" s="27" t="str">
        <f t="shared" si="2"/>
        <v>8.12</v>
      </c>
      <c r="E61" s="27">
        <v>53</v>
      </c>
      <c r="F61" s="34">
        <v>12</v>
      </c>
      <c r="G61" s="34" t="s">
        <v>357</v>
      </c>
      <c r="H61" s="34" t="s">
        <v>361</v>
      </c>
      <c r="I61" s="42" t="s">
        <v>364</v>
      </c>
      <c r="J61" s="34"/>
      <c r="K61" s="34"/>
      <c r="L61" s="34">
        <v>2222</v>
      </c>
      <c r="M61" s="34"/>
      <c r="N61" s="43"/>
      <c r="O61" s="34">
        <v>2</v>
      </c>
      <c r="P61" s="34" t="s">
        <v>298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9527-FZ-GA01A 硅胶</v>
      </c>
      <c r="AQ61" s="34" t="str">
        <f t="shared" si="8"/>
        <v>胶条</v>
      </c>
      <c r="AR61" s="34"/>
      <c r="AS61" s="22">
        <f t="shared" si="9"/>
        <v>4.444</v>
      </c>
      <c r="AT61" s="23" t="str">
        <f t="shared" si="10"/>
        <v>米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8</v>
      </c>
      <c r="C62" s="27">
        <f t="shared" si="1"/>
        <v>13</v>
      </c>
      <c r="D62" s="27" t="str">
        <f t="shared" si="2"/>
        <v>8.13</v>
      </c>
      <c r="E62" s="27">
        <v>54</v>
      </c>
      <c r="F62" s="34">
        <v>13</v>
      </c>
      <c r="G62" s="34" t="s">
        <v>357</v>
      </c>
      <c r="H62" s="34" t="s">
        <v>361</v>
      </c>
      <c r="I62" s="42" t="s">
        <v>592</v>
      </c>
      <c r="J62" s="34"/>
      <c r="K62" s="34"/>
      <c r="L62" s="34">
        <v>2222</v>
      </c>
      <c r="M62" s="34"/>
      <c r="N62" s="43"/>
      <c r="O62" s="34">
        <v>1</v>
      </c>
      <c r="P62" s="34" t="s">
        <v>298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9527-FZ-GA07A 硅胶</v>
      </c>
      <c r="AQ62" s="34" t="str">
        <f t="shared" si="8"/>
        <v>胶条</v>
      </c>
      <c r="AR62" s="34"/>
      <c r="AS62" s="22">
        <f t="shared" si="9"/>
        <v>2.222</v>
      </c>
      <c r="AT62" s="23" t="str">
        <f t="shared" si="10"/>
        <v>米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8</v>
      </c>
      <c r="C63" s="27">
        <f t="shared" si="1"/>
        <v>14</v>
      </c>
      <c r="D63" s="27" t="str">
        <f t="shared" si="2"/>
        <v>8.14</v>
      </c>
      <c r="E63" s="27">
        <v>55</v>
      </c>
      <c r="F63" s="34">
        <v>14</v>
      </c>
      <c r="G63" s="34" t="s">
        <v>357</v>
      </c>
      <c r="H63" s="34" t="s">
        <v>361</v>
      </c>
      <c r="I63" s="42" t="s">
        <v>368</v>
      </c>
      <c r="J63" s="34"/>
      <c r="K63" s="34"/>
      <c r="L63" s="34">
        <v>2222</v>
      </c>
      <c r="M63" s="34"/>
      <c r="N63" s="43"/>
      <c r="O63" s="34">
        <v>1</v>
      </c>
      <c r="P63" s="34" t="s">
        <v>298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1139-SYE-GA01 EPDM</v>
      </c>
      <c r="AQ63" s="34" t="str">
        <f t="shared" si="8"/>
        <v>胶条</v>
      </c>
      <c r="AR63" s="34"/>
      <c r="AS63" s="22">
        <f t="shared" si="9"/>
        <v>2.222</v>
      </c>
      <c r="AT63" s="23" t="str">
        <f t="shared" si="10"/>
        <v>米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8</v>
      </c>
      <c r="C64" s="27">
        <f t="shared" si="1"/>
        <v>15</v>
      </c>
      <c r="D64" s="27" t="str">
        <f t="shared" si="2"/>
        <v>8.15</v>
      </c>
      <c r="E64" s="27">
        <v>56</v>
      </c>
      <c r="F64" s="34">
        <v>15</v>
      </c>
      <c r="G64" s="34" t="s">
        <v>357</v>
      </c>
      <c r="H64" s="34" t="s">
        <v>369</v>
      </c>
      <c r="I64" s="42" t="s">
        <v>593</v>
      </c>
      <c r="J64" s="34"/>
      <c r="K64" s="34"/>
      <c r="L64" s="34"/>
      <c r="M64" s="34"/>
      <c r="N64" s="43"/>
      <c r="O64" s="34">
        <v>6</v>
      </c>
      <c r="P64" s="34" t="s">
        <v>350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250x25x6mm 硅胶</v>
      </c>
      <c r="AQ64" s="34" t="str">
        <f t="shared" si="8"/>
        <v>垫块</v>
      </c>
      <c r="AR64" s="34"/>
      <c r="AS64" s="22">
        <f t="shared" si="9"/>
        <v>6</v>
      </c>
      <c r="AT64" s="23" t="str">
        <f t="shared" si="10"/>
        <v>个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8</v>
      </c>
      <c r="C65" s="27">
        <f t="shared" si="1"/>
        <v>16</v>
      </c>
      <c r="D65" s="27" t="str">
        <f t="shared" si="2"/>
        <v>8.16</v>
      </c>
      <c r="E65" s="27">
        <v>57</v>
      </c>
      <c r="F65" s="34">
        <v>16</v>
      </c>
      <c r="G65" s="34" t="s">
        <v>357</v>
      </c>
      <c r="H65" s="34" t="s">
        <v>369</v>
      </c>
      <c r="I65" s="42" t="s">
        <v>371</v>
      </c>
      <c r="J65" s="34"/>
      <c r="K65" s="40"/>
      <c r="L65" s="34">
        <v>2222</v>
      </c>
      <c r="M65" s="34"/>
      <c r="N65" s="43"/>
      <c r="O65" s="34">
        <v>1</v>
      </c>
      <c r="P65" s="34" t="s">
        <v>350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17x1mm EPDM</v>
      </c>
      <c r="AQ65" s="34" t="str">
        <f t="shared" si="8"/>
        <v>垫块</v>
      </c>
      <c r="AR65" s="34"/>
      <c r="AS65" s="22">
        <f t="shared" si="9"/>
        <v>1</v>
      </c>
      <c r="AT65" s="23" t="str">
        <f t="shared" si="10"/>
        <v>个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8</v>
      </c>
      <c r="C66" s="27">
        <f t="shared" si="1"/>
        <v>17</v>
      </c>
      <c r="D66" s="27" t="str">
        <f t="shared" si="2"/>
        <v>8.17</v>
      </c>
      <c r="E66" s="27">
        <v>58</v>
      </c>
      <c r="F66" s="34">
        <v>17</v>
      </c>
      <c r="G66" s="34" t="s">
        <v>357</v>
      </c>
      <c r="H66" s="34" t="s">
        <v>369</v>
      </c>
      <c r="I66" s="42" t="s">
        <v>372</v>
      </c>
      <c r="J66" s="34"/>
      <c r="K66" s="40"/>
      <c r="L66" s="34">
        <v>2222</v>
      </c>
      <c r="M66" s="34"/>
      <c r="N66" s="43"/>
      <c r="O66" s="34">
        <v>1</v>
      </c>
      <c r="P66" s="34" t="s">
        <v>350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53x1mm EPDM</v>
      </c>
      <c r="AQ66" s="34" t="str">
        <f t="shared" si="8"/>
        <v>垫块</v>
      </c>
      <c r="AR66" s="34"/>
      <c r="AS66" s="22">
        <f t="shared" si="9"/>
        <v>1</v>
      </c>
      <c r="AT66" s="23" t="str">
        <f t="shared" si="10"/>
        <v>个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8</v>
      </c>
      <c r="C67" s="27">
        <f t="shared" si="1"/>
        <v>18</v>
      </c>
      <c r="D67" s="27" t="str">
        <f t="shared" si="2"/>
        <v>8.18</v>
      </c>
      <c r="E67" s="27">
        <v>59</v>
      </c>
      <c r="F67" s="34">
        <v>18</v>
      </c>
      <c r="G67" s="34" t="s">
        <v>357</v>
      </c>
      <c r="H67" s="34" t="s">
        <v>369</v>
      </c>
      <c r="I67" s="42" t="s">
        <v>594</v>
      </c>
      <c r="J67" s="34"/>
      <c r="K67" s="40"/>
      <c r="L67" s="34">
        <v>1729</v>
      </c>
      <c r="M67" s="34"/>
      <c r="N67" s="43"/>
      <c r="O67" s="34">
        <v>1</v>
      </c>
      <c r="P67" s="34" t="s">
        <v>350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17x1.7-0.7mm 楔形EPDM</v>
      </c>
      <c r="AQ67" s="34" t="str">
        <f t="shared" si="8"/>
        <v>垫块</v>
      </c>
      <c r="AR67" s="34"/>
      <c r="AS67" s="22">
        <f t="shared" si="9"/>
        <v>1</v>
      </c>
      <c r="AT67" s="23" t="str">
        <f t="shared" si="10"/>
        <v>个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8</v>
      </c>
      <c r="C68" s="27">
        <f t="shared" si="1"/>
        <v>19</v>
      </c>
      <c r="D68" s="27" t="str">
        <f t="shared" si="2"/>
        <v>8.19</v>
      </c>
      <c r="E68" s="27">
        <v>60</v>
      </c>
      <c r="F68" s="34">
        <v>19</v>
      </c>
      <c r="G68" s="34" t="s">
        <v>357</v>
      </c>
      <c r="H68" s="34" t="s">
        <v>369</v>
      </c>
      <c r="I68" s="42" t="s">
        <v>606</v>
      </c>
      <c r="J68" s="34"/>
      <c r="K68" s="40"/>
      <c r="L68" s="34">
        <v>1729</v>
      </c>
      <c r="M68" s="34"/>
      <c r="N68" s="43"/>
      <c r="O68" s="34">
        <v>1</v>
      </c>
      <c r="P68" s="34" t="s">
        <v>350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17x2.6-1mm 楔形EPDM</v>
      </c>
      <c r="AQ68" s="34" t="str">
        <f t="shared" si="8"/>
        <v>垫块</v>
      </c>
      <c r="AR68" s="34"/>
      <c r="AS68" s="22">
        <f t="shared" si="9"/>
        <v>1</v>
      </c>
      <c r="AT68" s="23" t="str">
        <f t="shared" si="10"/>
        <v>个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8</v>
      </c>
      <c r="C69" s="27">
        <f t="shared" si="1"/>
        <v>20</v>
      </c>
      <c r="D69" s="27" t="str">
        <f t="shared" si="2"/>
        <v>8.20</v>
      </c>
      <c r="E69" s="27">
        <v>61</v>
      </c>
      <c r="F69" s="34">
        <v>20</v>
      </c>
      <c r="G69" s="34" t="s">
        <v>357</v>
      </c>
      <c r="H69" s="34" t="s">
        <v>361</v>
      </c>
      <c r="I69" s="42" t="s">
        <v>373</v>
      </c>
      <c r="J69" s="34"/>
      <c r="K69" s="34"/>
      <c r="L69" s="34">
        <v>200</v>
      </c>
      <c r="M69" s="34"/>
      <c r="N69" s="43"/>
      <c r="O69" s="34">
        <v>2</v>
      </c>
      <c r="P69" s="34" t="s">
        <v>298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9527-SYE-GA12（L=200）EPDM发泡</v>
      </c>
      <c r="AQ69" s="34" t="str">
        <f t="shared" si="8"/>
        <v>胶条</v>
      </c>
      <c r="AR69" s="34"/>
      <c r="AS69" s="22">
        <f t="shared" si="9"/>
        <v>0.4</v>
      </c>
      <c r="AT69" s="23" t="str">
        <f t="shared" si="10"/>
        <v>米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8</v>
      </c>
      <c r="C70" s="27">
        <f t="shared" si="1"/>
        <v>21</v>
      </c>
      <c r="D70" s="27" t="str">
        <f t="shared" si="2"/>
        <v>8.21</v>
      </c>
      <c r="E70" s="27">
        <v>62</v>
      </c>
      <c r="F70" s="34">
        <v>21</v>
      </c>
      <c r="G70" s="34" t="s">
        <v>357</v>
      </c>
      <c r="H70" s="34" t="s">
        <v>358</v>
      </c>
      <c r="I70" s="42" t="s">
        <v>374</v>
      </c>
      <c r="J70" s="34"/>
      <c r="K70" s="34"/>
      <c r="L70" s="34"/>
      <c r="M70" s="34"/>
      <c r="N70" s="43"/>
      <c r="O70" s="34">
        <v>80</v>
      </c>
      <c r="P70" s="34" t="s">
        <v>360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ST4.8x16盘头自攻钉</v>
      </c>
      <c r="AQ70" s="34" t="str">
        <f t="shared" si="8"/>
        <v>紧固件</v>
      </c>
      <c r="AR70" s="34"/>
      <c r="AS70" s="22">
        <f t="shared" si="9"/>
        <v>80</v>
      </c>
      <c r="AT70" s="23" t="str">
        <f t="shared" si="10"/>
        <v>颗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8</v>
      </c>
      <c r="C71" s="27">
        <f t="shared" si="1"/>
        <v>22</v>
      </c>
      <c r="D71" s="27" t="str">
        <f t="shared" si="2"/>
        <v>8.22</v>
      </c>
      <c r="E71" s="27">
        <v>63</v>
      </c>
      <c r="F71" s="34">
        <v>22</v>
      </c>
      <c r="G71" s="34" t="s">
        <v>357</v>
      </c>
      <c r="H71" s="34" t="s">
        <v>358</v>
      </c>
      <c r="I71" s="42" t="s">
        <v>375</v>
      </c>
      <c r="J71" s="34"/>
      <c r="K71" s="34"/>
      <c r="L71" s="34"/>
      <c r="M71" s="34"/>
      <c r="N71" s="43"/>
      <c r="O71" s="34">
        <v>24</v>
      </c>
      <c r="P71" s="34" t="s">
        <v>360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ST6.3x38盘头自攻钉</v>
      </c>
      <c r="AQ71" s="34" t="str">
        <f t="shared" si="8"/>
        <v>紧固件</v>
      </c>
      <c r="AR71" s="34"/>
      <c r="AS71" s="22">
        <f t="shared" si="9"/>
        <v>24</v>
      </c>
      <c r="AT71" s="23" t="str">
        <f t="shared" si="10"/>
        <v>颗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8</v>
      </c>
      <c r="C72" s="27">
        <f t="shared" si="1"/>
        <v>23</v>
      </c>
      <c r="D72" s="27" t="str">
        <f t="shared" si="2"/>
        <v>8.23</v>
      </c>
      <c r="E72" s="27">
        <v>64</v>
      </c>
      <c r="F72" s="34">
        <v>23</v>
      </c>
      <c r="G72" s="34" t="s">
        <v>357</v>
      </c>
      <c r="H72" s="34" t="s">
        <v>358</v>
      </c>
      <c r="I72" s="42" t="s">
        <v>595</v>
      </c>
      <c r="J72" s="34"/>
      <c r="K72" s="34"/>
      <c r="L72" s="34"/>
      <c r="M72" s="34"/>
      <c r="N72" s="43"/>
      <c r="O72" s="34">
        <v>4</v>
      </c>
      <c r="P72" s="34" t="s">
        <v>360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ST6.3x38沉头自攻钉</v>
      </c>
      <c r="AQ72" s="34" t="str">
        <f t="shared" si="8"/>
        <v>紧固件</v>
      </c>
      <c r="AR72" s="34"/>
      <c r="AS72" s="22">
        <f t="shared" si="9"/>
        <v>4</v>
      </c>
      <c r="AT72" s="23" t="str">
        <f t="shared" si="10"/>
        <v>颗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8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8.24</v>
      </c>
      <c r="E73" s="27">
        <v>65</v>
      </c>
      <c r="F73" s="34">
        <v>24</v>
      </c>
      <c r="G73" s="34" t="s">
        <v>357</v>
      </c>
      <c r="H73" s="34" t="s">
        <v>358</v>
      </c>
      <c r="I73" s="42" t="s">
        <v>376</v>
      </c>
      <c r="J73" s="34"/>
      <c r="K73" s="34"/>
      <c r="L73" s="34"/>
      <c r="M73" s="34"/>
      <c r="N73" s="43"/>
      <c r="O73" s="34">
        <v>2</v>
      </c>
      <c r="P73" s="34" t="s">
        <v>360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ST5.5x64盘头自攻钉</v>
      </c>
      <c r="AQ73" s="34" t="str">
        <f t="shared" ref="AQ73:AQ109" si="54">IF($G73="配件",H73,"-")</f>
        <v>紧固件</v>
      </c>
      <c r="AR73" s="34"/>
      <c r="AS73" s="22">
        <f t="shared" ref="AS73:AS109" si="55">IF(OR(H73="泡沫条",H73="胶条"),$N$6*L73*O73/1000,IF(OR(H73="双面贴",H73="胶带"),L73*O73/1000,IF(AP73&lt;&gt;"-",$N$6*O73,"-")))</f>
        <v>2</v>
      </c>
      <c r="AT73" s="23" t="str">
        <f t="shared" ref="AT73:AT109" si="56">IF(OR(H73="胶条",H73="泡沫条",H73="双面贴",H73="胶带"),"米",IF(AP73&lt;&gt;"-",P73,"-"))</f>
        <v>颗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25</v>
      </c>
      <c r="D74" s="27" t="str">
        <f t="shared" si="48"/>
        <v>8.25</v>
      </c>
      <c r="F74" s="34">
        <v>25</v>
      </c>
      <c r="G74" s="34" t="s">
        <v>357</v>
      </c>
      <c r="H74" s="34" t="s">
        <v>358</v>
      </c>
      <c r="I74" s="42" t="s">
        <v>377</v>
      </c>
      <c r="J74" s="34"/>
      <c r="K74" s="34"/>
      <c r="L74" s="34"/>
      <c r="M74" s="34"/>
      <c r="N74" s="43"/>
      <c r="O74" s="34">
        <v>2</v>
      </c>
      <c r="P74" s="34" t="s">
        <v>360</v>
      </c>
      <c r="Q74" s="45"/>
      <c r="R74" s="18"/>
      <c r="S74" s="18"/>
      <c r="T74" s="18"/>
      <c r="U74" s="46"/>
      <c r="W74" s="34" t="str">
        <f t="shared" ref="W74:W109" si="86">IF(OR(G74="型材",G74="尼龙"),H74,"-")</f>
        <v>-</v>
      </c>
      <c r="X74" s="34" t="str">
        <f t="shared" ref="X74:X109" si="87">IF(OR(G74="型材",G74="尼龙"),I74,"-")</f>
        <v>-</v>
      </c>
      <c r="Y74" s="34" t="str">
        <f t="shared" ref="Y74:Y109" si="88">IF(OR(G74="型材",G74="尼龙"),L74,"-")</f>
        <v>-</v>
      </c>
      <c r="Z74" s="34" t="str">
        <f t="shared" ref="Z74:Z109" si="89">IF(OR(G74="型材",G74="尼龙"),K74,"-")</f>
        <v>-</v>
      </c>
      <c r="AA74" s="34" t="str">
        <f t="shared" ref="AA74:AA109" si="90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M12x30内六角头螺杆</v>
      </c>
      <c r="AQ74" s="34" t="str">
        <f t="shared" si="54"/>
        <v>紧固件</v>
      </c>
      <c r="AR74" s="34"/>
      <c r="AS74" s="22">
        <f t="shared" si="55"/>
        <v>2</v>
      </c>
      <c r="AT74" s="23" t="str">
        <f t="shared" si="56"/>
        <v>颗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1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26</v>
      </c>
      <c r="D75" s="27" t="str">
        <f t="shared" si="48"/>
        <v>8.26</v>
      </c>
      <c r="F75" s="34">
        <v>26</v>
      </c>
      <c r="G75" s="34" t="s">
        <v>357</v>
      </c>
      <c r="H75" s="34" t="s">
        <v>358</v>
      </c>
      <c r="I75" s="42" t="s">
        <v>378</v>
      </c>
      <c r="J75" s="34"/>
      <c r="K75" s="34"/>
      <c r="L75" s="34"/>
      <c r="M75" s="34"/>
      <c r="N75" s="43"/>
      <c r="O75" s="34">
        <v>2</v>
      </c>
      <c r="P75" s="34" t="s">
        <v>360</v>
      </c>
      <c r="Q75" s="45"/>
      <c r="R75" s="18"/>
      <c r="S75" s="18"/>
      <c r="T75" s="18"/>
      <c r="U75" s="46"/>
      <c r="W75" s="34" t="str">
        <f t="shared" si="86"/>
        <v>-</v>
      </c>
      <c r="X75" s="34" t="str">
        <f t="shared" si="87"/>
        <v>-</v>
      </c>
      <c r="Y75" s="34" t="str">
        <f t="shared" si="88"/>
        <v>-</v>
      </c>
      <c r="Z75" s="34" t="str">
        <f t="shared" si="89"/>
        <v>-</v>
      </c>
      <c r="AA75" s="34" t="str">
        <f t="shared" si="90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ST4.2x16盘头自攻钉</v>
      </c>
      <c r="AQ75" s="34" t="str">
        <f t="shared" si="54"/>
        <v>紧固件</v>
      </c>
      <c r="AR75" s="34"/>
      <c r="AS75" s="22">
        <f t="shared" si="55"/>
        <v>2</v>
      </c>
      <c r="AT75" s="23" t="str">
        <f t="shared" si="56"/>
        <v>颗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1"/>
        <v>-</v>
      </c>
    </row>
    <row r="76" spans="1:89" ht="15.95" customHeight="1" x14ac:dyDescent="0.2">
      <c r="B76" s="35">
        <f t="shared" si="46"/>
        <v>8</v>
      </c>
      <c r="C76" s="27">
        <f t="shared" si="47"/>
        <v>27</v>
      </c>
      <c r="D76" s="27" t="str">
        <f t="shared" si="48"/>
        <v>8.27</v>
      </c>
      <c r="F76" s="34">
        <v>27</v>
      </c>
      <c r="G76" s="34" t="s">
        <v>357</v>
      </c>
      <c r="H76" s="34" t="s">
        <v>379</v>
      </c>
      <c r="I76" s="42" t="s">
        <v>380</v>
      </c>
      <c r="J76" s="34"/>
      <c r="K76" s="34"/>
      <c r="L76" s="34"/>
      <c r="M76" s="34"/>
      <c r="N76" s="43"/>
      <c r="O76" s="34">
        <v>16</v>
      </c>
      <c r="P76" s="34" t="s">
        <v>350</v>
      </c>
      <c r="Q76" s="45"/>
      <c r="R76" s="18"/>
      <c r="S76" s="18"/>
      <c r="T76" s="18"/>
      <c r="U76" s="46"/>
      <c r="W76" s="34" t="str">
        <f t="shared" si="86"/>
        <v>-</v>
      </c>
      <c r="X76" s="34" t="str">
        <f t="shared" si="87"/>
        <v>-</v>
      </c>
      <c r="Y76" s="34" t="str">
        <f t="shared" si="88"/>
        <v>-</v>
      </c>
      <c r="Z76" s="34" t="str">
        <f t="shared" si="89"/>
        <v>-</v>
      </c>
      <c r="AA76" s="34" t="str">
        <f t="shared" si="90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Ф14 ZX-050001</v>
      </c>
      <c r="AQ76" s="34" t="str">
        <f t="shared" si="54"/>
        <v>胶塞</v>
      </c>
      <c r="AR76" s="34"/>
      <c r="AS76" s="22">
        <f t="shared" si="55"/>
        <v>16</v>
      </c>
      <c r="AT76" s="23" t="str">
        <f t="shared" si="56"/>
        <v>个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1"/>
        <v>-</v>
      </c>
    </row>
    <row r="77" spans="1:89" ht="15.95" customHeight="1" x14ac:dyDescent="0.2">
      <c r="B77" s="35">
        <f t="shared" si="46"/>
        <v>8</v>
      </c>
      <c r="C77" s="27">
        <f t="shared" si="47"/>
        <v>28</v>
      </c>
      <c r="D77" s="27" t="str">
        <f t="shared" si="48"/>
        <v>8.28</v>
      </c>
      <c r="F77" s="34">
        <v>28</v>
      </c>
      <c r="G77" s="34" t="s">
        <v>357</v>
      </c>
      <c r="H77" s="34" t="s">
        <v>381</v>
      </c>
      <c r="I77" s="42" t="s">
        <v>382</v>
      </c>
      <c r="J77" s="34"/>
      <c r="K77" s="34"/>
      <c r="L77" s="34">
        <v>2222</v>
      </c>
      <c r="M77" s="34"/>
      <c r="N77" s="43"/>
      <c r="O77" s="34">
        <v>4</v>
      </c>
      <c r="P77" s="34" t="s">
        <v>298</v>
      </c>
      <c r="Q77" s="45"/>
      <c r="R77" s="18"/>
      <c r="S77" s="18"/>
      <c r="T77" s="18"/>
      <c r="U77" s="46"/>
      <c r="W77" s="34" t="str">
        <f t="shared" si="86"/>
        <v>-</v>
      </c>
      <c r="X77" s="34" t="str">
        <f t="shared" si="87"/>
        <v>-</v>
      </c>
      <c r="Y77" s="34" t="str">
        <f t="shared" si="88"/>
        <v>-</v>
      </c>
      <c r="Z77" s="34" t="str">
        <f t="shared" si="89"/>
        <v>-</v>
      </c>
      <c r="AA77" s="34" t="str">
        <f t="shared" si="90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Ф8 泡沫条</v>
      </c>
      <c r="AQ77" s="34" t="str">
        <f t="shared" si="54"/>
        <v>泡沫条</v>
      </c>
      <c r="AR77" s="34"/>
      <c r="AS77" s="22">
        <f t="shared" si="55"/>
        <v>8.8879999999999999</v>
      </c>
      <c r="AT77" s="23" t="str">
        <f t="shared" si="56"/>
        <v>米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1"/>
        <v>-</v>
      </c>
    </row>
    <row r="78" spans="1:89" ht="15.95" customHeight="1" x14ac:dyDescent="0.2">
      <c r="B78" s="35">
        <f t="shared" si="46"/>
        <v>8</v>
      </c>
      <c r="C78" s="27">
        <f t="shared" si="47"/>
        <v>29</v>
      </c>
      <c r="D78" s="27" t="str">
        <f t="shared" si="48"/>
        <v>8.29</v>
      </c>
      <c r="F78" s="34">
        <v>29</v>
      </c>
      <c r="G78" s="34" t="s">
        <v>357</v>
      </c>
      <c r="H78" s="34" t="s">
        <v>381</v>
      </c>
      <c r="I78" s="42" t="s">
        <v>382</v>
      </c>
      <c r="J78" s="34"/>
      <c r="K78" s="34"/>
      <c r="L78" s="34">
        <v>3800</v>
      </c>
      <c r="M78" s="34"/>
      <c r="N78" s="43"/>
      <c r="O78" s="34">
        <v>2</v>
      </c>
      <c r="P78" s="34" t="s">
        <v>298</v>
      </c>
      <c r="Q78" s="45"/>
      <c r="R78" s="18"/>
      <c r="S78" s="18"/>
      <c r="T78" s="18"/>
      <c r="U78" s="46"/>
      <c r="W78" s="34" t="str">
        <f t="shared" si="86"/>
        <v>-</v>
      </c>
      <c r="X78" s="34" t="str">
        <f t="shared" si="87"/>
        <v>-</v>
      </c>
      <c r="Y78" s="34" t="str">
        <f t="shared" si="88"/>
        <v>-</v>
      </c>
      <c r="Z78" s="34" t="str">
        <f t="shared" si="89"/>
        <v>-</v>
      </c>
      <c r="AA78" s="34" t="str">
        <f t="shared" si="90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Ф8 泡沫条</v>
      </c>
      <c r="AQ78" s="34" t="str">
        <f t="shared" si="54"/>
        <v>泡沫条</v>
      </c>
      <c r="AR78" s="34"/>
      <c r="AS78" s="22">
        <f t="shared" si="55"/>
        <v>7.6</v>
      </c>
      <c r="AT78" s="23" t="str">
        <f t="shared" si="56"/>
        <v>米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1"/>
        <v>-</v>
      </c>
    </row>
    <row r="79" spans="1:89" ht="15.95" customHeight="1" x14ac:dyDescent="0.2">
      <c r="B79" s="35">
        <f t="shared" si="46"/>
        <v>8</v>
      </c>
      <c r="C79" s="27">
        <f t="shared" si="47"/>
        <v>30</v>
      </c>
      <c r="D79" s="27" t="str">
        <f t="shared" si="48"/>
        <v>8.30</v>
      </c>
      <c r="F79" s="34">
        <v>30</v>
      </c>
      <c r="G79" s="34" t="s">
        <v>357</v>
      </c>
      <c r="H79" s="34" t="s">
        <v>358</v>
      </c>
      <c r="I79" s="42" t="s">
        <v>596</v>
      </c>
      <c r="J79" s="34"/>
      <c r="K79" s="34"/>
      <c r="L79" s="34"/>
      <c r="M79" s="34"/>
      <c r="N79" s="43"/>
      <c r="O79" s="34">
        <v>8</v>
      </c>
      <c r="P79" s="34" t="s">
        <v>360</v>
      </c>
      <c r="Q79" s="45"/>
      <c r="R79" s="18"/>
      <c r="S79" s="18"/>
      <c r="T79" s="18"/>
      <c r="U79" s="46"/>
      <c r="W79" s="34" t="str">
        <f t="shared" si="86"/>
        <v>-</v>
      </c>
      <c r="X79" s="34" t="str">
        <f t="shared" si="87"/>
        <v>-</v>
      </c>
      <c r="Y79" s="34" t="str">
        <f t="shared" si="88"/>
        <v>-</v>
      </c>
      <c r="Z79" s="34" t="str">
        <f t="shared" si="89"/>
        <v>-</v>
      </c>
      <c r="AA79" s="34" t="str">
        <f t="shared" si="90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ST5.5x44沉头自攻钉</v>
      </c>
      <c r="AQ79" s="34" t="str">
        <f t="shared" si="54"/>
        <v>紧固件</v>
      </c>
      <c r="AR79" s="34"/>
      <c r="AS79" s="22">
        <f t="shared" si="55"/>
        <v>8</v>
      </c>
      <c r="AT79" s="23" t="str">
        <f t="shared" si="56"/>
        <v>颗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1"/>
        <v>-</v>
      </c>
    </row>
    <row r="80" spans="1:89" ht="15.95" customHeight="1" x14ac:dyDescent="0.2">
      <c r="B80" s="35">
        <f t="shared" si="46"/>
        <v>9</v>
      </c>
      <c r="C80" s="27">
        <f t="shared" si="47"/>
        <v>1</v>
      </c>
      <c r="D80" s="27" t="str">
        <f t="shared" si="48"/>
        <v/>
      </c>
      <c r="F80" s="34">
        <v>31</v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6"/>
        <v>-</v>
      </c>
      <c r="X80" s="34" t="str">
        <f t="shared" si="87"/>
        <v>-</v>
      </c>
      <c r="Y80" s="34" t="str">
        <f t="shared" si="88"/>
        <v>-</v>
      </c>
      <c r="Z80" s="34" t="str">
        <f t="shared" si="89"/>
        <v>-</v>
      </c>
      <c r="AA80" s="34" t="str">
        <f t="shared" si="90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1"/>
        <v>-</v>
      </c>
    </row>
    <row r="81" spans="2:89" ht="15.95" customHeight="1" x14ac:dyDescent="0.2">
      <c r="B81" s="35">
        <f t="shared" si="46"/>
        <v>9</v>
      </c>
      <c r="C81" s="27">
        <f t="shared" si="47"/>
        <v>2</v>
      </c>
      <c r="D81" s="27" t="str">
        <f t="shared" si="48"/>
        <v/>
      </c>
      <c r="F81" s="34">
        <v>32</v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6"/>
        <v>-</v>
      </c>
      <c r="X81" s="34" t="str">
        <f t="shared" si="87"/>
        <v>-</v>
      </c>
      <c r="Y81" s="34" t="str">
        <f t="shared" si="88"/>
        <v>-</v>
      </c>
      <c r="Z81" s="34" t="str">
        <f t="shared" si="89"/>
        <v>-</v>
      </c>
      <c r="AA81" s="34" t="str">
        <f t="shared" si="90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1"/>
        <v>-</v>
      </c>
    </row>
    <row r="82" spans="2:89" ht="15.95" customHeight="1" x14ac:dyDescent="0.2">
      <c r="B82" s="35">
        <f t="shared" si="46"/>
        <v>9</v>
      </c>
      <c r="C82" s="27">
        <f t="shared" si="47"/>
        <v>3</v>
      </c>
      <c r="D82" s="27" t="str">
        <f t="shared" si="48"/>
        <v/>
      </c>
      <c r="F82" s="34">
        <v>33</v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6"/>
        <v>-</v>
      </c>
      <c r="X82" s="34" t="str">
        <f t="shared" si="87"/>
        <v>-</v>
      </c>
      <c r="Y82" s="34" t="str">
        <f t="shared" si="88"/>
        <v>-</v>
      </c>
      <c r="Z82" s="34" t="str">
        <f t="shared" si="89"/>
        <v>-</v>
      </c>
      <c r="AA82" s="34" t="str">
        <f t="shared" si="90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1"/>
        <v>-</v>
      </c>
    </row>
    <row r="83" spans="2:89" ht="15.95" customHeight="1" x14ac:dyDescent="0.2">
      <c r="B83" s="35">
        <f t="shared" si="46"/>
        <v>9</v>
      </c>
      <c r="C83" s="27">
        <f t="shared" si="47"/>
        <v>4</v>
      </c>
      <c r="D83" s="27" t="str">
        <f t="shared" si="48"/>
        <v/>
      </c>
      <c r="F83" s="34">
        <v>34</v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6"/>
        <v>-</v>
      </c>
      <c r="X83" s="34" t="str">
        <f t="shared" si="87"/>
        <v>-</v>
      </c>
      <c r="Y83" s="34" t="str">
        <f t="shared" si="88"/>
        <v>-</v>
      </c>
      <c r="Z83" s="34" t="str">
        <f t="shared" si="89"/>
        <v>-</v>
      </c>
      <c r="AA83" s="34" t="str">
        <f t="shared" si="90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1"/>
        <v>-</v>
      </c>
    </row>
    <row r="84" spans="2:89" ht="15.95" customHeight="1" x14ac:dyDescent="0.2">
      <c r="B84" s="35">
        <f t="shared" si="46"/>
        <v>9</v>
      </c>
      <c r="C84" s="27">
        <f t="shared" si="47"/>
        <v>5</v>
      </c>
      <c r="D84" s="27" t="str">
        <f t="shared" si="48"/>
        <v/>
      </c>
      <c r="F84" s="34" t="str">
        <f t="shared" ref="F84:F109" si="92">D84</f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6"/>
        <v>-</v>
      </c>
      <c r="X84" s="34" t="str">
        <f t="shared" si="87"/>
        <v>-</v>
      </c>
      <c r="Y84" s="34" t="str">
        <f t="shared" si="88"/>
        <v>-</v>
      </c>
      <c r="Z84" s="34" t="str">
        <f t="shared" si="89"/>
        <v>-</v>
      </c>
      <c r="AA84" s="34" t="str">
        <f t="shared" si="90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1"/>
        <v>-</v>
      </c>
    </row>
    <row r="85" spans="2:89" ht="15.95" customHeight="1" x14ac:dyDescent="0.2">
      <c r="B85" s="35">
        <f t="shared" si="46"/>
        <v>9</v>
      </c>
      <c r="C85" s="27">
        <f t="shared" si="47"/>
        <v>6</v>
      </c>
      <c r="D85" s="27" t="str">
        <f t="shared" si="48"/>
        <v/>
      </c>
      <c r="F85" s="34" t="str">
        <f t="shared" si="92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6"/>
        <v>-</v>
      </c>
      <c r="X85" s="34" t="str">
        <f t="shared" si="87"/>
        <v>-</v>
      </c>
      <c r="Y85" s="34" t="str">
        <f t="shared" si="88"/>
        <v>-</v>
      </c>
      <c r="Z85" s="34" t="str">
        <f t="shared" si="89"/>
        <v>-</v>
      </c>
      <c r="AA85" s="34" t="str">
        <f t="shared" si="90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1"/>
        <v>-</v>
      </c>
    </row>
    <row r="86" spans="2:89" ht="15.95" customHeight="1" x14ac:dyDescent="0.2">
      <c r="B86" s="35">
        <f t="shared" si="46"/>
        <v>9</v>
      </c>
      <c r="C86" s="27">
        <f t="shared" si="47"/>
        <v>7</v>
      </c>
      <c r="D86" s="27" t="str">
        <f t="shared" si="48"/>
        <v/>
      </c>
      <c r="F86" s="34" t="str">
        <f t="shared" si="92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6"/>
        <v>-</v>
      </c>
      <c r="X86" s="34" t="str">
        <f t="shared" si="87"/>
        <v>-</v>
      </c>
      <c r="Y86" s="34" t="str">
        <f t="shared" si="88"/>
        <v>-</v>
      </c>
      <c r="Z86" s="34" t="str">
        <f t="shared" si="89"/>
        <v>-</v>
      </c>
      <c r="AA86" s="34" t="str">
        <f t="shared" si="90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1"/>
        <v>-</v>
      </c>
    </row>
    <row r="87" spans="2:89" ht="15.95" customHeight="1" x14ac:dyDescent="0.2">
      <c r="B87" s="35">
        <f t="shared" si="46"/>
        <v>9</v>
      </c>
      <c r="C87" s="27">
        <f t="shared" si="47"/>
        <v>8</v>
      </c>
      <c r="D87" s="27" t="str">
        <f t="shared" si="48"/>
        <v/>
      </c>
      <c r="F87" s="34" t="str">
        <f t="shared" si="92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6"/>
        <v>-</v>
      </c>
      <c r="X87" s="34" t="str">
        <f t="shared" si="87"/>
        <v>-</v>
      </c>
      <c r="Y87" s="34" t="str">
        <f t="shared" si="88"/>
        <v>-</v>
      </c>
      <c r="Z87" s="34" t="str">
        <f t="shared" si="89"/>
        <v>-</v>
      </c>
      <c r="AA87" s="34" t="str">
        <f t="shared" si="90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1"/>
        <v>-</v>
      </c>
    </row>
    <row r="88" spans="2:89" ht="15.95" customHeight="1" x14ac:dyDescent="0.2">
      <c r="B88" s="35">
        <f t="shared" si="46"/>
        <v>9</v>
      </c>
      <c r="C88" s="27">
        <f t="shared" si="47"/>
        <v>9</v>
      </c>
      <c r="D88" s="27" t="str">
        <f t="shared" si="48"/>
        <v/>
      </c>
      <c r="F88" s="34" t="str">
        <f t="shared" si="92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6"/>
        <v>-</v>
      </c>
      <c r="X88" s="34" t="str">
        <f t="shared" si="87"/>
        <v>-</v>
      </c>
      <c r="Y88" s="34" t="str">
        <f t="shared" si="88"/>
        <v>-</v>
      </c>
      <c r="Z88" s="34" t="str">
        <f t="shared" si="89"/>
        <v>-</v>
      </c>
      <c r="AA88" s="34" t="str">
        <f t="shared" si="90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1"/>
        <v>-</v>
      </c>
    </row>
    <row r="89" spans="2:89" ht="15.95" customHeight="1" x14ac:dyDescent="0.2">
      <c r="B89" s="35">
        <f t="shared" si="46"/>
        <v>9</v>
      </c>
      <c r="C89" s="27">
        <f t="shared" si="47"/>
        <v>10</v>
      </c>
      <c r="D89" s="27" t="str">
        <f t="shared" si="48"/>
        <v/>
      </c>
      <c r="F89" s="34" t="str">
        <f t="shared" si="92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6"/>
        <v>-</v>
      </c>
      <c r="X89" s="34" t="str">
        <f t="shared" si="87"/>
        <v>-</v>
      </c>
      <c r="Y89" s="34" t="str">
        <f t="shared" si="88"/>
        <v>-</v>
      </c>
      <c r="Z89" s="34" t="str">
        <f t="shared" si="89"/>
        <v>-</v>
      </c>
      <c r="AA89" s="34" t="str">
        <f t="shared" si="90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1"/>
        <v>-</v>
      </c>
    </row>
    <row r="90" spans="2:89" ht="15.95" customHeight="1" x14ac:dyDescent="0.2">
      <c r="B90" s="35">
        <f t="shared" si="46"/>
        <v>9</v>
      </c>
      <c r="C90" s="27">
        <f t="shared" si="47"/>
        <v>11</v>
      </c>
      <c r="D90" s="27" t="str">
        <f t="shared" si="48"/>
        <v/>
      </c>
      <c r="F90" s="34" t="str">
        <f t="shared" si="92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6"/>
        <v>-</v>
      </c>
      <c r="X90" s="34" t="str">
        <f t="shared" si="87"/>
        <v>-</v>
      </c>
      <c r="Y90" s="34" t="str">
        <f t="shared" si="88"/>
        <v>-</v>
      </c>
      <c r="Z90" s="34" t="str">
        <f t="shared" si="89"/>
        <v>-</v>
      </c>
      <c r="AA90" s="34" t="str">
        <f t="shared" si="90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1"/>
        <v>-</v>
      </c>
    </row>
    <row r="91" spans="2:89" ht="15.95" customHeight="1" x14ac:dyDescent="0.2">
      <c r="B91" s="35">
        <f t="shared" si="46"/>
        <v>9</v>
      </c>
      <c r="C91" s="27">
        <f t="shared" si="47"/>
        <v>12</v>
      </c>
      <c r="D91" s="27" t="str">
        <f t="shared" si="48"/>
        <v/>
      </c>
      <c r="F91" s="34" t="str">
        <f t="shared" si="92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6"/>
        <v>-</v>
      </c>
      <c r="X91" s="34" t="str">
        <f t="shared" si="87"/>
        <v>-</v>
      </c>
      <c r="Y91" s="34" t="str">
        <f t="shared" si="88"/>
        <v>-</v>
      </c>
      <c r="Z91" s="34" t="str">
        <f t="shared" si="89"/>
        <v>-</v>
      </c>
      <c r="AA91" s="34" t="str">
        <f t="shared" si="90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1"/>
        <v>-</v>
      </c>
    </row>
    <row r="92" spans="2:89" ht="15.95" customHeight="1" x14ac:dyDescent="0.2">
      <c r="B92" s="35">
        <f t="shared" si="46"/>
        <v>9</v>
      </c>
      <c r="C92" s="27">
        <f t="shared" si="47"/>
        <v>13</v>
      </c>
      <c r="D92" s="27" t="str">
        <f t="shared" si="48"/>
        <v/>
      </c>
      <c r="F92" s="34" t="str">
        <f t="shared" si="92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6"/>
        <v>-</v>
      </c>
      <c r="X92" s="34" t="str">
        <f t="shared" si="87"/>
        <v>-</v>
      </c>
      <c r="Y92" s="34" t="str">
        <f t="shared" si="88"/>
        <v>-</v>
      </c>
      <c r="Z92" s="34" t="str">
        <f t="shared" si="89"/>
        <v>-</v>
      </c>
      <c r="AA92" s="34" t="str">
        <f t="shared" si="90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1"/>
        <v>-</v>
      </c>
    </row>
    <row r="93" spans="2:89" ht="15.95" customHeight="1" x14ac:dyDescent="0.2">
      <c r="B93" s="35">
        <f t="shared" si="46"/>
        <v>9</v>
      </c>
      <c r="C93" s="27">
        <f t="shared" si="47"/>
        <v>14</v>
      </c>
      <c r="D93" s="27" t="str">
        <f t="shared" si="48"/>
        <v/>
      </c>
      <c r="F93" s="34" t="str">
        <f t="shared" si="92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6"/>
        <v>-</v>
      </c>
      <c r="X93" s="34" t="str">
        <f t="shared" si="87"/>
        <v>-</v>
      </c>
      <c r="Y93" s="34" t="str">
        <f t="shared" si="88"/>
        <v>-</v>
      </c>
      <c r="Z93" s="34" t="str">
        <f t="shared" si="89"/>
        <v>-</v>
      </c>
      <c r="AA93" s="34" t="str">
        <f t="shared" si="90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1"/>
        <v>-</v>
      </c>
    </row>
    <row r="94" spans="2:89" ht="15.95" customHeight="1" x14ac:dyDescent="0.2">
      <c r="B94" s="35">
        <f t="shared" si="46"/>
        <v>9</v>
      </c>
      <c r="C94" s="27">
        <f t="shared" si="47"/>
        <v>15</v>
      </c>
      <c r="D94" s="27" t="str">
        <f t="shared" si="48"/>
        <v/>
      </c>
      <c r="F94" s="34" t="str">
        <f t="shared" si="92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6"/>
        <v>-</v>
      </c>
      <c r="X94" s="34" t="str">
        <f t="shared" si="87"/>
        <v>-</v>
      </c>
      <c r="Y94" s="34" t="str">
        <f t="shared" si="88"/>
        <v>-</v>
      </c>
      <c r="Z94" s="34" t="str">
        <f t="shared" si="89"/>
        <v>-</v>
      </c>
      <c r="AA94" s="34" t="str">
        <f t="shared" si="90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1"/>
        <v>-</v>
      </c>
    </row>
    <row r="95" spans="2:89" ht="15.95" customHeight="1" x14ac:dyDescent="0.2">
      <c r="B95" s="35">
        <f t="shared" si="46"/>
        <v>9</v>
      </c>
      <c r="C95" s="27">
        <f t="shared" si="47"/>
        <v>16</v>
      </c>
      <c r="D95" s="27" t="str">
        <f t="shared" si="48"/>
        <v/>
      </c>
      <c r="F95" s="34" t="str">
        <f t="shared" si="92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6"/>
        <v>-</v>
      </c>
      <c r="X95" s="34" t="str">
        <f t="shared" si="87"/>
        <v>-</v>
      </c>
      <c r="Y95" s="34" t="str">
        <f t="shared" si="88"/>
        <v>-</v>
      </c>
      <c r="Z95" s="34" t="str">
        <f t="shared" si="89"/>
        <v>-</v>
      </c>
      <c r="AA95" s="34" t="str">
        <f t="shared" si="90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1"/>
        <v>-</v>
      </c>
    </row>
    <row r="96" spans="2:89" ht="15.95" customHeight="1" x14ac:dyDescent="0.2">
      <c r="B96" s="35">
        <f t="shared" si="46"/>
        <v>9</v>
      </c>
      <c r="C96" s="27">
        <f t="shared" si="47"/>
        <v>17</v>
      </c>
      <c r="D96" s="27" t="str">
        <f t="shared" si="48"/>
        <v/>
      </c>
      <c r="F96" s="34" t="str">
        <f t="shared" si="92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6"/>
        <v>-</v>
      </c>
      <c r="X96" s="34" t="str">
        <f t="shared" si="87"/>
        <v>-</v>
      </c>
      <c r="Y96" s="34" t="str">
        <f t="shared" si="88"/>
        <v>-</v>
      </c>
      <c r="Z96" s="34" t="str">
        <f t="shared" si="89"/>
        <v>-</v>
      </c>
      <c r="AA96" s="34" t="str">
        <f t="shared" si="90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1"/>
        <v>-</v>
      </c>
    </row>
    <row r="97" spans="2:89" ht="15.95" customHeight="1" x14ac:dyDescent="0.2">
      <c r="B97" s="35">
        <f t="shared" si="46"/>
        <v>9</v>
      </c>
      <c r="C97" s="27">
        <f t="shared" si="47"/>
        <v>18</v>
      </c>
      <c r="D97" s="27" t="str">
        <f t="shared" si="48"/>
        <v/>
      </c>
      <c r="F97" s="34" t="str">
        <f t="shared" si="92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6"/>
        <v>-</v>
      </c>
      <c r="X97" s="34" t="str">
        <f t="shared" si="87"/>
        <v>-</v>
      </c>
      <c r="Y97" s="34" t="str">
        <f t="shared" si="88"/>
        <v>-</v>
      </c>
      <c r="Z97" s="34" t="str">
        <f t="shared" si="89"/>
        <v>-</v>
      </c>
      <c r="AA97" s="34" t="str">
        <f t="shared" si="90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1"/>
        <v>-</v>
      </c>
    </row>
    <row r="98" spans="2:89" ht="15.95" customHeight="1" x14ac:dyDescent="0.2">
      <c r="B98" s="35">
        <f t="shared" si="46"/>
        <v>9</v>
      </c>
      <c r="C98" s="27">
        <f t="shared" si="47"/>
        <v>19</v>
      </c>
      <c r="D98" s="27" t="str">
        <f t="shared" si="48"/>
        <v/>
      </c>
      <c r="F98" s="34" t="str">
        <f t="shared" si="92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6"/>
        <v>-</v>
      </c>
      <c r="X98" s="34" t="str">
        <f t="shared" si="87"/>
        <v>-</v>
      </c>
      <c r="Y98" s="34" t="str">
        <f t="shared" si="88"/>
        <v>-</v>
      </c>
      <c r="Z98" s="34" t="str">
        <f t="shared" si="89"/>
        <v>-</v>
      </c>
      <c r="AA98" s="34" t="str">
        <f t="shared" si="90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1"/>
        <v>-</v>
      </c>
    </row>
    <row r="99" spans="2:89" ht="15.95" customHeight="1" x14ac:dyDescent="0.2">
      <c r="B99" s="35">
        <f t="shared" si="46"/>
        <v>9</v>
      </c>
      <c r="C99" s="27">
        <f t="shared" si="47"/>
        <v>20</v>
      </c>
      <c r="D99" s="27" t="str">
        <f t="shared" si="48"/>
        <v/>
      </c>
      <c r="F99" s="34" t="str">
        <f t="shared" si="92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6"/>
        <v>-</v>
      </c>
      <c r="X99" s="34" t="str">
        <f t="shared" si="87"/>
        <v>-</v>
      </c>
      <c r="Y99" s="34" t="str">
        <f t="shared" si="88"/>
        <v>-</v>
      </c>
      <c r="Z99" s="34" t="str">
        <f t="shared" si="89"/>
        <v>-</v>
      </c>
      <c r="AA99" s="34" t="str">
        <f t="shared" si="90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1"/>
        <v>-</v>
      </c>
    </row>
    <row r="100" spans="2:89" ht="15.95" customHeight="1" x14ac:dyDescent="0.2">
      <c r="B100" s="35">
        <f t="shared" si="46"/>
        <v>9</v>
      </c>
      <c r="C100" s="27">
        <f t="shared" si="47"/>
        <v>21</v>
      </c>
      <c r="D100" s="27" t="str">
        <f t="shared" si="48"/>
        <v/>
      </c>
      <c r="F100" s="34" t="str">
        <f t="shared" si="92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6"/>
        <v>-</v>
      </c>
      <c r="X100" s="34" t="str">
        <f t="shared" si="87"/>
        <v>-</v>
      </c>
      <c r="Y100" s="34" t="str">
        <f t="shared" si="88"/>
        <v>-</v>
      </c>
      <c r="Z100" s="34" t="str">
        <f t="shared" si="89"/>
        <v>-</v>
      </c>
      <c r="AA100" s="34" t="str">
        <f t="shared" si="90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1"/>
        <v>-</v>
      </c>
    </row>
    <row r="101" spans="2:89" ht="15.95" customHeight="1" x14ac:dyDescent="0.2">
      <c r="B101" s="35">
        <f t="shared" si="46"/>
        <v>9</v>
      </c>
      <c r="C101" s="27">
        <f t="shared" si="47"/>
        <v>22</v>
      </c>
      <c r="D101" s="27" t="str">
        <f t="shared" si="48"/>
        <v/>
      </c>
      <c r="F101" s="34" t="str">
        <f t="shared" si="92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6"/>
        <v>-</v>
      </c>
      <c r="X101" s="34" t="str">
        <f t="shared" si="87"/>
        <v>-</v>
      </c>
      <c r="Y101" s="34" t="str">
        <f t="shared" si="88"/>
        <v>-</v>
      </c>
      <c r="Z101" s="34" t="str">
        <f t="shared" si="89"/>
        <v>-</v>
      </c>
      <c r="AA101" s="34" t="str">
        <f t="shared" si="90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1"/>
        <v>-</v>
      </c>
    </row>
    <row r="102" spans="2:89" ht="15.95" customHeight="1" x14ac:dyDescent="0.2">
      <c r="B102" s="35">
        <f t="shared" si="46"/>
        <v>9</v>
      </c>
      <c r="C102" s="27">
        <f t="shared" si="47"/>
        <v>23</v>
      </c>
      <c r="D102" s="27" t="str">
        <f t="shared" si="48"/>
        <v/>
      </c>
      <c r="F102" s="34" t="str">
        <f t="shared" si="92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6"/>
        <v>-</v>
      </c>
      <c r="X102" s="34" t="str">
        <f t="shared" si="87"/>
        <v>-</v>
      </c>
      <c r="Y102" s="34" t="str">
        <f t="shared" si="88"/>
        <v>-</v>
      </c>
      <c r="Z102" s="34" t="str">
        <f t="shared" si="89"/>
        <v>-</v>
      </c>
      <c r="AA102" s="34" t="str">
        <f t="shared" si="90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1"/>
        <v>-</v>
      </c>
    </row>
    <row r="103" spans="2:89" ht="15.95" customHeight="1" x14ac:dyDescent="0.2">
      <c r="B103" s="35">
        <f t="shared" si="46"/>
        <v>9</v>
      </c>
      <c r="C103" s="27">
        <f t="shared" si="47"/>
        <v>24</v>
      </c>
      <c r="D103" s="27" t="str">
        <f t="shared" si="48"/>
        <v/>
      </c>
      <c r="F103" s="34" t="str">
        <f t="shared" si="92"/>
        <v/>
      </c>
      <c r="G103" s="34"/>
      <c r="H103" s="34"/>
      <c r="I103" s="42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6"/>
        <v>-</v>
      </c>
      <c r="X103" s="34" t="str">
        <f t="shared" si="87"/>
        <v>-</v>
      </c>
      <c r="Y103" s="34" t="str">
        <f t="shared" si="88"/>
        <v>-</v>
      </c>
      <c r="Z103" s="34" t="str">
        <f t="shared" si="89"/>
        <v>-</v>
      </c>
      <c r="AA103" s="34" t="str">
        <f t="shared" si="90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1"/>
        <v>-</v>
      </c>
    </row>
    <row r="104" spans="2:89" ht="15.95" customHeight="1" x14ac:dyDescent="0.2">
      <c r="B104" s="35">
        <f t="shared" si="46"/>
        <v>9</v>
      </c>
      <c r="C104" s="27">
        <f t="shared" si="47"/>
        <v>25</v>
      </c>
      <c r="D104" s="27" t="str">
        <f t="shared" si="48"/>
        <v/>
      </c>
      <c r="F104" s="34" t="str">
        <f t="shared" si="92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6"/>
        <v>-</v>
      </c>
      <c r="X104" s="34" t="str">
        <f t="shared" si="87"/>
        <v>-</v>
      </c>
      <c r="Y104" s="34" t="str">
        <f t="shared" si="88"/>
        <v>-</v>
      </c>
      <c r="Z104" s="34" t="str">
        <f t="shared" si="89"/>
        <v>-</v>
      </c>
      <c r="AA104" s="34" t="str">
        <f t="shared" si="90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1"/>
        <v>-</v>
      </c>
    </row>
    <row r="105" spans="2:89" ht="15.95" customHeight="1" x14ac:dyDescent="0.2">
      <c r="B105" s="35">
        <f t="shared" si="46"/>
        <v>9</v>
      </c>
      <c r="C105" s="27">
        <f t="shared" si="47"/>
        <v>26</v>
      </c>
      <c r="D105" s="27" t="str">
        <f t="shared" si="48"/>
        <v/>
      </c>
      <c r="F105" s="34" t="str">
        <f t="shared" si="92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6"/>
        <v>-</v>
      </c>
      <c r="X105" s="34" t="str">
        <f t="shared" si="87"/>
        <v>-</v>
      </c>
      <c r="Y105" s="34" t="str">
        <f t="shared" si="88"/>
        <v>-</v>
      </c>
      <c r="Z105" s="34" t="str">
        <f t="shared" si="89"/>
        <v>-</v>
      </c>
      <c r="AA105" s="34" t="str">
        <f t="shared" si="90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1"/>
        <v>-</v>
      </c>
    </row>
    <row r="106" spans="2:89" ht="15.95" customHeight="1" x14ac:dyDescent="0.2">
      <c r="B106" s="35">
        <f t="shared" si="46"/>
        <v>9</v>
      </c>
      <c r="C106" s="27">
        <f t="shared" si="47"/>
        <v>27</v>
      </c>
      <c r="D106" s="27" t="str">
        <f t="shared" si="48"/>
        <v/>
      </c>
      <c r="F106" s="34" t="str">
        <f t="shared" si="92"/>
        <v/>
      </c>
      <c r="G106" s="34"/>
      <c r="H106" s="34"/>
      <c r="I106" s="34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6"/>
        <v>-</v>
      </c>
      <c r="X106" s="34" t="str">
        <f t="shared" si="87"/>
        <v>-</v>
      </c>
      <c r="Y106" s="34" t="str">
        <f t="shared" si="88"/>
        <v>-</v>
      </c>
      <c r="Z106" s="34" t="str">
        <f t="shared" si="89"/>
        <v>-</v>
      </c>
      <c r="AA106" s="34" t="str">
        <f t="shared" si="90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1"/>
        <v>-</v>
      </c>
    </row>
    <row r="107" spans="2:89" ht="15.95" customHeight="1" x14ac:dyDescent="0.2">
      <c r="B107" s="35">
        <f t="shared" si="46"/>
        <v>9</v>
      </c>
      <c r="C107" s="27">
        <f t="shared" si="47"/>
        <v>28</v>
      </c>
      <c r="D107" s="27" t="str">
        <f t="shared" si="48"/>
        <v/>
      </c>
      <c r="F107" s="34" t="str">
        <f t="shared" si="92"/>
        <v/>
      </c>
      <c r="G107" s="34"/>
      <c r="H107" s="34"/>
      <c r="I107" s="34"/>
      <c r="J107" s="34"/>
      <c r="K107" s="34"/>
      <c r="L107" s="34"/>
      <c r="M107" s="34"/>
      <c r="N107" s="43"/>
      <c r="O107" s="34"/>
      <c r="P107" s="34"/>
      <c r="Q107" s="45"/>
      <c r="R107" s="18"/>
      <c r="S107" s="18"/>
      <c r="T107" s="18"/>
      <c r="U107" s="46"/>
      <c r="W107" s="34" t="str">
        <f t="shared" si="86"/>
        <v>-</v>
      </c>
      <c r="X107" s="34" t="str">
        <f t="shared" si="87"/>
        <v>-</v>
      </c>
      <c r="Y107" s="34" t="str">
        <f t="shared" si="88"/>
        <v>-</v>
      </c>
      <c r="Z107" s="34" t="str">
        <f t="shared" si="89"/>
        <v>-</v>
      </c>
      <c r="AA107" s="34" t="str">
        <f t="shared" si="90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1"/>
        <v>-</v>
      </c>
    </row>
    <row r="108" spans="2:89" ht="15.95" customHeight="1" x14ac:dyDescent="0.2">
      <c r="B108" s="35">
        <f t="shared" si="46"/>
        <v>9</v>
      </c>
      <c r="C108" s="27">
        <f t="shared" si="47"/>
        <v>29</v>
      </c>
      <c r="D108" s="27" t="str">
        <f t="shared" si="48"/>
        <v/>
      </c>
      <c r="F108" s="34" t="str">
        <f t="shared" si="92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6"/>
        <v>-</v>
      </c>
      <c r="X108" s="34" t="str">
        <f t="shared" si="87"/>
        <v>-</v>
      </c>
      <c r="Y108" s="34" t="str">
        <f t="shared" si="88"/>
        <v>-</v>
      </c>
      <c r="Z108" s="34" t="str">
        <f t="shared" si="89"/>
        <v>-</v>
      </c>
      <c r="AA108" s="34" t="str">
        <f t="shared" si="90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1"/>
        <v>-</v>
      </c>
    </row>
    <row r="109" spans="2:89" ht="15.95" customHeight="1" x14ac:dyDescent="0.2">
      <c r="B109" s="48">
        <f t="shared" si="46"/>
        <v>9</v>
      </c>
      <c r="C109" s="49">
        <f t="shared" si="47"/>
        <v>30</v>
      </c>
      <c r="D109" s="49" t="str">
        <f t="shared" si="48"/>
        <v/>
      </c>
      <c r="F109" s="34" t="str">
        <f t="shared" si="92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6"/>
        <v>-</v>
      </c>
      <c r="X109" s="34" t="str">
        <f t="shared" si="87"/>
        <v>-</v>
      </c>
      <c r="Y109" s="34" t="str">
        <f t="shared" si="88"/>
        <v>-</v>
      </c>
      <c r="Z109" s="34" t="str">
        <f t="shared" si="89"/>
        <v>-</v>
      </c>
      <c r="AA109" s="34" t="str">
        <f t="shared" si="90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1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rowBreaks count="1" manualBreakCount="1">
    <brk id="79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CK109"/>
  <sheetViews>
    <sheetView view="pageBreakPreview" topLeftCell="AI1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1461.5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76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1488</v>
      </c>
      <c r="S5" s="27" t="s">
        <v>211</v>
      </c>
      <c r="T5" s="39">
        <v>262.5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1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76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L11-31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1342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/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M08-01-2-1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1342</v>
      </c>
      <c r="BW10" s="34">
        <f t="shared" si="30"/>
        <v>1729</v>
      </c>
      <c r="BX10" s="34">
        <f t="shared" si="31"/>
        <v>1</v>
      </c>
      <c r="BY10" s="34">
        <f t="shared" si="32"/>
        <v>2.3203179999999999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1426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M08-01-2-1</v>
      </c>
      <c r="AZ11" s="34" t="str">
        <f t="shared" si="12"/>
        <v>板块名-GL02-01</v>
      </c>
      <c r="BA11" s="34"/>
      <c r="BB11" s="34">
        <f t="shared" si="13"/>
        <v>1426</v>
      </c>
      <c r="BC11" s="34">
        <f t="shared" si="14"/>
        <v>1808</v>
      </c>
      <c r="BD11" s="34">
        <f t="shared" si="15"/>
        <v>1</v>
      </c>
      <c r="BE11" s="34">
        <f t="shared" si="16"/>
        <v>2.5782080000000001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1426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M08-01-2-1</v>
      </c>
      <c r="AZ12" s="34" t="str">
        <f t="shared" si="12"/>
        <v>板块名-GL01-01</v>
      </c>
      <c r="BA12" s="34"/>
      <c r="BB12" s="34">
        <f t="shared" si="13"/>
        <v>1426</v>
      </c>
      <c r="BC12" s="34">
        <f t="shared" si="14"/>
        <v>1907</v>
      </c>
      <c r="BD12" s="34">
        <f t="shared" si="15"/>
        <v>1</v>
      </c>
      <c r="BE12" s="34">
        <f t="shared" si="16"/>
        <v>2.719382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441</v>
      </c>
      <c r="J13" s="34" t="s">
        <v>442</v>
      </c>
      <c r="K13" s="34" t="s">
        <v>442</v>
      </c>
      <c r="L13" s="34">
        <v>3760</v>
      </c>
      <c r="M13" s="34">
        <v>7.7</v>
      </c>
      <c r="N13" s="34">
        <v>37</v>
      </c>
      <c r="O13" s="34">
        <v>1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</v>
      </c>
      <c r="X13" s="34" t="str">
        <f t="shared" si="41"/>
        <v>UN506-NL1</v>
      </c>
      <c r="Y13" s="34">
        <f t="shared" si="42"/>
        <v>3760</v>
      </c>
      <c r="Z13" s="34" t="str">
        <f t="shared" si="43"/>
        <v>UN506-NL1-02</v>
      </c>
      <c r="AA13" s="34">
        <f t="shared" si="44"/>
        <v>1</v>
      </c>
      <c r="AB13" s="34"/>
      <c r="AC13" s="34"/>
      <c r="AE13" s="34"/>
      <c r="AF13" s="34" t="str">
        <f t="shared" si="3"/>
        <v>隔热条</v>
      </c>
      <c r="AG13" s="34" t="str">
        <f t="shared" si="4"/>
        <v>UN506-NL1</v>
      </c>
      <c r="AH13" s="34"/>
      <c r="AI13" s="34">
        <f t="shared" si="5"/>
        <v>3760</v>
      </c>
      <c r="AJ13" s="34"/>
      <c r="AK13" s="34">
        <f t="shared" si="6"/>
        <v>1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4</v>
      </c>
      <c r="C14" s="27">
        <f t="shared" si="1"/>
        <v>2</v>
      </c>
      <c r="D14" s="27" t="str">
        <f t="shared" si="2"/>
        <v>4.2</v>
      </c>
      <c r="E14" s="27">
        <v>6</v>
      </c>
      <c r="F14" s="34">
        <v>5</v>
      </c>
      <c r="G14" s="34" t="s">
        <v>294</v>
      </c>
      <c r="H14" s="34" t="s">
        <v>295</v>
      </c>
      <c r="I14" s="34" t="s">
        <v>296</v>
      </c>
      <c r="J14" s="34" t="s">
        <v>297</v>
      </c>
      <c r="K14" s="34" t="s">
        <v>297</v>
      </c>
      <c r="L14" s="34">
        <v>3760</v>
      </c>
      <c r="M14" s="34">
        <v>7.6</v>
      </c>
      <c r="N14" s="34">
        <v>33.1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隔热条</v>
      </c>
      <c r="X14" s="34" t="str">
        <f t="shared" si="41"/>
        <v>SYE-NL08</v>
      </c>
      <c r="Y14" s="34">
        <f t="shared" si="42"/>
        <v>3760</v>
      </c>
      <c r="Z14" s="34" t="str">
        <f t="shared" si="43"/>
        <v>SYE-NL08-03</v>
      </c>
      <c r="AA14" s="34">
        <f t="shared" si="44"/>
        <v>1</v>
      </c>
      <c r="AB14" s="34"/>
      <c r="AC14" s="34"/>
      <c r="AE14" s="34"/>
      <c r="AF14" s="34" t="str">
        <f t="shared" si="3"/>
        <v>隔热条</v>
      </c>
      <c r="AG14" s="34" t="str">
        <f t="shared" si="4"/>
        <v>SYE-NL08</v>
      </c>
      <c r="AH14" s="34"/>
      <c r="AI14" s="34">
        <f t="shared" si="5"/>
        <v>3760</v>
      </c>
      <c r="AJ14" s="34"/>
      <c r="AK14" s="34">
        <f t="shared" si="6"/>
        <v>1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1</v>
      </c>
      <c r="D15" s="27" t="str">
        <f t="shared" si="2"/>
        <v>5.1</v>
      </c>
      <c r="E15" s="27">
        <v>7</v>
      </c>
      <c r="F15" s="34">
        <v>6</v>
      </c>
      <c r="G15" s="34" t="s">
        <v>299</v>
      </c>
      <c r="H15" s="34" t="s">
        <v>300</v>
      </c>
      <c r="I15" s="34" t="s">
        <v>301</v>
      </c>
      <c r="J15" s="34" t="s">
        <v>393</v>
      </c>
      <c r="K15" s="34" t="s">
        <v>393</v>
      </c>
      <c r="L15" s="34">
        <v>1361.5</v>
      </c>
      <c r="M15" s="34">
        <v>91</v>
      </c>
      <c r="N15" s="34">
        <v>6.2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转接件</v>
      </c>
      <c r="X15" s="34" t="str">
        <f t="shared" si="41"/>
        <v>DCC154H-607-LL</v>
      </c>
      <c r="Y15" s="34">
        <f t="shared" si="42"/>
        <v>1361.5</v>
      </c>
      <c r="Z15" s="34" t="str">
        <f t="shared" si="43"/>
        <v>CW154H-607-03</v>
      </c>
      <c r="AA15" s="34">
        <f t="shared" si="44"/>
        <v>1</v>
      </c>
      <c r="AB15" s="34"/>
      <c r="AC15" s="34"/>
      <c r="AE15" s="34"/>
      <c r="AF15" s="34" t="str">
        <f t="shared" si="3"/>
        <v>转接件</v>
      </c>
      <c r="AG15" s="34" t="str">
        <f t="shared" si="4"/>
        <v>DCC154H-607-LL</v>
      </c>
      <c r="AH15" s="34"/>
      <c r="AI15" s="34">
        <f t="shared" si="5"/>
        <v>1361.5</v>
      </c>
      <c r="AJ15" s="34"/>
      <c r="AK15" s="34">
        <f t="shared" si="6"/>
        <v>1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2</v>
      </c>
      <c r="D16" s="27" t="str">
        <f t="shared" si="2"/>
        <v>5.2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304</v>
      </c>
      <c r="J16" s="34" t="s">
        <v>607</v>
      </c>
      <c r="K16" s="34" t="s">
        <v>607</v>
      </c>
      <c r="L16" s="34">
        <v>1306.4000000000001</v>
      </c>
      <c r="M16" s="34">
        <v>55</v>
      </c>
      <c r="N16" s="34">
        <v>20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角铝</v>
      </c>
      <c r="X16" s="34" t="str">
        <f t="shared" si="41"/>
        <v>J55X20X3</v>
      </c>
      <c r="Y16" s="34">
        <f t="shared" si="42"/>
        <v>1306.4000000000001</v>
      </c>
      <c r="Z16" s="34" t="str">
        <f t="shared" si="43"/>
        <v>J55X20X3-14A</v>
      </c>
      <c r="AA16" s="34">
        <f t="shared" si="44"/>
        <v>1</v>
      </c>
      <c r="AB16" s="34"/>
      <c r="AC16" s="34"/>
      <c r="AE16" s="34"/>
      <c r="AF16" s="34" t="str">
        <f t="shared" si="3"/>
        <v>角铝</v>
      </c>
      <c r="AG16" s="34" t="str">
        <f t="shared" si="4"/>
        <v>J55X20X3</v>
      </c>
      <c r="AH16" s="34"/>
      <c r="AI16" s="34">
        <f t="shared" si="5"/>
        <v>1306.4000000000001</v>
      </c>
      <c r="AJ16" s="34"/>
      <c r="AK16" s="34">
        <f t="shared" si="6"/>
        <v>1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3</v>
      </c>
      <c r="D17" s="27" t="str">
        <f t="shared" si="2"/>
        <v>5.3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608</v>
      </c>
      <c r="K17" s="34" t="s">
        <v>608</v>
      </c>
      <c r="L17" s="34">
        <v>1306.4000000000001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1306.4000000000001</v>
      </c>
      <c r="Z17" s="34" t="str">
        <f t="shared" si="43"/>
        <v>J25X19X3-21</v>
      </c>
      <c r="AA17" s="34">
        <f t="shared" si="44"/>
        <v>1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1306.4000000000001</v>
      </c>
      <c r="AJ17" s="34"/>
      <c r="AK17" s="34">
        <f t="shared" si="6"/>
        <v>1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4</v>
      </c>
      <c r="D18" s="27" t="str">
        <f t="shared" si="2"/>
        <v>5.4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609</v>
      </c>
      <c r="K18" s="34" t="s">
        <v>609</v>
      </c>
      <c r="L18" s="34">
        <v>551.9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551.9</v>
      </c>
      <c r="Z18" s="34" t="str">
        <f t="shared" si="43"/>
        <v>J25X19X3-20</v>
      </c>
      <c r="AA18" s="34">
        <f t="shared" si="44"/>
        <v>1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551.9</v>
      </c>
      <c r="AJ18" s="34"/>
      <c r="AK18" s="34">
        <f t="shared" si="6"/>
        <v>1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5</v>
      </c>
      <c r="D19" s="27" t="str">
        <f t="shared" si="2"/>
        <v>5.5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308</v>
      </c>
      <c r="K19" s="34" t="s">
        <v>308</v>
      </c>
      <c r="L19" s="34">
        <v>869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869</v>
      </c>
      <c r="Z19" s="34" t="str">
        <f t="shared" si="43"/>
        <v>J25X19X3-04</v>
      </c>
      <c r="AA19" s="34">
        <f t="shared" si="44"/>
        <v>1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869</v>
      </c>
      <c r="AJ19" s="34"/>
      <c r="AK19" s="34">
        <f t="shared" si="6"/>
        <v>1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6</v>
      </c>
      <c r="D20" s="27" t="str">
        <f t="shared" si="2"/>
        <v>5.6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309</v>
      </c>
      <c r="K20" s="34" t="s">
        <v>309</v>
      </c>
      <c r="L20" s="34">
        <v>869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869</v>
      </c>
      <c r="Z20" s="34" t="str">
        <f t="shared" si="43"/>
        <v>J25X19X3-03</v>
      </c>
      <c r="AA20" s="34">
        <f t="shared" si="44"/>
        <v>1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869</v>
      </c>
      <c r="AJ20" s="34"/>
      <c r="AK20" s="34">
        <f t="shared" si="6"/>
        <v>1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7</v>
      </c>
      <c r="D21" s="27" t="str">
        <f t="shared" si="2"/>
        <v>5.7</v>
      </c>
      <c r="E21" s="27">
        <v>13</v>
      </c>
      <c r="F21" s="34">
        <v>12</v>
      </c>
      <c r="G21" s="34" t="s">
        <v>299</v>
      </c>
      <c r="H21" s="34" t="s">
        <v>303</v>
      </c>
      <c r="I21" s="34" t="s">
        <v>306</v>
      </c>
      <c r="J21" s="34" t="s">
        <v>310</v>
      </c>
      <c r="K21" s="34" t="s">
        <v>310</v>
      </c>
      <c r="L21" s="34">
        <v>601.9</v>
      </c>
      <c r="M21" s="34">
        <v>19</v>
      </c>
      <c r="N21" s="34">
        <v>25</v>
      </c>
      <c r="O21" s="34">
        <v>1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角铝</v>
      </c>
      <c r="X21" s="34" t="str">
        <f t="shared" si="41"/>
        <v>J25X19X3</v>
      </c>
      <c r="Y21" s="34">
        <f t="shared" si="42"/>
        <v>601.9</v>
      </c>
      <c r="Z21" s="34" t="str">
        <f t="shared" si="43"/>
        <v>J25X19X3-02</v>
      </c>
      <c r="AA21" s="34">
        <f t="shared" si="44"/>
        <v>1</v>
      </c>
      <c r="AB21" s="34"/>
      <c r="AC21" s="34"/>
      <c r="AE21" s="34"/>
      <c r="AF21" s="34" t="str">
        <f t="shared" si="3"/>
        <v>角铝</v>
      </c>
      <c r="AG21" s="34" t="str">
        <f t="shared" si="4"/>
        <v>J25X19X3</v>
      </c>
      <c r="AH21" s="34"/>
      <c r="AI21" s="34">
        <f t="shared" si="5"/>
        <v>601.9</v>
      </c>
      <c r="AJ21" s="34"/>
      <c r="AK21" s="34">
        <f t="shared" si="6"/>
        <v>1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8</v>
      </c>
      <c r="D22" s="27" t="str">
        <f t="shared" si="2"/>
        <v>5.8</v>
      </c>
      <c r="E22" s="27">
        <v>14</v>
      </c>
      <c r="F22" s="34">
        <v>13</v>
      </c>
      <c r="G22" s="34" t="s">
        <v>299</v>
      </c>
      <c r="H22" s="34" t="s">
        <v>312</v>
      </c>
      <c r="I22" s="34" t="s">
        <v>313</v>
      </c>
      <c r="J22" s="34" t="s">
        <v>314</v>
      </c>
      <c r="K22" s="34" t="s">
        <v>314</v>
      </c>
      <c r="L22" s="34">
        <v>3760</v>
      </c>
      <c r="M22" s="34">
        <v>4.8</v>
      </c>
      <c r="N22" s="34">
        <v>15</v>
      </c>
      <c r="O22" s="34">
        <v>2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竖向护边</v>
      </c>
      <c r="X22" s="34" t="str">
        <f t="shared" si="41"/>
        <v>DCC154H-511-LL</v>
      </c>
      <c r="Y22" s="34">
        <f t="shared" si="42"/>
        <v>3760</v>
      </c>
      <c r="Z22" s="34" t="str">
        <f t="shared" si="43"/>
        <v>CW154H-511-03</v>
      </c>
      <c r="AA22" s="34">
        <f t="shared" si="44"/>
        <v>2</v>
      </c>
      <c r="AB22" s="34"/>
      <c r="AC22" s="34"/>
      <c r="AE22" s="34"/>
      <c r="AF22" s="34" t="str">
        <f t="shared" si="3"/>
        <v>竖向护边</v>
      </c>
      <c r="AG22" s="34" t="str">
        <f t="shared" si="4"/>
        <v>DCC154H-511-LL</v>
      </c>
      <c r="AH22" s="34"/>
      <c r="AI22" s="34">
        <f t="shared" si="5"/>
        <v>3760</v>
      </c>
      <c r="AJ22" s="34"/>
      <c r="AK22" s="34">
        <f t="shared" si="6"/>
        <v>2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9</v>
      </c>
      <c r="D23" s="27" t="str">
        <f t="shared" si="2"/>
        <v>5.9</v>
      </c>
      <c r="E23" s="27">
        <v>15</v>
      </c>
      <c r="F23" s="34">
        <v>14</v>
      </c>
      <c r="G23" s="34" t="s">
        <v>299</v>
      </c>
      <c r="H23" s="34" t="s">
        <v>315</v>
      </c>
      <c r="I23" s="34" t="s">
        <v>316</v>
      </c>
      <c r="J23" s="34" t="s">
        <v>474</v>
      </c>
      <c r="K23" s="34" t="s">
        <v>474</v>
      </c>
      <c r="L23" s="34">
        <v>250</v>
      </c>
      <c r="M23" s="34">
        <v>46</v>
      </c>
      <c r="N23" s="34">
        <v>65.3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水槽</v>
      </c>
      <c r="X23" s="34" t="str">
        <f t="shared" si="41"/>
        <v>DCC154H-301-LL</v>
      </c>
      <c r="Y23" s="34">
        <f t="shared" si="42"/>
        <v>250</v>
      </c>
      <c r="Z23" s="34" t="str">
        <f t="shared" si="43"/>
        <v>CW154H-301-03</v>
      </c>
      <c r="AA23" s="34">
        <f t="shared" si="44"/>
        <v>1</v>
      </c>
      <c r="AB23" s="34"/>
      <c r="AC23" s="34"/>
      <c r="AE23" s="34"/>
      <c r="AF23" s="34" t="str">
        <f t="shared" si="3"/>
        <v>水槽</v>
      </c>
      <c r="AG23" s="34" t="str">
        <f t="shared" si="4"/>
        <v>DCC154H-301-LL</v>
      </c>
      <c r="AH23" s="34"/>
      <c r="AI23" s="34">
        <f t="shared" si="5"/>
        <v>250</v>
      </c>
      <c r="AJ23" s="34"/>
      <c r="AK23" s="34">
        <f t="shared" si="6"/>
        <v>1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10</v>
      </c>
      <c r="D24" s="27" t="str">
        <f t="shared" si="2"/>
        <v>5.10</v>
      </c>
      <c r="E24" s="27">
        <v>16</v>
      </c>
      <c r="F24" s="34">
        <v>15</v>
      </c>
      <c r="G24" s="34" t="s">
        <v>299</v>
      </c>
      <c r="H24" s="34" t="s">
        <v>318</v>
      </c>
      <c r="I24" s="34" t="s">
        <v>449</v>
      </c>
      <c r="J24" s="34" t="s">
        <v>610</v>
      </c>
      <c r="K24" s="34" t="s">
        <v>610</v>
      </c>
      <c r="L24" s="34">
        <v>3762.9</v>
      </c>
      <c r="M24" s="34">
        <v>62.5</v>
      </c>
      <c r="N24" s="34">
        <v>150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母立柱</v>
      </c>
      <c r="X24" s="34" t="str">
        <f t="shared" si="41"/>
        <v>DCC154H-106-LL</v>
      </c>
      <c r="Y24" s="34">
        <f t="shared" si="42"/>
        <v>3762.9</v>
      </c>
      <c r="Z24" s="34" t="str">
        <f t="shared" si="43"/>
        <v>CW154H-106-06B</v>
      </c>
      <c r="AA24" s="34">
        <f t="shared" si="44"/>
        <v>1</v>
      </c>
      <c r="AB24" s="34"/>
      <c r="AC24" s="34"/>
      <c r="AE24" s="34"/>
      <c r="AF24" s="34" t="str">
        <f t="shared" si="3"/>
        <v>母立柱</v>
      </c>
      <c r="AG24" s="34" t="str">
        <f t="shared" si="4"/>
        <v>DCC154H-106-LL</v>
      </c>
      <c r="AH24" s="34"/>
      <c r="AI24" s="34">
        <f t="shared" si="5"/>
        <v>3762.9</v>
      </c>
      <c r="AJ24" s="34"/>
      <c r="AK24" s="34">
        <f t="shared" si="6"/>
        <v>1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11</v>
      </c>
      <c r="D25" s="27" t="str">
        <f t="shared" si="2"/>
        <v>5.11</v>
      </c>
      <c r="E25" s="27">
        <v>17</v>
      </c>
      <c r="F25" s="34">
        <v>16</v>
      </c>
      <c r="G25" s="34" t="s">
        <v>299</v>
      </c>
      <c r="H25" s="34" t="s">
        <v>321</v>
      </c>
      <c r="I25" s="34" t="s">
        <v>451</v>
      </c>
      <c r="J25" s="34" t="s">
        <v>611</v>
      </c>
      <c r="K25" s="34" t="s">
        <v>611</v>
      </c>
      <c r="L25" s="34">
        <v>1346.4</v>
      </c>
      <c r="M25" s="34">
        <v>61.5</v>
      </c>
      <c r="N25" s="34">
        <v>150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母横梁</v>
      </c>
      <c r="X25" s="34" t="str">
        <f t="shared" si="41"/>
        <v>DCC154H-206-LL</v>
      </c>
      <c r="Y25" s="34">
        <f t="shared" si="42"/>
        <v>1346.4</v>
      </c>
      <c r="Z25" s="34" t="str">
        <f t="shared" si="43"/>
        <v>CW154H-206-10</v>
      </c>
      <c r="AA25" s="34">
        <f t="shared" si="44"/>
        <v>1</v>
      </c>
      <c r="AB25" s="34"/>
      <c r="AC25" s="34"/>
      <c r="AE25" s="34"/>
      <c r="AF25" s="34" t="str">
        <f t="shared" si="3"/>
        <v>母横梁</v>
      </c>
      <c r="AG25" s="34" t="str">
        <f t="shared" si="4"/>
        <v>DCC154H-206-LL</v>
      </c>
      <c r="AH25" s="34"/>
      <c r="AI25" s="34">
        <f t="shared" si="5"/>
        <v>1346.4</v>
      </c>
      <c r="AJ25" s="34"/>
      <c r="AK25" s="34">
        <f t="shared" si="6"/>
        <v>1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12</v>
      </c>
      <c r="D26" s="27" t="str">
        <f t="shared" si="2"/>
        <v>5.12</v>
      </c>
      <c r="E26" s="27">
        <v>18</v>
      </c>
      <c r="F26" s="34">
        <v>17</v>
      </c>
      <c r="G26" s="34" t="s">
        <v>299</v>
      </c>
      <c r="H26" s="34" t="s">
        <v>324</v>
      </c>
      <c r="I26" s="34" t="s">
        <v>453</v>
      </c>
      <c r="J26" s="34" t="s">
        <v>612</v>
      </c>
      <c r="K26" s="34" t="s">
        <v>612</v>
      </c>
      <c r="L26" s="34">
        <v>1434.9</v>
      </c>
      <c r="M26" s="34">
        <v>9.6</v>
      </c>
      <c r="N26" s="34">
        <v>40.799999999999997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横向护边（母横梁）</v>
      </c>
      <c r="X26" s="34" t="str">
        <f t="shared" si="41"/>
        <v>DCC154H-506-LL</v>
      </c>
      <c r="Y26" s="34">
        <f t="shared" si="42"/>
        <v>1434.9</v>
      </c>
      <c r="Z26" s="34" t="str">
        <f t="shared" si="43"/>
        <v>CW154H-506-25</v>
      </c>
      <c r="AA26" s="34">
        <f t="shared" si="44"/>
        <v>1</v>
      </c>
      <c r="AB26" s="34"/>
      <c r="AC26" s="34"/>
      <c r="AE26" s="34"/>
      <c r="AF26" s="34" t="str">
        <f t="shared" si="3"/>
        <v>横向护边（母横梁）</v>
      </c>
      <c r="AG26" s="34" t="str">
        <f t="shared" si="4"/>
        <v>DCC154H-506-LL</v>
      </c>
      <c r="AH26" s="34"/>
      <c r="AI26" s="34">
        <f t="shared" si="5"/>
        <v>1434.9</v>
      </c>
      <c r="AJ26" s="34"/>
      <c r="AK26" s="34">
        <f t="shared" si="6"/>
        <v>1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13</v>
      </c>
      <c r="D27" s="27" t="str">
        <f t="shared" si="2"/>
        <v>5.13</v>
      </c>
      <c r="E27" s="27">
        <v>19</v>
      </c>
      <c r="F27" s="34">
        <v>18</v>
      </c>
      <c r="G27" s="34" t="s">
        <v>299</v>
      </c>
      <c r="H27" s="34" t="s">
        <v>327</v>
      </c>
      <c r="I27" s="34" t="s">
        <v>455</v>
      </c>
      <c r="J27" s="34" t="s">
        <v>613</v>
      </c>
      <c r="K27" s="34" t="s">
        <v>613</v>
      </c>
      <c r="L27" s="34">
        <v>1446.5</v>
      </c>
      <c r="M27" s="34">
        <v>7</v>
      </c>
      <c r="N27" s="34">
        <v>39.299999999999997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横向护边（公横梁）</v>
      </c>
      <c r="X27" s="34" t="str">
        <f t="shared" si="41"/>
        <v>DCC154H-504-LL</v>
      </c>
      <c r="Y27" s="34">
        <f t="shared" si="42"/>
        <v>1446.5</v>
      </c>
      <c r="Z27" s="34" t="str">
        <f t="shared" si="43"/>
        <v>CW154H-504-11</v>
      </c>
      <c r="AA27" s="34">
        <f t="shared" si="44"/>
        <v>1</v>
      </c>
      <c r="AB27" s="34"/>
      <c r="AC27" s="34"/>
      <c r="AE27" s="34"/>
      <c r="AF27" s="34" t="str">
        <f t="shared" si="3"/>
        <v>横向护边（公横梁）</v>
      </c>
      <c r="AG27" s="34" t="str">
        <f t="shared" si="4"/>
        <v>DCC154H-504-LL</v>
      </c>
      <c r="AH27" s="34"/>
      <c r="AI27" s="34">
        <f t="shared" si="5"/>
        <v>1446.5</v>
      </c>
      <c r="AJ27" s="34"/>
      <c r="AK27" s="34">
        <f t="shared" si="6"/>
        <v>1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14</v>
      </c>
      <c r="D28" s="27" t="str">
        <f t="shared" si="2"/>
        <v>5.14</v>
      </c>
      <c r="E28" s="27">
        <v>20</v>
      </c>
      <c r="F28" s="34">
        <v>19</v>
      </c>
      <c r="G28" s="34" t="s">
        <v>299</v>
      </c>
      <c r="H28" s="34" t="s">
        <v>330</v>
      </c>
      <c r="I28" s="34" t="s">
        <v>457</v>
      </c>
      <c r="J28" s="34" t="s">
        <v>614</v>
      </c>
      <c r="K28" s="34" t="s">
        <v>614</v>
      </c>
      <c r="L28" s="34">
        <v>1434.9</v>
      </c>
      <c r="M28" s="34">
        <v>27.7</v>
      </c>
      <c r="N28" s="34">
        <v>40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横向护边（中横梁）</v>
      </c>
      <c r="X28" s="34" t="str">
        <f t="shared" si="41"/>
        <v>DCC154H-505-LL</v>
      </c>
      <c r="Y28" s="34">
        <f t="shared" si="42"/>
        <v>1434.9</v>
      </c>
      <c r="Z28" s="34" t="str">
        <f t="shared" si="43"/>
        <v>CW154H-505-21</v>
      </c>
      <c r="AA28" s="34">
        <f t="shared" si="44"/>
        <v>1</v>
      </c>
      <c r="AB28" s="34"/>
      <c r="AC28" s="34"/>
      <c r="AE28" s="34"/>
      <c r="AF28" s="34" t="str">
        <f t="shared" si="3"/>
        <v>横向护边（中横梁）</v>
      </c>
      <c r="AG28" s="34" t="str">
        <f t="shared" si="4"/>
        <v>DCC154H-505-LL</v>
      </c>
      <c r="AH28" s="34"/>
      <c r="AI28" s="34">
        <f t="shared" si="5"/>
        <v>1434.9</v>
      </c>
      <c r="AJ28" s="34"/>
      <c r="AK28" s="34">
        <f t="shared" si="6"/>
        <v>1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15</v>
      </c>
      <c r="D29" s="27" t="str">
        <f t="shared" si="2"/>
        <v>5.15</v>
      </c>
      <c r="E29" s="27">
        <v>21</v>
      </c>
      <c r="F29" s="34">
        <v>20</v>
      </c>
      <c r="G29" s="34" t="s">
        <v>299</v>
      </c>
      <c r="H29" s="34" t="s">
        <v>333</v>
      </c>
      <c r="I29" s="34" t="s">
        <v>334</v>
      </c>
      <c r="J29" s="34" t="s">
        <v>335</v>
      </c>
      <c r="K29" s="34" t="s">
        <v>335</v>
      </c>
      <c r="L29" s="34">
        <v>80</v>
      </c>
      <c r="M29" s="34">
        <v>0</v>
      </c>
      <c r="N29" s="34">
        <v>0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挂码左</v>
      </c>
      <c r="X29" s="34" t="str">
        <f t="shared" si="41"/>
        <v>ZHY-F3005</v>
      </c>
      <c r="Y29" s="34">
        <f t="shared" si="42"/>
        <v>80</v>
      </c>
      <c r="Z29" s="34" t="str">
        <f t="shared" si="43"/>
        <v>ZHY-F3005-01</v>
      </c>
      <c r="AA29" s="34">
        <f t="shared" si="44"/>
        <v>1</v>
      </c>
      <c r="AB29" s="34"/>
      <c r="AC29" s="34"/>
      <c r="AE29" s="34"/>
      <c r="AF29" s="34" t="str">
        <f t="shared" si="3"/>
        <v>挂码左</v>
      </c>
      <c r="AG29" s="34" t="str">
        <f t="shared" si="4"/>
        <v>ZHY-F3005</v>
      </c>
      <c r="AH29" s="34"/>
      <c r="AI29" s="34">
        <f t="shared" si="5"/>
        <v>80</v>
      </c>
      <c r="AJ29" s="34"/>
      <c r="AK29" s="34">
        <f t="shared" si="6"/>
        <v>1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16</v>
      </c>
      <c r="D30" s="27" t="str">
        <f t="shared" si="2"/>
        <v>5.16</v>
      </c>
      <c r="E30" s="27">
        <v>22</v>
      </c>
      <c r="F30" s="34">
        <v>21</v>
      </c>
      <c r="G30" s="34" t="s">
        <v>299</v>
      </c>
      <c r="H30" s="34" t="s">
        <v>336</v>
      </c>
      <c r="I30" s="34" t="s">
        <v>334</v>
      </c>
      <c r="J30" s="34" t="s">
        <v>337</v>
      </c>
      <c r="K30" s="34" t="s">
        <v>337</v>
      </c>
      <c r="L30" s="34">
        <v>80</v>
      </c>
      <c r="M30" s="34">
        <v>0</v>
      </c>
      <c r="N30" s="34">
        <v>0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挂码右</v>
      </c>
      <c r="X30" s="34" t="str">
        <f t="shared" si="41"/>
        <v>ZHY-F3005</v>
      </c>
      <c r="Y30" s="34">
        <f t="shared" si="42"/>
        <v>80</v>
      </c>
      <c r="Z30" s="34" t="str">
        <f t="shared" si="43"/>
        <v>ZHY-F3005-02</v>
      </c>
      <c r="AA30" s="34">
        <f t="shared" si="44"/>
        <v>1</v>
      </c>
      <c r="AB30" s="34"/>
      <c r="AC30" s="34"/>
      <c r="AE30" s="34"/>
      <c r="AF30" s="34" t="str">
        <f t="shared" si="3"/>
        <v>挂码右</v>
      </c>
      <c r="AG30" s="34" t="str">
        <f t="shared" si="4"/>
        <v>ZHY-F3005</v>
      </c>
      <c r="AH30" s="34"/>
      <c r="AI30" s="34">
        <f t="shared" si="5"/>
        <v>80</v>
      </c>
      <c r="AJ30" s="34"/>
      <c r="AK30" s="34">
        <f t="shared" si="6"/>
        <v>1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17</v>
      </c>
      <c r="D31" s="27" t="str">
        <f t="shared" si="2"/>
        <v>5.17</v>
      </c>
      <c r="E31" s="27">
        <v>23</v>
      </c>
      <c r="F31" s="34">
        <v>22</v>
      </c>
      <c r="G31" s="34" t="s">
        <v>299</v>
      </c>
      <c r="H31" s="34" t="s">
        <v>338</v>
      </c>
      <c r="I31" s="34" t="s">
        <v>339</v>
      </c>
      <c r="J31" s="34" t="s">
        <v>340</v>
      </c>
      <c r="K31" s="34" t="s">
        <v>340</v>
      </c>
      <c r="L31" s="34">
        <v>3762.9</v>
      </c>
      <c r="M31" s="34">
        <v>79</v>
      </c>
      <c r="N31" s="34">
        <v>154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公立柱</v>
      </c>
      <c r="X31" s="34" t="str">
        <f t="shared" si="41"/>
        <v>DCC154H-101-LL</v>
      </c>
      <c r="Y31" s="34">
        <f t="shared" si="42"/>
        <v>3762.9</v>
      </c>
      <c r="Z31" s="34" t="str">
        <f t="shared" si="43"/>
        <v>CW154H-101-03</v>
      </c>
      <c r="AA31" s="34">
        <f t="shared" si="44"/>
        <v>1</v>
      </c>
      <c r="AB31" s="34"/>
      <c r="AC31" s="34"/>
      <c r="AE31" s="34"/>
      <c r="AF31" s="34" t="str">
        <f t="shared" si="3"/>
        <v>公立柱</v>
      </c>
      <c r="AG31" s="34" t="str">
        <f t="shared" si="4"/>
        <v>DCC154H-101-LL</v>
      </c>
      <c r="AH31" s="34"/>
      <c r="AI31" s="34">
        <f t="shared" si="5"/>
        <v>3762.9</v>
      </c>
      <c r="AJ31" s="34"/>
      <c r="AK31" s="34">
        <f t="shared" si="6"/>
        <v>1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18</v>
      </c>
      <c r="D32" s="27" t="str">
        <f t="shared" si="2"/>
        <v>5.18</v>
      </c>
      <c r="E32" s="27">
        <v>24</v>
      </c>
      <c r="F32" s="34">
        <v>23</v>
      </c>
      <c r="G32" s="34" t="s">
        <v>299</v>
      </c>
      <c r="H32" s="34" t="s">
        <v>341</v>
      </c>
      <c r="I32" s="34" t="s">
        <v>459</v>
      </c>
      <c r="J32" s="34" t="s">
        <v>615</v>
      </c>
      <c r="K32" s="34" t="s">
        <v>615</v>
      </c>
      <c r="L32" s="34">
        <v>1446.5</v>
      </c>
      <c r="M32" s="34">
        <v>111</v>
      </c>
      <c r="N32" s="34">
        <v>181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公横梁</v>
      </c>
      <c r="X32" s="34" t="str">
        <f t="shared" si="41"/>
        <v>DCC154H-204-LL</v>
      </c>
      <c r="Y32" s="34">
        <f t="shared" si="42"/>
        <v>1446.5</v>
      </c>
      <c r="Z32" s="34" t="str">
        <f t="shared" si="43"/>
        <v>CW154H-204-12A</v>
      </c>
      <c r="AA32" s="34">
        <f t="shared" si="44"/>
        <v>1</v>
      </c>
      <c r="AB32" s="34"/>
      <c r="AC32" s="34"/>
      <c r="AE32" s="34"/>
      <c r="AF32" s="34" t="str">
        <f t="shared" si="3"/>
        <v>公横梁</v>
      </c>
      <c r="AG32" s="34" t="str">
        <f t="shared" si="4"/>
        <v>DCC154H-204-LL</v>
      </c>
      <c r="AH32" s="34"/>
      <c r="AI32" s="34">
        <f t="shared" si="5"/>
        <v>1446.5</v>
      </c>
      <c r="AJ32" s="34"/>
      <c r="AK32" s="34">
        <f t="shared" si="6"/>
        <v>1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19</v>
      </c>
      <c r="D33" s="27" t="str">
        <f t="shared" si="2"/>
        <v>5.19</v>
      </c>
      <c r="E33" s="27">
        <v>25</v>
      </c>
      <c r="F33" s="34">
        <v>24</v>
      </c>
      <c r="G33" s="34" t="s">
        <v>299</v>
      </c>
      <c r="H33" s="34" t="s">
        <v>344</v>
      </c>
      <c r="I33" s="34" t="s">
        <v>461</v>
      </c>
      <c r="J33" s="34" t="s">
        <v>616</v>
      </c>
      <c r="K33" s="34" t="s">
        <v>616</v>
      </c>
      <c r="L33" s="34">
        <v>1346.4</v>
      </c>
      <c r="M33" s="34">
        <v>100</v>
      </c>
      <c r="N33" s="34">
        <v>155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中横梁</v>
      </c>
      <c r="X33" s="34" t="str">
        <f t="shared" si="41"/>
        <v>DCC154H-205-LL</v>
      </c>
      <c r="Y33" s="34">
        <f t="shared" si="42"/>
        <v>1346.4</v>
      </c>
      <c r="Z33" s="34" t="str">
        <f t="shared" si="43"/>
        <v>CW154H-205-11B</v>
      </c>
      <c r="AA33" s="34">
        <f t="shared" si="44"/>
        <v>1</v>
      </c>
      <c r="AB33" s="34"/>
      <c r="AC33" s="34"/>
      <c r="AE33" s="34"/>
      <c r="AF33" s="34" t="str">
        <f t="shared" si="3"/>
        <v>中横梁</v>
      </c>
      <c r="AG33" s="34" t="str">
        <f t="shared" si="4"/>
        <v>DCC154H-205-LL</v>
      </c>
      <c r="AH33" s="34"/>
      <c r="AI33" s="34">
        <f t="shared" si="5"/>
        <v>1346.4</v>
      </c>
      <c r="AJ33" s="34"/>
      <c r="AK33" s="34">
        <f t="shared" si="6"/>
        <v>1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20</v>
      </c>
      <c r="D34" s="27" t="str">
        <f t="shared" si="2"/>
        <v>5.20</v>
      </c>
      <c r="E34" s="27">
        <v>26</v>
      </c>
      <c r="F34" s="34">
        <v>25</v>
      </c>
      <c r="G34" s="34" t="s">
        <v>299</v>
      </c>
      <c r="H34" s="34" t="s">
        <v>351</v>
      </c>
      <c r="I34" s="34" t="s">
        <v>348</v>
      </c>
      <c r="J34" s="34" t="s">
        <v>352</v>
      </c>
      <c r="K34" s="34" t="s">
        <v>352</v>
      </c>
      <c r="L34" s="34">
        <v>250</v>
      </c>
      <c r="M34" s="34">
        <v>96.5</v>
      </c>
      <c r="N34" s="34">
        <v>10</v>
      </c>
      <c r="O34" s="34">
        <v>1</v>
      </c>
      <c r="P34" s="34" t="s">
        <v>350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ZHY-F3001-250右挂件</v>
      </c>
      <c r="X34" s="34" t="str">
        <f t="shared" si="41"/>
        <v>ZHY-F3001</v>
      </c>
      <c r="Y34" s="34">
        <f t="shared" si="42"/>
        <v>250</v>
      </c>
      <c r="Z34" s="34" t="str">
        <f t="shared" si="43"/>
        <v>ZHY-F3001-02</v>
      </c>
      <c r="AA34" s="34">
        <f t="shared" si="44"/>
        <v>1</v>
      </c>
      <c r="AB34" s="34"/>
      <c r="AC34" s="34"/>
      <c r="AE34" s="34"/>
      <c r="AF34" s="34" t="str">
        <f t="shared" si="3"/>
        <v>ZHY-F3001-250右挂件</v>
      </c>
      <c r="AG34" s="34" t="str">
        <f t="shared" si="4"/>
        <v>ZHY-F3001</v>
      </c>
      <c r="AH34" s="34"/>
      <c r="AI34" s="34">
        <f t="shared" si="5"/>
        <v>250</v>
      </c>
      <c r="AJ34" s="34"/>
      <c r="AK34" s="34">
        <f t="shared" si="6"/>
        <v>1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21</v>
      </c>
      <c r="D35" s="27" t="str">
        <f t="shared" si="2"/>
        <v>5.21</v>
      </c>
      <c r="E35" s="27">
        <v>27</v>
      </c>
      <c r="F35" s="34">
        <v>26</v>
      </c>
      <c r="G35" s="34" t="s">
        <v>299</v>
      </c>
      <c r="H35" s="34" t="s">
        <v>585</v>
      </c>
      <c r="I35" s="34" t="s">
        <v>464</v>
      </c>
      <c r="J35" s="34" t="s">
        <v>586</v>
      </c>
      <c r="K35" s="34" t="s">
        <v>586</v>
      </c>
      <c r="L35" s="34">
        <v>300</v>
      </c>
      <c r="M35" s="34">
        <v>110.3</v>
      </c>
      <c r="N35" s="34">
        <v>12</v>
      </c>
      <c r="O35" s="34">
        <v>1</v>
      </c>
      <c r="P35" s="34" t="s">
        <v>466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KJ-APE124-300左挂件</v>
      </c>
      <c r="X35" s="34" t="str">
        <f t="shared" si="41"/>
        <v>KJ-APE124</v>
      </c>
      <c r="Y35" s="34">
        <f t="shared" si="42"/>
        <v>300</v>
      </c>
      <c r="Z35" s="34" t="str">
        <f t="shared" si="43"/>
        <v>KJ-APE124-03</v>
      </c>
      <c r="AA35" s="34">
        <f t="shared" si="44"/>
        <v>1</v>
      </c>
      <c r="AB35" s="34"/>
      <c r="AC35" s="34"/>
      <c r="AE35" s="34"/>
      <c r="AF35" s="34" t="str">
        <f t="shared" si="3"/>
        <v>KJ-APE124-300左挂件</v>
      </c>
      <c r="AG35" s="34" t="str">
        <f t="shared" si="4"/>
        <v>KJ-APE124</v>
      </c>
      <c r="AH35" s="34"/>
      <c r="AI35" s="34">
        <f t="shared" si="5"/>
        <v>300</v>
      </c>
      <c r="AJ35" s="34"/>
      <c r="AK35" s="34">
        <f t="shared" si="6"/>
        <v>1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22</v>
      </c>
      <c r="D36" s="27" t="str">
        <f t="shared" si="2"/>
        <v>5.22</v>
      </c>
      <c r="E36" s="27">
        <v>28</v>
      </c>
      <c r="F36" s="34">
        <v>27</v>
      </c>
      <c r="G36" s="34" t="s">
        <v>299</v>
      </c>
      <c r="H36" s="34" t="s">
        <v>353</v>
      </c>
      <c r="I36" s="34" t="s">
        <v>354</v>
      </c>
      <c r="J36" s="34" t="s">
        <v>355</v>
      </c>
      <c r="K36" s="34" t="s">
        <v>355</v>
      </c>
      <c r="L36" s="34">
        <v>250</v>
      </c>
      <c r="M36" s="34">
        <v>50</v>
      </c>
      <c r="N36" s="34">
        <v>4</v>
      </c>
      <c r="O36" s="34">
        <v>1</v>
      </c>
      <c r="P36" s="34" t="s">
        <v>298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50x4垫片</v>
      </c>
      <c r="X36" s="34" t="str">
        <f t="shared" si="41"/>
        <v>B50X4</v>
      </c>
      <c r="Y36" s="34">
        <f t="shared" si="42"/>
        <v>250</v>
      </c>
      <c r="Z36" s="34" t="str">
        <f t="shared" si="43"/>
        <v>B50X4-01</v>
      </c>
      <c r="AA36" s="34">
        <f t="shared" si="44"/>
        <v>1</v>
      </c>
      <c r="AB36" s="34"/>
      <c r="AC36" s="34"/>
      <c r="AE36" s="34"/>
      <c r="AF36" s="34" t="str">
        <f t="shared" si="3"/>
        <v>50x4垫片</v>
      </c>
      <c r="AG36" s="34" t="str">
        <f t="shared" si="4"/>
        <v>B50X4</v>
      </c>
      <c r="AH36" s="34"/>
      <c r="AI36" s="34">
        <f t="shared" si="5"/>
        <v>250</v>
      </c>
      <c r="AJ36" s="34"/>
      <c r="AK36" s="34">
        <f t="shared" si="6"/>
        <v>1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6</v>
      </c>
      <c r="C37" s="27">
        <f t="shared" si="1"/>
        <v>1</v>
      </c>
      <c r="D37" s="27" t="str">
        <f t="shared" si="2"/>
        <v/>
      </c>
      <c r="E37" s="27">
        <v>29</v>
      </c>
      <c r="F37" s="34">
        <v>28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-</v>
      </c>
      <c r="X37" s="34" t="str">
        <f t="shared" si="41"/>
        <v>-</v>
      </c>
      <c r="Y37" s="34" t="str">
        <f t="shared" si="42"/>
        <v>-</v>
      </c>
      <c r="Z37" s="34" t="str">
        <f t="shared" si="43"/>
        <v>-</v>
      </c>
      <c r="AA37" s="34" t="str">
        <f t="shared" si="44"/>
        <v>-</v>
      </c>
      <c r="AB37" s="34"/>
      <c r="AC37" s="34"/>
      <c r="AE37" s="34"/>
      <c r="AF37" s="34" t="str">
        <f t="shared" si="3"/>
        <v>-</v>
      </c>
      <c r="AG37" s="34" t="str">
        <f t="shared" si="4"/>
        <v>-</v>
      </c>
      <c r="AH37" s="34"/>
      <c r="AI37" s="34" t="str">
        <f t="shared" si="5"/>
        <v>-</v>
      </c>
      <c r="AJ37" s="34"/>
      <c r="AK37" s="34" t="str">
        <f t="shared" si="6"/>
        <v>-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2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3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4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5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6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7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8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9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10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11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12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13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7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7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7.6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7.6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467</v>
      </c>
      <c r="J53" s="34"/>
      <c r="K53" s="40"/>
      <c r="L53" s="34">
        <v>3800</v>
      </c>
      <c r="M53" s="34"/>
      <c r="N53" s="34"/>
      <c r="O53" s="34">
        <v>1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9527-DCC-GA09 硅胶</v>
      </c>
      <c r="AQ53" s="34" t="str">
        <f t="shared" si="8"/>
        <v>胶条</v>
      </c>
      <c r="AR53" s="34"/>
      <c r="AS53" s="22">
        <f t="shared" si="9"/>
        <v>3.8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364</v>
      </c>
      <c r="J54" s="34"/>
      <c r="K54" s="40"/>
      <c r="L54" s="34">
        <v>3800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9527-FZ-GA01A 硅胶</v>
      </c>
      <c r="AQ54" s="34" t="str">
        <f t="shared" si="8"/>
        <v>胶条</v>
      </c>
      <c r="AR54" s="34"/>
      <c r="AS54" s="22">
        <f t="shared" si="9"/>
        <v>3.8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365</v>
      </c>
      <c r="J55" s="34"/>
      <c r="K55" s="40"/>
      <c r="L55" s="34">
        <v>200</v>
      </c>
      <c r="M55" s="34"/>
      <c r="N55" s="34"/>
      <c r="O55" s="34">
        <v>1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9527-SYE-GA02（L=200）EPDM发泡</v>
      </c>
      <c r="AQ55" s="34" t="str">
        <f t="shared" si="8"/>
        <v>胶条</v>
      </c>
      <c r="AR55" s="34"/>
      <c r="AS55" s="22">
        <f t="shared" si="9"/>
        <v>0.2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362</v>
      </c>
      <c r="J56" s="34"/>
      <c r="K56" s="40"/>
      <c r="L56" s="34">
        <v>1461</v>
      </c>
      <c r="M56" s="34"/>
      <c r="N56" s="34"/>
      <c r="O56" s="34">
        <v>3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1139-BLGA54 EPDM</v>
      </c>
      <c r="AQ56" s="34" t="str">
        <f t="shared" si="8"/>
        <v>胶条</v>
      </c>
      <c r="AR56" s="34"/>
      <c r="AS56" s="22">
        <f t="shared" si="9"/>
        <v>4.383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469</v>
      </c>
      <c r="J57" s="34"/>
      <c r="K57" s="40"/>
      <c r="L57" s="34">
        <v>1461</v>
      </c>
      <c r="M57" s="34"/>
      <c r="N57" s="34"/>
      <c r="O57" s="34">
        <v>1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9527-DCC-GA08 硅胶</v>
      </c>
      <c r="AQ57" s="34" t="str">
        <f t="shared" si="8"/>
        <v>胶条</v>
      </c>
      <c r="AR57" s="34"/>
      <c r="AS57" s="22">
        <f t="shared" si="9"/>
        <v>1.4610000000000001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470</v>
      </c>
      <c r="J58" s="34"/>
      <c r="K58" s="40"/>
      <c r="L58" s="34">
        <v>1461</v>
      </c>
      <c r="M58" s="34"/>
      <c r="N58" s="34"/>
      <c r="O58" s="34">
        <v>2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9527-DCC-GA06 硅胶</v>
      </c>
      <c r="AQ58" s="34" t="str">
        <f t="shared" si="8"/>
        <v>胶条</v>
      </c>
      <c r="AR58" s="34"/>
      <c r="AS58" s="22">
        <f t="shared" si="9"/>
        <v>2.9220000000000002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471</v>
      </c>
      <c r="J59" s="34"/>
      <c r="K59" s="40"/>
      <c r="L59" s="34">
        <v>1461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9527-DCC-GA07 硅胶</v>
      </c>
      <c r="AQ59" s="34" t="str">
        <f t="shared" si="8"/>
        <v>胶条</v>
      </c>
      <c r="AR59" s="34"/>
      <c r="AS59" s="22">
        <f t="shared" si="9"/>
        <v>1.4610000000000001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361</v>
      </c>
      <c r="I60" s="42" t="s">
        <v>368</v>
      </c>
      <c r="J60" s="34"/>
      <c r="K60" s="40"/>
      <c r="L60" s="34">
        <v>1461</v>
      </c>
      <c r="M60" s="34"/>
      <c r="N60" s="43"/>
      <c r="O60" s="34">
        <v>1</v>
      </c>
      <c r="P60" s="34" t="s">
        <v>298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1139-SYE-GA01 EPDM</v>
      </c>
      <c r="AQ60" s="34" t="str">
        <f t="shared" si="8"/>
        <v>胶条</v>
      </c>
      <c r="AR60" s="34"/>
      <c r="AS60" s="22">
        <f t="shared" si="9"/>
        <v>1.4610000000000001</v>
      </c>
      <c r="AT60" s="23" t="str">
        <f t="shared" si="10"/>
        <v>米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370</v>
      </c>
      <c r="J61" s="34"/>
      <c r="K61" s="34"/>
      <c r="L61" s="34"/>
      <c r="M61" s="34"/>
      <c r="N61" s="43"/>
      <c r="O61" s="34">
        <v>4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200x25x6mm 硅胶</v>
      </c>
      <c r="AQ61" s="34" t="str">
        <f t="shared" si="8"/>
        <v>垫块</v>
      </c>
      <c r="AR61" s="34"/>
      <c r="AS61" s="22">
        <f t="shared" si="9"/>
        <v>4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371</v>
      </c>
      <c r="J62" s="34"/>
      <c r="K62" s="34"/>
      <c r="L62" s="34">
        <v>1379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17x1mm EPDM</v>
      </c>
      <c r="AQ62" s="34" t="str">
        <f t="shared" si="8"/>
        <v>垫块</v>
      </c>
      <c r="AR62" s="34"/>
      <c r="AS62" s="22">
        <f t="shared" si="9"/>
        <v>1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372</v>
      </c>
      <c r="J63" s="34"/>
      <c r="K63" s="34"/>
      <c r="L63" s="34">
        <v>1379</v>
      </c>
      <c r="M63" s="34"/>
      <c r="N63" s="43"/>
      <c r="O63" s="34">
        <v>1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53x1mm EPDM</v>
      </c>
      <c r="AQ63" s="34" t="str">
        <f t="shared" si="8"/>
        <v>垫块</v>
      </c>
      <c r="AR63" s="34"/>
      <c r="AS63" s="22">
        <f t="shared" si="9"/>
        <v>1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369</v>
      </c>
      <c r="I64" s="42" t="s">
        <v>371</v>
      </c>
      <c r="J64" s="34"/>
      <c r="K64" s="34"/>
      <c r="L64" s="34">
        <v>1729</v>
      </c>
      <c r="M64" s="34"/>
      <c r="N64" s="43"/>
      <c r="O64" s="34">
        <v>2</v>
      </c>
      <c r="P64" s="34" t="s">
        <v>350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17x1mm EPDM</v>
      </c>
      <c r="AQ64" s="34" t="str">
        <f t="shared" si="8"/>
        <v>垫块</v>
      </c>
      <c r="AR64" s="34"/>
      <c r="AS64" s="22">
        <f t="shared" si="9"/>
        <v>2</v>
      </c>
      <c r="AT64" s="23" t="str">
        <f t="shared" si="10"/>
        <v>个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361</v>
      </c>
      <c r="I65" s="42" t="s">
        <v>373</v>
      </c>
      <c r="J65" s="34"/>
      <c r="K65" s="40"/>
      <c r="L65" s="34">
        <v>200</v>
      </c>
      <c r="M65" s="34"/>
      <c r="N65" s="43"/>
      <c r="O65" s="34">
        <v>1</v>
      </c>
      <c r="P65" s="34" t="s">
        <v>298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9527-SYE-GA12（L=200）EPDM发泡</v>
      </c>
      <c r="AQ65" s="34" t="str">
        <f t="shared" si="8"/>
        <v>胶条</v>
      </c>
      <c r="AR65" s="34"/>
      <c r="AS65" s="22">
        <f t="shared" si="9"/>
        <v>0.2</v>
      </c>
      <c r="AT65" s="23" t="str">
        <f t="shared" si="10"/>
        <v>米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374</v>
      </c>
      <c r="J66" s="34"/>
      <c r="K66" s="40"/>
      <c r="L66" s="34"/>
      <c r="M66" s="34"/>
      <c r="N66" s="43"/>
      <c r="O66" s="34">
        <v>50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ST4.8x16盘头自攻钉</v>
      </c>
      <c r="AQ66" s="34" t="str">
        <f t="shared" si="8"/>
        <v>紧固件</v>
      </c>
      <c r="AR66" s="34"/>
      <c r="AS66" s="22">
        <f t="shared" si="9"/>
        <v>50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375</v>
      </c>
      <c r="J67" s="34"/>
      <c r="K67" s="40"/>
      <c r="L67" s="34"/>
      <c r="M67" s="34"/>
      <c r="N67" s="43"/>
      <c r="O67" s="34">
        <v>28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ST6.3x38盘头自攻钉</v>
      </c>
      <c r="AQ67" s="34" t="str">
        <f t="shared" si="8"/>
        <v>紧固件</v>
      </c>
      <c r="AR67" s="34"/>
      <c r="AS67" s="22">
        <f t="shared" si="9"/>
        <v>28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376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ST5.5x64盘头自攻钉</v>
      </c>
      <c r="AQ68" s="34" t="str">
        <f t="shared" si="8"/>
        <v>紧固件</v>
      </c>
      <c r="AR68" s="34"/>
      <c r="AS68" s="22">
        <f t="shared" si="9"/>
        <v>2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377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M12x30内六角头螺杆</v>
      </c>
      <c r="AQ69" s="34" t="str">
        <f t="shared" si="8"/>
        <v>紧固件</v>
      </c>
      <c r="AR69" s="34"/>
      <c r="AS69" s="22">
        <f t="shared" si="9"/>
        <v>2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358</v>
      </c>
      <c r="I70" s="42" t="s">
        <v>378</v>
      </c>
      <c r="J70" s="34"/>
      <c r="K70" s="34"/>
      <c r="L70" s="34"/>
      <c r="M70" s="34"/>
      <c r="N70" s="43"/>
      <c r="O70" s="34">
        <v>2</v>
      </c>
      <c r="P70" s="34" t="s">
        <v>360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ST4.2x16盘头自攻钉</v>
      </c>
      <c r="AQ70" s="34" t="str">
        <f t="shared" si="8"/>
        <v>紧固件</v>
      </c>
      <c r="AR70" s="34"/>
      <c r="AS70" s="22">
        <f t="shared" si="9"/>
        <v>2</v>
      </c>
      <c r="AT70" s="23" t="str">
        <f t="shared" si="10"/>
        <v>颗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379</v>
      </c>
      <c r="I71" s="42" t="s">
        <v>380</v>
      </c>
      <c r="J71" s="34"/>
      <c r="K71" s="34"/>
      <c r="L71" s="34"/>
      <c r="M71" s="34"/>
      <c r="N71" s="43"/>
      <c r="O71" s="34">
        <v>16</v>
      </c>
      <c r="P71" s="34" t="s">
        <v>350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Ф14 ZX-050001</v>
      </c>
      <c r="AQ71" s="34" t="str">
        <f t="shared" si="8"/>
        <v>胶塞</v>
      </c>
      <c r="AR71" s="34"/>
      <c r="AS71" s="22">
        <f t="shared" si="9"/>
        <v>16</v>
      </c>
      <c r="AT71" s="23" t="str">
        <f t="shared" si="10"/>
        <v>个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382</v>
      </c>
      <c r="J72" s="34"/>
      <c r="K72" s="34"/>
      <c r="L72" s="34">
        <v>1461</v>
      </c>
      <c r="M72" s="34"/>
      <c r="N72" s="43"/>
      <c r="O72" s="34">
        <v>4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Ф8 泡沫条</v>
      </c>
      <c r="AQ72" s="34" t="str">
        <f t="shared" si="8"/>
        <v>泡沫条</v>
      </c>
      <c r="AR72" s="34"/>
      <c r="AS72" s="22">
        <f t="shared" si="9"/>
        <v>5.8440000000000003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381</v>
      </c>
      <c r="I73" s="42" t="s">
        <v>382</v>
      </c>
      <c r="J73" s="34"/>
      <c r="K73" s="34"/>
      <c r="L73" s="34">
        <v>3800</v>
      </c>
      <c r="M73" s="34"/>
      <c r="N73" s="43"/>
      <c r="O73" s="34">
        <v>2</v>
      </c>
      <c r="P73" s="34" t="s">
        <v>298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Ф8 泡沫条</v>
      </c>
      <c r="AQ73" s="34" t="str">
        <f t="shared" ref="AQ73:AQ109" si="54">IF($G73="配件",H73,"-")</f>
        <v>泡沫条</v>
      </c>
      <c r="AR73" s="34"/>
      <c r="AS73" s="22">
        <f t="shared" ref="AS73:AS109" si="55">IF(OR(H73="泡沫条",H73="胶条"),$N$6*L73*O73/1000,IF(OR(H73="双面贴",H73="胶带"),L73*O73/1000,IF(AP73&lt;&gt;"-",$N$6*O73,"-")))</f>
        <v>7.6</v>
      </c>
      <c r="AT73" s="23" t="str">
        <f t="shared" ref="AT73:AT109" si="56">IF(OR(H73="胶条",H73="泡沫条",H73="双面贴",H73="胶带"),"米",IF(AP73&lt;&gt;"-",P73,"-"))</f>
        <v>米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1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42"/>
      <c r="J74" s="34"/>
      <c r="K74" s="34"/>
      <c r="L74" s="34"/>
      <c r="M74" s="34"/>
      <c r="N74" s="43"/>
      <c r="O74" s="34"/>
      <c r="P74" s="34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2</v>
      </c>
      <c r="D75" s="27" t="str">
        <f t="shared" si="48"/>
        <v/>
      </c>
      <c r="F75" s="34" t="str">
        <f t="shared" si="86"/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8</v>
      </c>
      <c r="C76" s="27">
        <f t="shared" si="47"/>
        <v>3</v>
      </c>
      <c r="D76" s="27" t="str">
        <f t="shared" si="48"/>
        <v/>
      </c>
      <c r="F76" s="34" t="str">
        <f t="shared" si="86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8</v>
      </c>
      <c r="C77" s="27">
        <f t="shared" si="47"/>
        <v>4</v>
      </c>
      <c r="D77" s="27" t="str">
        <f t="shared" si="48"/>
        <v/>
      </c>
      <c r="F77" s="34" t="str">
        <f t="shared" si="86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8</v>
      </c>
      <c r="C78" s="27">
        <f t="shared" si="47"/>
        <v>5</v>
      </c>
      <c r="D78" s="27" t="str">
        <f t="shared" si="48"/>
        <v/>
      </c>
      <c r="F78" s="34" t="str">
        <f t="shared" si="86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8</v>
      </c>
      <c r="C79" s="27">
        <f t="shared" si="47"/>
        <v>6</v>
      </c>
      <c r="D79" s="27" t="str">
        <f t="shared" si="48"/>
        <v/>
      </c>
      <c r="F79" s="34" t="str">
        <f t="shared" si="86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8</v>
      </c>
      <c r="C80" s="27">
        <f t="shared" si="47"/>
        <v>7</v>
      </c>
      <c r="D80" s="27" t="str">
        <f t="shared" si="48"/>
        <v/>
      </c>
      <c r="F80" s="34" t="str">
        <f t="shared" si="86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8</v>
      </c>
      <c r="C81" s="27">
        <f t="shared" si="47"/>
        <v>8</v>
      </c>
      <c r="D81" s="27" t="str">
        <f t="shared" si="48"/>
        <v/>
      </c>
      <c r="F81" s="34" t="str">
        <f t="shared" si="86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8</v>
      </c>
      <c r="C82" s="27">
        <f t="shared" si="47"/>
        <v>9</v>
      </c>
      <c r="D82" s="27" t="str">
        <f t="shared" si="48"/>
        <v/>
      </c>
      <c r="F82" s="34" t="str">
        <f t="shared" si="86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8</v>
      </c>
      <c r="C83" s="27">
        <f t="shared" si="47"/>
        <v>10</v>
      </c>
      <c r="D83" s="27" t="str">
        <f t="shared" si="48"/>
        <v/>
      </c>
      <c r="F83" s="34" t="str">
        <f t="shared" si="86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8</v>
      </c>
      <c r="C84" s="27">
        <f t="shared" si="47"/>
        <v>11</v>
      </c>
      <c r="D84" s="27" t="str">
        <f t="shared" si="48"/>
        <v/>
      </c>
      <c r="F84" s="34" t="str">
        <f t="shared" si="86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8</v>
      </c>
      <c r="C85" s="27">
        <f t="shared" si="47"/>
        <v>12</v>
      </c>
      <c r="D85" s="27" t="str">
        <f t="shared" si="48"/>
        <v/>
      </c>
      <c r="F85" s="34" t="str">
        <f t="shared" si="86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8</v>
      </c>
      <c r="C86" s="27">
        <f t="shared" si="47"/>
        <v>13</v>
      </c>
      <c r="D86" s="27" t="str">
        <f t="shared" si="48"/>
        <v/>
      </c>
      <c r="F86" s="34" t="str">
        <f t="shared" si="86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8</v>
      </c>
      <c r="C87" s="27">
        <f t="shared" si="47"/>
        <v>14</v>
      </c>
      <c r="D87" s="27" t="str">
        <f t="shared" si="48"/>
        <v/>
      </c>
      <c r="F87" s="34" t="str">
        <f t="shared" si="86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8</v>
      </c>
      <c r="C88" s="27">
        <f t="shared" si="47"/>
        <v>15</v>
      </c>
      <c r="D88" s="27" t="str">
        <f t="shared" si="48"/>
        <v/>
      </c>
      <c r="F88" s="34" t="str">
        <f t="shared" si="86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8</v>
      </c>
      <c r="C89" s="27">
        <f t="shared" si="47"/>
        <v>16</v>
      </c>
      <c r="D89" s="27" t="str">
        <f t="shared" si="48"/>
        <v/>
      </c>
      <c r="F89" s="34" t="str">
        <f t="shared" si="86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8</v>
      </c>
      <c r="C90" s="27">
        <f t="shared" si="47"/>
        <v>17</v>
      </c>
      <c r="D90" s="27" t="str">
        <f t="shared" si="48"/>
        <v/>
      </c>
      <c r="F90" s="34" t="str">
        <f t="shared" si="86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8</v>
      </c>
      <c r="C91" s="27">
        <f t="shared" si="47"/>
        <v>18</v>
      </c>
      <c r="D91" s="27" t="str">
        <f t="shared" si="48"/>
        <v/>
      </c>
      <c r="F91" s="34" t="str">
        <f t="shared" si="86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8</v>
      </c>
      <c r="C92" s="27">
        <f t="shared" si="47"/>
        <v>19</v>
      </c>
      <c r="D92" s="27" t="str">
        <f t="shared" si="48"/>
        <v/>
      </c>
      <c r="F92" s="34" t="str">
        <f t="shared" si="86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8</v>
      </c>
      <c r="C93" s="27">
        <f t="shared" si="47"/>
        <v>20</v>
      </c>
      <c r="D93" s="27" t="str">
        <f t="shared" si="48"/>
        <v/>
      </c>
      <c r="F93" s="34" t="str">
        <f t="shared" si="86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8</v>
      </c>
      <c r="C94" s="27">
        <f t="shared" si="47"/>
        <v>21</v>
      </c>
      <c r="D94" s="27" t="str">
        <f t="shared" si="48"/>
        <v/>
      </c>
      <c r="F94" s="34" t="str">
        <f t="shared" si="86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8</v>
      </c>
      <c r="C95" s="27">
        <f t="shared" si="47"/>
        <v>22</v>
      </c>
      <c r="D95" s="27" t="str">
        <f t="shared" si="48"/>
        <v/>
      </c>
      <c r="F95" s="34" t="str">
        <f t="shared" si="86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8</v>
      </c>
      <c r="C96" s="27">
        <f t="shared" si="47"/>
        <v>23</v>
      </c>
      <c r="D96" s="27" t="str">
        <f t="shared" si="48"/>
        <v/>
      </c>
      <c r="F96" s="34" t="str">
        <f t="shared" si="86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8</v>
      </c>
      <c r="C97" s="27">
        <f t="shared" si="47"/>
        <v>24</v>
      </c>
      <c r="D97" s="27" t="str">
        <f t="shared" si="48"/>
        <v/>
      </c>
      <c r="F97" s="34" t="str">
        <f t="shared" si="86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8</v>
      </c>
      <c r="C98" s="27">
        <f t="shared" si="47"/>
        <v>25</v>
      </c>
      <c r="D98" s="27" t="str">
        <f t="shared" si="48"/>
        <v/>
      </c>
      <c r="F98" s="34" t="str">
        <f t="shared" si="86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8</v>
      </c>
      <c r="C99" s="27">
        <f t="shared" si="47"/>
        <v>26</v>
      </c>
      <c r="D99" s="27" t="str">
        <f t="shared" si="48"/>
        <v/>
      </c>
      <c r="F99" s="34" t="str">
        <f t="shared" si="86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27</v>
      </c>
      <c r="D100" s="27" t="str">
        <f t="shared" si="48"/>
        <v/>
      </c>
      <c r="F100" s="34" t="str">
        <f t="shared" si="86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28</v>
      </c>
      <c r="D101" s="27" t="str">
        <f t="shared" si="48"/>
        <v/>
      </c>
      <c r="F101" s="34" t="str">
        <f t="shared" si="86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29</v>
      </c>
      <c r="D102" s="27" t="str">
        <f t="shared" si="48"/>
        <v/>
      </c>
      <c r="F102" s="34" t="str">
        <f t="shared" si="86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8</v>
      </c>
      <c r="C103" s="27">
        <f t="shared" si="47"/>
        <v>30</v>
      </c>
      <c r="D103" s="27" t="str">
        <f t="shared" si="48"/>
        <v/>
      </c>
      <c r="F103" s="34" t="str">
        <f t="shared" si="86"/>
        <v/>
      </c>
      <c r="G103" s="34"/>
      <c r="H103" s="34"/>
      <c r="I103" s="42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31</v>
      </c>
      <c r="D104" s="27" t="str">
        <f t="shared" si="48"/>
        <v/>
      </c>
      <c r="F104" s="34" t="str">
        <f t="shared" si="86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32</v>
      </c>
      <c r="D105" s="27" t="str">
        <f t="shared" si="48"/>
        <v/>
      </c>
      <c r="F105" s="34" t="str">
        <f t="shared" si="86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33</v>
      </c>
      <c r="D106" s="27" t="str">
        <f t="shared" si="48"/>
        <v/>
      </c>
      <c r="F106" s="34" t="str">
        <f t="shared" si="86"/>
        <v/>
      </c>
      <c r="G106" s="34"/>
      <c r="H106" s="34"/>
      <c r="I106" s="34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34</v>
      </c>
      <c r="D107" s="27" t="str">
        <f t="shared" si="48"/>
        <v/>
      </c>
      <c r="F107" s="34" t="str">
        <f t="shared" si="86"/>
        <v/>
      </c>
      <c r="G107" s="34"/>
      <c r="H107" s="34"/>
      <c r="I107" s="34"/>
      <c r="J107" s="34"/>
      <c r="K107" s="34"/>
      <c r="L107" s="34"/>
      <c r="M107" s="34"/>
      <c r="N107" s="43"/>
      <c r="O107" s="34"/>
      <c r="P107" s="34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35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36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1:CK109"/>
  <sheetViews>
    <sheetView view="pageBreakPreview" topLeftCell="AH1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1494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127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1520.5</v>
      </c>
      <c r="S5" s="27" t="s">
        <v>211</v>
      </c>
      <c r="T5" s="39">
        <v>262.5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1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127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L11-51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1375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/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M08-01-4-1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1375</v>
      </c>
      <c r="BW10" s="34">
        <f t="shared" si="30"/>
        <v>1729</v>
      </c>
      <c r="BX10" s="34">
        <f t="shared" si="31"/>
        <v>1</v>
      </c>
      <c r="BY10" s="34">
        <f t="shared" si="32"/>
        <v>2.3773749999999998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1458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M08-01-4-1</v>
      </c>
      <c r="AZ11" s="34" t="str">
        <f t="shared" si="12"/>
        <v>板块名-GL02-01</v>
      </c>
      <c r="BA11" s="34"/>
      <c r="BB11" s="34">
        <f t="shared" si="13"/>
        <v>1458</v>
      </c>
      <c r="BC11" s="34">
        <f t="shared" si="14"/>
        <v>1808</v>
      </c>
      <c r="BD11" s="34">
        <f t="shared" si="15"/>
        <v>1</v>
      </c>
      <c r="BE11" s="34">
        <f t="shared" si="16"/>
        <v>2.6360640000000002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1458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M08-01-4-1</v>
      </c>
      <c r="AZ12" s="34" t="str">
        <f t="shared" si="12"/>
        <v>板块名-GL01-01</v>
      </c>
      <c r="BA12" s="34"/>
      <c r="BB12" s="34">
        <f t="shared" si="13"/>
        <v>1458</v>
      </c>
      <c r="BC12" s="34">
        <f t="shared" si="14"/>
        <v>1907</v>
      </c>
      <c r="BD12" s="34">
        <f t="shared" si="15"/>
        <v>1</v>
      </c>
      <c r="BE12" s="34">
        <f t="shared" si="16"/>
        <v>2.7804060000000002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441</v>
      </c>
      <c r="J13" s="34" t="s">
        <v>442</v>
      </c>
      <c r="K13" s="34" t="s">
        <v>442</v>
      </c>
      <c r="L13" s="34">
        <v>3760</v>
      </c>
      <c r="M13" s="34">
        <v>7.7</v>
      </c>
      <c r="N13" s="34">
        <v>37</v>
      </c>
      <c r="O13" s="34">
        <v>1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</v>
      </c>
      <c r="X13" s="34" t="str">
        <f t="shared" si="41"/>
        <v>UN506-NL1</v>
      </c>
      <c r="Y13" s="34">
        <f t="shared" si="42"/>
        <v>3760</v>
      </c>
      <c r="Z13" s="34" t="str">
        <f t="shared" si="43"/>
        <v>UN506-NL1-02</v>
      </c>
      <c r="AA13" s="34">
        <f t="shared" si="44"/>
        <v>1</v>
      </c>
      <c r="AB13" s="34"/>
      <c r="AC13" s="34"/>
      <c r="AE13" s="34"/>
      <c r="AF13" s="34" t="str">
        <f t="shared" si="3"/>
        <v>隔热条</v>
      </c>
      <c r="AG13" s="34" t="str">
        <f t="shared" si="4"/>
        <v>UN506-NL1</v>
      </c>
      <c r="AH13" s="34"/>
      <c r="AI13" s="34">
        <f t="shared" si="5"/>
        <v>3760</v>
      </c>
      <c r="AJ13" s="34"/>
      <c r="AK13" s="34">
        <f t="shared" si="6"/>
        <v>1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4</v>
      </c>
      <c r="C14" s="27">
        <f t="shared" si="1"/>
        <v>2</v>
      </c>
      <c r="D14" s="27" t="str">
        <f t="shared" si="2"/>
        <v>4.2</v>
      </c>
      <c r="E14" s="27">
        <v>6</v>
      </c>
      <c r="F14" s="34">
        <v>5</v>
      </c>
      <c r="G14" s="34" t="s">
        <v>294</v>
      </c>
      <c r="H14" s="34" t="s">
        <v>295</v>
      </c>
      <c r="I14" s="34" t="s">
        <v>296</v>
      </c>
      <c r="J14" s="34" t="s">
        <v>297</v>
      </c>
      <c r="K14" s="34" t="s">
        <v>297</v>
      </c>
      <c r="L14" s="34">
        <v>3760</v>
      </c>
      <c r="M14" s="34">
        <v>7.6</v>
      </c>
      <c r="N14" s="34">
        <v>33.1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隔热条</v>
      </c>
      <c r="X14" s="34" t="str">
        <f t="shared" si="41"/>
        <v>SYE-NL08</v>
      </c>
      <c r="Y14" s="34">
        <f t="shared" si="42"/>
        <v>3760</v>
      </c>
      <c r="Z14" s="34" t="str">
        <f t="shared" si="43"/>
        <v>SYE-NL08-03</v>
      </c>
      <c r="AA14" s="34">
        <f t="shared" si="44"/>
        <v>1</v>
      </c>
      <c r="AB14" s="34"/>
      <c r="AC14" s="34"/>
      <c r="AE14" s="34"/>
      <c r="AF14" s="34" t="str">
        <f t="shared" si="3"/>
        <v>隔热条</v>
      </c>
      <c r="AG14" s="34" t="str">
        <f t="shared" si="4"/>
        <v>SYE-NL08</v>
      </c>
      <c r="AH14" s="34"/>
      <c r="AI14" s="34">
        <f t="shared" si="5"/>
        <v>3760</v>
      </c>
      <c r="AJ14" s="34"/>
      <c r="AK14" s="34">
        <f t="shared" si="6"/>
        <v>1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1</v>
      </c>
      <c r="D15" s="27" t="str">
        <f t="shared" si="2"/>
        <v>5.1</v>
      </c>
      <c r="E15" s="27">
        <v>7</v>
      </c>
      <c r="F15" s="34">
        <v>6</v>
      </c>
      <c r="G15" s="34" t="s">
        <v>299</v>
      </c>
      <c r="H15" s="34" t="s">
        <v>300</v>
      </c>
      <c r="I15" s="34" t="s">
        <v>301</v>
      </c>
      <c r="J15" s="34" t="s">
        <v>617</v>
      </c>
      <c r="K15" s="34" t="s">
        <v>617</v>
      </c>
      <c r="L15" s="34">
        <v>1379</v>
      </c>
      <c r="M15" s="34">
        <v>91</v>
      </c>
      <c r="N15" s="34">
        <v>6.2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转接件</v>
      </c>
      <c r="X15" s="34" t="str">
        <f t="shared" si="41"/>
        <v>DCC154H-607-LL</v>
      </c>
      <c r="Y15" s="34">
        <f t="shared" si="42"/>
        <v>1379</v>
      </c>
      <c r="Z15" s="34" t="str">
        <f t="shared" si="43"/>
        <v>CW154H-607-09</v>
      </c>
      <c r="AA15" s="34">
        <f t="shared" si="44"/>
        <v>1</v>
      </c>
      <c r="AB15" s="34"/>
      <c r="AC15" s="34"/>
      <c r="AE15" s="34"/>
      <c r="AF15" s="34" t="str">
        <f t="shared" si="3"/>
        <v>转接件</v>
      </c>
      <c r="AG15" s="34" t="str">
        <f t="shared" si="4"/>
        <v>DCC154H-607-LL</v>
      </c>
      <c r="AH15" s="34"/>
      <c r="AI15" s="34">
        <f t="shared" si="5"/>
        <v>1379</v>
      </c>
      <c r="AJ15" s="34"/>
      <c r="AK15" s="34">
        <f t="shared" si="6"/>
        <v>1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2</v>
      </c>
      <c r="D16" s="27" t="str">
        <f t="shared" si="2"/>
        <v>5.2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304</v>
      </c>
      <c r="J16" s="34" t="s">
        <v>482</v>
      </c>
      <c r="K16" s="34" t="s">
        <v>482</v>
      </c>
      <c r="L16" s="34">
        <v>1339</v>
      </c>
      <c r="M16" s="34">
        <v>55</v>
      </c>
      <c r="N16" s="34">
        <v>20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角铝</v>
      </c>
      <c r="X16" s="34" t="str">
        <f t="shared" si="41"/>
        <v>J55X20X3</v>
      </c>
      <c r="Y16" s="34">
        <f t="shared" si="42"/>
        <v>1339</v>
      </c>
      <c r="Z16" s="34" t="str">
        <f t="shared" si="43"/>
        <v>J55X20X3-10A</v>
      </c>
      <c r="AA16" s="34">
        <f t="shared" si="44"/>
        <v>1</v>
      </c>
      <c r="AB16" s="34"/>
      <c r="AC16" s="34"/>
      <c r="AE16" s="34"/>
      <c r="AF16" s="34" t="str">
        <f t="shared" si="3"/>
        <v>角铝</v>
      </c>
      <c r="AG16" s="34" t="str">
        <f t="shared" si="4"/>
        <v>J55X20X3</v>
      </c>
      <c r="AH16" s="34"/>
      <c r="AI16" s="34">
        <f t="shared" si="5"/>
        <v>1339</v>
      </c>
      <c r="AJ16" s="34"/>
      <c r="AK16" s="34">
        <f t="shared" si="6"/>
        <v>1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3</v>
      </c>
      <c r="D17" s="27" t="str">
        <f t="shared" si="2"/>
        <v>5.3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609</v>
      </c>
      <c r="K17" s="34" t="s">
        <v>609</v>
      </c>
      <c r="L17" s="34">
        <v>551.9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551.9</v>
      </c>
      <c r="Z17" s="34" t="str">
        <f t="shared" si="43"/>
        <v>J25X19X3-20</v>
      </c>
      <c r="AA17" s="34">
        <f t="shared" si="44"/>
        <v>1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551.9</v>
      </c>
      <c r="AJ17" s="34"/>
      <c r="AK17" s="34">
        <f t="shared" si="6"/>
        <v>1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4</v>
      </c>
      <c r="D18" s="27" t="str">
        <f t="shared" si="2"/>
        <v>5.4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483</v>
      </c>
      <c r="K18" s="34" t="s">
        <v>483</v>
      </c>
      <c r="L18" s="34">
        <v>1339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1339</v>
      </c>
      <c r="Z18" s="34" t="str">
        <f t="shared" si="43"/>
        <v>J25X19X3-14</v>
      </c>
      <c r="AA18" s="34">
        <f t="shared" si="44"/>
        <v>1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1339</v>
      </c>
      <c r="AJ18" s="34"/>
      <c r="AK18" s="34">
        <f t="shared" si="6"/>
        <v>1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5</v>
      </c>
      <c r="D19" s="27" t="str">
        <f t="shared" si="2"/>
        <v>5.5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308</v>
      </c>
      <c r="K19" s="34" t="s">
        <v>308</v>
      </c>
      <c r="L19" s="34">
        <v>869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869</v>
      </c>
      <c r="Z19" s="34" t="str">
        <f t="shared" si="43"/>
        <v>J25X19X3-04</v>
      </c>
      <c r="AA19" s="34">
        <f t="shared" si="44"/>
        <v>1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869</v>
      </c>
      <c r="AJ19" s="34"/>
      <c r="AK19" s="34">
        <f t="shared" si="6"/>
        <v>1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6</v>
      </c>
      <c r="D20" s="27" t="str">
        <f t="shared" si="2"/>
        <v>5.6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309</v>
      </c>
      <c r="K20" s="34" t="s">
        <v>309</v>
      </c>
      <c r="L20" s="34">
        <v>869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869</v>
      </c>
      <c r="Z20" s="34" t="str">
        <f t="shared" si="43"/>
        <v>J25X19X3-03</v>
      </c>
      <c r="AA20" s="34">
        <f t="shared" si="44"/>
        <v>1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869</v>
      </c>
      <c r="AJ20" s="34"/>
      <c r="AK20" s="34">
        <f t="shared" si="6"/>
        <v>1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7</v>
      </c>
      <c r="D21" s="27" t="str">
        <f t="shared" si="2"/>
        <v>5.7</v>
      </c>
      <c r="E21" s="27">
        <v>13</v>
      </c>
      <c r="F21" s="34">
        <v>12</v>
      </c>
      <c r="G21" s="34" t="s">
        <v>299</v>
      </c>
      <c r="H21" s="34" t="s">
        <v>303</v>
      </c>
      <c r="I21" s="34" t="s">
        <v>306</v>
      </c>
      <c r="J21" s="34" t="s">
        <v>310</v>
      </c>
      <c r="K21" s="34" t="s">
        <v>310</v>
      </c>
      <c r="L21" s="34">
        <v>601.9</v>
      </c>
      <c r="M21" s="34">
        <v>19</v>
      </c>
      <c r="N21" s="34">
        <v>25</v>
      </c>
      <c r="O21" s="34">
        <v>1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角铝</v>
      </c>
      <c r="X21" s="34" t="str">
        <f t="shared" si="41"/>
        <v>J25X19X3</v>
      </c>
      <c r="Y21" s="34">
        <f t="shared" si="42"/>
        <v>601.9</v>
      </c>
      <c r="Z21" s="34" t="str">
        <f t="shared" si="43"/>
        <v>J25X19X3-02</v>
      </c>
      <c r="AA21" s="34">
        <f t="shared" si="44"/>
        <v>1</v>
      </c>
      <c r="AB21" s="34"/>
      <c r="AC21" s="34"/>
      <c r="AE21" s="34"/>
      <c r="AF21" s="34" t="str">
        <f t="shared" si="3"/>
        <v>角铝</v>
      </c>
      <c r="AG21" s="34" t="str">
        <f t="shared" si="4"/>
        <v>J25X19X3</v>
      </c>
      <c r="AH21" s="34"/>
      <c r="AI21" s="34">
        <f t="shared" si="5"/>
        <v>601.9</v>
      </c>
      <c r="AJ21" s="34"/>
      <c r="AK21" s="34">
        <f t="shared" si="6"/>
        <v>1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8</v>
      </c>
      <c r="D22" s="27" t="str">
        <f t="shared" si="2"/>
        <v>5.8</v>
      </c>
      <c r="E22" s="27">
        <v>14</v>
      </c>
      <c r="F22" s="34">
        <v>13</v>
      </c>
      <c r="G22" s="34" t="s">
        <v>299</v>
      </c>
      <c r="H22" s="34" t="s">
        <v>312</v>
      </c>
      <c r="I22" s="34" t="s">
        <v>313</v>
      </c>
      <c r="J22" s="34" t="s">
        <v>314</v>
      </c>
      <c r="K22" s="34" t="s">
        <v>314</v>
      </c>
      <c r="L22" s="34">
        <v>3760</v>
      </c>
      <c r="M22" s="34">
        <v>4.8</v>
      </c>
      <c r="N22" s="34">
        <v>15</v>
      </c>
      <c r="O22" s="34">
        <v>2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竖向护边</v>
      </c>
      <c r="X22" s="34" t="str">
        <f t="shared" si="41"/>
        <v>DCC154H-511-LL</v>
      </c>
      <c r="Y22" s="34">
        <f t="shared" si="42"/>
        <v>3760</v>
      </c>
      <c r="Z22" s="34" t="str">
        <f t="shared" si="43"/>
        <v>CW154H-511-03</v>
      </c>
      <c r="AA22" s="34">
        <f t="shared" si="44"/>
        <v>2</v>
      </c>
      <c r="AB22" s="34"/>
      <c r="AC22" s="34"/>
      <c r="AE22" s="34"/>
      <c r="AF22" s="34" t="str">
        <f t="shared" si="3"/>
        <v>竖向护边</v>
      </c>
      <c r="AG22" s="34" t="str">
        <f t="shared" si="4"/>
        <v>DCC154H-511-LL</v>
      </c>
      <c r="AH22" s="34"/>
      <c r="AI22" s="34">
        <f t="shared" si="5"/>
        <v>3760</v>
      </c>
      <c r="AJ22" s="34"/>
      <c r="AK22" s="34">
        <f t="shared" si="6"/>
        <v>2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9</v>
      </c>
      <c r="D23" s="27" t="str">
        <f t="shared" si="2"/>
        <v>5.9</v>
      </c>
      <c r="E23" s="27">
        <v>15</v>
      </c>
      <c r="F23" s="34">
        <v>14</v>
      </c>
      <c r="G23" s="34" t="s">
        <v>299</v>
      </c>
      <c r="H23" s="34" t="s">
        <v>315</v>
      </c>
      <c r="I23" s="34" t="s">
        <v>316</v>
      </c>
      <c r="J23" s="34" t="s">
        <v>474</v>
      </c>
      <c r="K23" s="34" t="s">
        <v>474</v>
      </c>
      <c r="L23" s="34">
        <v>250</v>
      </c>
      <c r="M23" s="34">
        <v>46</v>
      </c>
      <c r="N23" s="34">
        <v>65.3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水槽</v>
      </c>
      <c r="X23" s="34" t="str">
        <f t="shared" si="41"/>
        <v>DCC154H-301-LL</v>
      </c>
      <c r="Y23" s="34">
        <f t="shared" si="42"/>
        <v>250</v>
      </c>
      <c r="Z23" s="34" t="str">
        <f t="shared" si="43"/>
        <v>CW154H-301-03</v>
      </c>
      <c r="AA23" s="34">
        <f t="shared" si="44"/>
        <v>1</v>
      </c>
      <c r="AB23" s="34"/>
      <c r="AC23" s="34"/>
      <c r="AE23" s="34"/>
      <c r="AF23" s="34" t="str">
        <f t="shared" si="3"/>
        <v>水槽</v>
      </c>
      <c r="AG23" s="34" t="str">
        <f t="shared" si="4"/>
        <v>DCC154H-301-LL</v>
      </c>
      <c r="AH23" s="34"/>
      <c r="AI23" s="34">
        <f t="shared" si="5"/>
        <v>250</v>
      </c>
      <c r="AJ23" s="34"/>
      <c r="AK23" s="34">
        <f t="shared" si="6"/>
        <v>1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10</v>
      </c>
      <c r="D24" s="27" t="str">
        <f t="shared" si="2"/>
        <v>5.10</v>
      </c>
      <c r="E24" s="27">
        <v>16</v>
      </c>
      <c r="F24" s="34">
        <v>15</v>
      </c>
      <c r="G24" s="34" t="s">
        <v>299</v>
      </c>
      <c r="H24" s="34" t="s">
        <v>318</v>
      </c>
      <c r="I24" s="34" t="s">
        <v>449</v>
      </c>
      <c r="J24" s="34" t="s">
        <v>610</v>
      </c>
      <c r="K24" s="34" t="s">
        <v>610</v>
      </c>
      <c r="L24" s="34">
        <v>3762.9</v>
      </c>
      <c r="M24" s="34">
        <v>62.5</v>
      </c>
      <c r="N24" s="34">
        <v>150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母立柱</v>
      </c>
      <c r="X24" s="34" t="str">
        <f t="shared" si="41"/>
        <v>DCC154H-106-LL</v>
      </c>
      <c r="Y24" s="34">
        <f t="shared" si="42"/>
        <v>3762.9</v>
      </c>
      <c r="Z24" s="34" t="str">
        <f t="shared" si="43"/>
        <v>CW154H-106-06B</v>
      </c>
      <c r="AA24" s="34">
        <f t="shared" si="44"/>
        <v>1</v>
      </c>
      <c r="AB24" s="34"/>
      <c r="AC24" s="34"/>
      <c r="AE24" s="34"/>
      <c r="AF24" s="34" t="str">
        <f t="shared" si="3"/>
        <v>母立柱</v>
      </c>
      <c r="AG24" s="34" t="str">
        <f t="shared" si="4"/>
        <v>DCC154H-106-LL</v>
      </c>
      <c r="AH24" s="34"/>
      <c r="AI24" s="34">
        <f t="shared" si="5"/>
        <v>3762.9</v>
      </c>
      <c r="AJ24" s="34"/>
      <c r="AK24" s="34">
        <f t="shared" si="6"/>
        <v>1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11</v>
      </c>
      <c r="D25" s="27" t="str">
        <f t="shared" si="2"/>
        <v>5.11</v>
      </c>
      <c r="E25" s="27">
        <v>17</v>
      </c>
      <c r="F25" s="34">
        <v>16</v>
      </c>
      <c r="G25" s="34" t="s">
        <v>299</v>
      </c>
      <c r="H25" s="34" t="s">
        <v>321</v>
      </c>
      <c r="I25" s="34" t="s">
        <v>451</v>
      </c>
      <c r="J25" s="34" t="s">
        <v>484</v>
      </c>
      <c r="K25" s="34" t="s">
        <v>484</v>
      </c>
      <c r="L25" s="34">
        <v>1379</v>
      </c>
      <c r="M25" s="34">
        <v>61.5</v>
      </c>
      <c r="N25" s="34">
        <v>150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母横梁</v>
      </c>
      <c r="X25" s="34" t="str">
        <f t="shared" si="41"/>
        <v>DCC154H-206-LL</v>
      </c>
      <c r="Y25" s="34">
        <f t="shared" si="42"/>
        <v>1379</v>
      </c>
      <c r="Z25" s="34" t="str">
        <f t="shared" si="43"/>
        <v>CW154H-206-09</v>
      </c>
      <c r="AA25" s="34">
        <f t="shared" si="44"/>
        <v>1</v>
      </c>
      <c r="AB25" s="34"/>
      <c r="AC25" s="34"/>
      <c r="AE25" s="34"/>
      <c r="AF25" s="34" t="str">
        <f t="shared" si="3"/>
        <v>母横梁</v>
      </c>
      <c r="AG25" s="34" t="str">
        <f t="shared" si="4"/>
        <v>DCC154H-206-LL</v>
      </c>
      <c r="AH25" s="34"/>
      <c r="AI25" s="34">
        <f t="shared" si="5"/>
        <v>1379</v>
      </c>
      <c r="AJ25" s="34"/>
      <c r="AK25" s="34">
        <f t="shared" si="6"/>
        <v>1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12</v>
      </c>
      <c r="D26" s="27" t="str">
        <f t="shared" si="2"/>
        <v>5.12</v>
      </c>
      <c r="E26" s="27">
        <v>18</v>
      </c>
      <c r="F26" s="34">
        <v>17</v>
      </c>
      <c r="G26" s="34" t="s">
        <v>299</v>
      </c>
      <c r="H26" s="34" t="s">
        <v>324</v>
      </c>
      <c r="I26" s="34" t="s">
        <v>453</v>
      </c>
      <c r="J26" s="34" t="s">
        <v>618</v>
      </c>
      <c r="K26" s="34" t="s">
        <v>618</v>
      </c>
      <c r="L26" s="34">
        <v>1467.4</v>
      </c>
      <c r="M26" s="34">
        <v>9.6</v>
      </c>
      <c r="N26" s="34">
        <v>40.799999999999997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横向护边（母横梁）</v>
      </c>
      <c r="X26" s="34" t="str">
        <f t="shared" si="41"/>
        <v>DCC154H-506-LL</v>
      </c>
      <c r="Y26" s="34">
        <f t="shared" si="42"/>
        <v>1467.4</v>
      </c>
      <c r="Z26" s="34" t="str">
        <f t="shared" si="43"/>
        <v>CW154H-506-19B</v>
      </c>
      <c r="AA26" s="34">
        <f t="shared" si="44"/>
        <v>1</v>
      </c>
      <c r="AB26" s="34"/>
      <c r="AC26" s="34"/>
      <c r="AE26" s="34"/>
      <c r="AF26" s="34" t="str">
        <f t="shared" si="3"/>
        <v>横向护边（母横梁）</v>
      </c>
      <c r="AG26" s="34" t="str">
        <f t="shared" si="4"/>
        <v>DCC154H-506-LL</v>
      </c>
      <c r="AH26" s="34"/>
      <c r="AI26" s="34">
        <f t="shared" si="5"/>
        <v>1467.4</v>
      </c>
      <c r="AJ26" s="34"/>
      <c r="AK26" s="34">
        <f t="shared" si="6"/>
        <v>1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13</v>
      </c>
      <c r="D27" s="27" t="str">
        <f t="shared" si="2"/>
        <v>5.13</v>
      </c>
      <c r="E27" s="27">
        <v>19</v>
      </c>
      <c r="F27" s="34">
        <v>18</v>
      </c>
      <c r="G27" s="34" t="s">
        <v>299</v>
      </c>
      <c r="H27" s="34" t="s">
        <v>327</v>
      </c>
      <c r="I27" s="34" t="s">
        <v>455</v>
      </c>
      <c r="J27" s="34" t="s">
        <v>619</v>
      </c>
      <c r="K27" s="34" t="s">
        <v>619</v>
      </c>
      <c r="L27" s="34">
        <v>1479</v>
      </c>
      <c r="M27" s="34">
        <v>7</v>
      </c>
      <c r="N27" s="34">
        <v>39.299999999999997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横向护边（公横梁）</v>
      </c>
      <c r="X27" s="34" t="str">
        <f t="shared" si="41"/>
        <v>DCC154H-504-LL</v>
      </c>
      <c r="Y27" s="34">
        <f t="shared" si="42"/>
        <v>1479</v>
      </c>
      <c r="Z27" s="34" t="str">
        <f t="shared" si="43"/>
        <v>CW154H-504-09A</v>
      </c>
      <c r="AA27" s="34">
        <f t="shared" si="44"/>
        <v>1</v>
      </c>
      <c r="AB27" s="34"/>
      <c r="AC27" s="34"/>
      <c r="AE27" s="34"/>
      <c r="AF27" s="34" t="str">
        <f t="shared" si="3"/>
        <v>横向护边（公横梁）</v>
      </c>
      <c r="AG27" s="34" t="str">
        <f t="shared" si="4"/>
        <v>DCC154H-504-LL</v>
      </c>
      <c r="AH27" s="34"/>
      <c r="AI27" s="34">
        <f t="shared" si="5"/>
        <v>1479</v>
      </c>
      <c r="AJ27" s="34"/>
      <c r="AK27" s="34">
        <f t="shared" si="6"/>
        <v>1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14</v>
      </c>
      <c r="D28" s="27" t="str">
        <f t="shared" si="2"/>
        <v>5.14</v>
      </c>
      <c r="E28" s="27">
        <v>20</v>
      </c>
      <c r="F28" s="34">
        <v>19</v>
      </c>
      <c r="G28" s="34" t="s">
        <v>299</v>
      </c>
      <c r="H28" s="34" t="s">
        <v>330</v>
      </c>
      <c r="I28" s="34" t="s">
        <v>457</v>
      </c>
      <c r="J28" s="34" t="s">
        <v>620</v>
      </c>
      <c r="K28" s="34" t="s">
        <v>620</v>
      </c>
      <c r="L28" s="34">
        <v>1467.4</v>
      </c>
      <c r="M28" s="34">
        <v>27.7</v>
      </c>
      <c r="N28" s="34">
        <v>40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横向护边（中横梁）</v>
      </c>
      <c r="X28" s="34" t="str">
        <f t="shared" si="41"/>
        <v>DCC154H-505-LL</v>
      </c>
      <c r="Y28" s="34">
        <f t="shared" si="42"/>
        <v>1467.4</v>
      </c>
      <c r="Z28" s="34" t="str">
        <f t="shared" si="43"/>
        <v>CW154H-505-17B</v>
      </c>
      <c r="AA28" s="34">
        <f t="shared" si="44"/>
        <v>1</v>
      </c>
      <c r="AB28" s="34"/>
      <c r="AC28" s="34"/>
      <c r="AE28" s="34"/>
      <c r="AF28" s="34" t="str">
        <f t="shared" si="3"/>
        <v>横向护边（中横梁）</v>
      </c>
      <c r="AG28" s="34" t="str">
        <f t="shared" si="4"/>
        <v>DCC154H-505-LL</v>
      </c>
      <c r="AH28" s="34"/>
      <c r="AI28" s="34">
        <f t="shared" si="5"/>
        <v>1467.4</v>
      </c>
      <c r="AJ28" s="34"/>
      <c r="AK28" s="34">
        <f t="shared" si="6"/>
        <v>1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15</v>
      </c>
      <c r="D29" s="27" t="str">
        <f t="shared" si="2"/>
        <v>5.15</v>
      </c>
      <c r="E29" s="27">
        <v>21</v>
      </c>
      <c r="F29" s="34">
        <v>20</v>
      </c>
      <c r="G29" s="34" t="s">
        <v>299</v>
      </c>
      <c r="H29" s="34" t="s">
        <v>333</v>
      </c>
      <c r="I29" s="34" t="s">
        <v>334</v>
      </c>
      <c r="J29" s="34" t="s">
        <v>335</v>
      </c>
      <c r="K29" s="34" t="s">
        <v>335</v>
      </c>
      <c r="L29" s="34">
        <v>80</v>
      </c>
      <c r="M29" s="34">
        <v>0</v>
      </c>
      <c r="N29" s="34">
        <v>0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挂码左</v>
      </c>
      <c r="X29" s="34" t="str">
        <f t="shared" si="41"/>
        <v>ZHY-F3005</v>
      </c>
      <c r="Y29" s="34">
        <f t="shared" si="42"/>
        <v>80</v>
      </c>
      <c r="Z29" s="34" t="str">
        <f t="shared" si="43"/>
        <v>ZHY-F3005-01</v>
      </c>
      <c r="AA29" s="34">
        <f t="shared" si="44"/>
        <v>1</v>
      </c>
      <c r="AB29" s="34"/>
      <c r="AC29" s="34"/>
      <c r="AE29" s="34"/>
      <c r="AF29" s="34" t="str">
        <f t="shared" si="3"/>
        <v>挂码左</v>
      </c>
      <c r="AG29" s="34" t="str">
        <f t="shared" si="4"/>
        <v>ZHY-F3005</v>
      </c>
      <c r="AH29" s="34"/>
      <c r="AI29" s="34">
        <f t="shared" si="5"/>
        <v>80</v>
      </c>
      <c r="AJ29" s="34"/>
      <c r="AK29" s="34">
        <f t="shared" si="6"/>
        <v>1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16</v>
      </c>
      <c r="D30" s="27" t="str">
        <f t="shared" si="2"/>
        <v>5.16</v>
      </c>
      <c r="E30" s="27">
        <v>22</v>
      </c>
      <c r="F30" s="34">
        <v>21</v>
      </c>
      <c r="G30" s="34" t="s">
        <v>299</v>
      </c>
      <c r="H30" s="34" t="s">
        <v>336</v>
      </c>
      <c r="I30" s="34" t="s">
        <v>334</v>
      </c>
      <c r="J30" s="34" t="s">
        <v>337</v>
      </c>
      <c r="K30" s="34" t="s">
        <v>337</v>
      </c>
      <c r="L30" s="34">
        <v>80</v>
      </c>
      <c r="M30" s="34">
        <v>0</v>
      </c>
      <c r="N30" s="34">
        <v>0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挂码右</v>
      </c>
      <c r="X30" s="34" t="str">
        <f t="shared" si="41"/>
        <v>ZHY-F3005</v>
      </c>
      <c r="Y30" s="34">
        <f t="shared" si="42"/>
        <v>80</v>
      </c>
      <c r="Z30" s="34" t="str">
        <f t="shared" si="43"/>
        <v>ZHY-F3005-02</v>
      </c>
      <c r="AA30" s="34">
        <f t="shared" si="44"/>
        <v>1</v>
      </c>
      <c r="AB30" s="34"/>
      <c r="AC30" s="34"/>
      <c r="AE30" s="34"/>
      <c r="AF30" s="34" t="str">
        <f t="shared" si="3"/>
        <v>挂码右</v>
      </c>
      <c r="AG30" s="34" t="str">
        <f t="shared" si="4"/>
        <v>ZHY-F3005</v>
      </c>
      <c r="AH30" s="34"/>
      <c r="AI30" s="34">
        <f t="shared" si="5"/>
        <v>80</v>
      </c>
      <c r="AJ30" s="34"/>
      <c r="AK30" s="34">
        <f t="shared" si="6"/>
        <v>1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17</v>
      </c>
      <c r="D31" s="27" t="str">
        <f t="shared" si="2"/>
        <v>5.17</v>
      </c>
      <c r="E31" s="27">
        <v>23</v>
      </c>
      <c r="F31" s="34">
        <v>22</v>
      </c>
      <c r="G31" s="34" t="s">
        <v>299</v>
      </c>
      <c r="H31" s="34" t="s">
        <v>338</v>
      </c>
      <c r="I31" s="34" t="s">
        <v>339</v>
      </c>
      <c r="J31" s="34" t="s">
        <v>340</v>
      </c>
      <c r="K31" s="34" t="s">
        <v>340</v>
      </c>
      <c r="L31" s="34">
        <v>3762.9</v>
      </c>
      <c r="M31" s="34">
        <v>79</v>
      </c>
      <c r="N31" s="34">
        <v>154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公立柱</v>
      </c>
      <c r="X31" s="34" t="str">
        <f t="shared" si="41"/>
        <v>DCC154H-101-LL</v>
      </c>
      <c r="Y31" s="34">
        <f t="shared" si="42"/>
        <v>3762.9</v>
      </c>
      <c r="Z31" s="34" t="str">
        <f t="shared" si="43"/>
        <v>CW154H-101-03</v>
      </c>
      <c r="AA31" s="34">
        <f t="shared" si="44"/>
        <v>1</v>
      </c>
      <c r="AB31" s="34"/>
      <c r="AC31" s="34"/>
      <c r="AE31" s="34"/>
      <c r="AF31" s="34" t="str">
        <f t="shared" si="3"/>
        <v>公立柱</v>
      </c>
      <c r="AG31" s="34" t="str">
        <f t="shared" si="4"/>
        <v>DCC154H-101-LL</v>
      </c>
      <c r="AH31" s="34"/>
      <c r="AI31" s="34">
        <f t="shared" si="5"/>
        <v>3762.9</v>
      </c>
      <c r="AJ31" s="34"/>
      <c r="AK31" s="34">
        <f t="shared" si="6"/>
        <v>1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18</v>
      </c>
      <c r="D32" s="27" t="str">
        <f t="shared" si="2"/>
        <v>5.18</v>
      </c>
      <c r="E32" s="27">
        <v>24</v>
      </c>
      <c r="F32" s="34">
        <v>23</v>
      </c>
      <c r="G32" s="34" t="s">
        <v>299</v>
      </c>
      <c r="H32" s="34" t="s">
        <v>341</v>
      </c>
      <c r="I32" s="34" t="s">
        <v>459</v>
      </c>
      <c r="J32" s="34" t="s">
        <v>488</v>
      </c>
      <c r="K32" s="34" t="s">
        <v>488</v>
      </c>
      <c r="L32" s="34">
        <v>1479</v>
      </c>
      <c r="M32" s="34">
        <v>111</v>
      </c>
      <c r="N32" s="34">
        <v>181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公横梁</v>
      </c>
      <c r="X32" s="34" t="str">
        <f t="shared" si="41"/>
        <v>DCC154H-204-LL</v>
      </c>
      <c r="Y32" s="34">
        <f t="shared" si="42"/>
        <v>1479</v>
      </c>
      <c r="Z32" s="34" t="str">
        <f t="shared" si="43"/>
        <v>CW154H-204-09A</v>
      </c>
      <c r="AA32" s="34">
        <f t="shared" si="44"/>
        <v>1</v>
      </c>
      <c r="AB32" s="34"/>
      <c r="AC32" s="34"/>
      <c r="AE32" s="34"/>
      <c r="AF32" s="34" t="str">
        <f t="shared" si="3"/>
        <v>公横梁</v>
      </c>
      <c r="AG32" s="34" t="str">
        <f t="shared" si="4"/>
        <v>DCC154H-204-LL</v>
      </c>
      <c r="AH32" s="34"/>
      <c r="AI32" s="34">
        <f t="shared" si="5"/>
        <v>1479</v>
      </c>
      <c r="AJ32" s="34"/>
      <c r="AK32" s="34">
        <f t="shared" si="6"/>
        <v>1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19</v>
      </c>
      <c r="D33" s="27" t="str">
        <f t="shared" si="2"/>
        <v>5.19</v>
      </c>
      <c r="E33" s="27">
        <v>25</v>
      </c>
      <c r="F33" s="34">
        <v>24</v>
      </c>
      <c r="G33" s="34" t="s">
        <v>299</v>
      </c>
      <c r="H33" s="34" t="s">
        <v>344</v>
      </c>
      <c r="I33" s="34" t="s">
        <v>461</v>
      </c>
      <c r="J33" s="34" t="s">
        <v>489</v>
      </c>
      <c r="K33" s="34" t="s">
        <v>489</v>
      </c>
      <c r="L33" s="34">
        <v>1379</v>
      </c>
      <c r="M33" s="34">
        <v>100</v>
      </c>
      <c r="N33" s="34">
        <v>155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中横梁</v>
      </c>
      <c r="X33" s="34" t="str">
        <f t="shared" si="41"/>
        <v>DCC154H-205-LL</v>
      </c>
      <c r="Y33" s="34">
        <f t="shared" si="42"/>
        <v>1379</v>
      </c>
      <c r="Z33" s="34" t="str">
        <f t="shared" si="43"/>
        <v>CW154H-205-10B</v>
      </c>
      <c r="AA33" s="34">
        <f t="shared" si="44"/>
        <v>1</v>
      </c>
      <c r="AB33" s="34"/>
      <c r="AC33" s="34"/>
      <c r="AE33" s="34"/>
      <c r="AF33" s="34" t="str">
        <f t="shared" si="3"/>
        <v>中横梁</v>
      </c>
      <c r="AG33" s="34" t="str">
        <f t="shared" si="4"/>
        <v>DCC154H-205-LL</v>
      </c>
      <c r="AH33" s="34"/>
      <c r="AI33" s="34">
        <f t="shared" si="5"/>
        <v>1379</v>
      </c>
      <c r="AJ33" s="34"/>
      <c r="AK33" s="34">
        <f t="shared" si="6"/>
        <v>1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20</v>
      </c>
      <c r="D34" s="27" t="str">
        <f t="shared" si="2"/>
        <v>5.20</v>
      </c>
      <c r="E34" s="27">
        <v>26</v>
      </c>
      <c r="F34" s="34">
        <v>25</v>
      </c>
      <c r="G34" s="34" t="s">
        <v>299</v>
      </c>
      <c r="H34" s="34" t="s">
        <v>351</v>
      </c>
      <c r="I34" s="34" t="s">
        <v>348</v>
      </c>
      <c r="J34" s="34" t="s">
        <v>352</v>
      </c>
      <c r="K34" s="34" t="s">
        <v>352</v>
      </c>
      <c r="L34" s="34">
        <v>250</v>
      </c>
      <c r="M34" s="34">
        <v>96.5</v>
      </c>
      <c r="N34" s="34">
        <v>10</v>
      </c>
      <c r="O34" s="34">
        <v>1</v>
      </c>
      <c r="P34" s="34" t="s">
        <v>350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ZHY-F3001-250右挂件</v>
      </c>
      <c r="X34" s="34" t="str">
        <f t="shared" si="41"/>
        <v>ZHY-F3001</v>
      </c>
      <c r="Y34" s="34">
        <f t="shared" si="42"/>
        <v>250</v>
      </c>
      <c r="Z34" s="34" t="str">
        <f t="shared" si="43"/>
        <v>ZHY-F3001-02</v>
      </c>
      <c r="AA34" s="34">
        <f t="shared" si="44"/>
        <v>1</v>
      </c>
      <c r="AB34" s="34"/>
      <c r="AC34" s="34"/>
      <c r="AE34" s="34"/>
      <c r="AF34" s="34" t="str">
        <f t="shared" si="3"/>
        <v>ZHY-F3001-250右挂件</v>
      </c>
      <c r="AG34" s="34" t="str">
        <f t="shared" si="4"/>
        <v>ZHY-F3001</v>
      </c>
      <c r="AH34" s="34"/>
      <c r="AI34" s="34">
        <f t="shared" si="5"/>
        <v>250</v>
      </c>
      <c r="AJ34" s="34"/>
      <c r="AK34" s="34">
        <f t="shared" si="6"/>
        <v>1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21</v>
      </c>
      <c r="D35" s="27" t="str">
        <f t="shared" si="2"/>
        <v>5.21</v>
      </c>
      <c r="E35" s="27">
        <v>27</v>
      </c>
      <c r="F35" s="34">
        <v>26</v>
      </c>
      <c r="G35" s="34" t="s">
        <v>299</v>
      </c>
      <c r="H35" s="34" t="s">
        <v>585</v>
      </c>
      <c r="I35" s="34" t="s">
        <v>464</v>
      </c>
      <c r="J35" s="34" t="s">
        <v>586</v>
      </c>
      <c r="K35" s="34" t="s">
        <v>586</v>
      </c>
      <c r="L35" s="34">
        <v>300</v>
      </c>
      <c r="M35" s="34">
        <v>110.3</v>
      </c>
      <c r="N35" s="34">
        <v>12</v>
      </c>
      <c r="O35" s="34">
        <v>1</v>
      </c>
      <c r="P35" s="34" t="s">
        <v>466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KJ-APE124-300左挂件</v>
      </c>
      <c r="X35" s="34" t="str">
        <f t="shared" si="41"/>
        <v>KJ-APE124</v>
      </c>
      <c r="Y35" s="34">
        <f t="shared" si="42"/>
        <v>300</v>
      </c>
      <c r="Z35" s="34" t="str">
        <f t="shared" si="43"/>
        <v>KJ-APE124-03</v>
      </c>
      <c r="AA35" s="34">
        <f t="shared" si="44"/>
        <v>1</v>
      </c>
      <c r="AB35" s="34"/>
      <c r="AC35" s="34"/>
      <c r="AE35" s="34"/>
      <c r="AF35" s="34" t="str">
        <f t="shared" si="3"/>
        <v>KJ-APE124-300左挂件</v>
      </c>
      <c r="AG35" s="34" t="str">
        <f t="shared" si="4"/>
        <v>KJ-APE124</v>
      </c>
      <c r="AH35" s="34"/>
      <c r="AI35" s="34">
        <f t="shared" si="5"/>
        <v>300</v>
      </c>
      <c r="AJ35" s="34"/>
      <c r="AK35" s="34">
        <f t="shared" si="6"/>
        <v>1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22</v>
      </c>
      <c r="D36" s="27" t="str">
        <f t="shared" si="2"/>
        <v>5.22</v>
      </c>
      <c r="E36" s="27">
        <v>28</v>
      </c>
      <c r="F36" s="34">
        <v>27</v>
      </c>
      <c r="G36" s="34" t="s">
        <v>299</v>
      </c>
      <c r="H36" s="34" t="s">
        <v>353</v>
      </c>
      <c r="I36" s="34" t="s">
        <v>354</v>
      </c>
      <c r="J36" s="34" t="s">
        <v>355</v>
      </c>
      <c r="K36" s="34" t="s">
        <v>355</v>
      </c>
      <c r="L36" s="34">
        <v>250</v>
      </c>
      <c r="M36" s="34">
        <v>50</v>
      </c>
      <c r="N36" s="34">
        <v>4</v>
      </c>
      <c r="O36" s="34">
        <v>1</v>
      </c>
      <c r="P36" s="34" t="s">
        <v>298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50x4垫片</v>
      </c>
      <c r="X36" s="34" t="str">
        <f t="shared" si="41"/>
        <v>B50X4</v>
      </c>
      <c r="Y36" s="34">
        <f t="shared" si="42"/>
        <v>250</v>
      </c>
      <c r="Z36" s="34" t="str">
        <f t="shared" si="43"/>
        <v>B50X4-01</v>
      </c>
      <c r="AA36" s="34">
        <f t="shared" si="44"/>
        <v>1</v>
      </c>
      <c r="AB36" s="34"/>
      <c r="AC36" s="34"/>
      <c r="AE36" s="34"/>
      <c r="AF36" s="34" t="str">
        <f t="shared" si="3"/>
        <v>50x4垫片</v>
      </c>
      <c r="AG36" s="34" t="str">
        <f t="shared" si="4"/>
        <v>B50X4</v>
      </c>
      <c r="AH36" s="34"/>
      <c r="AI36" s="34">
        <f t="shared" si="5"/>
        <v>250</v>
      </c>
      <c r="AJ36" s="34"/>
      <c r="AK36" s="34">
        <f t="shared" si="6"/>
        <v>1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6</v>
      </c>
      <c r="C37" s="27">
        <f t="shared" si="1"/>
        <v>1</v>
      </c>
      <c r="D37" s="27" t="str">
        <f t="shared" si="2"/>
        <v/>
      </c>
      <c r="E37" s="27">
        <v>29</v>
      </c>
      <c r="F37" s="34">
        <v>28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-</v>
      </c>
      <c r="X37" s="34" t="str">
        <f t="shared" si="41"/>
        <v>-</v>
      </c>
      <c r="Y37" s="34" t="str">
        <f t="shared" si="42"/>
        <v>-</v>
      </c>
      <c r="Z37" s="34" t="str">
        <f t="shared" si="43"/>
        <v>-</v>
      </c>
      <c r="AA37" s="34" t="str">
        <f t="shared" si="44"/>
        <v>-</v>
      </c>
      <c r="AB37" s="34"/>
      <c r="AC37" s="34"/>
      <c r="AE37" s="34"/>
      <c r="AF37" s="34" t="str">
        <f t="shared" si="3"/>
        <v>-</v>
      </c>
      <c r="AG37" s="34" t="str">
        <f t="shared" si="4"/>
        <v>-</v>
      </c>
      <c r="AH37" s="34"/>
      <c r="AI37" s="34" t="str">
        <f t="shared" si="5"/>
        <v>-</v>
      </c>
      <c r="AJ37" s="34"/>
      <c r="AK37" s="34" t="str">
        <f t="shared" si="6"/>
        <v>-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2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3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4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5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6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7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8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9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10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11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12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13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7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7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7.6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7.6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467</v>
      </c>
      <c r="J53" s="34"/>
      <c r="K53" s="40"/>
      <c r="L53" s="34">
        <v>3800</v>
      </c>
      <c r="M53" s="34"/>
      <c r="N53" s="34"/>
      <c r="O53" s="34">
        <v>1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9527-DCC-GA09 硅胶</v>
      </c>
      <c r="AQ53" s="34" t="str">
        <f t="shared" si="8"/>
        <v>胶条</v>
      </c>
      <c r="AR53" s="34"/>
      <c r="AS53" s="22">
        <f t="shared" si="9"/>
        <v>3.8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364</v>
      </c>
      <c r="J54" s="34"/>
      <c r="K54" s="40"/>
      <c r="L54" s="34">
        <v>3800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9527-FZ-GA01A 硅胶</v>
      </c>
      <c r="AQ54" s="34" t="str">
        <f t="shared" si="8"/>
        <v>胶条</v>
      </c>
      <c r="AR54" s="34"/>
      <c r="AS54" s="22">
        <f t="shared" si="9"/>
        <v>3.8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365</v>
      </c>
      <c r="J55" s="34"/>
      <c r="K55" s="40"/>
      <c r="L55" s="34">
        <v>200</v>
      </c>
      <c r="M55" s="34"/>
      <c r="N55" s="34"/>
      <c r="O55" s="34">
        <v>1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9527-SYE-GA02（L=200）EPDM发泡</v>
      </c>
      <c r="AQ55" s="34" t="str">
        <f t="shared" si="8"/>
        <v>胶条</v>
      </c>
      <c r="AR55" s="34"/>
      <c r="AS55" s="22">
        <f t="shared" si="9"/>
        <v>0.2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362</v>
      </c>
      <c r="J56" s="34"/>
      <c r="K56" s="40"/>
      <c r="L56" s="34">
        <v>1494</v>
      </c>
      <c r="M56" s="34"/>
      <c r="N56" s="34"/>
      <c r="O56" s="34">
        <v>3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1139-BLGA54 EPDM</v>
      </c>
      <c r="AQ56" s="34" t="str">
        <f t="shared" si="8"/>
        <v>胶条</v>
      </c>
      <c r="AR56" s="34"/>
      <c r="AS56" s="22">
        <f t="shared" si="9"/>
        <v>4.4820000000000002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469</v>
      </c>
      <c r="J57" s="34"/>
      <c r="K57" s="40"/>
      <c r="L57" s="34">
        <v>1494</v>
      </c>
      <c r="M57" s="34"/>
      <c r="N57" s="34"/>
      <c r="O57" s="34">
        <v>1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9527-DCC-GA08 硅胶</v>
      </c>
      <c r="AQ57" s="34" t="str">
        <f t="shared" si="8"/>
        <v>胶条</v>
      </c>
      <c r="AR57" s="34"/>
      <c r="AS57" s="22">
        <f t="shared" si="9"/>
        <v>1.494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470</v>
      </c>
      <c r="J58" s="34"/>
      <c r="K58" s="40"/>
      <c r="L58" s="34">
        <v>1494</v>
      </c>
      <c r="M58" s="34"/>
      <c r="N58" s="34"/>
      <c r="O58" s="34">
        <v>2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9527-DCC-GA06 硅胶</v>
      </c>
      <c r="AQ58" s="34" t="str">
        <f t="shared" si="8"/>
        <v>胶条</v>
      </c>
      <c r="AR58" s="34"/>
      <c r="AS58" s="22">
        <f t="shared" si="9"/>
        <v>2.988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471</v>
      </c>
      <c r="J59" s="34"/>
      <c r="K59" s="40"/>
      <c r="L59" s="34">
        <v>1494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9527-DCC-GA07 硅胶</v>
      </c>
      <c r="AQ59" s="34" t="str">
        <f t="shared" si="8"/>
        <v>胶条</v>
      </c>
      <c r="AR59" s="34"/>
      <c r="AS59" s="22">
        <f t="shared" si="9"/>
        <v>1.494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361</v>
      </c>
      <c r="I60" s="42" t="s">
        <v>368</v>
      </c>
      <c r="J60" s="34"/>
      <c r="K60" s="40"/>
      <c r="L60" s="34">
        <v>1494</v>
      </c>
      <c r="M60" s="34"/>
      <c r="N60" s="43"/>
      <c r="O60" s="34">
        <v>1</v>
      </c>
      <c r="P60" s="34" t="s">
        <v>298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1139-SYE-GA01 EPDM</v>
      </c>
      <c r="AQ60" s="34" t="str">
        <f t="shared" si="8"/>
        <v>胶条</v>
      </c>
      <c r="AR60" s="34"/>
      <c r="AS60" s="22">
        <f t="shared" si="9"/>
        <v>1.494</v>
      </c>
      <c r="AT60" s="23" t="str">
        <f t="shared" si="10"/>
        <v>米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370</v>
      </c>
      <c r="J61" s="34"/>
      <c r="K61" s="34"/>
      <c r="L61" s="34"/>
      <c r="M61" s="34"/>
      <c r="N61" s="43"/>
      <c r="O61" s="34">
        <v>4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200x25x6mm 硅胶</v>
      </c>
      <c r="AQ61" s="34" t="str">
        <f t="shared" si="8"/>
        <v>垫块</v>
      </c>
      <c r="AR61" s="34"/>
      <c r="AS61" s="22">
        <f t="shared" si="9"/>
        <v>4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371</v>
      </c>
      <c r="J62" s="34"/>
      <c r="K62" s="34"/>
      <c r="L62" s="34">
        <v>1394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17x1mm EPDM</v>
      </c>
      <c r="AQ62" s="34" t="str">
        <f t="shared" si="8"/>
        <v>垫块</v>
      </c>
      <c r="AR62" s="34"/>
      <c r="AS62" s="22">
        <f t="shared" si="9"/>
        <v>1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372</v>
      </c>
      <c r="J63" s="34"/>
      <c r="K63" s="34"/>
      <c r="L63" s="34">
        <v>1394</v>
      </c>
      <c r="M63" s="34"/>
      <c r="N63" s="43"/>
      <c r="O63" s="34">
        <v>1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53x1mm EPDM</v>
      </c>
      <c r="AQ63" s="34" t="str">
        <f t="shared" si="8"/>
        <v>垫块</v>
      </c>
      <c r="AR63" s="34"/>
      <c r="AS63" s="22">
        <f t="shared" si="9"/>
        <v>1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369</v>
      </c>
      <c r="I64" s="42" t="s">
        <v>371</v>
      </c>
      <c r="J64" s="34"/>
      <c r="K64" s="34"/>
      <c r="L64" s="34">
        <v>1729</v>
      </c>
      <c r="M64" s="34"/>
      <c r="N64" s="43"/>
      <c r="O64" s="34">
        <v>2</v>
      </c>
      <c r="P64" s="34" t="s">
        <v>350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17x1mm EPDM</v>
      </c>
      <c r="AQ64" s="34" t="str">
        <f t="shared" si="8"/>
        <v>垫块</v>
      </c>
      <c r="AR64" s="34"/>
      <c r="AS64" s="22">
        <f t="shared" si="9"/>
        <v>2</v>
      </c>
      <c r="AT64" s="23" t="str">
        <f t="shared" si="10"/>
        <v>个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361</v>
      </c>
      <c r="I65" s="42" t="s">
        <v>373</v>
      </c>
      <c r="J65" s="34"/>
      <c r="K65" s="40"/>
      <c r="L65" s="34">
        <v>200</v>
      </c>
      <c r="M65" s="34"/>
      <c r="N65" s="43"/>
      <c r="O65" s="34">
        <v>1</v>
      </c>
      <c r="P65" s="34" t="s">
        <v>298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9527-SYE-GA12（L=200）EPDM发泡</v>
      </c>
      <c r="AQ65" s="34" t="str">
        <f t="shared" si="8"/>
        <v>胶条</v>
      </c>
      <c r="AR65" s="34"/>
      <c r="AS65" s="22">
        <f t="shared" si="9"/>
        <v>0.2</v>
      </c>
      <c r="AT65" s="23" t="str">
        <f t="shared" si="10"/>
        <v>米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374</v>
      </c>
      <c r="J66" s="34"/>
      <c r="K66" s="40"/>
      <c r="L66" s="34"/>
      <c r="M66" s="34"/>
      <c r="N66" s="43"/>
      <c r="O66" s="34">
        <v>50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ST4.8x16盘头自攻钉</v>
      </c>
      <c r="AQ66" s="34" t="str">
        <f t="shared" si="8"/>
        <v>紧固件</v>
      </c>
      <c r="AR66" s="34"/>
      <c r="AS66" s="22">
        <f t="shared" si="9"/>
        <v>50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375</v>
      </c>
      <c r="J67" s="34"/>
      <c r="K67" s="40"/>
      <c r="L67" s="34"/>
      <c r="M67" s="34"/>
      <c r="N67" s="43"/>
      <c r="O67" s="34">
        <v>28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ST6.3x38盘头自攻钉</v>
      </c>
      <c r="AQ67" s="34" t="str">
        <f t="shared" si="8"/>
        <v>紧固件</v>
      </c>
      <c r="AR67" s="34"/>
      <c r="AS67" s="22">
        <f t="shared" si="9"/>
        <v>28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376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ST5.5x64盘头自攻钉</v>
      </c>
      <c r="AQ68" s="34" t="str">
        <f t="shared" si="8"/>
        <v>紧固件</v>
      </c>
      <c r="AR68" s="34"/>
      <c r="AS68" s="22">
        <f t="shared" si="9"/>
        <v>2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411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M12x30内六角头紧定螺丝</v>
      </c>
      <c r="AQ69" s="34" t="str">
        <f t="shared" si="8"/>
        <v>紧固件</v>
      </c>
      <c r="AR69" s="34"/>
      <c r="AS69" s="22">
        <f t="shared" si="9"/>
        <v>2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358</v>
      </c>
      <c r="I70" s="42" t="s">
        <v>378</v>
      </c>
      <c r="J70" s="34"/>
      <c r="K70" s="34"/>
      <c r="L70" s="34"/>
      <c r="M70" s="34"/>
      <c r="N70" s="43"/>
      <c r="O70" s="34">
        <v>2</v>
      </c>
      <c r="P70" s="34" t="s">
        <v>360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ST4.2x16盘头自攻钉</v>
      </c>
      <c r="AQ70" s="34" t="str">
        <f t="shared" si="8"/>
        <v>紧固件</v>
      </c>
      <c r="AR70" s="34"/>
      <c r="AS70" s="22">
        <f t="shared" si="9"/>
        <v>2</v>
      </c>
      <c r="AT70" s="23" t="str">
        <f t="shared" si="10"/>
        <v>颗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379</v>
      </c>
      <c r="I71" s="42" t="s">
        <v>380</v>
      </c>
      <c r="J71" s="34"/>
      <c r="K71" s="34"/>
      <c r="L71" s="34"/>
      <c r="M71" s="34"/>
      <c r="N71" s="43"/>
      <c r="O71" s="34">
        <v>16</v>
      </c>
      <c r="P71" s="34" t="s">
        <v>350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Ф14 ZX-050001</v>
      </c>
      <c r="AQ71" s="34" t="str">
        <f t="shared" si="8"/>
        <v>胶塞</v>
      </c>
      <c r="AR71" s="34"/>
      <c r="AS71" s="22">
        <f t="shared" si="9"/>
        <v>16</v>
      </c>
      <c r="AT71" s="23" t="str">
        <f t="shared" si="10"/>
        <v>个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392</v>
      </c>
      <c r="J72" s="34"/>
      <c r="K72" s="34"/>
      <c r="L72" s="34">
        <v>1494</v>
      </c>
      <c r="M72" s="34"/>
      <c r="N72" s="43"/>
      <c r="O72" s="34">
        <v>4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泡沫条Ф8 泡沫条</v>
      </c>
      <c r="AQ72" s="34" t="str">
        <f t="shared" si="8"/>
        <v>泡沫条</v>
      </c>
      <c r="AR72" s="34"/>
      <c r="AS72" s="22">
        <f t="shared" si="9"/>
        <v>5.976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381</v>
      </c>
      <c r="I73" s="42" t="s">
        <v>392</v>
      </c>
      <c r="J73" s="34"/>
      <c r="K73" s="34"/>
      <c r="L73" s="34">
        <v>3800</v>
      </c>
      <c r="M73" s="34"/>
      <c r="N73" s="43"/>
      <c r="O73" s="34">
        <v>2</v>
      </c>
      <c r="P73" s="34" t="s">
        <v>298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泡沫条Ф8 泡沫条</v>
      </c>
      <c r="AQ73" s="34" t="str">
        <f t="shared" ref="AQ73:AQ109" si="54">IF($G73="配件",H73,"-")</f>
        <v>泡沫条</v>
      </c>
      <c r="AR73" s="34"/>
      <c r="AS73" s="22">
        <f t="shared" ref="AS73:AS109" si="55">IF(OR(H73="泡沫条",H73="胶条"),$N$6*L73*O73/1000,IF(OR(H73="双面贴",H73="胶带"),L73*O73/1000,IF(AP73&lt;&gt;"-",$N$6*O73,"-")))</f>
        <v>7.6</v>
      </c>
      <c r="AT73" s="23" t="str">
        <f t="shared" ref="AT73:AT109" si="56">IF(OR(H73="胶条",H73="泡沫条",H73="双面贴",H73="胶带"),"米",IF(AP73&lt;&gt;"-",P73,"-"))</f>
        <v>米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8</v>
      </c>
      <c r="C74" s="27">
        <f t="shared" si="47"/>
        <v>1</v>
      </c>
      <c r="D74" s="27" t="str">
        <f t="shared" si="48"/>
        <v/>
      </c>
      <c r="F74" s="34" t="str">
        <f t="shared" ref="F74:F109" si="86">D74</f>
        <v/>
      </c>
      <c r="G74" s="34"/>
      <c r="H74" s="34"/>
      <c r="I74" s="42"/>
      <c r="J74" s="34"/>
      <c r="K74" s="34"/>
      <c r="L74" s="34"/>
      <c r="M74" s="34"/>
      <c r="N74" s="43"/>
      <c r="O74" s="34"/>
      <c r="P74" s="34"/>
      <c r="Q74" s="45"/>
      <c r="R74" s="18"/>
      <c r="S74" s="18"/>
      <c r="T74" s="18"/>
      <c r="U74" s="46"/>
      <c r="W74" s="34" t="str">
        <f t="shared" ref="W74:W109" si="87">IF(OR(G74="型材",G74="尼龙"),H74,"-")</f>
        <v>-</v>
      </c>
      <c r="X74" s="34" t="str">
        <f t="shared" ref="X74:X109" si="88">IF(OR(G74="型材",G74="尼龙"),I74,"-")</f>
        <v>-</v>
      </c>
      <c r="Y74" s="34" t="str">
        <f t="shared" ref="Y74:Y109" si="89">IF(OR(G74="型材",G74="尼龙"),L74,"-")</f>
        <v>-</v>
      </c>
      <c r="Z74" s="34" t="str">
        <f t="shared" ref="Z74:Z109" si="90">IF(OR(G74="型材",G74="尼龙"),K74,"-")</f>
        <v>-</v>
      </c>
      <c r="AA74" s="34" t="str">
        <f t="shared" ref="AA74:AA109" si="91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-</v>
      </c>
      <c r="AQ74" s="34" t="str">
        <f t="shared" si="54"/>
        <v>-</v>
      </c>
      <c r="AR74" s="34"/>
      <c r="AS74" s="22" t="str">
        <f t="shared" si="55"/>
        <v>-</v>
      </c>
      <c r="AT74" s="23" t="str">
        <f t="shared" si="56"/>
        <v>-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2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2</v>
      </c>
      <c r="D75" s="27" t="str">
        <f t="shared" si="48"/>
        <v/>
      </c>
      <c r="F75" s="34" t="str">
        <f t="shared" si="86"/>
        <v/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7"/>
        <v>-</v>
      </c>
      <c r="X75" s="34" t="str">
        <f t="shared" si="88"/>
        <v>-</v>
      </c>
      <c r="Y75" s="34" t="str">
        <f t="shared" si="89"/>
        <v>-</v>
      </c>
      <c r="Z75" s="34" t="str">
        <f t="shared" si="90"/>
        <v>-</v>
      </c>
      <c r="AA75" s="34" t="str">
        <f t="shared" si="91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2"/>
        <v>-</v>
      </c>
    </row>
    <row r="76" spans="1:89" ht="15.95" customHeight="1" x14ac:dyDescent="0.2">
      <c r="B76" s="35">
        <f t="shared" si="46"/>
        <v>8</v>
      </c>
      <c r="C76" s="27">
        <f t="shared" si="47"/>
        <v>3</v>
      </c>
      <c r="D76" s="27" t="str">
        <f t="shared" si="48"/>
        <v/>
      </c>
      <c r="F76" s="34" t="str">
        <f t="shared" si="86"/>
        <v/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7"/>
        <v>-</v>
      </c>
      <c r="X76" s="34" t="str">
        <f t="shared" si="88"/>
        <v>-</v>
      </c>
      <c r="Y76" s="34" t="str">
        <f t="shared" si="89"/>
        <v>-</v>
      </c>
      <c r="Z76" s="34" t="str">
        <f t="shared" si="90"/>
        <v>-</v>
      </c>
      <c r="AA76" s="34" t="str">
        <f t="shared" si="91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2"/>
        <v>-</v>
      </c>
    </row>
    <row r="77" spans="1:89" ht="15.95" customHeight="1" x14ac:dyDescent="0.2">
      <c r="B77" s="35">
        <f t="shared" si="46"/>
        <v>8</v>
      </c>
      <c r="C77" s="27">
        <f t="shared" si="47"/>
        <v>4</v>
      </c>
      <c r="D77" s="27" t="str">
        <f t="shared" si="48"/>
        <v/>
      </c>
      <c r="F77" s="34" t="str">
        <f t="shared" si="86"/>
        <v/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7"/>
        <v>-</v>
      </c>
      <c r="X77" s="34" t="str">
        <f t="shared" si="88"/>
        <v>-</v>
      </c>
      <c r="Y77" s="34" t="str">
        <f t="shared" si="89"/>
        <v>-</v>
      </c>
      <c r="Z77" s="34" t="str">
        <f t="shared" si="90"/>
        <v>-</v>
      </c>
      <c r="AA77" s="34" t="str">
        <f t="shared" si="91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2"/>
        <v>-</v>
      </c>
    </row>
    <row r="78" spans="1:89" ht="15.95" customHeight="1" x14ac:dyDescent="0.2">
      <c r="B78" s="35">
        <f t="shared" si="46"/>
        <v>8</v>
      </c>
      <c r="C78" s="27">
        <f t="shared" si="47"/>
        <v>5</v>
      </c>
      <c r="D78" s="27" t="str">
        <f t="shared" si="48"/>
        <v/>
      </c>
      <c r="F78" s="34" t="str">
        <f t="shared" si="86"/>
        <v/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7"/>
        <v>-</v>
      </c>
      <c r="X78" s="34" t="str">
        <f t="shared" si="88"/>
        <v>-</v>
      </c>
      <c r="Y78" s="34" t="str">
        <f t="shared" si="89"/>
        <v>-</v>
      </c>
      <c r="Z78" s="34" t="str">
        <f t="shared" si="90"/>
        <v>-</v>
      </c>
      <c r="AA78" s="34" t="str">
        <f t="shared" si="91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2"/>
        <v>-</v>
      </c>
    </row>
    <row r="79" spans="1:89" ht="15.95" customHeight="1" x14ac:dyDescent="0.2">
      <c r="B79" s="35">
        <f t="shared" si="46"/>
        <v>8</v>
      </c>
      <c r="C79" s="27">
        <f t="shared" si="47"/>
        <v>6</v>
      </c>
      <c r="D79" s="27" t="str">
        <f t="shared" si="48"/>
        <v/>
      </c>
      <c r="F79" s="34" t="str">
        <f t="shared" si="86"/>
        <v/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7"/>
        <v>-</v>
      </c>
      <c r="X79" s="34" t="str">
        <f t="shared" si="88"/>
        <v>-</v>
      </c>
      <c r="Y79" s="34" t="str">
        <f t="shared" si="89"/>
        <v>-</v>
      </c>
      <c r="Z79" s="34" t="str">
        <f t="shared" si="90"/>
        <v>-</v>
      </c>
      <c r="AA79" s="34" t="str">
        <f t="shared" si="91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2"/>
        <v>-</v>
      </c>
    </row>
    <row r="80" spans="1:89" ht="15.95" customHeight="1" x14ac:dyDescent="0.2">
      <c r="B80" s="35">
        <f t="shared" si="46"/>
        <v>8</v>
      </c>
      <c r="C80" s="27">
        <f t="shared" si="47"/>
        <v>7</v>
      </c>
      <c r="D80" s="27" t="str">
        <f t="shared" si="48"/>
        <v/>
      </c>
      <c r="F80" s="34" t="str">
        <f t="shared" si="86"/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7"/>
        <v>-</v>
      </c>
      <c r="X80" s="34" t="str">
        <f t="shared" si="88"/>
        <v>-</v>
      </c>
      <c r="Y80" s="34" t="str">
        <f t="shared" si="89"/>
        <v>-</v>
      </c>
      <c r="Z80" s="34" t="str">
        <f t="shared" si="90"/>
        <v>-</v>
      </c>
      <c r="AA80" s="34" t="str">
        <f t="shared" si="91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2"/>
        <v>-</v>
      </c>
    </row>
    <row r="81" spans="2:89" ht="15.95" customHeight="1" x14ac:dyDescent="0.2">
      <c r="B81" s="35">
        <f t="shared" si="46"/>
        <v>8</v>
      </c>
      <c r="C81" s="27">
        <f t="shared" si="47"/>
        <v>8</v>
      </c>
      <c r="D81" s="27" t="str">
        <f t="shared" si="48"/>
        <v/>
      </c>
      <c r="F81" s="34" t="str">
        <f t="shared" si="86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7"/>
        <v>-</v>
      </c>
      <c r="X81" s="34" t="str">
        <f t="shared" si="88"/>
        <v>-</v>
      </c>
      <c r="Y81" s="34" t="str">
        <f t="shared" si="89"/>
        <v>-</v>
      </c>
      <c r="Z81" s="34" t="str">
        <f t="shared" si="90"/>
        <v>-</v>
      </c>
      <c r="AA81" s="34" t="str">
        <f t="shared" si="91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2"/>
        <v>-</v>
      </c>
    </row>
    <row r="82" spans="2:89" ht="15.95" customHeight="1" x14ac:dyDescent="0.2">
      <c r="B82" s="35">
        <f t="shared" si="46"/>
        <v>8</v>
      </c>
      <c r="C82" s="27">
        <f t="shared" si="47"/>
        <v>9</v>
      </c>
      <c r="D82" s="27" t="str">
        <f t="shared" si="48"/>
        <v/>
      </c>
      <c r="F82" s="34" t="str">
        <f t="shared" si="86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7"/>
        <v>-</v>
      </c>
      <c r="X82" s="34" t="str">
        <f t="shared" si="88"/>
        <v>-</v>
      </c>
      <c r="Y82" s="34" t="str">
        <f t="shared" si="89"/>
        <v>-</v>
      </c>
      <c r="Z82" s="34" t="str">
        <f t="shared" si="90"/>
        <v>-</v>
      </c>
      <c r="AA82" s="34" t="str">
        <f t="shared" si="91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2"/>
        <v>-</v>
      </c>
    </row>
    <row r="83" spans="2:89" ht="15.95" customHeight="1" x14ac:dyDescent="0.2">
      <c r="B83" s="35">
        <f t="shared" si="46"/>
        <v>8</v>
      </c>
      <c r="C83" s="27">
        <f t="shared" si="47"/>
        <v>10</v>
      </c>
      <c r="D83" s="27" t="str">
        <f t="shared" si="48"/>
        <v/>
      </c>
      <c r="F83" s="34" t="str">
        <f t="shared" si="86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7"/>
        <v>-</v>
      </c>
      <c r="X83" s="34" t="str">
        <f t="shared" si="88"/>
        <v>-</v>
      </c>
      <c r="Y83" s="34" t="str">
        <f t="shared" si="89"/>
        <v>-</v>
      </c>
      <c r="Z83" s="34" t="str">
        <f t="shared" si="90"/>
        <v>-</v>
      </c>
      <c r="AA83" s="34" t="str">
        <f t="shared" si="91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2"/>
        <v>-</v>
      </c>
    </row>
    <row r="84" spans="2:89" ht="15.95" customHeight="1" x14ac:dyDescent="0.2">
      <c r="B84" s="35">
        <f t="shared" si="46"/>
        <v>8</v>
      </c>
      <c r="C84" s="27">
        <f t="shared" si="47"/>
        <v>11</v>
      </c>
      <c r="D84" s="27" t="str">
        <f t="shared" si="48"/>
        <v/>
      </c>
      <c r="F84" s="34" t="str">
        <f t="shared" si="86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7"/>
        <v>-</v>
      </c>
      <c r="X84" s="34" t="str">
        <f t="shared" si="88"/>
        <v>-</v>
      </c>
      <c r="Y84" s="34" t="str">
        <f t="shared" si="89"/>
        <v>-</v>
      </c>
      <c r="Z84" s="34" t="str">
        <f t="shared" si="90"/>
        <v>-</v>
      </c>
      <c r="AA84" s="34" t="str">
        <f t="shared" si="91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2"/>
        <v>-</v>
      </c>
    </row>
    <row r="85" spans="2:89" ht="15.95" customHeight="1" x14ac:dyDescent="0.2">
      <c r="B85" s="35">
        <f t="shared" si="46"/>
        <v>8</v>
      </c>
      <c r="C85" s="27">
        <f t="shared" si="47"/>
        <v>12</v>
      </c>
      <c r="D85" s="27" t="str">
        <f t="shared" si="48"/>
        <v/>
      </c>
      <c r="F85" s="34" t="str">
        <f t="shared" si="86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7"/>
        <v>-</v>
      </c>
      <c r="X85" s="34" t="str">
        <f t="shared" si="88"/>
        <v>-</v>
      </c>
      <c r="Y85" s="34" t="str">
        <f t="shared" si="89"/>
        <v>-</v>
      </c>
      <c r="Z85" s="34" t="str">
        <f t="shared" si="90"/>
        <v>-</v>
      </c>
      <c r="AA85" s="34" t="str">
        <f t="shared" si="91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2"/>
        <v>-</v>
      </c>
    </row>
    <row r="86" spans="2:89" ht="15.95" customHeight="1" x14ac:dyDescent="0.2">
      <c r="B86" s="35">
        <f t="shared" si="46"/>
        <v>8</v>
      </c>
      <c r="C86" s="27">
        <f t="shared" si="47"/>
        <v>13</v>
      </c>
      <c r="D86" s="27" t="str">
        <f t="shared" si="48"/>
        <v/>
      </c>
      <c r="F86" s="34" t="str">
        <f t="shared" si="86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7"/>
        <v>-</v>
      </c>
      <c r="X86" s="34" t="str">
        <f t="shared" si="88"/>
        <v>-</v>
      </c>
      <c r="Y86" s="34" t="str">
        <f t="shared" si="89"/>
        <v>-</v>
      </c>
      <c r="Z86" s="34" t="str">
        <f t="shared" si="90"/>
        <v>-</v>
      </c>
      <c r="AA86" s="34" t="str">
        <f t="shared" si="91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2"/>
        <v>-</v>
      </c>
    </row>
    <row r="87" spans="2:89" ht="15.95" customHeight="1" x14ac:dyDescent="0.2">
      <c r="B87" s="35">
        <f t="shared" si="46"/>
        <v>8</v>
      </c>
      <c r="C87" s="27">
        <f t="shared" si="47"/>
        <v>14</v>
      </c>
      <c r="D87" s="27" t="str">
        <f t="shared" si="48"/>
        <v/>
      </c>
      <c r="F87" s="34" t="str">
        <f t="shared" si="86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7"/>
        <v>-</v>
      </c>
      <c r="X87" s="34" t="str">
        <f t="shared" si="88"/>
        <v>-</v>
      </c>
      <c r="Y87" s="34" t="str">
        <f t="shared" si="89"/>
        <v>-</v>
      </c>
      <c r="Z87" s="34" t="str">
        <f t="shared" si="90"/>
        <v>-</v>
      </c>
      <c r="AA87" s="34" t="str">
        <f t="shared" si="91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2"/>
        <v>-</v>
      </c>
    </row>
    <row r="88" spans="2:89" ht="15.95" customHeight="1" x14ac:dyDescent="0.2">
      <c r="B88" s="35">
        <f t="shared" si="46"/>
        <v>8</v>
      </c>
      <c r="C88" s="27">
        <f t="shared" si="47"/>
        <v>15</v>
      </c>
      <c r="D88" s="27" t="str">
        <f t="shared" si="48"/>
        <v/>
      </c>
      <c r="F88" s="34" t="str">
        <f t="shared" si="86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7"/>
        <v>-</v>
      </c>
      <c r="X88" s="34" t="str">
        <f t="shared" si="88"/>
        <v>-</v>
      </c>
      <c r="Y88" s="34" t="str">
        <f t="shared" si="89"/>
        <v>-</v>
      </c>
      <c r="Z88" s="34" t="str">
        <f t="shared" si="90"/>
        <v>-</v>
      </c>
      <c r="AA88" s="34" t="str">
        <f t="shared" si="91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2"/>
        <v>-</v>
      </c>
    </row>
    <row r="89" spans="2:89" ht="15.95" customHeight="1" x14ac:dyDescent="0.2">
      <c r="B89" s="35">
        <f t="shared" si="46"/>
        <v>8</v>
      </c>
      <c r="C89" s="27">
        <f t="shared" si="47"/>
        <v>16</v>
      </c>
      <c r="D89" s="27" t="str">
        <f t="shared" si="48"/>
        <v/>
      </c>
      <c r="F89" s="34" t="str">
        <f t="shared" si="86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7"/>
        <v>-</v>
      </c>
      <c r="X89" s="34" t="str">
        <f t="shared" si="88"/>
        <v>-</v>
      </c>
      <c r="Y89" s="34" t="str">
        <f t="shared" si="89"/>
        <v>-</v>
      </c>
      <c r="Z89" s="34" t="str">
        <f t="shared" si="90"/>
        <v>-</v>
      </c>
      <c r="AA89" s="34" t="str">
        <f t="shared" si="91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2"/>
        <v>-</v>
      </c>
    </row>
    <row r="90" spans="2:89" ht="15.95" customHeight="1" x14ac:dyDescent="0.2">
      <c r="B90" s="35">
        <f t="shared" si="46"/>
        <v>8</v>
      </c>
      <c r="C90" s="27">
        <f t="shared" si="47"/>
        <v>17</v>
      </c>
      <c r="D90" s="27" t="str">
        <f t="shared" si="48"/>
        <v/>
      </c>
      <c r="F90" s="34" t="str">
        <f t="shared" si="86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7"/>
        <v>-</v>
      </c>
      <c r="X90" s="34" t="str">
        <f t="shared" si="88"/>
        <v>-</v>
      </c>
      <c r="Y90" s="34" t="str">
        <f t="shared" si="89"/>
        <v>-</v>
      </c>
      <c r="Z90" s="34" t="str">
        <f t="shared" si="90"/>
        <v>-</v>
      </c>
      <c r="AA90" s="34" t="str">
        <f t="shared" si="91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2"/>
        <v>-</v>
      </c>
    </row>
    <row r="91" spans="2:89" ht="15.95" customHeight="1" x14ac:dyDescent="0.2">
      <c r="B91" s="35">
        <f t="shared" si="46"/>
        <v>8</v>
      </c>
      <c r="C91" s="27">
        <f t="shared" si="47"/>
        <v>18</v>
      </c>
      <c r="D91" s="27" t="str">
        <f t="shared" si="48"/>
        <v/>
      </c>
      <c r="F91" s="34" t="str">
        <f t="shared" si="86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7"/>
        <v>-</v>
      </c>
      <c r="X91" s="34" t="str">
        <f t="shared" si="88"/>
        <v>-</v>
      </c>
      <c r="Y91" s="34" t="str">
        <f t="shared" si="89"/>
        <v>-</v>
      </c>
      <c r="Z91" s="34" t="str">
        <f t="shared" si="90"/>
        <v>-</v>
      </c>
      <c r="AA91" s="34" t="str">
        <f t="shared" si="91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2"/>
        <v>-</v>
      </c>
    </row>
    <row r="92" spans="2:89" ht="15.95" customHeight="1" x14ac:dyDescent="0.2">
      <c r="B92" s="35">
        <f t="shared" si="46"/>
        <v>8</v>
      </c>
      <c r="C92" s="27">
        <f t="shared" si="47"/>
        <v>19</v>
      </c>
      <c r="D92" s="27" t="str">
        <f t="shared" si="48"/>
        <v/>
      </c>
      <c r="F92" s="34" t="str">
        <f t="shared" si="86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7"/>
        <v>-</v>
      </c>
      <c r="X92" s="34" t="str">
        <f t="shared" si="88"/>
        <v>-</v>
      </c>
      <c r="Y92" s="34" t="str">
        <f t="shared" si="89"/>
        <v>-</v>
      </c>
      <c r="Z92" s="34" t="str">
        <f t="shared" si="90"/>
        <v>-</v>
      </c>
      <c r="AA92" s="34" t="str">
        <f t="shared" si="91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2"/>
        <v>-</v>
      </c>
    </row>
    <row r="93" spans="2:89" ht="15.95" customHeight="1" x14ac:dyDescent="0.2">
      <c r="B93" s="35">
        <f t="shared" si="46"/>
        <v>8</v>
      </c>
      <c r="C93" s="27">
        <f t="shared" si="47"/>
        <v>20</v>
      </c>
      <c r="D93" s="27" t="str">
        <f t="shared" si="48"/>
        <v/>
      </c>
      <c r="F93" s="34" t="str">
        <f t="shared" si="86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7"/>
        <v>-</v>
      </c>
      <c r="X93" s="34" t="str">
        <f t="shared" si="88"/>
        <v>-</v>
      </c>
      <c r="Y93" s="34" t="str">
        <f t="shared" si="89"/>
        <v>-</v>
      </c>
      <c r="Z93" s="34" t="str">
        <f t="shared" si="90"/>
        <v>-</v>
      </c>
      <c r="AA93" s="34" t="str">
        <f t="shared" si="91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2"/>
        <v>-</v>
      </c>
    </row>
    <row r="94" spans="2:89" ht="15.95" customHeight="1" x14ac:dyDescent="0.2">
      <c r="B94" s="35">
        <f t="shared" si="46"/>
        <v>8</v>
      </c>
      <c r="C94" s="27">
        <f t="shared" si="47"/>
        <v>21</v>
      </c>
      <c r="D94" s="27" t="str">
        <f t="shared" si="48"/>
        <v/>
      </c>
      <c r="F94" s="34" t="str">
        <f t="shared" si="86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7"/>
        <v>-</v>
      </c>
      <c r="X94" s="34" t="str">
        <f t="shared" si="88"/>
        <v>-</v>
      </c>
      <c r="Y94" s="34" t="str">
        <f t="shared" si="89"/>
        <v>-</v>
      </c>
      <c r="Z94" s="34" t="str">
        <f t="shared" si="90"/>
        <v>-</v>
      </c>
      <c r="AA94" s="34" t="str">
        <f t="shared" si="91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2"/>
        <v>-</v>
      </c>
    </row>
    <row r="95" spans="2:89" ht="15.95" customHeight="1" x14ac:dyDescent="0.2">
      <c r="B95" s="35">
        <f t="shared" si="46"/>
        <v>8</v>
      </c>
      <c r="C95" s="27">
        <f t="shared" si="47"/>
        <v>22</v>
      </c>
      <c r="D95" s="27" t="str">
        <f t="shared" si="48"/>
        <v/>
      </c>
      <c r="F95" s="34" t="str">
        <f t="shared" si="86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7"/>
        <v>-</v>
      </c>
      <c r="X95" s="34" t="str">
        <f t="shared" si="88"/>
        <v>-</v>
      </c>
      <c r="Y95" s="34" t="str">
        <f t="shared" si="89"/>
        <v>-</v>
      </c>
      <c r="Z95" s="34" t="str">
        <f t="shared" si="90"/>
        <v>-</v>
      </c>
      <c r="AA95" s="34" t="str">
        <f t="shared" si="91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2"/>
        <v>-</v>
      </c>
    </row>
    <row r="96" spans="2:89" ht="15.95" customHeight="1" x14ac:dyDescent="0.2">
      <c r="B96" s="35">
        <f t="shared" si="46"/>
        <v>8</v>
      </c>
      <c r="C96" s="27">
        <f t="shared" si="47"/>
        <v>23</v>
      </c>
      <c r="D96" s="27" t="str">
        <f t="shared" si="48"/>
        <v/>
      </c>
      <c r="F96" s="34" t="str">
        <f t="shared" si="86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7"/>
        <v>-</v>
      </c>
      <c r="X96" s="34" t="str">
        <f t="shared" si="88"/>
        <v>-</v>
      </c>
      <c r="Y96" s="34" t="str">
        <f t="shared" si="89"/>
        <v>-</v>
      </c>
      <c r="Z96" s="34" t="str">
        <f t="shared" si="90"/>
        <v>-</v>
      </c>
      <c r="AA96" s="34" t="str">
        <f t="shared" si="91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2"/>
        <v>-</v>
      </c>
    </row>
    <row r="97" spans="2:89" ht="15.95" customHeight="1" x14ac:dyDescent="0.2">
      <c r="B97" s="35">
        <f t="shared" si="46"/>
        <v>8</v>
      </c>
      <c r="C97" s="27">
        <f t="shared" si="47"/>
        <v>24</v>
      </c>
      <c r="D97" s="27" t="str">
        <f t="shared" si="48"/>
        <v/>
      </c>
      <c r="F97" s="34" t="str">
        <f t="shared" si="86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7"/>
        <v>-</v>
      </c>
      <c r="X97" s="34" t="str">
        <f t="shared" si="88"/>
        <v>-</v>
      </c>
      <c r="Y97" s="34" t="str">
        <f t="shared" si="89"/>
        <v>-</v>
      </c>
      <c r="Z97" s="34" t="str">
        <f t="shared" si="90"/>
        <v>-</v>
      </c>
      <c r="AA97" s="34" t="str">
        <f t="shared" si="91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2"/>
        <v>-</v>
      </c>
    </row>
    <row r="98" spans="2:89" ht="15.95" customHeight="1" x14ac:dyDescent="0.2">
      <c r="B98" s="35">
        <f t="shared" si="46"/>
        <v>8</v>
      </c>
      <c r="C98" s="27">
        <f t="shared" si="47"/>
        <v>25</v>
      </c>
      <c r="D98" s="27" t="str">
        <f t="shared" si="48"/>
        <v/>
      </c>
      <c r="F98" s="34" t="str">
        <f t="shared" si="86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7"/>
        <v>-</v>
      </c>
      <c r="X98" s="34" t="str">
        <f t="shared" si="88"/>
        <v>-</v>
      </c>
      <c r="Y98" s="34" t="str">
        <f t="shared" si="89"/>
        <v>-</v>
      </c>
      <c r="Z98" s="34" t="str">
        <f t="shared" si="90"/>
        <v>-</v>
      </c>
      <c r="AA98" s="34" t="str">
        <f t="shared" si="91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2"/>
        <v>-</v>
      </c>
    </row>
    <row r="99" spans="2:89" ht="15.95" customHeight="1" x14ac:dyDescent="0.2">
      <c r="B99" s="35">
        <f t="shared" si="46"/>
        <v>8</v>
      </c>
      <c r="C99" s="27">
        <f t="shared" si="47"/>
        <v>26</v>
      </c>
      <c r="D99" s="27" t="str">
        <f t="shared" si="48"/>
        <v/>
      </c>
      <c r="F99" s="34" t="str">
        <f t="shared" si="86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7"/>
        <v>-</v>
      </c>
      <c r="X99" s="34" t="str">
        <f t="shared" si="88"/>
        <v>-</v>
      </c>
      <c r="Y99" s="34" t="str">
        <f t="shared" si="89"/>
        <v>-</v>
      </c>
      <c r="Z99" s="34" t="str">
        <f t="shared" si="90"/>
        <v>-</v>
      </c>
      <c r="AA99" s="34" t="str">
        <f t="shared" si="91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2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27</v>
      </c>
      <c r="D100" s="27" t="str">
        <f t="shared" si="48"/>
        <v/>
      </c>
      <c r="F100" s="34" t="str">
        <f t="shared" si="86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7"/>
        <v>-</v>
      </c>
      <c r="X100" s="34" t="str">
        <f t="shared" si="88"/>
        <v>-</v>
      </c>
      <c r="Y100" s="34" t="str">
        <f t="shared" si="89"/>
        <v>-</v>
      </c>
      <c r="Z100" s="34" t="str">
        <f t="shared" si="90"/>
        <v>-</v>
      </c>
      <c r="AA100" s="34" t="str">
        <f t="shared" si="91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2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28</v>
      </c>
      <c r="D101" s="27" t="str">
        <f t="shared" si="48"/>
        <v/>
      </c>
      <c r="F101" s="34" t="str">
        <f t="shared" si="86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7"/>
        <v>-</v>
      </c>
      <c r="X101" s="34" t="str">
        <f t="shared" si="88"/>
        <v>-</v>
      </c>
      <c r="Y101" s="34" t="str">
        <f t="shared" si="89"/>
        <v>-</v>
      </c>
      <c r="Z101" s="34" t="str">
        <f t="shared" si="90"/>
        <v>-</v>
      </c>
      <c r="AA101" s="34" t="str">
        <f t="shared" si="91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2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29</v>
      </c>
      <c r="D102" s="27" t="str">
        <f t="shared" si="48"/>
        <v/>
      </c>
      <c r="F102" s="34" t="str">
        <f t="shared" si="86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7"/>
        <v>-</v>
      </c>
      <c r="X102" s="34" t="str">
        <f t="shared" si="88"/>
        <v>-</v>
      </c>
      <c r="Y102" s="34" t="str">
        <f t="shared" si="89"/>
        <v>-</v>
      </c>
      <c r="Z102" s="34" t="str">
        <f t="shared" si="90"/>
        <v>-</v>
      </c>
      <c r="AA102" s="34" t="str">
        <f t="shared" si="91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2"/>
        <v>-</v>
      </c>
    </row>
    <row r="103" spans="2:89" ht="15.95" customHeight="1" x14ac:dyDescent="0.2">
      <c r="B103" s="35">
        <f t="shared" si="46"/>
        <v>8</v>
      </c>
      <c r="C103" s="27">
        <f t="shared" si="47"/>
        <v>30</v>
      </c>
      <c r="D103" s="27" t="str">
        <f t="shared" si="48"/>
        <v/>
      </c>
      <c r="F103" s="34" t="str">
        <f t="shared" si="86"/>
        <v/>
      </c>
      <c r="G103" s="34"/>
      <c r="H103" s="34"/>
      <c r="I103" s="42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7"/>
        <v>-</v>
      </c>
      <c r="X103" s="34" t="str">
        <f t="shared" si="88"/>
        <v>-</v>
      </c>
      <c r="Y103" s="34" t="str">
        <f t="shared" si="89"/>
        <v>-</v>
      </c>
      <c r="Z103" s="34" t="str">
        <f t="shared" si="90"/>
        <v>-</v>
      </c>
      <c r="AA103" s="34" t="str">
        <f t="shared" si="91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2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31</v>
      </c>
      <c r="D104" s="27" t="str">
        <f t="shared" si="48"/>
        <v/>
      </c>
      <c r="F104" s="34" t="str">
        <f t="shared" si="86"/>
        <v/>
      </c>
      <c r="G104" s="34"/>
      <c r="H104" s="34"/>
      <c r="I104" s="42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7"/>
        <v>-</v>
      </c>
      <c r="X104" s="34" t="str">
        <f t="shared" si="88"/>
        <v>-</v>
      </c>
      <c r="Y104" s="34" t="str">
        <f t="shared" si="89"/>
        <v>-</v>
      </c>
      <c r="Z104" s="34" t="str">
        <f t="shared" si="90"/>
        <v>-</v>
      </c>
      <c r="AA104" s="34" t="str">
        <f t="shared" si="91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2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32</v>
      </c>
      <c r="D105" s="27" t="str">
        <f t="shared" si="48"/>
        <v/>
      </c>
      <c r="F105" s="34" t="str">
        <f t="shared" si="86"/>
        <v/>
      </c>
      <c r="G105" s="34"/>
      <c r="H105" s="34"/>
      <c r="I105" s="42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7"/>
        <v>-</v>
      </c>
      <c r="X105" s="34" t="str">
        <f t="shared" si="88"/>
        <v>-</v>
      </c>
      <c r="Y105" s="34" t="str">
        <f t="shared" si="89"/>
        <v>-</v>
      </c>
      <c r="Z105" s="34" t="str">
        <f t="shared" si="90"/>
        <v>-</v>
      </c>
      <c r="AA105" s="34" t="str">
        <f t="shared" si="91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2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33</v>
      </c>
      <c r="D106" s="27" t="str">
        <f t="shared" si="48"/>
        <v/>
      </c>
      <c r="F106" s="34" t="str">
        <f t="shared" si="86"/>
        <v/>
      </c>
      <c r="G106" s="34"/>
      <c r="H106" s="34"/>
      <c r="I106" s="34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7"/>
        <v>-</v>
      </c>
      <c r="X106" s="34" t="str">
        <f t="shared" si="88"/>
        <v>-</v>
      </c>
      <c r="Y106" s="34" t="str">
        <f t="shared" si="89"/>
        <v>-</v>
      </c>
      <c r="Z106" s="34" t="str">
        <f t="shared" si="90"/>
        <v>-</v>
      </c>
      <c r="AA106" s="34" t="str">
        <f t="shared" si="91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2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34</v>
      </c>
      <c r="D107" s="27" t="str">
        <f t="shared" si="48"/>
        <v/>
      </c>
      <c r="F107" s="34" t="str">
        <f t="shared" si="86"/>
        <v/>
      </c>
      <c r="G107" s="34"/>
      <c r="H107" s="34"/>
      <c r="I107" s="34"/>
      <c r="J107" s="34"/>
      <c r="K107" s="34"/>
      <c r="L107" s="34"/>
      <c r="M107" s="34"/>
      <c r="N107" s="43"/>
      <c r="O107" s="34"/>
      <c r="P107" s="34"/>
      <c r="Q107" s="45"/>
      <c r="R107" s="18"/>
      <c r="S107" s="18"/>
      <c r="T107" s="18"/>
      <c r="U107" s="46"/>
      <c r="W107" s="34" t="str">
        <f t="shared" si="87"/>
        <v>-</v>
      </c>
      <c r="X107" s="34" t="str">
        <f t="shared" si="88"/>
        <v>-</v>
      </c>
      <c r="Y107" s="34" t="str">
        <f t="shared" si="89"/>
        <v>-</v>
      </c>
      <c r="Z107" s="34" t="str">
        <f t="shared" si="90"/>
        <v>-</v>
      </c>
      <c r="AA107" s="34" t="str">
        <f t="shared" si="91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2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35</v>
      </c>
      <c r="D108" s="27" t="str">
        <f t="shared" si="48"/>
        <v/>
      </c>
      <c r="F108" s="34" t="str">
        <f t="shared" si="86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7"/>
        <v>-</v>
      </c>
      <c r="X108" s="34" t="str">
        <f t="shared" si="88"/>
        <v>-</v>
      </c>
      <c r="Y108" s="34" t="str">
        <f t="shared" si="89"/>
        <v>-</v>
      </c>
      <c r="Z108" s="34" t="str">
        <f t="shared" si="90"/>
        <v>-</v>
      </c>
      <c r="AA108" s="34" t="str">
        <f t="shared" si="91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2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36</v>
      </c>
      <c r="D109" s="49" t="str">
        <f t="shared" si="48"/>
        <v/>
      </c>
      <c r="F109" s="34" t="str">
        <f t="shared" si="86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7"/>
        <v>-</v>
      </c>
      <c r="X109" s="34" t="str">
        <f t="shared" si="88"/>
        <v>-</v>
      </c>
      <c r="Y109" s="34" t="str">
        <f t="shared" si="89"/>
        <v>-</v>
      </c>
      <c r="Z109" s="34" t="str">
        <f t="shared" si="90"/>
        <v>-</v>
      </c>
      <c r="AA109" s="34" t="str">
        <f t="shared" si="91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2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1:CK109"/>
  <sheetViews>
    <sheetView view="pageBreakPreview" topLeftCell="AF1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1445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172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1471.5</v>
      </c>
      <c r="S5" s="27" t="s">
        <v>211</v>
      </c>
      <c r="T5" s="39">
        <v>318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221</v>
      </c>
      <c r="L6" s="32"/>
      <c r="M6" s="37" t="s">
        <v>222</v>
      </c>
      <c r="N6" s="39">
        <f>SUMPRODUCT(--(R9:R73&lt;&gt;""))</f>
        <v>1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172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L11-80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1326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/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M08-03-1-1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1326</v>
      </c>
      <c r="BW10" s="34">
        <f t="shared" si="30"/>
        <v>1729</v>
      </c>
      <c r="BX10" s="34">
        <f t="shared" si="31"/>
        <v>1</v>
      </c>
      <c r="BY10" s="34">
        <f t="shared" si="32"/>
        <v>2.2926540000000002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1409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M08-03-1-1</v>
      </c>
      <c r="AZ11" s="34" t="str">
        <f t="shared" si="12"/>
        <v>板块名-GL02-01</v>
      </c>
      <c r="BA11" s="34"/>
      <c r="BB11" s="34">
        <f t="shared" si="13"/>
        <v>1409</v>
      </c>
      <c r="BC11" s="34">
        <f t="shared" si="14"/>
        <v>1808</v>
      </c>
      <c r="BD11" s="34">
        <f t="shared" si="15"/>
        <v>1</v>
      </c>
      <c r="BE11" s="34">
        <f t="shared" si="16"/>
        <v>2.547472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1409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M08-03-1-1</v>
      </c>
      <c r="AZ12" s="34" t="str">
        <f t="shared" si="12"/>
        <v>板块名-GL01-01</v>
      </c>
      <c r="BA12" s="34"/>
      <c r="BB12" s="34">
        <f t="shared" si="13"/>
        <v>1409</v>
      </c>
      <c r="BC12" s="34">
        <f t="shared" si="14"/>
        <v>1907</v>
      </c>
      <c r="BD12" s="34">
        <f t="shared" si="15"/>
        <v>1</v>
      </c>
      <c r="BE12" s="34">
        <f t="shared" si="16"/>
        <v>2.686963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441</v>
      </c>
      <c r="J13" s="34" t="s">
        <v>442</v>
      </c>
      <c r="K13" s="34" t="s">
        <v>442</v>
      </c>
      <c r="L13" s="34">
        <v>3760</v>
      </c>
      <c r="M13" s="34">
        <v>7.7</v>
      </c>
      <c r="N13" s="34">
        <v>37</v>
      </c>
      <c r="O13" s="34">
        <v>1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</v>
      </c>
      <c r="X13" s="34" t="str">
        <f t="shared" si="41"/>
        <v>UN506-NL1</v>
      </c>
      <c r="Y13" s="34">
        <f t="shared" si="42"/>
        <v>3760</v>
      </c>
      <c r="Z13" s="34" t="str">
        <f t="shared" si="43"/>
        <v>UN506-NL1-02</v>
      </c>
      <c r="AA13" s="34">
        <f t="shared" si="44"/>
        <v>1</v>
      </c>
      <c r="AB13" s="34"/>
      <c r="AC13" s="34"/>
      <c r="AE13" s="34"/>
      <c r="AF13" s="34" t="str">
        <f t="shared" si="3"/>
        <v>隔热条</v>
      </c>
      <c r="AG13" s="34" t="str">
        <f t="shared" si="4"/>
        <v>UN506-NL1</v>
      </c>
      <c r="AH13" s="34"/>
      <c r="AI13" s="34">
        <f t="shared" si="5"/>
        <v>3760</v>
      </c>
      <c r="AJ13" s="34"/>
      <c r="AK13" s="34">
        <f t="shared" si="6"/>
        <v>1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4</v>
      </c>
      <c r="C14" s="27">
        <f t="shared" si="1"/>
        <v>2</v>
      </c>
      <c r="D14" s="27" t="str">
        <f t="shared" si="2"/>
        <v>4.2</v>
      </c>
      <c r="E14" s="27">
        <v>6</v>
      </c>
      <c r="F14" s="34">
        <v>5</v>
      </c>
      <c r="G14" s="34" t="s">
        <v>294</v>
      </c>
      <c r="H14" s="34" t="s">
        <v>295</v>
      </c>
      <c r="I14" s="34" t="s">
        <v>296</v>
      </c>
      <c r="J14" s="34" t="s">
        <v>297</v>
      </c>
      <c r="K14" s="34" t="s">
        <v>297</v>
      </c>
      <c r="L14" s="34">
        <v>3760</v>
      </c>
      <c r="M14" s="34">
        <v>7.6</v>
      </c>
      <c r="N14" s="34">
        <v>33.1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隔热条</v>
      </c>
      <c r="X14" s="34" t="str">
        <f t="shared" si="41"/>
        <v>SYE-NL08</v>
      </c>
      <c r="Y14" s="34">
        <f t="shared" si="42"/>
        <v>3760</v>
      </c>
      <c r="Z14" s="34" t="str">
        <f t="shared" si="43"/>
        <v>SYE-NL08-03</v>
      </c>
      <c r="AA14" s="34">
        <f t="shared" si="44"/>
        <v>1</v>
      </c>
      <c r="AB14" s="34"/>
      <c r="AC14" s="34"/>
      <c r="AE14" s="34"/>
      <c r="AF14" s="34" t="str">
        <f t="shared" si="3"/>
        <v>隔热条</v>
      </c>
      <c r="AG14" s="34" t="str">
        <f t="shared" si="4"/>
        <v>SYE-NL08</v>
      </c>
      <c r="AH14" s="34"/>
      <c r="AI14" s="34">
        <f t="shared" si="5"/>
        <v>3760</v>
      </c>
      <c r="AJ14" s="34"/>
      <c r="AK14" s="34">
        <f t="shared" si="6"/>
        <v>1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1</v>
      </c>
      <c r="D15" s="27" t="str">
        <f t="shared" si="2"/>
        <v>5.1</v>
      </c>
      <c r="E15" s="27">
        <v>7</v>
      </c>
      <c r="F15" s="34">
        <v>6</v>
      </c>
      <c r="G15" s="34" t="s">
        <v>299</v>
      </c>
      <c r="H15" s="34" t="s">
        <v>300</v>
      </c>
      <c r="I15" s="34" t="s">
        <v>301</v>
      </c>
      <c r="J15" s="34" t="s">
        <v>383</v>
      </c>
      <c r="K15" s="34" t="s">
        <v>383</v>
      </c>
      <c r="L15" s="34">
        <v>1345</v>
      </c>
      <c r="M15" s="34">
        <v>91</v>
      </c>
      <c r="N15" s="34">
        <v>6.2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转接件</v>
      </c>
      <c r="X15" s="34" t="str">
        <f t="shared" si="41"/>
        <v>DCC154H-607-LL</v>
      </c>
      <c r="Y15" s="34">
        <f t="shared" si="42"/>
        <v>1345</v>
      </c>
      <c r="Z15" s="34" t="str">
        <f t="shared" si="43"/>
        <v>CW154H-607-02</v>
      </c>
      <c r="AA15" s="34">
        <f t="shared" si="44"/>
        <v>1</v>
      </c>
      <c r="AB15" s="34"/>
      <c r="AC15" s="34"/>
      <c r="AE15" s="34"/>
      <c r="AF15" s="34" t="str">
        <f t="shared" si="3"/>
        <v>转接件</v>
      </c>
      <c r="AG15" s="34" t="str">
        <f t="shared" si="4"/>
        <v>DCC154H-607-LL</v>
      </c>
      <c r="AH15" s="34"/>
      <c r="AI15" s="34">
        <f t="shared" si="5"/>
        <v>1345</v>
      </c>
      <c r="AJ15" s="34"/>
      <c r="AK15" s="34">
        <f t="shared" si="6"/>
        <v>1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2</v>
      </c>
      <c r="D16" s="27" t="str">
        <f t="shared" si="2"/>
        <v>5.2</v>
      </c>
      <c r="E16" s="27">
        <v>8</v>
      </c>
      <c r="F16" s="34">
        <v>7</v>
      </c>
      <c r="G16" s="34" t="s">
        <v>299</v>
      </c>
      <c r="H16" s="34" t="s">
        <v>303</v>
      </c>
      <c r="I16" s="34" t="s">
        <v>304</v>
      </c>
      <c r="J16" s="34" t="s">
        <v>537</v>
      </c>
      <c r="K16" s="34" t="s">
        <v>537</v>
      </c>
      <c r="L16" s="34">
        <v>1289.9000000000001</v>
      </c>
      <c r="M16" s="34">
        <v>55</v>
      </c>
      <c r="N16" s="34">
        <v>20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角铝</v>
      </c>
      <c r="X16" s="34" t="str">
        <f t="shared" si="41"/>
        <v>J55X20X3</v>
      </c>
      <c r="Y16" s="34">
        <f t="shared" si="42"/>
        <v>1289.9000000000001</v>
      </c>
      <c r="Z16" s="34" t="str">
        <f t="shared" si="43"/>
        <v>J55X20X3-08</v>
      </c>
      <c r="AA16" s="34">
        <f t="shared" si="44"/>
        <v>1</v>
      </c>
      <c r="AB16" s="34"/>
      <c r="AC16" s="34"/>
      <c r="AE16" s="34"/>
      <c r="AF16" s="34" t="str">
        <f t="shared" si="3"/>
        <v>角铝</v>
      </c>
      <c r="AG16" s="34" t="str">
        <f t="shared" si="4"/>
        <v>J55X20X3</v>
      </c>
      <c r="AH16" s="34"/>
      <c r="AI16" s="34">
        <f t="shared" si="5"/>
        <v>1289.9000000000001</v>
      </c>
      <c r="AJ16" s="34"/>
      <c r="AK16" s="34">
        <f t="shared" si="6"/>
        <v>1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3</v>
      </c>
      <c r="D17" s="27" t="str">
        <f t="shared" si="2"/>
        <v>5.3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306</v>
      </c>
      <c r="J17" s="34" t="s">
        <v>609</v>
      </c>
      <c r="K17" s="34" t="s">
        <v>609</v>
      </c>
      <c r="L17" s="34">
        <v>551.9</v>
      </c>
      <c r="M17" s="34">
        <v>19</v>
      </c>
      <c r="N17" s="34">
        <v>25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J25X19X3</v>
      </c>
      <c r="Y17" s="34">
        <f t="shared" si="42"/>
        <v>551.9</v>
      </c>
      <c r="Z17" s="34" t="str">
        <f t="shared" si="43"/>
        <v>J25X19X3-20</v>
      </c>
      <c r="AA17" s="34">
        <f t="shared" si="44"/>
        <v>1</v>
      </c>
      <c r="AB17" s="34"/>
      <c r="AC17" s="34"/>
      <c r="AE17" s="34"/>
      <c r="AF17" s="34" t="str">
        <f t="shared" si="3"/>
        <v>角铝</v>
      </c>
      <c r="AG17" s="34" t="str">
        <f t="shared" si="4"/>
        <v>J25X19X3</v>
      </c>
      <c r="AH17" s="34"/>
      <c r="AI17" s="34">
        <f t="shared" si="5"/>
        <v>551.9</v>
      </c>
      <c r="AJ17" s="34"/>
      <c r="AK17" s="34">
        <f t="shared" si="6"/>
        <v>1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4</v>
      </c>
      <c r="D18" s="27" t="str">
        <f t="shared" si="2"/>
        <v>5.4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538</v>
      </c>
      <c r="K18" s="34" t="s">
        <v>538</v>
      </c>
      <c r="L18" s="34">
        <v>1289.9000000000001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1289.9000000000001</v>
      </c>
      <c r="Z18" s="34" t="str">
        <f t="shared" si="43"/>
        <v>J25X19X3-12</v>
      </c>
      <c r="AA18" s="34">
        <f t="shared" si="44"/>
        <v>1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1289.9000000000001</v>
      </c>
      <c r="AJ18" s="34"/>
      <c r="AK18" s="34">
        <f t="shared" si="6"/>
        <v>1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5</v>
      </c>
      <c r="D19" s="27" t="str">
        <f t="shared" si="2"/>
        <v>5.5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308</v>
      </c>
      <c r="K19" s="34" t="s">
        <v>308</v>
      </c>
      <c r="L19" s="34">
        <v>869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869</v>
      </c>
      <c r="Z19" s="34" t="str">
        <f t="shared" si="43"/>
        <v>J25X19X3-04</v>
      </c>
      <c r="AA19" s="34">
        <f t="shared" si="44"/>
        <v>1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869</v>
      </c>
      <c r="AJ19" s="34"/>
      <c r="AK19" s="34">
        <f t="shared" si="6"/>
        <v>1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6</v>
      </c>
      <c r="D20" s="27" t="str">
        <f t="shared" si="2"/>
        <v>5.6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309</v>
      </c>
      <c r="K20" s="34" t="s">
        <v>309</v>
      </c>
      <c r="L20" s="34">
        <v>869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869</v>
      </c>
      <c r="Z20" s="34" t="str">
        <f t="shared" si="43"/>
        <v>J25X19X3-03</v>
      </c>
      <c r="AA20" s="34">
        <f t="shared" si="44"/>
        <v>1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869</v>
      </c>
      <c r="AJ20" s="34"/>
      <c r="AK20" s="34">
        <f t="shared" si="6"/>
        <v>1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7</v>
      </c>
      <c r="D21" s="27" t="str">
        <f t="shared" si="2"/>
        <v>5.7</v>
      </c>
      <c r="E21" s="27">
        <v>13</v>
      </c>
      <c r="F21" s="34">
        <v>12</v>
      </c>
      <c r="G21" s="34" t="s">
        <v>299</v>
      </c>
      <c r="H21" s="34" t="s">
        <v>303</v>
      </c>
      <c r="I21" s="34" t="s">
        <v>306</v>
      </c>
      <c r="J21" s="34" t="s">
        <v>310</v>
      </c>
      <c r="K21" s="34" t="s">
        <v>310</v>
      </c>
      <c r="L21" s="34">
        <v>601.9</v>
      </c>
      <c r="M21" s="34">
        <v>19</v>
      </c>
      <c r="N21" s="34">
        <v>25</v>
      </c>
      <c r="O21" s="34">
        <v>1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角铝</v>
      </c>
      <c r="X21" s="34" t="str">
        <f t="shared" si="41"/>
        <v>J25X19X3</v>
      </c>
      <c r="Y21" s="34">
        <f t="shared" si="42"/>
        <v>601.9</v>
      </c>
      <c r="Z21" s="34" t="str">
        <f t="shared" si="43"/>
        <v>J25X19X3-02</v>
      </c>
      <c r="AA21" s="34">
        <f t="shared" si="44"/>
        <v>1</v>
      </c>
      <c r="AB21" s="34"/>
      <c r="AC21" s="34"/>
      <c r="AE21" s="34"/>
      <c r="AF21" s="34" t="str">
        <f t="shared" si="3"/>
        <v>角铝</v>
      </c>
      <c r="AG21" s="34" t="str">
        <f t="shared" si="4"/>
        <v>J25X19X3</v>
      </c>
      <c r="AH21" s="34"/>
      <c r="AI21" s="34">
        <f t="shared" si="5"/>
        <v>601.9</v>
      </c>
      <c r="AJ21" s="34"/>
      <c r="AK21" s="34">
        <f t="shared" si="6"/>
        <v>1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8</v>
      </c>
      <c r="D22" s="27" t="str">
        <f t="shared" si="2"/>
        <v>5.8</v>
      </c>
      <c r="E22" s="27">
        <v>14</v>
      </c>
      <c r="F22" s="34">
        <v>13</v>
      </c>
      <c r="G22" s="34" t="s">
        <v>299</v>
      </c>
      <c r="H22" s="34" t="s">
        <v>422</v>
      </c>
      <c r="I22" s="34" t="s">
        <v>423</v>
      </c>
      <c r="J22" s="34" t="s">
        <v>424</v>
      </c>
      <c r="K22" s="34" t="s">
        <v>424</v>
      </c>
      <c r="L22" s="34">
        <v>350</v>
      </c>
      <c r="M22" s="34">
        <v>149</v>
      </c>
      <c r="N22" s="34">
        <v>6</v>
      </c>
      <c r="O22" s="34">
        <v>5</v>
      </c>
      <c r="P22" s="34" t="s">
        <v>350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装饰条支座</v>
      </c>
      <c r="X22" s="34" t="str">
        <f t="shared" si="41"/>
        <v>DCC154H-605-LL</v>
      </c>
      <c r="Y22" s="34">
        <f t="shared" si="42"/>
        <v>350</v>
      </c>
      <c r="Z22" s="34" t="str">
        <f t="shared" si="43"/>
        <v>DCC154H-605-LL-01</v>
      </c>
      <c r="AA22" s="34">
        <f t="shared" si="44"/>
        <v>5</v>
      </c>
      <c r="AB22" s="34"/>
      <c r="AC22" s="34"/>
      <c r="AE22" s="34"/>
      <c r="AF22" s="34" t="str">
        <f t="shared" si="3"/>
        <v>装饰条支座</v>
      </c>
      <c r="AG22" s="34" t="str">
        <f t="shared" si="4"/>
        <v>DCC154H-605-LL</v>
      </c>
      <c r="AH22" s="34"/>
      <c r="AI22" s="34">
        <f t="shared" si="5"/>
        <v>350</v>
      </c>
      <c r="AJ22" s="34"/>
      <c r="AK22" s="34">
        <f t="shared" si="6"/>
        <v>5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9</v>
      </c>
      <c r="D23" s="27" t="str">
        <f t="shared" si="2"/>
        <v>5.9</v>
      </c>
      <c r="E23" s="27">
        <v>15</v>
      </c>
      <c r="F23" s="34">
        <v>14</v>
      </c>
      <c r="G23" s="34" t="s">
        <v>299</v>
      </c>
      <c r="H23" s="34" t="s">
        <v>312</v>
      </c>
      <c r="I23" s="34" t="s">
        <v>313</v>
      </c>
      <c r="J23" s="34" t="s">
        <v>314</v>
      </c>
      <c r="K23" s="34" t="s">
        <v>314</v>
      </c>
      <c r="L23" s="34">
        <v>3760</v>
      </c>
      <c r="M23" s="34">
        <v>4.8</v>
      </c>
      <c r="N23" s="34">
        <v>15</v>
      </c>
      <c r="O23" s="34">
        <v>2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竖向护边</v>
      </c>
      <c r="X23" s="34" t="str">
        <f t="shared" si="41"/>
        <v>DCC154H-511-LL</v>
      </c>
      <c r="Y23" s="34">
        <f t="shared" si="42"/>
        <v>3760</v>
      </c>
      <c r="Z23" s="34" t="str">
        <f t="shared" si="43"/>
        <v>CW154H-511-03</v>
      </c>
      <c r="AA23" s="34">
        <f t="shared" si="44"/>
        <v>2</v>
      </c>
      <c r="AB23" s="34"/>
      <c r="AC23" s="34"/>
      <c r="AE23" s="34"/>
      <c r="AF23" s="34" t="str">
        <f t="shared" si="3"/>
        <v>竖向护边</v>
      </c>
      <c r="AG23" s="34" t="str">
        <f t="shared" si="4"/>
        <v>DCC154H-511-LL</v>
      </c>
      <c r="AH23" s="34"/>
      <c r="AI23" s="34">
        <f t="shared" si="5"/>
        <v>3760</v>
      </c>
      <c r="AJ23" s="34"/>
      <c r="AK23" s="34">
        <f t="shared" si="6"/>
        <v>2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10</v>
      </c>
      <c r="D24" s="27" t="str">
        <f t="shared" si="2"/>
        <v>5.10</v>
      </c>
      <c r="E24" s="27">
        <v>16</v>
      </c>
      <c r="F24" s="34">
        <v>15</v>
      </c>
      <c r="G24" s="34" t="s">
        <v>299</v>
      </c>
      <c r="H24" s="34" t="s">
        <v>315</v>
      </c>
      <c r="I24" s="34" t="s">
        <v>316</v>
      </c>
      <c r="J24" s="34" t="s">
        <v>474</v>
      </c>
      <c r="K24" s="34" t="s">
        <v>474</v>
      </c>
      <c r="L24" s="34">
        <v>250</v>
      </c>
      <c r="M24" s="34">
        <v>46</v>
      </c>
      <c r="N24" s="34">
        <v>65.3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水槽</v>
      </c>
      <c r="X24" s="34" t="str">
        <f t="shared" si="41"/>
        <v>DCC154H-301-LL</v>
      </c>
      <c r="Y24" s="34">
        <f t="shared" si="42"/>
        <v>250</v>
      </c>
      <c r="Z24" s="34" t="str">
        <f t="shared" si="43"/>
        <v>CW154H-301-03</v>
      </c>
      <c r="AA24" s="34">
        <f t="shared" si="44"/>
        <v>1</v>
      </c>
      <c r="AB24" s="34"/>
      <c r="AC24" s="34"/>
      <c r="AE24" s="34"/>
      <c r="AF24" s="34" t="str">
        <f t="shared" si="3"/>
        <v>水槽</v>
      </c>
      <c r="AG24" s="34" t="str">
        <f t="shared" si="4"/>
        <v>DCC154H-301-LL</v>
      </c>
      <c r="AH24" s="34"/>
      <c r="AI24" s="34">
        <f t="shared" si="5"/>
        <v>250</v>
      </c>
      <c r="AJ24" s="34"/>
      <c r="AK24" s="34">
        <f t="shared" si="6"/>
        <v>1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11</v>
      </c>
      <c r="D25" s="27" t="str">
        <f t="shared" si="2"/>
        <v>5.11</v>
      </c>
      <c r="E25" s="27">
        <v>17</v>
      </c>
      <c r="F25" s="34">
        <v>16</v>
      </c>
      <c r="G25" s="34" t="s">
        <v>299</v>
      </c>
      <c r="H25" s="34" t="s">
        <v>318</v>
      </c>
      <c r="I25" s="34" t="s">
        <v>449</v>
      </c>
      <c r="J25" s="34" t="s">
        <v>610</v>
      </c>
      <c r="K25" s="34" t="s">
        <v>610</v>
      </c>
      <c r="L25" s="34">
        <v>3762.9</v>
      </c>
      <c r="M25" s="34">
        <v>62.5</v>
      </c>
      <c r="N25" s="34">
        <v>150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母立柱</v>
      </c>
      <c r="X25" s="34" t="str">
        <f t="shared" si="41"/>
        <v>DCC154H-106-LL</v>
      </c>
      <c r="Y25" s="34">
        <f t="shared" si="42"/>
        <v>3762.9</v>
      </c>
      <c r="Z25" s="34" t="str">
        <f t="shared" si="43"/>
        <v>CW154H-106-06B</v>
      </c>
      <c r="AA25" s="34">
        <f t="shared" si="44"/>
        <v>1</v>
      </c>
      <c r="AB25" s="34"/>
      <c r="AC25" s="34"/>
      <c r="AE25" s="34"/>
      <c r="AF25" s="34" t="str">
        <f t="shared" si="3"/>
        <v>母立柱</v>
      </c>
      <c r="AG25" s="34" t="str">
        <f t="shared" si="4"/>
        <v>DCC154H-106-LL</v>
      </c>
      <c r="AH25" s="34"/>
      <c r="AI25" s="34">
        <f t="shared" si="5"/>
        <v>3762.9</v>
      </c>
      <c r="AJ25" s="34"/>
      <c r="AK25" s="34">
        <f t="shared" si="6"/>
        <v>1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12</v>
      </c>
      <c r="D26" s="27" t="str">
        <f t="shared" si="2"/>
        <v>5.12</v>
      </c>
      <c r="E26" s="27">
        <v>18</v>
      </c>
      <c r="F26" s="34">
        <v>17</v>
      </c>
      <c r="G26" s="34" t="s">
        <v>299</v>
      </c>
      <c r="H26" s="34" t="s">
        <v>321</v>
      </c>
      <c r="I26" s="34" t="s">
        <v>451</v>
      </c>
      <c r="J26" s="34" t="s">
        <v>542</v>
      </c>
      <c r="K26" s="34" t="s">
        <v>542</v>
      </c>
      <c r="L26" s="34">
        <v>1329.9</v>
      </c>
      <c r="M26" s="34">
        <v>61.5</v>
      </c>
      <c r="N26" s="34">
        <v>150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母横梁</v>
      </c>
      <c r="X26" s="34" t="str">
        <f t="shared" si="41"/>
        <v>DCC154H-206-LL</v>
      </c>
      <c r="Y26" s="34">
        <f t="shared" si="42"/>
        <v>1329.9</v>
      </c>
      <c r="Z26" s="34" t="str">
        <f t="shared" si="43"/>
        <v>CW154H-206-07</v>
      </c>
      <c r="AA26" s="34">
        <f t="shared" si="44"/>
        <v>1</v>
      </c>
      <c r="AB26" s="34"/>
      <c r="AC26" s="34"/>
      <c r="AE26" s="34"/>
      <c r="AF26" s="34" t="str">
        <f t="shared" si="3"/>
        <v>母横梁</v>
      </c>
      <c r="AG26" s="34" t="str">
        <f t="shared" si="4"/>
        <v>DCC154H-206-LL</v>
      </c>
      <c r="AH26" s="34"/>
      <c r="AI26" s="34">
        <f t="shared" si="5"/>
        <v>1329.9</v>
      </c>
      <c r="AJ26" s="34"/>
      <c r="AK26" s="34">
        <f t="shared" si="6"/>
        <v>1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13</v>
      </c>
      <c r="D27" s="27" t="str">
        <f t="shared" si="2"/>
        <v>5.13</v>
      </c>
      <c r="E27" s="27">
        <v>19</v>
      </c>
      <c r="F27" s="34">
        <v>18</v>
      </c>
      <c r="G27" s="34" t="s">
        <v>299</v>
      </c>
      <c r="H27" s="34" t="s">
        <v>324</v>
      </c>
      <c r="I27" s="34" t="s">
        <v>453</v>
      </c>
      <c r="J27" s="34" t="s">
        <v>621</v>
      </c>
      <c r="K27" s="34" t="s">
        <v>621</v>
      </c>
      <c r="L27" s="34">
        <v>1418.4</v>
      </c>
      <c r="M27" s="34">
        <v>9.6</v>
      </c>
      <c r="N27" s="34">
        <v>40.799999999999997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横向护边（母横梁）</v>
      </c>
      <c r="X27" s="34" t="str">
        <f t="shared" si="41"/>
        <v>DCC154H-506-LL</v>
      </c>
      <c r="Y27" s="34">
        <f t="shared" si="42"/>
        <v>1418.4</v>
      </c>
      <c r="Z27" s="34" t="str">
        <f t="shared" si="43"/>
        <v>CW154H-506-20B</v>
      </c>
      <c r="AA27" s="34">
        <f t="shared" si="44"/>
        <v>1</v>
      </c>
      <c r="AB27" s="34"/>
      <c r="AC27" s="34"/>
      <c r="AE27" s="34"/>
      <c r="AF27" s="34" t="str">
        <f t="shared" si="3"/>
        <v>横向护边（母横梁）</v>
      </c>
      <c r="AG27" s="34" t="str">
        <f t="shared" si="4"/>
        <v>DCC154H-506-LL</v>
      </c>
      <c r="AH27" s="34"/>
      <c r="AI27" s="34">
        <f t="shared" si="5"/>
        <v>1418.4</v>
      </c>
      <c r="AJ27" s="34"/>
      <c r="AK27" s="34">
        <f t="shared" si="6"/>
        <v>1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14</v>
      </c>
      <c r="D28" s="27" t="str">
        <f t="shared" si="2"/>
        <v>5.14</v>
      </c>
      <c r="E28" s="27">
        <v>20</v>
      </c>
      <c r="F28" s="34">
        <v>19</v>
      </c>
      <c r="G28" s="34" t="s">
        <v>299</v>
      </c>
      <c r="H28" s="34" t="s">
        <v>327</v>
      </c>
      <c r="I28" s="34" t="s">
        <v>455</v>
      </c>
      <c r="J28" s="34" t="s">
        <v>622</v>
      </c>
      <c r="K28" s="34" t="s">
        <v>622</v>
      </c>
      <c r="L28" s="34">
        <v>1430</v>
      </c>
      <c r="M28" s="34">
        <v>7</v>
      </c>
      <c r="N28" s="34">
        <v>39.299999999999997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横向护边（公横梁）</v>
      </c>
      <c r="X28" s="34" t="str">
        <f t="shared" si="41"/>
        <v>DCC154H-504-LL</v>
      </c>
      <c r="Y28" s="34">
        <f t="shared" si="42"/>
        <v>1430</v>
      </c>
      <c r="Z28" s="34" t="str">
        <f t="shared" si="43"/>
        <v>CW154H-504-08A</v>
      </c>
      <c r="AA28" s="34">
        <f t="shared" si="44"/>
        <v>1</v>
      </c>
      <c r="AB28" s="34"/>
      <c r="AC28" s="34"/>
      <c r="AE28" s="34"/>
      <c r="AF28" s="34" t="str">
        <f t="shared" si="3"/>
        <v>横向护边（公横梁）</v>
      </c>
      <c r="AG28" s="34" t="str">
        <f t="shared" si="4"/>
        <v>DCC154H-504-LL</v>
      </c>
      <c r="AH28" s="34"/>
      <c r="AI28" s="34">
        <f t="shared" si="5"/>
        <v>1430</v>
      </c>
      <c r="AJ28" s="34"/>
      <c r="AK28" s="34">
        <f t="shared" si="6"/>
        <v>1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15</v>
      </c>
      <c r="D29" s="27" t="str">
        <f t="shared" si="2"/>
        <v>5.15</v>
      </c>
      <c r="E29" s="27">
        <v>21</v>
      </c>
      <c r="F29" s="34">
        <v>20</v>
      </c>
      <c r="G29" s="34" t="s">
        <v>299</v>
      </c>
      <c r="H29" s="34" t="s">
        <v>330</v>
      </c>
      <c r="I29" s="34" t="s">
        <v>457</v>
      </c>
      <c r="J29" s="34" t="s">
        <v>623</v>
      </c>
      <c r="K29" s="34" t="s">
        <v>623</v>
      </c>
      <c r="L29" s="34">
        <v>1418.4</v>
      </c>
      <c r="M29" s="34">
        <v>27.7</v>
      </c>
      <c r="N29" s="34">
        <v>40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横向护边（中横梁）</v>
      </c>
      <c r="X29" s="34" t="str">
        <f t="shared" si="41"/>
        <v>DCC154H-505-LL</v>
      </c>
      <c r="Y29" s="34">
        <f t="shared" si="42"/>
        <v>1418.4</v>
      </c>
      <c r="Z29" s="34" t="str">
        <f t="shared" si="43"/>
        <v>CW154H-505-18B</v>
      </c>
      <c r="AA29" s="34">
        <f t="shared" si="44"/>
        <v>1</v>
      </c>
      <c r="AB29" s="34"/>
      <c r="AC29" s="34"/>
      <c r="AE29" s="34"/>
      <c r="AF29" s="34" t="str">
        <f t="shared" si="3"/>
        <v>横向护边（中横梁）</v>
      </c>
      <c r="AG29" s="34" t="str">
        <f t="shared" si="4"/>
        <v>DCC154H-505-LL</v>
      </c>
      <c r="AH29" s="34"/>
      <c r="AI29" s="34">
        <f t="shared" si="5"/>
        <v>1418.4</v>
      </c>
      <c r="AJ29" s="34"/>
      <c r="AK29" s="34">
        <f t="shared" si="6"/>
        <v>1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16</v>
      </c>
      <c r="D30" s="27" t="str">
        <f t="shared" si="2"/>
        <v>5.16</v>
      </c>
      <c r="E30" s="27">
        <v>22</v>
      </c>
      <c r="F30" s="34">
        <v>21</v>
      </c>
      <c r="G30" s="34" t="s">
        <v>299</v>
      </c>
      <c r="H30" s="34" t="s">
        <v>333</v>
      </c>
      <c r="I30" s="34" t="s">
        <v>334</v>
      </c>
      <c r="J30" s="34" t="s">
        <v>335</v>
      </c>
      <c r="K30" s="34" t="s">
        <v>335</v>
      </c>
      <c r="L30" s="34">
        <v>80</v>
      </c>
      <c r="M30" s="34">
        <v>0</v>
      </c>
      <c r="N30" s="34">
        <v>0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挂码左</v>
      </c>
      <c r="X30" s="34" t="str">
        <f t="shared" si="41"/>
        <v>ZHY-F3005</v>
      </c>
      <c r="Y30" s="34">
        <f t="shared" si="42"/>
        <v>80</v>
      </c>
      <c r="Z30" s="34" t="str">
        <f t="shared" si="43"/>
        <v>ZHY-F3005-01</v>
      </c>
      <c r="AA30" s="34">
        <f t="shared" si="44"/>
        <v>1</v>
      </c>
      <c r="AB30" s="34"/>
      <c r="AC30" s="34"/>
      <c r="AE30" s="34"/>
      <c r="AF30" s="34" t="str">
        <f t="shared" si="3"/>
        <v>挂码左</v>
      </c>
      <c r="AG30" s="34" t="str">
        <f t="shared" si="4"/>
        <v>ZHY-F3005</v>
      </c>
      <c r="AH30" s="34"/>
      <c r="AI30" s="34">
        <f t="shared" si="5"/>
        <v>80</v>
      </c>
      <c r="AJ30" s="34"/>
      <c r="AK30" s="34">
        <f t="shared" si="6"/>
        <v>1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17</v>
      </c>
      <c r="D31" s="27" t="str">
        <f t="shared" si="2"/>
        <v>5.17</v>
      </c>
      <c r="E31" s="27">
        <v>23</v>
      </c>
      <c r="F31" s="34">
        <v>22</v>
      </c>
      <c r="G31" s="34" t="s">
        <v>299</v>
      </c>
      <c r="H31" s="34" t="s">
        <v>336</v>
      </c>
      <c r="I31" s="34" t="s">
        <v>334</v>
      </c>
      <c r="J31" s="34" t="s">
        <v>337</v>
      </c>
      <c r="K31" s="34" t="s">
        <v>337</v>
      </c>
      <c r="L31" s="34">
        <v>80</v>
      </c>
      <c r="M31" s="34">
        <v>0</v>
      </c>
      <c r="N31" s="34">
        <v>0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挂码右</v>
      </c>
      <c r="X31" s="34" t="str">
        <f t="shared" si="41"/>
        <v>ZHY-F3005</v>
      </c>
      <c r="Y31" s="34">
        <f t="shared" si="42"/>
        <v>80</v>
      </c>
      <c r="Z31" s="34" t="str">
        <f t="shared" si="43"/>
        <v>ZHY-F3005-02</v>
      </c>
      <c r="AA31" s="34">
        <f t="shared" si="44"/>
        <v>1</v>
      </c>
      <c r="AB31" s="34"/>
      <c r="AC31" s="34"/>
      <c r="AE31" s="34"/>
      <c r="AF31" s="34" t="str">
        <f t="shared" si="3"/>
        <v>挂码右</v>
      </c>
      <c r="AG31" s="34" t="str">
        <f t="shared" si="4"/>
        <v>ZHY-F3005</v>
      </c>
      <c r="AH31" s="34"/>
      <c r="AI31" s="34">
        <f t="shared" si="5"/>
        <v>80</v>
      </c>
      <c r="AJ31" s="34"/>
      <c r="AK31" s="34">
        <f t="shared" si="6"/>
        <v>1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18</v>
      </c>
      <c r="D32" s="27" t="str">
        <f t="shared" si="2"/>
        <v>5.18</v>
      </c>
      <c r="E32" s="27">
        <v>24</v>
      </c>
      <c r="F32" s="34">
        <v>23</v>
      </c>
      <c r="G32" s="34" t="s">
        <v>299</v>
      </c>
      <c r="H32" s="34" t="s">
        <v>338</v>
      </c>
      <c r="I32" s="34" t="s">
        <v>339</v>
      </c>
      <c r="J32" s="34" t="s">
        <v>421</v>
      </c>
      <c r="K32" s="34" t="s">
        <v>421</v>
      </c>
      <c r="L32" s="34">
        <v>3762.9</v>
      </c>
      <c r="M32" s="34">
        <v>79</v>
      </c>
      <c r="N32" s="34">
        <v>154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公立柱</v>
      </c>
      <c r="X32" s="34" t="str">
        <f t="shared" si="41"/>
        <v>DCC154H-101-LL</v>
      </c>
      <c r="Y32" s="34">
        <f t="shared" si="42"/>
        <v>3762.9</v>
      </c>
      <c r="Z32" s="34" t="str">
        <f t="shared" si="43"/>
        <v>CW154H-101-04</v>
      </c>
      <c r="AA32" s="34">
        <f t="shared" si="44"/>
        <v>1</v>
      </c>
      <c r="AB32" s="34"/>
      <c r="AC32" s="34"/>
      <c r="AE32" s="34"/>
      <c r="AF32" s="34" t="str">
        <f t="shared" si="3"/>
        <v>公立柱</v>
      </c>
      <c r="AG32" s="34" t="str">
        <f t="shared" si="4"/>
        <v>DCC154H-101-LL</v>
      </c>
      <c r="AH32" s="34"/>
      <c r="AI32" s="34">
        <f t="shared" si="5"/>
        <v>3762.9</v>
      </c>
      <c r="AJ32" s="34"/>
      <c r="AK32" s="34">
        <f t="shared" si="6"/>
        <v>1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19</v>
      </c>
      <c r="D33" s="27" t="str">
        <f t="shared" si="2"/>
        <v>5.19</v>
      </c>
      <c r="E33" s="27">
        <v>25</v>
      </c>
      <c r="F33" s="34">
        <v>24</v>
      </c>
      <c r="G33" s="34" t="s">
        <v>299</v>
      </c>
      <c r="H33" s="34" t="s">
        <v>341</v>
      </c>
      <c r="I33" s="34" t="s">
        <v>459</v>
      </c>
      <c r="J33" s="34" t="s">
        <v>546</v>
      </c>
      <c r="K33" s="34" t="s">
        <v>546</v>
      </c>
      <c r="L33" s="34">
        <v>1430</v>
      </c>
      <c r="M33" s="34">
        <v>111</v>
      </c>
      <c r="N33" s="34">
        <v>181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公横梁</v>
      </c>
      <c r="X33" s="34" t="str">
        <f t="shared" si="41"/>
        <v>DCC154H-204-LL</v>
      </c>
      <c r="Y33" s="34">
        <f t="shared" si="42"/>
        <v>1430</v>
      </c>
      <c r="Z33" s="34" t="str">
        <f t="shared" si="43"/>
        <v>CW154H-204-08A</v>
      </c>
      <c r="AA33" s="34">
        <f t="shared" si="44"/>
        <v>1</v>
      </c>
      <c r="AB33" s="34"/>
      <c r="AC33" s="34"/>
      <c r="AE33" s="34"/>
      <c r="AF33" s="34" t="str">
        <f t="shared" si="3"/>
        <v>公横梁</v>
      </c>
      <c r="AG33" s="34" t="str">
        <f t="shared" si="4"/>
        <v>DCC154H-204-LL</v>
      </c>
      <c r="AH33" s="34"/>
      <c r="AI33" s="34">
        <f t="shared" si="5"/>
        <v>1430</v>
      </c>
      <c r="AJ33" s="34"/>
      <c r="AK33" s="34">
        <f t="shared" si="6"/>
        <v>1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20</v>
      </c>
      <c r="D34" s="27" t="str">
        <f t="shared" si="2"/>
        <v>5.20</v>
      </c>
      <c r="E34" s="27">
        <v>26</v>
      </c>
      <c r="F34" s="34">
        <v>25</v>
      </c>
      <c r="G34" s="34" t="s">
        <v>299</v>
      </c>
      <c r="H34" s="34" t="s">
        <v>344</v>
      </c>
      <c r="I34" s="34" t="s">
        <v>461</v>
      </c>
      <c r="J34" s="34" t="s">
        <v>547</v>
      </c>
      <c r="K34" s="34" t="s">
        <v>547</v>
      </c>
      <c r="L34" s="34">
        <v>1329.9</v>
      </c>
      <c r="M34" s="34">
        <v>100</v>
      </c>
      <c r="N34" s="34">
        <v>155</v>
      </c>
      <c r="O34" s="34">
        <v>1</v>
      </c>
      <c r="P34" s="34" t="s">
        <v>298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中横梁</v>
      </c>
      <c r="X34" s="34" t="str">
        <f t="shared" si="41"/>
        <v>DCC154H-205-LL</v>
      </c>
      <c r="Y34" s="34">
        <f t="shared" si="42"/>
        <v>1329.9</v>
      </c>
      <c r="Z34" s="34" t="str">
        <f t="shared" si="43"/>
        <v>CW154H-205-08B</v>
      </c>
      <c r="AA34" s="34">
        <f t="shared" si="44"/>
        <v>1</v>
      </c>
      <c r="AB34" s="34"/>
      <c r="AC34" s="34"/>
      <c r="AE34" s="34"/>
      <c r="AF34" s="34" t="str">
        <f t="shared" si="3"/>
        <v>中横梁</v>
      </c>
      <c r="AG34" s="34" t="str">
        <f t="shared" si="4"/>
        <v>DCC154H-205-LL</v>
      </c>
      <c r="AH34" s="34"/>
      <c r="AI34" s="34">
        <f t="shared" si="5"/>
        <v>1329.9</v>
      </c>
      <c r="AJ34" s="34"/>
      <c r="AK34" s="34">
        <f t="shared" si="6"/>
        <v>1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21</v>
      </c>
      <c r="D35" s="27" t="str">
        <f t="shared" si="2"/>
        <v>5.21</v>
      </c>
      <c r="E35" s="27">
        <v>27</v>
      </c>
      <c r="F35" s="34">
        <v>26</v>
      </c>
      <c r="G35" s="34" t="s">
        <v>299</v>
      </c>
      <c r="H35" s="34" t="s">
        <v>351</v>
      </c>
      <c r="I35" s="34" t="s">
        <v>348</v>
      </c>
      <c r="J35" s="34" t="s">
        <v>352</v>
      </c>
      <c r="K35" s="34" t="s">
        <v>352</v>
      </c>
      <c r="L35" s="34">
        <v>250</v>
      </c>
      <c r="M35" s="34">
        <v>96.5</v>
      </c>
      <c r="N35" s="34">
        <v>10</v>
      </c>
      <c r="O35" s="34">
        <v>1</v>
      </c>
      <c r="P35" s="34" t="s">
        <v>350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ZHY-F3001-250右挂件</v>
      </c>
      <c r="X35" s="34" t="str">
        <f t="shared" si="41"/>
        <v>ZHY-F3001</v>
      </c>
      <c r="Y35" s="34">
        <f t="shared" si="42"/>
        <v>250</v>
      </c>
      <c r="Z35" s="34" t="str">
        <f t="shared" si="43"/>
        <v>ZHY-F3001-02</v>
      </c>
      <c r="AA35" s="34">
        <f t="shared" si="44"/>
        <v>1</v>
      </c>
      <c r="AB35" s="34"/>
      <c r="AC35" s="34"/>
      <c r="AE35" s="34"/>
      <c r="AF35" s="34" t="str">
        <f t="shared" si="3"/>
        <v>ZHY-F3001-250右挂件</v>
      </c>
      <c r="AG35" s="34" t="str">
        <f t="shared" si="4"/>
        <v>ZHY-F3001</v>
      </c>
      <c r="AH35" s="34"/>
      <c r="AI35" s="34">
        <f t="shared" si="5"/>
        <v>250</v>
      </c>
      <c r="AJ35" s="34"/>
      <c r="AK35" s="34">
        <f t="shared" si="6"/>
        <v>1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22</v>
      </c>
      <c r="D36" s="27" t="str">
        <f t="shared" si="2"/>
        <v>5.22</v>
      </c>
      <c r="E36" s="27">
        <v>28</v>
      </c>
      <c r="F36" s="34">
        <v>27</v>
      </c>
      <c r="G36" s="34" t="s">
        <v>299</v>
      </c>
      <c r="H36" s="34" t="s">
        <v>585</v>
      </c>
      <c r="I36" s="34" t="s">
        <v>464</v>
      </c>
      <c r="J36" s="34" t="s">
        <v>586</v>
      </c>
      <c r="K36" s="34" t="s">
        <v>586</v>
      </c>
      <c r="L36" s="34">
        <v>300</v>
      </c>
      <c r="M36" s="34">
        <v>110.3</v>
      </c>
      <c r="N36" s="34">
        <v>12</v>
      </c>
      <c r="O36" s="34">
        <v>1</v>
      </c>
      <c r="P36" s="34" t="s">
        <v>466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KJ-APE124-300左挂件</v>
      </c>
      <c r="X36" s="34" t="str">
        <f t="shared" si="41"/>
        <v>KJ-APE124</v>
      </c>
      <c r="Y36" s="34">
        <f t="shared" si="42"/>
        <v>300</v>
      </c>
      <c r="Z36" s="34" t="str">
        <f t="shared" si="43"/>
        <v>KJ-APE124-03</v>
      </c>
      <c r="AA36" s="34">
        <f t="shared" si="44"/>
        <v>1</v>
      </c>
      <c r="AB36" s="34"/>
      <c r="AC36" s="34"/>
      <c r="AE36" s="34"/>
      <c r="AF36" s="34" t="str">
        <f t="shared" si="3"/>
        <v>KJ-APE124-300左挂件</v>
      </c>
      <c r="AG36" s="34" t="str">
        <f t="shared" si="4"/>
        <v>KJ-APE124</v>
      </c>
      <c r="AH36" s="34"/>
      <c r="AI36" s="34">
        <f t="shared" si="5"/>
        <v>300</v>
      </c>
      <c r="AJ36" s="34"/>
      <c r="AK36" s="34">
        <f t="shared" si="6"/>
        <v>1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5</v>
      </c>
      <c r="C37" s="27">
        <f t="shared" si="1"/>
        <v>23</v>
      </c>
      <c r="D37" s="27" t="str">
        <f t="shared" si="2"/>
        <v>5.23</v>
      </c>
      <c r="E37" s="27">
        <v>29</v>
      </c>
      <c r="F37" s="34">
        <v>28</v>
      </c>
      <c r="G37" s="34" t="s">
        <v>299</v>
      </c>
      <c r="H37" s="34" t="s">
        <v>353</v>
      </c>
      <c r="I37" s="34" t="s">
        <v>354</v>
      </c>
      <c r="J37" s="34" t="s">
        <v>355</v>
      </c>
      <c r="K37" s="34" t="s">
        <v>355</v>
      </c>
      <c r="L37" s="34">
        <v>250</v>
      </c>
      <c r="M37" s="34">
        <v>50</v>
      </c>
      <c r="N37" s="34">
        <v>4</v>
      </c>
      <c r="O37" s="34">
        <v>1</v>
      </c>
      <c r="P37" s="34" t="s">
        <v>298</v>
      </c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50x4垫片</v>
      </c>
      <c r="X37" s="34" t="str">
        <f t="shared" si="41"/>
        <v>B50X4</v>
      </c>
      <c r="Y37" s="34">
        <f t="shared" si="42"/>
        <v>250</v>
      </c>
      <c r="Z37" s="34" t="str">
        <f t="shared" si="43"/>
        <v>B50X4-01</v>
      </c>
      <c r="AA37" s="34">
        <f t="shared" si="44"/>
        <v>1</v>
      </c>
      <c r="AB37" s="34"/>
      <c r="AC37" s="34"/>
      <c r="AE37" s="34"/>
      <c r="AF37" s="34" t="str">
        <f t="shared" si="3"/>
        <v>50x4垫片</v>
      </c>
      <c r="AG37" s="34" t="str">
        <f t="shared" si="4"/>
        <v>B50X4</v>
      </c>
      <c r="AH37" s="34"/>
      <c r="AI37" s="34">
        <f t="shared" si="5"/>
        <v>250</v>
      </c>
      <c r="AJ37" s="34"/>
      <c r="AK37" s="34">
        <f t="shared" si="6"/>
        <v>1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6</v>
      </c>
      <c r="C38" s="27">
        <f t="shared" si="1"/>
        <v>1</v>
      </c>
      <c r="D38" s="27" t="str">
        <f t="shared" si="2"/>
        <v/>
      </c>
      <c r="E38" s="27">
        <v>30</v>
      </c>
      <c r="F38" s="34">
        <v>29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-</v>
      </c>
      <c r="X38" s="34" t="str">
        <f t="shared" si="41"/>
        <v>-</v>
      </c>
      <c r="Y38" s="34" t="str">
        <f t="shared" si="42"/>
        <v>-</v>
      </c>
      <c r="Z38" s="34" t="str">
        <f t="shared" si="43"/>
        <v>-</v>
      </c>
      <c r="AA38" s="34" t="str">
        <f t="shared" si="44"/>
        <v>-</v>
      </c>
      <c r="AB38" s="34"/>
      <c r="AC38" s="34"/>
      <c r="AE38" s="34"/>
      <c r="AF38" s="34" t="str">
        <f t="shared" si="3"/>
        <v>-</v>
      </c>
      <c r="AG38" s="34" t="str">
        <f t="shared" si="4"/>
        <v>-</v>
      </c>
      <c r="AH38" s="34"/>
      <c r="AI38" s="34" t="str">
        <f t="shared" si="5"/>
        <v>-</v>
      </c>
      <c r="AJ38" s="34"/>
      <c r="AK38" s="34" t="str">
        <f t="shared" si="6"/>
        <v>-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2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3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4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5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6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7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8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9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10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11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12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7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7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2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7.6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7.6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467</v>
      </c>
      <c r="J53" s="34"/>
      <c r="K53" s="40"/>
      <c r="L53" s="34">
        <v>3800</v>
      </c>
      <c r="M53" s="34"/>
      <c r="N53" s="34"/>
      <c r="O53" s="34">
        <v>1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9527-DCC-GA09 硅胶</v>
      </c>
      <c r="AQ53" s="34" t="str">
        <f t="shared" si="8"/>
        <v>胶条</v>
      </c>
      <c r="AR53" s="34"/>
      <c r="AS53" s="22">
        <f t="shared" si="9"/>
        <v>3.8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364</v>
      </c>
      <c r="J54" s="34"/>
      <c r="K54" s="40"/>
      <c r="L54" s="34">
        <v>3800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9527-FZ-GA01A 硅胶</v>
      </c>
      <c r="AQ54" s="34" t="str">
        <f t="shared" si="8"/>
        <v>胶条</v>
      </c>
      <c r="AR54" s="34"/>
      <c r="AS54" s="22">
        <f t="shared" si="9"/>
        <v>3.8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361</v>
      </c>
      <c r="I55" s="42" t="s">
        <v>365</v>
      </c>
      <c r="J55" s="34"/>
      <c r="K55" s="40"/>
      <c r="L55" s="34">
        <v>200</v>
      </c>
      <c r="M55" s="34"/>
      <c r="N55" s="34"/>
      <c r="O55" s="34">
        <v>1</v>
      </c>
      <c r="P55" s="34" t="s">
        <v>298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9527-SYE-GA02（L=200）EPDM发泡</v>
      </c>
      <c r="AQ55" s="34" t="str">
        <f t="shared" si="8"/>
        <v>胶条</v>
      </c>
      <c r="AR55" s="34"/>
      <c r="AS55" s="22">
        <f t="shared" si="9"/>
        <v>0.2</v>
      </c>
      <c r="AT55" s="23" t="str">
        <f t="shared" si="10"/>
        <v>米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362</v>
      </c>
      <c r="J56" s="34"/>
      <c r="K56" s="40"/>
      <c r="L56" s="34">
        <v>1445</v>
      </c>
      <c r="M56" s="34"/>
      <c r="N56" s="34"/>
      <c r="O56" s="34">
        <v>3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1139-BLGA54 EPDM</v>
      </c>
      <c r="AQ56" s="34" t="str">
        <f t="shared" si="8"/>
        <v>胶条</v>
      </c>
      <c r="AR56" s="34"/>
      <c r="AS56" s="22">
        <f t="shared" si="9"/>
        <v>4.335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469</v>
      </c>
      <c r="J57" s="34"/>
      <c r="K57" s="40"/>
      <c r="L57" s="34">
        <v>1445</v>
      </c>
      <c r="M57" s="34"/>
      <c r="N57" s="34"/>
      <c r="O57" s="34">
        <v>1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9527-DCC-GA08 硅胶</v>
      </c>
      <c r="AQ57" s="34" t="str">
        <f t="shared" si="8"/>
        <v>胶条</v>
      </c>
      <c r="AR57" s="34"/>
      <c r="AS57" s="22">
        <f t="shared" si="9"/>
        <v>1.4450000000000001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470</v>
      </c>
      <c r="J58" s="34"/>
      <c r="K58" s="40"/>
      <c r="L58" s="34">
        <v>1445</v>
      </c>
      <c r="M58" s="34"/>
      <c r="N58" s="34"/>
      <c r="O58" s="34">
        <v>2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9527-DCC-GA06 硅胶</v>
      </c>
      <c r="AQ58" s="34" t="str">
        <f t="shared" si="8"/>
        <v>胶条</v>
      </c>
      <c r="AR58" s="34"/>
      <c r="AS58" s="22">
        <f t="shared" si="9"/>
        <v>2.89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471</v>
      </c>
      <c r="J59" s="34"/>
      <c r="K59" s="40"/>
      <c r="L59" s="34">
        <v>1445</v>
      </c>
      <c r="M59" s="34"/>
      <c r="N59" s="34"/>
      <c r="O59" s="34">
        <v>1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9527-DCC-GA07 硅胶</v>
      </c>
      <c r="AQ59" s="34" t="str">
        <f t="shared" si="8"/>
        <v>胶条</v>
      </c>
      <c r="AR59" s="34"/>
      <c r="AS59" s="22">
        <f t="shared" si="9"/>
        <v>1.4450000000000001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361</v>
      </c>
      <c r="I60" s="42" t="s">
        <v>368</v>
      </c>
      <c r="J60" s="34"/>
      <c r="K60" s="40"/>
      <c r="L60" s="34">
        <v>1445</v>
      </c>
      <c r="M60" s="34"/>
      <c r="N60" s="43"/>
      <c r="O60" s="34">
        <v>1</v>
      </c>
      <c r="P60" s="34" t="s">
        <v>298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1139-SYE-GA01 EPDM</v>
      </c>
      <c r="AQ60" s="34" t="str">
        <f t="shared" si="8"/>
        <v>胶条</v>
      </c>
      <c r="AR60" s="34"/>
      <c r="AS60" s="22">
        <f t="shared" si="9"/>
        <v>1.4450000000000001</v>
      </c>
      <c r="AT60" s="23" t="str">
        <f t="shared" si="10"/>
        <v>米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370</v>
      </c>
      <c r="J61" s="34"/>
      <c r="K61" s="34"/>
      <c r="L61" s="34"/>
      <c r="M61" s="34"/>
      <c r="N61" s="43"/>
      <c r="O61" s="34">
        <v>4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200x25x6mm 硅胶</v>
      </c>
      <c r="AQ61" s="34" t="str">
        <f t="shared" si="8"/>
        <v>垫块</v>
      </c>
      <c r="AR61" s="34"/>
      <c r="AS61" s="22">
        <f t="shared" si="9"/>
        <v>4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371</v>
      </c>
      <c r="J62" s="34"/>
      <c r="K62" s="34"/>
      <c r="L62" s="34">
        <v>1326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17x1mm EPDM</v>
      </c>
      <c r="AQ62" s="34" t="str">
        <f t="shared" si="8"/>
        <v>垫块</v>
      </c>
      <c r="AR62" s="34"/>
      <c r="AS62" s="22">
        <f t="shared" si="9"/>
        <v>1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372</v>
      </c>
      <c r="J63" s="34"/>
      <c r="K63" s="34"/>
      <c r="L63" s="34">
        <v>1326</v>
      </c>
      <c r="M63" s="34"/>
      <c r="N63" s="43"/>
      <c r="O63" s="34">
        <v>1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53x1mm EPDM</v>
      </c>
      <c r="AQ63" s="34" t="str">
        <f t="shared" si="8"/>
        <v>垫块</v>
      </c>
      <c r="AR63" s="34"/>
      <c r="AS63" s="22">
        <f t="shared" si="9"/>
        <v>1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369</v>
      </c>
      <c r="I64" s="42" t="s">
        <v>371</v>
      </c>
      <c r="J64" s="34"/>
      <c r="K64" s="34"/>
      <c r="L64" s="34">
        <v>1729</v>
      </c>
      <c r="M64" s="34"/>
      <c r="N64" s="43"/>
      <c r="O64" s="34">
        <v>2</v>
      </c>
      <c r="P64" s="34" t="s">
        <v>350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17x1mm EPDM</v>
      </c>
      <c r="AQ64" s="34" t="str">
        <f t="shared" si="8"/>
        <v>垫块</v>
      </c>
      <c r="AR64" s="34"/>
      <c r="AS64" s="22">
        <f t="shared" si="9"/>
        <v>2</v>
      </c>
      <c r="AT64" s="23" t="str">
        <f t="shared" si="10"/>
        <v>个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361</v>
      </c>
      <c r="I65" s="42" t="s">
        <v>373</v>
      </c>
      <c r="J65" s="34"/>
      <c r="K65" s="40"/>
      <c r="L65" s="34">
        <v>200</v>
      </c>
      <c r="M65" s="34"/>
      <c r="N65" s="43"/>
      <c r="O65" s="34">
        <v>1</v>
      </c>
      <c r="P65" s="34" t="s">
        <v>298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9527-SYE-GA12（L=200）EPDM发泡</v>
      </c>
      <c r="AQ65" s="34" t="str">
        <f t="shared" si="8"/>
        <v>胶条</v>
      </c>
      <c r="AR65" s="34"/>
      <c r="AS65" s="22">
        <f t="shared" si="9"/>
        <v>0.2</v>
      </c>
      <c r="AT65" s="23" t="str">
        <f t="shared" si="10"/>
        <v>米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358</v>
      </c>
      <c r="I66" s="42" t="s">
        <v>374</v>
      </c>
      <c r="J66" s="34"/>
      <c r="K66" s="40"/>
      <c r="L66" s="34"/>
      <c r="M66" s="34"/>
      <c r="N66" s="43"/>
      <c r="O66" s="34">
        <v>50</v>
      </c>
      <c r="P66" s="34" t="s">
        <v>360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ST4.8x16盘头自攻钉</v>
      </c>
      <c r="AQ66" s="34" t="str">
        <f t="shared" si="8"/>
        <v>紧固件</v>
      </c>
      <c r="AR66" s="34"/>
      <c r="AS66" s="22">
        <f t="shared" si="9"/>
        <v>50</v>
      </c>
      <c r="AT66" s="23" t="str">
        <f t="shared" si="10"/>
        <v>颗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358</v>
      </c>
      <c r="I67" s="42" t="s">
        <v>375</v>
      </c>
      <c r="J67" s="34"/>
      <c r="K67" s="40"/>
      <c r="L67" s="34"/>
      <c r="M67" s="34"/>
      <c r="N67" s="43"/>
      <c r="O67" s="34">
        <v>28</v>
      </c>
      <c r="P67" s="34" t="s">
        <v>360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ST6.3x38盘头自攻钉</v>
      </c>
      <c r="AQ67" s="34" t="str">
        <f t="shared" si="8"/>
        <v>紧固件</v>
      </c>
      <c r="AR67" s="34"/>
      <c r="AS67" s="22">
        <f t="shared" si="9"/>
        <v>28</v>
      </c>
      <c r="AT67" s="23" t="str">
        <f t="shared" si="10"/>
        <v>颗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376</v>
      </c>
      <c r="J68" s="34"/>
      <c r="K68" s="40"/>
      <c r="L68" s="34"/>
      <c r="M68" s="34"/>
      <c r="N68" s="43"/>
      <c r="O68" s="34">
        <v>2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ST5.5x64盘头自攻钉</v>
      </c>
      <c r="AQ68" s="34" t="str">
        <f t="shared" si="8"/>
        <v>紧固件</v>
      </c>
      <c r="AR68" s="34"/>
      <c r="AS68" s="22">
        <f t="shared" si="9"/>
        <v>2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377</v>
      </c>
      <c r="J69" s="34"/>
      <c r="K69" s="34"/>
      <c r="L69" s="34"/>
      <c r="M69" s="34"/>
      <c r="N69" s="43"/>
      <c r="O69" s="34">
        <v>2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M12x30内六角头螺杆</v>
      </c>
      <c r="AQ69" s="34" t="str">
        <f t="shared" si="8"/>
        <v>紧固件</v>
      </c>
      <c r="AR69" s="34"/>
      <c r="AS69" s="22">
        <f t="shared" si="9"/>
        <v>2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358</v>
      </c>
      <c r="I70" s="42" t="s">
        <v>378</v>
      </c>
      <c r="J70" s="34"/>
      <c r="K70" s="34"/>
      <c r="L70" s="34"/>
      <c r="M70" s="34"/>
      <c r="N70" s="43"/>
      <c r="O70" s="34">
        <v>2</v>
      </c>
      <c r="P70" s="34" t="s">
        <v>360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ST4.2x16盘头自攻钉</v>
      </c>
      <c r="AQ70" s="34" t="str">
        <f t="shared" si="8"/>
        <v>紧固件</v>
      </c>
      <c r="AR70" s="34"/>
      <c r="AS70" s="22">
        <f t="shared" si="9"/>
        <v>2</v>
      </c>
      <c r="AT70" s="23" t="str">
        <f t="shared" si="10"/>
        <v>颗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379</v>
      </c>
      <c r="I71" s="42" t="s">
        <v>380</v>
      </c>
      <c r="J71" s="34"/>
      <c r="K71" s="34"/>
      <c r="L71" s="34"/>
      <c r="M71" s="34"/>
      <c r="N71" s="43"/>
      <c r="O71" s="34">
        <v>16</v>
      </c>
      <c r="P71" s="34" t="s">
        <v>350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Ф14 ZX-050001</v>
      </c>
      <c r="AQ71" s="34" t="str">
        <f t="shared" si="8"/>
        <v>胶塞</v>
      </c>
      <c r="AR71" s="34"/>
      <c r="AS71" s="22">
        <f t="shared" si="9"/>
        <v>16</v>
      </c>
      <c r="AT71" s="23" t="str">
        <f t="shared" si="10"/>
        <v>个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381</v>
      </c>
      <c r="I72" s="42" t="s">
        <v>382</v>
      </c>
      <c r="J72" s="34"/>
      <c r="K72" s="34"/>
      <c r="L72" s="34">
        <v>1445</v>
      </c>
      <c r="M72" s="34"/>
      <c r="N72" s="43"/>
      <c r="O72" s="34">
        <v>4</v>
      </c>
      <c r="P72" s="34" t="s">
        <v>298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Ф8 泡沫条</v>
      </c>
      <c r="AQ72" s="34" t="str">
        <f t="shared" si="8"/>
        <v>泡沫条</v>
      </c>
      <c r="AR72" s="34"/>
      <c r="AS72" s="22">
        <f t="shared" si="9"/>
        <v>5.78</v>
      </c>
      <c r="AT72" s="23" t="str">
        <f t="shared" si="10"/>
        <v>米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381</v>
      </c>
      <c r="I73" s="42" t="s">
        <v>382</v>
      </c>
      <c r="J73" s="34"/>
      <c r="K73" s="34"/>
      <c r="L73" s="34">
        <v>3800</v>
      </c>
      <c r="M73" s="34"/>
      <c r="N73" s="43"/>
      <c r="O73" s="34">
        <v>2</v>
      </c>
      <c r="P73" s="34" t="s">
        <v>298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Ф8 泡沫条</v>
      </c>
      <c r="AQ73" s="34" t="str">
        <f t="shared" ref="AQ73:AQ109" si="54">IF($G73="配件",H73,"-")</f>
        <v>泡沫条</v>
      </c>
      <c r="AR73" s="34"/>
      <c r="AS73" s="22">
        <f t="shared" ref="AS73:AS109" si="55">IF(OR(H73="泡沫条",H73="胶条"),$N$6*L73*O73/1000,IF(OR(H73="双面贴",H73="胶带"),L73*O73/1000,IF(AP73&lt;&gt;"-",$N$6*O73,"-")))</f>
        <v>7.6</v>
      </c>
      <c r="AT73" s="23" t="str">
        <f t="shared" ref="AT73:AT109" si="56">IF(OR(H73="胶条",H73="泡沫条",H73="双面贴",H73="胶带"),"米",IF(AP73&lt;&gt;"-",P73,"-"))</f>
        <v>米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7</v>
      </c>
      <c r="C74" s="27">
        <f t="shared" si="47"/>
        <v>25</v>
      </c>
      <c r="D74" s="27" t="str">
        <f t="shared" si="48"/>
        <v>7.25</v>
      </c>
      <c r="F74" s="34">
        <v>25</v>
      </c>
      <c r="G74" s="34" t="s">
        <v>357</v>
      </c>
      <c r="H74" s="34" t="s">
        <v>358</v>
      </c>
      <c r="I74" s="42" t="s">
        <v>425</v>
      </c>
      <c r="J74" s="34"/>
      <c r="K74" s="34"/>
      <c r="L74" s="34"/>
      <c r="M74" s="34"/>
      <c r="N74" s="43"/>
      <c r="O74" s="34">
        <v>20</v>
      </c>
      <c r="P74" s="34" t="s">
        <v>360</v>
      </c>
      <c r="Q74" s="45"/>
      <c r="R74" s="18"/>
      <c r="S74" s="18"/>
      <c r="T74" s="18"/>
      <c r="U74" s="46"/>
      <c r="W74" s="34" t="str">
        <f t="shared" ref="W74:W109" si="86">IF(OR(G74="型材",G74="尼龙"),H74,"-")</f>
        <v>-</v>
      </c>
      <c r="X74" s="34" t="str">
        <f t="shared" ref="X74:X109" si="87">IF(OR(G74="型材",G74="尼龙"),I74,"-")</f>
        <v>-</v>
      </c>
      <c r="Y74" s="34" t="str">
        <f t="shared" ref="Y74:Y109" si="88">IF(OR(G74="型材",G74="尼龙"),L74,"-")</f>
        <v>-</v>
      </c>
      <c r="Z74" s="34" t="str">
        <f t="shared" ref="Z74:Z109" si="89">IF(OR(G74="型材",G74="尼龙"),K74,"-")</f>
        <v>-</v>
      </c>
      <c r="AA74" s="34" t="str">
        <f t="shared" ref="AA74:AA109" si="90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M6x20沉头机制螺丝</v>
      </c>
      <c r="AQ74" s="34" t="str">
        <f t="shared" si="54"/>
        <v>紧固件</v>
      </c>
      <c r="AR74" s="34"/>
      <c r="AS74" s="22">
        <f t="shared" si="55"/>
        <v>20</v>
      </c>
      <c r="AT74" s="23" t="str">
        <f t="shared" si="56"/>
        <v>颗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1">IF(G74="钢材",Q74,"-")</f>
        <v>-</v>
      </c>
    </row>
    <row r="75" spans="1:89" ht="15.95" customHeight="1" x14ac:dyDescent="0.2">
      <c r="B75" s="35">
        <f t="shared" si="46"/>
        <v>8</v>
      </c>
      <c r="C75" s="27">
        <f t="shared" si="47"/>
        <v>1</v>
      </c>
      <c r="D75" s="27" t="str">
        <f t="shared" si="48"/>
        <v/>
      </c>
      <c r="F75" s="34">
        <v>26</v>
      </c>
      <c r="G75" s="34"/>
      <c r="H75" s="34"/>
      <c r="I75" s="42"/>
      <c r="J75" s="34"/>
      <c r="K75" s="34"/>
      <c r="L75" s="34"/>
      <c r="M75" s="34"/>
      <c r="N75" s="43"/>
      <c r="O75" s="34"/>
      <c r="P75" s="34"/>
      <c r="Q75" s="45"/>
      <c r="R75" s="18"/>
      <c r="S75" s="18"/>
      <c r="T75" s="18"/>
      <c r="U75" s="46"/>
      <c r="W75" s="34" t="str">
        <f t="shared" si="86"/>
        <v>-</v>
      </c>
      <c r="X75" s="34" t="str">
        <f t="shared" si="87"/>
        <v>-</v>
      </c>
      <c r="Y75" s="34" t="str">
        <f t="shared" si="88"/>
        <v>-</v>
      </c>
      <c r="Z75" s="34" t="str">
        <f t="shared" si="89"/>
        <v>-</v>
      </c>
      <c r="AA75" s="34" t="str">
        <f t="shared" si="90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-</v>
      </c>
      <c r="AQ75" s="34" t="str">
        <f t="shared" si="54"/>
        <v>-</v>
      </c>
      <c r="AR75" s="34"/>
      <c r="AS75" s="22" t="str">
        <f t="shared" si="55"/>
        <v>-</v>
      </c>
      <c r="AT75" s="23" t="str">
        <f t="shared" si="56"/>
        <v>-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1"/>
        <v>-</v>
      </c>
    </row>
    <row r="76" spans="1:89" ht="15.95" customHeight="1" x14ac:dyDescent="0.2">
      <c r="B76" s="35">
        <f t="shared" si="46"/>
        <v>8</v>
      </c>
      <c r="C76" s="27">
        <f t="shared" si="47"/>
        <v>2</v>
      </c>
      <c r="D76" s="27" t="str">
        <f t="shared" si="48"/>
        <v/>
      </c>
      <c r="F76" s="34">
        <v>27</v>
      </c>
      <c r="G76" s="34"/>
      <c r="H76" s="34"/>
      <c r="I76" s="42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6"/>
        <v>-</v>
      </c>
      <c r="X76" s="34" t="str">
        <f t="shared" si="87"/>
        <v>-</v>
      </c>
      <c r="Y76" s="34" t="str">
        <f t="shared" si="88"/>
        <v>-</v>
      </c>
      <c r="Z76" s="34" t="str">
        <f t="shared" si="89"/>
        <v>-</v>
      </c>
      <c r="AA76" s="34" t="str">
        <f t="shared" si="90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1"/>
        <v>-</v>
      </c>
    </row>
    <row r="77" spans="1:89" ht="15.95" customHeight="1" x14ac:dyDescent="0.2">
      <c r="B77" s="35">
        <f t="shared" si="46"/>
        <v>8</v>
      </c>
      <c r="C77" s="27">
        <f t="shared" si="47"/>
        <v>3</v>
      </c>
      <c r="D77" s="27" t="str">
        <f t="shared" si="48"/>
        <v/>
      </c>
      <c r="F77" s="34">
        <v>28</v>
      </c>
      <c r="G77" s="34"/>
      <c r="H77" s="34"/>
      <c r="I77" s="42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6"/>
        <v>-</v>
      </c>
      <c r="X77" s="34" t="str">
        <f t="shared" si="87"/>
        <v>-</v>
      </c>
      <c r="Y77" s="34" t="str">
        <f t="shared" si="88"/>
        <v>-</v>
      </c>
      <c r="Z77" s="34" t="str">
        <f t="shared" si="89"/>
        <v>-</v>
      </c>
      <c r="AA77" s="34" t="str">
        <f t="shared" si="90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1"/>
        <v>-</v>
      </c>
    </row>
    <row r="78" spans="1:89" ht="15.95" customHeight="1" x14ac:dyDescent="0.2">
      <c r="B78" s="35">
        <f t="shared" si="46"/>
        <v>8</v>
      </c>
      <c r="C78" s="27">
        <f t="shared" si="47"/>
        <v>4</v>
      </c>
      <c r="D78" s="27" t="str">
        <f t="shared" si="48"/>
        <v/>
      </c>
      <c r="F78" s="34">
        <v>29</v>
      </c>
      <c r="G78" s="34"/>
      <c r="H78" s="34"/>
      <c r="I78" s="42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6"/>
        <v>-</v>
      </c>
      <c r="X78" s="34" t="str">
        <f t="shared" si="87"/>
        <v>-</v>
      </c>
      <c r="Y78" s="34" t="str">
        <f t="shared" si="88"/>
        <v>-</v>
      </c>
      <c r="Z78" s="34" t="str">
        <f t="shared" si="89"/>
        <v>-</v>
      </c>
      <c r="AA78" s="34" t="str">
        <f t="shared" si="90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1"/>
        <v>-</v>
      </c>
    </row>
    <row r="79" spans="1:89" ht="15.95" customHeight="1" x14ac:dyDescent="0.2">
      <c r="B79" s="35">
        <f t="shared" si="46"/>
        <v>8</v>
      </c>
      <c r="C79" s="27">
        <f t="shared" si="47"/>
        <v>5</v>
      </c>
      <c r="D79" s="27" t="str">
        <f t="shared" si="48"/>
        <v/>
      </c>
      <c r="F79" s="34">
        <v>30</v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6"/>
        <v>-</v>
      </c>
      <c r="X79" s="34" t="str">
        <f t="shared" si="87"/>
        <v>-</v>
      </c>
      <c r="Y79" s="34" t="str">
        <f t="shared" si="88"/>
        <v>-</v>
      </c>
      <c r="Z79" s="34" t="str">
        <f t="shared" si="89"/>
        <v>-</v>
      </c>
      <c r="AA79" s="34" t="str">
        <f t="shared" si="90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1"/>
        <v>-</v>
      </c>
    </row>
    <row r="80" spans="1:89" ht="15.95" customHeight="1" x14ac:dyDescent="0.2">
      <c r="B80" s="35">
        <f t="shared" si="46"/>
        <v>8</v>
      </c>
      <c r="C80" s="27">
        <f t="shared" si="47"/>
        <v>6</v>
      </c>
      <c r="D80" s="27" t="str">
        <f t="shared" si="48"/>
        <v/>
      </c>
      <c r="F80" s="34" t="str">
        <f t="shared" ref="F80:F109" si="92">D80</f>
        <v/>
      </c>
      <c r="G80" s="34"/>
      <c r="H80" s="34"/>
      <c r="I80" s="42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6"/>
        <v>-</v>
      </c>
      <c r="X80" s="34" t="str">
        <f t="shared" si="87"/>
        <v>-</v>
      </c>
      <c r="Y80" s="34" t="str">
        <f t="shared" si="88"/>
        <v>-</v>
      </c>
      <c r="Z80" s="34" t="str">
        <f t="shared" si="89"/>
        <v>-</v>
      </c>
      <c r="AA80" s="34" t="str">
        <f t="shared" si="90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1"/>
        <v>-</v>
      </c>
    </row>
    <row r="81" spans="2:89" ht="15.95" customHeight="1" x14ac:dyDescent="0.2">
      <c r="B81" s="35">
        <f t="shared" si="46"/>
        <v>8</v>
      </c>
      <c r="C81" s="27">
        <f t="shared" si="47"/>
        <v>7</v>
      </c>
      <c r="D81" s="27" t="str">
        <f t="shared" si="48"/>
        <v/>
      </c>
      <c r="F81" s="34" t="str">
        <f t="shared" si="92"/>
        <v/>
      </c>
      <c r="G81" s="34"/>
      <c r="H81" s="34"/>
      <c r="I81" s="42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6"/>
        <v>-</v>
      </c>
      <c r="X81" s="34" t="str">
        <f t="shared" si="87"/>
        <v>-</v>
      </c>
      <c r="Y81" s="34" t="str">
        <f t="shared" si="88"/>
        <v>-</v>
      </c>
      <c r="Z81" s="34" t="str">
        <f t="shared" si="89"/>
        <v>-</v>
      </c>
      <c r="AA81" s="34" t="str">
        <f t="shared" si="90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1"/>
        <v>-</v>
      </c>
    </row>
    <row r="82" spans="2:89" ht="15.95" customHeight="1" x14ac:dyDescent="0.2">
      <c r="B82" s="35">
        <f t="shared" si="46"/>
        <v>8</v>
      </c>
      <c r="C82" s="27">
        <f t="shared" si="47"/>
        <v>8</v>
      </c>
      <c r="D82" s="27" t="str">
        <f t="shared" si="48"/>
        <v/>
      </c>
      <c r="F82" s="34" t="str">
        <f t="shared" si="92"/>
        <v/>
      </c>
      <c r="G82" s="34"/>
      <c r="H82" s="34"/>
      <c r="I82" s="42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6"/>
        <v>-</v>
      </c>
      <c r="X82" s="34" t="str">
        <f t="shared" si="87"/>
        <v>-</v>
      </c>
      <c r="Y82" s="34" t="str">
        <f t="shared" si="88"/>
        <v>-</v>
      </c>
      <c r="Z82" s="34" t="str">
        <f t="shared" si="89"/>
        <v>-</v>
      </c>
      <c r="AA82" s="34" t="str">
        <f t="shared" si="90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1"/>
        <v>-</v>
      </c>
    </row>
    <row r="83" spans="2:89" ht="15.95" customHeight="1" x14ac:dyDescent="0.2">
      <c r="B83" s="35">
        <f t="shared" si="46"/>
        <v>8</v>
      </c>
      <c r="C83" s="27">
        <f t="shared" si="47"/>
        <v>9</v>
      </c>
      <c r="D83" s="27" t="str">
        <f t="shared" si="48"/>
        <v/>
      </c>
      <c r="F83" s="34" t="str">
        <f t="shared" si="92"/>
        <v/>
      </c>
      <c r="G83" s="34"/>
      <c r="H83" s="34"/>
      <c r="I83" s="42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6"/>
        <v>-</v>
      </c>
      <c r="X83" s="34" t="str">
        <f t="shared" si="87"/>
        <v>-</v>
      </c>
      <c r="Y83" s="34" t="str">
        <f t="shared" si="88"/>
        <v>-</v>
      </c>
      <c r="Z83" s="34" t="str">
        <f t="shared" si="89"/>
        <v>-</v>
      </c>
      <c r="AA83" s="34" t="str">
        <f t="shared" si="90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1"/>
        <v>-</v>
      </c>
    </row>
    <row r="84" spans="2:89" ht="15.95" customHeight="1" x14ac:dyDescent="0.2">
      <c r="B84" s="35">
        <f t="shared" si="46"/>
        <v>8</v>
      </c>
      <c r="C84" s="27">
        <f t="shared" si="47"/>
        <v>10</v>
      </c>
      <c r="D84" s="27" t="str">
        <f t="shared" si="48"/>
        <v/>
      </c>
      <c r="F84" s="34" t="str">
        <f t="shared" si="92"/>
        <v/>
      </c>
      <c r="G84" s="34"/>
      <c r="H84" s="34"/>
      <c r="I84" s="42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6"/>
        <v>-</v>
      </c>
      <c r="X84" s="34" t="str">
        <f t="shared" si="87"/>
        <v>-</v>
      </c>
      <c r="Y84" s="34" t="str">
        <f t="shared" si="88"/>
        <v>-</v>
      </c>
      <c r="Z84" s="34" t="str">
        <f t="shared" si="89"/>
        <v>-</v>
      </c>
      <c r="AA84" s="34" t="str">
        <f t="shared" si="90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1"/>
        <v>-</v>
      </c>
    </row>
    <row r="85" spans="2:89" ht="15.95" customHeight="1" x14ac:dyDescent="0.2">
      <c r="B85" s="35">
        <f t="shared" si="46"/>
        <v>8</v>
      </c>
      <c r="C85" s="27">
        <f t="shared" si="47"/>
        <v>11</v>
      </c>
      <c r="D85" s="27" t="str">
        <f t="shared" si="48"/>
        <v/>
      </c>
      <c r="F85" s="34" t="str">
        <f t="shared" si="92"/>
        <v/>
      </c>
      <c r="G85" s="34"/>
      <c r="H85" s="34"/>
      <c r="I85" s="42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6"/>
        <v>-</v>
      </c>
      <c r="X85" s="34" t="str">
        <f t="shared" si="87"/>
        <v>-</v>
      </c>
      <c r="Y85" s="34" t="str">
        <f t="shared" si="88"/>
        <v>-</v>
      </c>
      <c r="Z85" s="34" t="str">
        <f t="shared" si="89"/>
        <v>-</v>
      </c>
      <c r="AA85" s="34" t="str">
        <f t="shared" si="90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1"/>
        <v>-</v>
      </c>
    </row>
    <row r="86" spans="2:89" ht="15.95" customHeight="1" x14ac:dyDescent="0.2">
      <c r="B86" s="35">
        <f t="shared" si="46"/>
        <v>8</v>
      </c>
      <c r="C86" s="27">
        <f t="shared" si="47"/>
        <v>12</v>
      </c>
      <c r="D86" s="27" t="str">
        <f t="shared" si="48"/>
        <v/>
      </c>
      <c r="F86" s="34" t="str">
        <f t="shared" si="92"/>
        <v/>
      </c>
      <c r="G86" s="34"/>
      <c r="H86" s="34"/>
      <c r="I86" s="42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6"/>
        <v>-</v>
      </c>
      <c r="X86" s="34" t="str">
        <f t="shared" si="87"/>
        <v>-</v>
      </c>
      <c r="Y86" s="34" t="str">
        <f t="shared" si="88"/>
        <v>-</v>
      </c>
      <c r="Z86" s="34" t="str">
        <f t="shared" si="89"/>
        <v>-</v>
      </c>
      <c r="AA86" s="34" t="str">
        <f t="shared" si="90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1"/>
        <v>-</v>
      </c>
    </row>
    <row r="87" spans="2:89" ht="15.95" customHeight="1" x14ac:dyDescent="0.2">
      <c r="B87" s="35">
        <f t="shared" si="46"/>
        <v>8</v>
      </c>
      <c r="C87" s="27">
        <f t="shared" si="47"/>
        <v>13</v>
      </c>
      <c r="D87" s="27" t="str">
        <f t="shared" si="48"/>
        <v/>
      </c>
      <c r="F87" s="34" t="str">
        <f t="shared" si="92"/>
        <v/>
      </c>
      <c r="G87" s="34"/>
      <c r="H87" s="34"/>
      <c r="I87" s="42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6"/>
        <v>-</v>
      </c>
      <c r="X87" s="34" t="str">
        <f t="shared" si="87"/>
        <v>-</v>
      </c>
      <c r="Y87" s="34" t="str">
        <f t="shared" si="88"/>
        <v>-</v>
      </c>
      <c r="Z87" s="34" t="str">
        <f t="shared" si="89"/>
        <v>-</v>
      </c>
      <c r="AA87" s="34" t="str">
        <f t="shared" si="90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1"/>
        <v>-</v>
      </c>
    </row>
    <row r="88" spans="2:89" ht="15.95" customHeight="1" x14ac:dyDescent="0.2">
      <c r="B88" s="35">
        <f t="shared" si="46"/>
        <v>8</v>
      </c>
      <c r="C88" s="27">
        <f t="shared" si="47"/>
        <v>14</v>
      </c>
      <c r="D88" s="27" t="str">
        <f t="shared" si="48"/>
        <v/>
      </c>
      <c r="F88" s="34" t="str">
        <f t="shared" si="92"/>
        <v/>
      </c>
      <c r="G88" s="34"/>
      <c r="H88" s="34"/>
      <c r="I88" s="42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6"/>
        <v>-</v>
      </c>
      <c r="X88" s="34" t="str">
        <f t="shared" si="87"/>
        <v>-</v>
      </c>
      <c r="Y88" s="34" t="str">
        <f t="shared" si="88"/>
        <v>-</v>
      </c>
      <c r="Z88" s="34" t="str">
        <f t="shared" si="89"/>
        <v>-</v>
      </c>
      <c r="AA88" s="34" t="str">
        <f t="shared" si="90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1"/>
        <v>-</v>
      </c>
    </row>
    <row r="89" spans="2:89" ht="15.95" customHeight="1" x14ac:dyDescent="0.2">
      <c r="B89" s="35">
        <f t="shared" si="46"/>
        <v>8</v>
      </c>
      <c r="C89" s="27">
        <f t="shared" si="47"/>
        <v>15</v>
      </c>
      <c r="D89" s="27" t="str">
        <f t="shared" si="48"/>
        <v/>
      </c>
      <c r="F89" s="34" t="str">
        <f t="shared" si="92"/>
        <v/>
      </c>
      <c r="G89" s="34"/>
      <c r="H89" s="34"/>
      <c r="I89" s="42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6"/>
        <v>-</v>
      </c>
      <c r="X89" s="34" t="str">
        <f t="shared" si="87"/>
        <v>-</v>
      </c>
      <c r="Y89" s="34" t="str">
        <f t="shared" si="88"/>
        <v>-</v>
      </c>
      <c r="Z89" s="34" t="str">
        <f t="shared" si="89"/>
        <v>-</v>
      </c>
      <c r="AA89" s="34" t="str">
        <f t="shared" si="90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1"/>
        <v>-</v>
      </c>
    </row>
    <row r="90" spans="2:89" ht="15.95" customHeight="1" x14ac:dyDescent="0.2">
      <c r="B90" s="35">
        <f t="shared" si="46"/>
        <v>8</v>
      </c>
      <c r="C90" s="27">
        <f t="shared" si="47"/>
        <v>16</v>
      </c>
      <c r="D90" s="27" t="str">
        <f t="shared" si="48"/>
        <v/>
      </c>
      <c r="F90" s="34" t="str">
        <f t="shared" si="92"/>
        <v/>
      </c>
      <c r="G90" s="34"/>
      <c r="H90" s="34"/>
      <c r="I90" s="42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6"/>
        <v>-</v>
      </c>
      <c r="X90" s="34" t="str">
        <f t="shared" si="87"/>
        <v>-</v>
      </c>
      <c r="Y90" s="34" t="str">
        <f t="shared" si="88"/>
        <v>-</v>
      </c>
      <c r="Z90" s="34" t="str">
        <f t="shared" si="89"/>
        <v>-</v>
      </c>
      <c r="AA90" s="34" t="str">
        <f t="shared" si="90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1"/>
        <v>-</v>
      </c>
    </row>
    <row r="91" spans="2:89" ht="15.95" customHeight="1" x14ac:dyDescent="0.2">
      <c r="B91" s="35">
        <f t="shared" si="46"/>
        <v>8</v>
      </c>
      <c r="C91" s="27">
        <f t="shared" si="47"/>
        <v>17</v>
      </c>
      <c r="D91" s="27" t="str">
        <f t="shared" si="48"/>
        <v/>
      </c>
      <c r="F91" s="34" t="str">
        <f t="shared" si="92"/>
        <v/>
      </c>
      <c r="G91" s="34"/>
      <c r="H91" s="34"/>
      <c r="I91" s="42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6"/>
        <v>-</v>
      </c>
      <c r="X91" s="34" t="str">
        <f t="shared" si="87"/>
        <v>-</v>
      </c>
      <c r="Y91" s="34" t="str">
        <f t="shared" si="88"/>
        <v>-</v>
      </c>
      <c r="Z91" s="34" t="str">
        <f t="shared" si="89"/>
        <v>-</v>
      </c>
      <c r="AA91" s="34" t="str">
        <f t="shared" si="90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1"/>
        <v>-</v>
      </c>
    </row>
    <row r="92" spans="2:89" ht="15.95" customHeight="1" x14ac:dyDescent="0.2">
      <c r="B92" s="35">
        <f t="shared" si="46"/>
        <v>8</v>
      </c>
      <c r="C92" s="27">
        <f t="shared" si="47"/>
        <v>18</v>
      </c>
      <c r="D92" s="27" t="str">
        <f t="shared" si="48"/>
        <v/>
      </c>
      <c r="F92" s="34" t="str">
        <f t="shared" si="92"/>
        <v/>
      </c>
      <c r="G92" s="34"/>
      <c r="H92" s="34"/>
      <c r="I92" s="42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6"/>
        <v>-</v>
      </c>
      <c r="X92" s="34" t="str">
        <f t="shared" si="87"/>
        <v>-</v>
      </c>
      <c r="Y92" s="34" t="str">
        <f t="shared" si="88"/>
        <v>-</v>
      </c>
      <c r="Z92" s="34" t="str">
        <f t="shared" si="89"/>
        <v>-</v>
      </c>
      <c r="AA92" s="34" t="str">
        <f t="shared" si="90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1"/>
        <v>-</v>
      </c>
    </row>
    <row r="93" spans="2:89" ht="15.95" customHeight="1" x14ac:dyDescent="0.2">
      <c r="B93" s="35">
        <f t="shared" si="46"/>
        <v>8</v>
      </c>
      <c r="C93" s="27">
        <f t="shared" si="47"/>
        <v>19</v>
      </c>
      <c r="D93" s="27" t="str">
        <f t="shared" si="48"/>
        <v/>
      </c>
      <c r="F93" s="34" t="str">
        <f t="shared" si="92"/>
        <v/>
      </c>
      <c r="G93" s="34"/>
      <c r="H93" s="34"/>
      <c r="I93" s="42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6"/>
        <v>-</v>
      </c>
      <c r="X93" s="34" t="str">
        <f t="shared" si="87"/>
        <v>-</v>
      </c>
      <c r="Y93" s="34" t="str">
        <f t="shared" si="88"/>
        <v>-</v>
      </c>
      <c r="Z93" s="34" t="str">
        <f t="shared" si="89"/>
        <v>-</v>
      </c>
      <c r="AA93" s="34" t="str">
        <f t="shared" si="90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1"/>
        <v>-</v>
      </c>
    </row>
    <row r="94" spans="2:89" ht="15.95" customHeight="1" x14ac:dyDescent="0.2">
      <c r="B94" s="35">
        <f t="shared" si="46"/>
        <v>8</v>
      </c>
      <c r="C94" s="27">
        <f t="shared" si="47"/>
        <v>20</v>
      </c>
      <c r="D94" s="27" t="str">
        <f t="shared" si="48"/>
        <v/>
      </c>
      <c r="F94" s="34" t="str">
        <f t="shared" si="92"/>
        <v/>
      </c>
      <c r="G94" s="34"/>
      <c r="H94" s="34"/>
      <c r="I94" s="42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6"/>
        <v>-</v>
      </c>
      <c r="X94" s="34" t="str">
        <f t="shared" si="87"/>
        <v>-</v>
      </c>
      <c r="Y94" s="34" t="str">
        <f t="shared" si="88"/>
        <v>-</v>
      </c>
      <c r="Z94" s="34" t="str">
        <f t="shared" si="89"/>
        <v>-</v>
      </c>
      <c r="AA94" s="34" t="str">
        <f t="shared" si="90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1"/>
        <v>-</v>
      </c>
    </row>
    <row r="95" spans="2:89" ht="15.95" customHeight="1" x14ac:dyDescent="0.2">
      <c r="B95" s="35">
        <f t="shared" si="46"/>
        <v>8</v>
      </c>
      <c r="C95" s="27">
        <f t="shared" si="47"/>
        <v>21</v>
      </c>
      <c r="D95" s="27" t="str">
        <f t="shared" si="48"/>
        <v/>
      </c>
      <c r="F95" s="34" t="str">
        <f t="shared" si="92"/>
        <v/>
      </c>
      <c r="G95" s="34"/>
      <c r="H95" s="34"/>
      <c r="I95" s="42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6"/>
        <v>-</v>
      </c>
      <c r="X95" s="34" t="str">
        <f t="shared" si="87"/>
        <v>-</v>
      </c>
      <c r="Y95" s="34" t="str">
        <f t="shared" si="88"/>
        <v>-</v>
      </c>
      <c r="Z95" s="34" t="str">
        <f t="shared" si="89"/>
        <v>-</v>
      </c>
      <c r="AA95" s="34" t="str">
        <f t="shared" si="90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1"/>
        <v>-</v>
      </c>
    </row>
    <row r="96" spans="2:89" ht="15.95" customHeight="1" x14ac:dyDescent="0.2">
      <c r="B96" s="35">
        <f t="shared" si="46"/>
        <v>8</v>
      </c>
      <c r="C96" s="27">
        <f t="shared" si="47"/>
        <v>22</v>
      </c>
      <c r="D96" s="27" t="str">
        <f t="shared" si="48"/>
        <v/>
      </c>
      <c r="F96" s="34" t="str">
        <f t="shared" si="92"/>
        <v/>
      </c>
      <c r="G96" s="34"/>
      <c r="H96" s="34"/>
      <c r="I96" s="42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6"/>
        <v>-</v>
      </c>
      <c r="X96" s="34" t="str">
        <f t="shared" si="87"/>
        <v>-</v>
      </c>
      <c r="Y96" s="34" t="str">
        <f t="shared" si="88"/>
        <v>-</v>
      </c>
      <c r="Z96" s="34" t="str">
        <f t="shared" si="89"/>
        <v>-</v>
      </c>
      <c r="AA96" s="34" t="str">
        <f t="shared" si="90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1"/>
        <v>-</v>
      </c>
    </row>
    <row r="97" spans="2:89" ht="15.95" customHeight="1" x14ac:dyDescent="0.2">
      <c r="B97" s="35">
        <f t="shared" si="46"/>
        <v>8</v>
      </c>
      <c r="C97" s="27">
        <f t="shared" si="47"/>
        <v>23</v>
      </c>
      <c r="D97" s="27" t="str">
        <f t="shared" si="48"/>
        <v/>
      </c>
      <c r="F97" s="34" t="str">
        <f t="shared" si="92"/>
        <v/>
      </c>
      <c r="G97" s="34"/>
      <c r="H97" s="34"/>
      <c r="I97" s="42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6"/>
        <v>-</v>
      </c>
      <c r="X97" s="34" t="str">
        <f t="shared" si="87"/>
        <v>-</v>
      </c>
      <c r="Y97" s="34" t="str">
        <f t="shared" si="88"/>
        <v>-</v>
      </c>
      <c r="Z97" s="34" t="str">
        <f t="shared" si="89"/>
        <v>-</v>
      </c>
      <c r="AA97" s="34" t="str">
        <f t="shared" si="90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1"/>
        <v>-</v>
      </c>
    </row>
    <row r="98" spans="2:89" ht="15.95" customHeight="1" x14ac:dyDescent="0.2">
      <c r="B98" s="35">
        <f t="shared" si="46"/>
        <v>8</v>
      </c>
      <c r="C98" s="27">
        <f t="shared" si="47"/>
        <v>24</v>
      </c>
      <c r="D98" s="27" t="str">
        <f t="shared" si="48"/>
        <v/>
      </c>
      <c r="F98" s="34" t="str">
        <f t="shared" si="92"/>
        <v/>
      </c>
      <c r="G98" s="34"/>
      <c r="H98" s="34"/>
      <c r="I98" s="42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6"/>
        <v>-</v>
      </c>
      <c r="X98" s="34" t="str">
        <f t="shared" si="87"/>
        <v>-</v>
      </c>
      <c r="Y98" s="34" t="str">
        <f t="shared" si="88"/>
        <v>-</v>
      </c>
      <c r="Z98" s="34" t="str">
        <f t="shared" si="89"/>
        <v>-</v>
      </c>
      <c r="AA98" s="34" t="str">
        <f t="shared" si="90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1"/>
        <v>-</v>
      </c>
    </row>
    <row r="99" spans="2:89" ht="15.95" customHeight="1" x14ac:dyDescent="0.2">
      <c r="B99" s="35">
        <f t="shared" si="46"/>
        <v>8</v>
      </c>
      <c r="C99" s="27">
        <f t="shared" si="47"/>
        <v>25</v>
      </c>
      <c r="D99" s="27" t="str">
        <f t="shared" si="48"/>
        <v/>
      </c>
      <c r="F99" s="34" t="str">
        <f t="shared" si="92"/>
        <v/>
      </c>
      <c r="G99" s="34"/>
      <c r="H99" s="34"/>
      <c r="I99" s="42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6"/>
        <v>-</v>
      </c>
      <c r="X99" s="34" t="str">
        <f t="shared" si="87"/>
        <v>-</v>
      </c>
      <c r="Y99" s="34" t="str">
        <f t="shared" si="88"/>
        <v>-</v>
      </c>
      <c r="Z99" s="34" t="str">
        <f t="shared" si="89"/>
        <v>-</v>
      </c>
      <c r="AA99" s="34" t="str">
        <f t="shared" si="90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1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26</v>
      </c>
      <c r="D100" s="27" t="str">
        <f t="shared" si="48"/>
        <v/>
      </c>
      <c r="F100" s="34" t="str">
        <f t="shared" si="92"/>
        <v/>
      </c>
      <c r="G100" s="34"/>
      <c r="H100" s="34"/>
      <c r="I100" s="42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6"/>
        <v>-</v>
      </c>
      <c r="X100" s="34" t="str">
        <f t="shared" si="87"/>
        <v>-</v>
      </c>
      <c r="Y100" s="34" t="str">
        <f t="shared" si="88"/>
        <v>-</v>
      </c>
      <c r="Z100" s="34" t="str">
        <f t="shared" si="89"/>
        <v>-</v>
      </c>
      <c r="AA100" s="34" t="str">
        <f t="shared" si="90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1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27</v>
      </c>
      <c r="D101" s="27" t="str">
        <f t="shared" si="48"/>
        <v/>
      </c>
      <c r="F101" s="34" t="str">
        <f t="shared" si="92"/>
        <v/>
      </c>
      <c r="G101" s="34"/>
      <c r="H101" s="34"/>
      <c r="I101" s="42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6"/>
        <v>-</v>
      </c>
      <c r="X101" s="34" t="str">
        <f t="shared" si="87"/>
        <v>-</v>
      </c>
      <c r="Y101" s="34" t="str">
        <f t="shared" si="88"/>
        <v>-</v>
      </c>
      <c r="Z101" s="34" t="str">
        <f t="shared" si="89"/>
        <v>-</v>
      </c>
      <c r="AA101" s="34" t="str">
        <f t="shared" si="90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1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28</v>
      </c>
      <c r="D102" s="27" t="str">
        <f t="shared" si="48"/>
        <v/>
      </c>
      <c r="F102" s="34" t="str">
        <f t="shared" si="92"/>
        <v/>
      </c>
      <c r="G102" s="34"/>
      <c r="H102" s="34"/>
      <c r="I102" s="42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6"/>
        <v>-</v>
      </c>
      <c r="X102" s="34" t="str">
        <f t="shared" si="87"/>
        <v>-</v>
      </c>
      <c r="Y102" s="34" t="str">
        <f t="shared" si="88"/>
        <v>-</v>
      </c>
      <c r="Z102" s="34" t="str">
        <f t="shared" si="89"/>
        <v>-</v>
      </c>
      <c r="AA102" s="34" t="str">
        <f t="shared" si="90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1"/>
        <v>-</v>
      </c>
    </row>
    <row r="103" spans="2:89" ht="15.95" customHeight="1" x14ac:dyDescent="0.2">
      <c r="B103" s="35">
        <f t="shared" si="46"/>
        <v>8</v>
      </c>
      <c r="C103" s="27">
        <f t="shared" si="47"/>
        <v>29</v>
      </c>
      <c r="D103" s="27" t="str">
        <f t="shared" si="48"/>
        <v/>
      </c>
      <c r="F103" s="34" t="str">
        <f t="shared" si="92"/>
        <v/>
      </c>
      <c r="G103" s="34"/>
      <c r="H103" s="34"/>
      <c r="I103" s="42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6"/>
        <v>-</v>
      </c>
      <c r="X103" s="34" t="str">
        <f t="shared" si="87"/>
        <v>-</v>
      </c>
      <c r="Y103" s="34" t="str">
        <f t="shared" si="88"/>
        <v>-</v>
      </c>
      <c r="Z103" s="34" t="str">
        <f t="shared" si="89"/>
        <v>-</v>
      </c>
      <c r="AA103" s="34" t="str">
        <f t="shared" si="90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1"/>
        <v>-</v>
      </c>
    </row>
    <row r="104" spans="2:89" ht="15.95" customHeight="1" x14ac:dyDescent="0.2">
      <c r="B104" s="35">
        <f t="shared" si="46"/>
        <v>8</v>
      </c>
      <c r="C104" s="27">
        <f t="shared" si="47"/>
        <v>30</v>
      </c>
      <c r="D104" s="27" t="str">
        <f t="shared" si="48"/>
        <v/>
      </c>
      <c r="F104" s="34" t="str">
        <f t="shared" si="92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6"/>
        <v>-</v>
      </c>
      <c r="X104" s="34" t="str">
        <f t="shared" si="87"/>
        <v>-</v>
      </c>
      <c r="Y104" s="34" t="str">
        <f t="shared" si="88"/>
        <v>-</v>
      </c>
      <c r="Z104" s="34" t="str">
        <f t="shared" si="89"/>
        <v>-</v>
      </c>
      <c r="AA104" s="34" t="str">
        <f t="shared" si="90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1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31</v>
      </c>
      <c r="D105" s="27" t="str">
        <f t="shared" si="48"/>
        <v/>
      </c>
      <c r="F105" s="34" t="str">
        <f t="shared" si="92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6"/>
        <v>-</v>
      </c>
      <c r="X105" s="34" t="str">
        <f t="shared" si="87"/>
        <v>-</v>
      </c>
      <c r="Y105" s="34" t="str">
        <f t="shared" si="88"/>
        <v>-</v>
      </c>
      <c r="Z105" s="34" t="str">
        <f t="shared" si="89"/>
        <v>-</v>
      </c>
      <c r="AA105" s="34" t="str">
        <f t="shared" si="90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1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32</v>
      </c>
      <c r="D106" s="27" t="str">
        <f t="shared" si="48"/>
        <v/>
      </c>
      <c r="F106" s="34" t="str">
        <f t="shared" si="92"/>
        <v/>
      </c>
      <c r="G106" s="34"/>
      <c r="H106" s="34"/>
      <c r="I106" s="34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6"/>
        <v>-</v>
      </c>
      <c r="X106" s="34" t="str">
        <f t="shared" si="87"/>
        <v>-</v>
      </c>
      <c r="Y106" s="34" t="str">
        <f t="shared" si="88"/>
        <v>-</v>
      </c>
      <c r="Z106" s="34" t="str">
        <f t="shared" si="89"/>
        <v>-</v>
      </c>
      <c r="AA106" s="34" t="str">
        <f t="shared" si="90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1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33</v>
      </c>
      <c r="D107" s="27" t="str">
        <f t="shared" si="48"/>
        <v/>
      </c>
      <c r="F107" s="34" t="str">
        <f t="shared" si="92"/>
        <v/>
      </c>
      <c r="G107" s="34"/>
      <c r="H107" s="34"/>
      <c r="I107" s="34"/>
      <c r="J107" s="34"/>
      <c r="K107" s="34"/>
      <c r="L107" s="34"/>
      <c r="M107" s="34"/>
      <c r="N107" s="43"/>
      <c r="O107" s="34"/>
      <c r="P107" s="34"/>
      <c r="Q107" s="45"/>
      <c r="R107" s="18"/>
      <c r="S107" s="18"/>
      <c r="T107" s="18"/>
      <c r="U107" s="46"/>
      <c r="W107" s="34" t="str">
        <f t="shared" si="86"/>
        <v>-</v>
      </c>
      <c r="X107" s="34" t="str">
        <f t="shared" si="87"/>
        <v>-</v>
      </c>
      <c r="Y107" s="34" t="str">
        <f t="shared" si="88"/>
        <v>-</v>
      </c>
      <c r="Z107" s="34" t="str">
        <f t="shared" si="89"/>
        <v>-</v>
      </c>
      <c r="AA107" s="34" t="str">
        <f t="shared" si="90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1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34</v>
      </c>
      <c r="D108" s="27" t="str">
        <f t="shared" si="48"/>
        <v/>
      </c>
      <c r="F108" s="34" t="str">
        <f t="shared" si="92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6"/>
        <v>-</v>
      </c>
      <c r="X108" s="34" t="str">
        <f t="shared" si="87"/>
        <v>-</v>
      </c>
      <c r="Y108" s="34" t="str">
        <f t="shared" si="88"/>
        <v>-</v>
      </c>
      <c r="Z108" s="34" t="str">
        <f t="shared" si="89"/>
        <v>-</v>
      </c>
      <c r="AA108" s="34" t="str">
        <f t="shared" si="90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1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35</v>
      </c>
      <c r="D109" s="49" t="str">
        <f t="shared" si="48"/>
        <v/>
      </c>
      <c r="F109" s="34" t="str">
        <f t="shared" si="92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6"/>
        <v>-</v>
      </c>
      <c r="X109" s="34" t="str">
        <f t="shared" si="87"/>
        <v>-</v>
      </c>
      <c r="Y109" s="34" t="str">
        <f t="shared" si="88"/>
        <v>-</v>
      </c>
      <c r="Z109" s="34" t="str">
        <f t="shared" si="89"/>
        <v>-</v>
      </c>
      <c r="AA109" s="34" t="str">
        <f t="shared" si="90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1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1:CK109"/>
  <sheetViews>
    <sheetView view="pageBreakPreview" topLeftCell="AI1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1438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101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1682.7</v>
      </c>
      <c r="S5" s="27" t="s">
        <v>211</v>
      </c>
      <c r="T5" s="39">
        <v>264.5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624</v>
      </c>
      <c r="L6" s="32"/>
      <c r="M6" s="37" t="s">
        <v>222</v>
      </c>
      <c r="N6" s="39">
        <f>SUMPRODUCT(--(R9:R73&lt;&gt;""))</f>
        <v>1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101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L11-39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284</v>
      </c>
      <c r="H10" s="34" t="s">
        <v>285</v>
      </c>
      <c r="I10" s="34" t="s">
        <v>286</v>
      </c>
      <c r="J10" s="34" t="s">
        <v>287</v>
      </c>
      <c r="K10" s="34" t="s">
        <v>22</v>
      </c>
      <c r="L10" s="34">
        <v>1729</v>
      </c>
      <c r="M10" s="34">
        <v>1507</v>
      </c>
      <c r="N10" s="34">
        <v>1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/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-</v>
      </c>
      <c r="BJ10" s="34" t="str">
        <f t="shared" si="19"/>
        <v>-</v>
      </c>
      <c r="BK10" s="34" t="str">
        <f t="shared" si="20"/>
        <v>-</v>
      </c>
      <c r="BL10" s="34" t="str">
        <f t="shared" si="21"/>
        <v>-</v>
      </c>
      <c r="BM10" s="34" t="str">
        <f t="shared" si="22"/>
        <v>-</v>
      </c>
      <c r="BN10" s="34" t="str">
        <f t="shared" si="23"/>
        <v>-</v>
      </c>
      <c r="BO10" s="34" t="e">
        <f t="shared" si="24"/>
        <v>#VALUE!</v>
      </c>
      <c r="BP10" s="34" t="str">
        <f t="shared" si="25"/>
        <v>-</v>
      </c>
      <c r="BQ10" s="34"/>
      <c r="BS10" s="34" t="str">
        <f t="shared" si="26"/>
        <v>M11-01-1-1</v>
      </c>
      <c r="BT10" s="34" t="str">
        <f t="shared" si="27"/>
        <v>板块名-SP01</v>
      </c>
      <c r="BU10" s="34" t="str">
        <f t="shared" si="28"/>
        <v>1.2mm镀锌铁皮</v>
      </c>
      <c r="BV10" s="34">
        <f t="shared" si="29"/>
        <v>1507</v>
      </c>
      <c r="BW10" s="34">
        <f t="shared" si="30"/>
        <v>1729</v>
      </c>
      <c r="BX10" s="34">
        <f t="shared" si="31"/>
        <v>1</v>
      </c>
      <c r="BY10" s="34">
        <f t="shared" si="32"/>
        <v>2.6056029999999999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3</v>
      </c>
      <c r="C11" s="27">
        <f t="shared" si="1"/>
        <v>1</v>
      </c>
      <c r="D11" s="27" t="str">
        <f t="shared" si="2"/>
        <v>3.1</v>
      </c>
      <c r="E11" s="27">
        <v>3</v>
      </c>
      <c r="F11" s="34">
        <v>2</v>
      </c>
      <c r="G11" s="34" t="s">
        <v>289</v>
      </c>
      <c r="H11" s="34" t="s">
        <v>290</v>
      </c>
      <c r="I11" s="34" t="s">
        <v>290</v>
      </c>
      <c r="J11" s="34" t="s">
        <v>291</v>
      </c>
      <c r="K11" s="34" t="s">
        <v>22</v>
      </c>
      <c r="L11" s="34">
        <v>1808</v>
      </c>
      <c r="M11" s="34">
        <v>1402</v>
      </c>
      <c r="N11" s="34">
        <v>24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M11-01-1-1</v>
      </c>
      <c r="AZ11" s="34" t="str">
        <f t="shared" si="12"/>
        <v>板块名-GL02-01</v>
      </c>
      <c r="BA11" s="34"/>
      <c r="BB11" s="34">
        <f t="shared" si="13"/>
        <v>1402</v>
      </c>
      <c r="BC11" s="34">
        <f t="shared" si="14"/>
        <v>1808</v>
      </c>
      <c r="BD11" s="34">
        <f t="shared" si="15"/>
        <v>1</v>
      </c>
      <c r="BE11" s="34">
        <f t="shared" si="16"/>
        <v>2.5348160000000002</v>
      </c>
      <c r="BF11" s="34" t="str">
        <f t="shared" si="17"/>
        <v>-</v>
      </c>
      <c r="BG11" s="34"/>
      <c r="BI11" s="34" t="str">
        <f t="shared" si="18"/>
        <v>-</v>
      </c>
      <c r="BJ11" s="34" t="str">
        <f t="shared" si="19"/>
        <v>-</v>
      </c>
      <c r="BK11" s="34" t="str">
        <f t="shared" si="20"/>
        <v>-</v>
      </c>
      <c r="BL11" s="34" t="str">
        <f t="shared" si="21"/>
        <v>-</v>
      </c>
      <c r="BM11" s="34" t="str">
        <f t="shared" si="22"/>
        <v>-</v>
      </c>
      <c r="BN11" s="34" t="str">
        <f t="shared" si="23"/>
        <v>-</v>
      </c>
      <c r="BO11" s="34" t="e">
        <f t="shared" si="24"/>
        <v>#VALUE!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3</v>
      </c>
      <c r="C12" s="27">
        <f t="shared" si="1"/>
        <v>2</v>
      </c>
      <c r="D12" s="27" t="str">
        <f t="shared" si="2"/>
        <v>3.2</v>
      </c>
      <c r="E12" s="27">
        <v>4</v>
      </c>
      <c r="F12" s="34">
        <v>3</v>
      </c>
      <c r="G12" s="34" t="s">
        <v>289</v>
      </c>
      <c r="H12" s="34" t="s">
        <v>292</v>
      </c>
      <c r="I12" s="34" t="s">
        <v>292</v>
      </c>
      <c r="J12" s="34" t="s">
        <v>293</v>
      </c>
      <c r="K12" s="34" t="s">
        <v>22</v>
      </c>
      <c r="L12" s="34">
        <v>1907</v>
      </c>
      <c r="M12" s="34">
        <v>1402</v>
      </c>
      <c r="N12" s="34">
        <v>24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M11-01-1-1</v>
      </c>
      <c r="AZ12" s="34" t="str">
        <f t="shared" si="12"/>
        <v>板块名-GL01-01</v>
      </c>
      <c r="BA12" s="34"/>
      <c r="BB12" s="34">
        <f t="shared" si="13"/>
        <v>1402</v>
      </c>
      <c r="BC12" s="34">
        <f t="shared" si="14"/>
        <v>1907</v>
      </c>
      <c r="BD12" s="34">
        <f t="shared" si="15"/>
        <v>1</v>
      </c>
      <c r="BE12" s="34">
        <f t="shared" si="16"/>
        <v>2.6736140000000002</v>
      </c>
      <c r="BF12" s="34" t="str">
        <f t="shared" si="17"/>
        <v>-</v>
      </c>
      <c r="BG12" s="34"/>
      <c r="BI12" s="34" t="str">
        <f t="shared" si="18"/>
        <v>-</v>
      </c>
      <c r="BJ12" s="34" t="str">
        <f t="shared" si="19"/>
        <v>-</v>
      </c>
      <c r="BK12" s="34" t="str">
        <f t="shared" si="20"/>
        <v>-</v>
      </c>
      <c r="BL12" s="34" t="str">
        <f t="shared" si="21"/>
        <v>-</v>
      </c>
      <c r="BM12" s="34" t="str">
        <f t="shared" si="22"/>
        <v>-</v>
      </c>
      <c r="BN12" s="34" t="str">
        <f t="shared" si="23"/>
        <v>-</v>
      </c>
      <c r="BO12" s="34" t="e">
        <f t="shared" si="24"/>
        <v>#VALUE!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4</v>
      </c>
      <c r="C13" s="27">
        <f t="shared" si="1"/>
        <v>1</v>
      </c>
      <c r="D13" s="27" t="str">
        <f t="shared" si="2"/>
        <v>4.1</v>
      </c>
      <c r="E13" s="27">
        <v>5</v>
      </c>
      <c r="F13" s="34">
        <v>4</v>
      </c>
      <c r="G13" s="34" t="s">
        <v>294</v>
      </c>
      <c r="H13" s="34" t="s">
        <v>295</v>
      </c>
      <c r="I13" s="34" t="s">
        <v>441</v>
      </c>
      <c r="J13" s="34" t="s">
        <v>442</v>
      </c>
      <c r="K13" s="34" t="s">
        <v>442</v>
      </c>
      <c r="L13" s="34">
        <v>3760</v>
      </c>
      <c r="M13" s="34">
        <v>7.7</v>
      </c>
      <c r="N13" s="34">
        <v>37</v>
      </c>
      <c r="O13" s="34">
        <v>1</v>
      </c>
      <c r="P13" s="34" t="s">
        <v>298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隔热条</v>
      </c>
      <c r="X13" s="34" t="str">
        <f t="shared" si="41"/>
        <v>UN506-NL1</v>
      </c>
      <c r="Y13" s="34">
        <f t="shared" si="42"/>
        <v>3760</v>
      </c>
      <c r="Z13" s="34" t="str">
        <f t="shared" si="43"/>
        <v>UN506-NL1-02</v>
      </c>
      <c r="AA13" s="34">
        <f t="shared" si="44"/>
        <v>1</v>
      </c>
      <c r="AB13" s="34"/>
      <c r="AC13" s="34"/>
      <c r="AE13" s="34"/>
      <c r="AF13" s="34" t="str">
        <f t="shared" si="3"/>
        <v>隔热条</v>
      </c>
      <c r="AG13" s="34" t="str">
        <f t="shared" si="4"/>
        <v>UN506-NL1</v>
      </c>
      <c r="AH13" s="34"/>
      <c r="AI13" s="34">
        <f t="shared" si="5"/>
        <v>3760</v>
      </c>
      <c r="AJ13" s="34"/>
      <c r="AK13" s="34">
        <f t="shared" si="6"/>
        <v>1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-</v>
      </c>
      <c r="BT13" s="34" t="str">
        <f t="shared" si="27"/>
        <v>-</v>
      </c>
      <c r="BU13" s="34" t="str">
        <f t="shared" si="28"/>
        <v>-</v>
      </c>
      <c r="BV13" s="34" t="str">
        <f t="shared" si="29"/>
        <v>-</v>
      </c>
      <c r="BW13" s="34" t="str">
        <f t="shared" si="30"/>
        <v>-</v>
      </c>
      <c r="BX13" s="34" t="str">
        <f t="shared" si="31"/>
        <v>-</v>
      </c>
      <c r="BY13" s="34" t="e">
        <f t="shared" si="32"/>
        <v>#VALUE!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4</v>
      </c>
      <c r="C14" s="27">
        <f t="shared" si="1"/>
        <v>2</v>
      </c>
      <c r="D14" s="27" t="str">
        <f t="shared" si="2"/>
        <v>4.2</v>
      </c>
      <c r="E14" s="27">
        <v>6</v>
      </c>
      <c r="F14" s="34">
        <v>5</v>
      </c>
      <c r="G14" s="34" t="s">
        <v>294</v>
      </c>
      <c r="H14" s="34" t="s">
        <v>295</v>
      </c>
      <c r="I14" s="34" t="s">
        <v>296</v>
      </c>
      <c r="J14" s="34" t="s">
        <v>297</v>
      </c>
      <c r="K14" s="34" t="s">
        <v>297</v>
      </c>
      <c r="L14" s="34">
        <v>3760</v>
      </c>
      <c r="M14" s="34">
        <v>7.6</v>
      </c>
      <c r="N14" s="34">
        <v>33.1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隔热条</v>
      </c>
      <c r="X14" s="34" t="str">
        <f t="shared" si="41"/>
        <v>SYE-NL08</v>
      </c>
      <c r="Y14" s="34">
        <f t="shared" si="42"/>
        <v>3760</v>
      </c>
      <c r="Z14" s="34" t="str">
        <f t="shared" si="43"/>
        <v>SYE-NL08-03</v>
      </c>
      <c r="AA14" s="34">
        <f t="shared" si="44"/>
        <v>1</v>
      </c>
      <c r="AB14" s="34"/>
      <c r="AC14" s="34"/>
      <c r="AE14" s="34"/>
      <c r="AF14" s="34" t="str">
        <f t="shared" si="3"/>
        <v>隔热条</v>
      </c>
      <c r="AG14" s="34" t="str">
        <f t="shared" si="4"/>
        <v>SYE-NL08</v>
      </c>
      <c r="AH14" s="34"/>
      <c r="AI14" s="34">
        <f t="shared" si="5"/>
        <v>3760</v>
      </c>
      <c r="AJ14" s="34"/>
      <c r="AK14" s="34">
        <f t="shared" si="6"/>
        <v>1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5</v>
      </c>
      <c r="C15" s="27">
        <f t="shared" si="1"/>
        <v>1</v>
      </c>
      <c r="D15" s="27" t="str">
        <f t="shared" si="2"/>
        <v>5.1</v>
      </c>
      <c r="E15" s="27">
        <v>7</v>
      </c>
      <c r="F15" s="34">
        <v>6</v>
      </c>
      <c r="G15" s="34" t="s">
        <v>299</v>
      </c>
      <c r="H15" s="34" t="s">
        <v>625</v>
      </c>
      <c r="I15" s="34" t="s">
        <v>626</v>
      </c>
      <c r="J15" s="34" t="s">
        <v>627</v>
      </c>
      <c r="K15" s="34" t="s">
        <v>627</v>
      </c>
      <c r="L15" s="34">
        <v>3762.9</v>
      </c>
      <c r="M15" s="34">
        <v>269.7</v>
      </c>
      <c r="N15" s="34">
        <v>42.5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阴角立柱</v>
      </c>
      <c r="X15" s="34" t="str">
        <f t="shared" si="41"/>
        <v>DCC154H-109-LL</v>
      </c>
      <c r="Y15" s="34">
        <f t="shared" si="42"/>
        <v>3762.9</v>
      </c>
      <c r="Z15" s="34" t="str">
        <f t="shared" si="43"/>
        <v>CW154H-109-06</v>
      </c>
      <c r="AA15" s="34">
        <f t="shared" si="44"/>
        <v>1</v>
      </c>
      <c r="AB15" s="34"/>
      <c r="AC15" s="34"/>
      <c r="AE15" s="34"/>
      <c r="AF15" s="34" t="str">
        <f t="shared" si="3"/>
        <v>阴角立柱</v>
      </c>
      <c r="AG15" s="34" t="str">
        <f t="shared" si="4"/>
        <v>DCC154H-109-LL</v>
      </c>
      <c r="AH15" s="34"/>
      <c r="AI15" s="34">
        <f t="shared" si="5"/>
        <v>3762.9</v>
      </c>
      <c r="AJ15" s="34"/>
      <c r="AK15" s="34">
        <f t="shared" si="6"/>
        <v>1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2</v>
      </c>
      <c r="D16" s="27" t="str">
        <f t="shared" si="2"/>
        <v>5.2</v>
      </c>
      <c r="E16" s="27">
        <v>8</v>
      </c>
      <c r="F16" s="34">
        <v>7</v>
      </c>
      <c r="G16" s="34" t="s">
        <v>299</v>
      </c>
      <c r="H16" s="34" t="s">
        <v>300</v>
      </c>
      <c r="I16" s="34" t="s">
        <v>301</v>
      </c>
      <c r="J16" s="34" t="s">
        <v>628</v>
      </c>
      <c r="K16" s="34" t="s">
        <v>628</v>
      </c>
      <c r="L16" s="34">
        <v>1510.1</v>
      </c>
      <c r="M16" s="34">
        <v>91</v>
      </c>
      <c r="N16" s="34">
        <v>6.2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转接件</v>
      </c>
      <c r="X16" s="34" t="str">
        <f t="shared" si="41"/>
        <v>DCC154H-607-LL</v>
      </c>
      <c r="Y16" s="34">
        <f t="shared" si="42"/>
        <v>1510.1</v>
      </c>
      <c r="Z16" s="34" t="str">
        <f t="shared" si="43"/>
        <v>CW154H-607-16</v>
      </c>
      <c r="AA16" s="34">
        <f t="shared" si="44"/>
        <v>1</v>
      </c>
      <c r="AB16" s="34"/>
      <c r="AC16" s="34"/>
      <c r="AE16" s="34"/>
      <c r="AF16" s="34" t="str">
        <f t="shared" si="3"/>
        <v>转接件</v>
      </c>
      <c r="AG16" s="34" t="str">
        <f t="shared" si="4"/>
        <v>DCC154H-607-LL</v>
      </c>
      <c r="AH16" s="34"/>
      <c r="AI16" s="34">
        <f t="shared" si="5"/>
        <v>1510.1</v>
      </c>
      <c r="AJ16" s="34"/>
      <c r="AK16" s="34">
        <f t="shared" si="6"/>
        <v>1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3</v>
      </c>
      <c r="D17" s="27" t="str">
        <f t="shared" si="2"/>
        <v>5.3</v>
      </c>
      <c r="E17" s="27">
        <v>9</v>
      </c>
      <c r="F17" s="34">
        <v>8</v>
      </c>
      <c r="G17" s="34" t="s">
        <v>299</v>
      </c>
      <c r="H17" s="34" t="s">
        <v>303</v>
      </c>
      <c r="I17" s="34" t="s">
        <v>304</v>
      </c>
      <c r="J17" s="34" t="s">
        <v>629</v>
      </c>
      <c r="K17" s="34" t="s">
        <v>629</v>
      </c>
      <c r="L17" s="34">
        <v>1456.4</v>
      </c>
      <c r="M17" s="34">
        <v>55</v>
      </c>
      <c r="N17" s="34">
        <v>20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角铝</v>
      </c>
      <c r="X17" s="34" t="str">
        <f t="shared" si="41"/>
        <v>J55X20X3</v>
      </c>
      <c r="Y17" s="34">
        <f t="shared" si="42"/>
        <v>1456.4</v>
      </c>
      <c r="Z17" s="34" t="str">
        <f t="shared" si="43"/>
        <v>J55X20X3-20</v>
      </c>
      <c r="AA17" s="34">
        <f t="shared" si="44"/>
        <v>1</v>
      </c>
      <c r="AB17" s="34"/>
      <c r="AC17" s="34"/>
      <c r="AE17" s="34"/>
      <c r="AF17" s="34" t="str">
        <f t="shared" si="3"/>
        <v>角铝</v>
      </c>
      <c r="AG17" s="34" t="str">
        <f t="shared" si="4"/>
        <v>J55X20X3</v>
      </c>
      <c r="AH17" s="34"/>
      <c r="AI17" s="34">
        <f t="shared" si="5"/>
        <v>1456.4</v>
      </c>
      <c r="AJ17" s="34"/>
      <c r="AK17" s="34">
        <f t="shared" si="6"/>
        <v>1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4</v>
      </c>
      <c r="D18" s="27" t="str">
        <f t="shared" si="2"/>
        <v>5.4</v>
      </c>
      <c r="E18" s="27">
        <v>10</v>
      </c>
      <c r="F18" s="34">
        <v>9</v>
      </c>
      <c r="G18" s="34" t="s">
        <v>299</v>
      </c>
      <c r="H18" s="34" t="s">
        <v>303</v>
      </c>
      <c r="I18" s="34" t="s">
        <v>306</v>
      </c>
      <c r="J18" s="34" t="s">
        <v>630</v>
      </c>
      <c r="K18" s="34" t="s">
        <v>630</v>
      </c>
      <c r="L18" s="34">
        <v>1456.4</v>
      </c>
      <c r="M18" s="34">
        <v>19</v>
      </c>
      <c r="N18" s="34">
        <v>25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角铝</v>
      </c>
      <c r="X18" s="34" t="str">
        <f t="shared" si="41"/>
        <v>J25X19X3</v>
      </c>
      <c r="Y18" s="34">
        <f t="shared" si="42"/>
        <v>1456.4</v>
      </c>
      <c r="Z18" s="34" t="str">
        <f t="shared" si="43"/>
        <v>J25X19X3-30</v>
      </c>
      <c r="AA18" s="34">
        <f t="shared" si="44"/>
        <v>1</v>
      </c>
      <c r="AB18" s="34"/>
      <c r="AC18" s="34"/>
      <c r="AE18" s="34"/>
      <c r="AF18" s="34" t="str">
        <f t="shared" si="3"/>
        <v>角铝</v>
      </c>
      <c r="AG18" s="34" t="str">
        <f t="shared" si="4"/>
        <v>J25X19X3</v>
      </c>
      <c r="AH18" s="34"/>
      <c r="AI18" s="34">
        <f t="shared" si="5"/>
        <v>1456.4</v>
      </c>
      <c r="AJ18" s="34"/>
      <c r="AK18" s="34">
        <f t="shared" si="6"/>
        <v>1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5</v>
      </c>
      <c r="D19" s="27" t="str">
        <f t="shared" si="2"/>
        <v>5.5</v>
      </c>
      <c r="E19" s="27">
        <v>11</v>
      </c>
      <c r="F19" s="34">
        <v>10</v>
      </c>
      <c r="G19" s="34" t="s">
        <v>299</v>
      </c>
      <c r="H19" s="34" t="s">
        <v>303</v>
      </c>
      <c r="I19" s="34" t="s">
        <v>306</v>
      </c>
      <c r="J19" s="34" t="s">
        <v>309</v>
      </c>
      <c r="K19" s="34" t="s">
        <v>309</v>
      </c>
      <c r="L19" s="34">
        <v>869</v>
      </c>
      <c r="M19" s="34">
        <v>19</v>
      </c>
      <c r="N19" s="34">
        <v>25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角铝</v>
      </c>
      <c r="X19" s="34" t="str">
        <f t="shared" si="41"/>
        <v>J25X19X3</v>
      </c>
      <c r="Y19" s="34">
        <f t="shared" si="42"/>
        <v>869</v>
      </c>
      <c r="Z19" s="34" t="str">
        <f t="shared" si="43"/>
        <v>J25X19X3-03</v>
      </c>
      <c r="AA19" s="34">
        <f t="shared" si="44"/>
        <v>1</v>
      </c>
      <c r="AB19" s="34"/>
      <c r="AC19" s="34"/>
      <c r="AE19" s="34"/>
      <c r="AF19" s="34" t="str">
        <f t="shared" si="3"/>
        <v>角铝</v>
      </c>
      <c r="AG19" s="34" t="str">
        <f t="shared" si="4"/>
        <v>J25X19X3</v>
      </c>
      <c r="AH19" s="34"/>
      <c r="AI19" s="34">
        <f t="shared" si="5"/>
        <v>869</v>
      </c>
      <c r="AJ19" s="34"/>
      <c r="AK19" s="34">
        <f t="shared" si="6"/>
        <v>1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6</v>
      </c>
      <c r="D20" s="27" t="str">
        <f t="shared" si="2"/>
        <v>5.6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306</v>
      </c>
      <c r="J20" s="34" t="s">
        <v>310</v>
      </c>
      <c r="K20" s="34" t="s">
        <v>310</v>
      </c>
      <c r="L20" s="34">
        <v>601.9</v>
      </c>
      <c r="M20" s="34">
        <v>19</v>
      </c>
      <c r="N20" s="34">
        <v>25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J25X19X3</v>
      </c>
      <c r="Y20" s="34">
        <f t="shared" si="42"/>
        <v>601.9</v>
      </c>
      <c r="Z20" s="34" t="str">
        <f t="shared" si="43"/>
        <v>J25X19X3-02</v>
      </c>
      <c r="AA20" s="34">
        <f t="shared" si="44"/>
        <v>1</v>
      </c>
      <c r="AB20" s="34"/>
      <c r="AC20" s="34"/>
      <c r="AE20" s="34"/>
      <c r="AF20" s="34" t="str">
        <f t="shared" si="3"/>
        <v>角铝</v>
      </c>
      <c r="AG20" s="34" t="str">
        <f t="shared" si="4"/>
        <v>J25X19X3</v>
      </c>
      <c r="AH20" s="34"/>
      <c r="AI20" s="34">
        <f t="shared" si="5"/>
        <v>601.9</v>
      </c>
      <c r="AJ20" s="34"/>
      <c r="AK20" s="34">
        <f t="shared" si="6"/>
        <v>1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7</v>
      </c>
      <c r="D21" s="27" t="str">
        <f t="shared" si="2"/>
        <v>5.7</v>
      </c>
      <c r="E21" s="27">
        <v>13</v>
      </c>
      <c r="F21" s="34">
        <v>12</v>
      </c>
      <c r="G21" s="34" t="s">
        <v>299</v>
      </c>
      <c r="H21" s="34" t="s">
        <v>312</v>
      </c>
      <c r="I21" s="34" t="s">
        <v>631</v>
      </c>
      <c r="J21" s="34" t="s">
        <v>632</v>
      </c>
      <c r="K21" s="34" t="s">
        <v>632</v>
      </c>
      <c r="L21" s="34">
        <v>3760</v>
      </c>
      <c r="M21" s="34">
        <v>24.1</v>
      </c>
      <c r="N21" s="34">
        <v>4.8</v>
      </c>
      <c r="O21" s="34">
        <v>1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竖向护边</v>
      </c>
      <c r="X21" s="34" t="str">
        <f t="shared" si="41"/>
        <v>DCC154H-512-LL</v>
      </c>
      <c r="Y21" s="34">
        <f t="shared" si="42"/>
        <v>3760</v>
      </c>
      <c r="Z21" s="34" t="str">
        <f t="shared" si="43"/>
        <v>CW154H-512-02</v>
      </c>
      <c r="AA21" s="34">
        <f t="shared" si="44"/>
        <v>1</v>
      </c>
      <c r="AB21" s="34"/>
      <c r="AC21" s="34"/>
      <c r="AE21" s="34"/>
      <c r="AF21" s="34" t="str">
        <f t="shared" si="3"/>
        <v>竖向护边</v>
      </c>
      <c r="AG21" s="34" t="str">
        <f t="shared" si="4"/>
        <v>DCC154H-512-LL</v>
      </c>
      <c r="AH21" s="34"/>
      <c r="AI21" s="34">
        <f t="shared" si="5"/>
        <v>3760</v>
      </c>
      <c r="AJ21" s="34"/>
      <c r="AK21" s="34">
        <f t="shared" si="6"/>
        <v>1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8</v>
      </c>
      <c r="D22" s="27" t="str">
        <f t="shared" si="2"/>
        <v>5.8</v>
      </c>
      <c r="E22" s="27">
        <v>14</v>
      </c>
      <c r="F22" s="34">
        <v>13</v>
      </c>
      <c r="G22" s="34" t="s">
        <v>299</v>
      </c>
      <c r="H22" s="34" t="s">
        <v>312</v>
      </c>
      <c r="I22" s="34" t="s">
        <v>313</v>
      </c>
      <c r="J22" s="34" t="s">
        <v>314</v>
      </c>
      <c r="K22" s="34" t="s">
        <v>314</v>
      </c>
      <c r="L22" s="34">
        <v>3760</v>
      </c>
      <c r="M22" s="34">
        <v>4.8</v>
      </c>
      <c r="N22" s="34">
        <v>15</v>
      </c>
      <c r="O22" s="34">
        <v>1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竖向护边</v>
      </c>
      <c r="X22" s="34" t="str">
        <f t="shared" si="41"/>
        <v>DCC154H-511-LL</v>
      </c>
      <c r="Y22" s="34">
        <f t="shared" si="42"/>
        <v>3760</v>
      </c>
      <c r="Z22" s="34" t="str">
        <f t="shared" si="43"/>
        <v>CW154H-511-03</v>
      </c>
      <c r="AA22" s="34">
        <f t="shared" si="44"/>
        <v>1</v>
      </c>
      <c r="AB22" s="34"/>
      <c r="AC22" s="34"/>
      <c r="AE22" s="34"/>
      <c r="AF22" s="34" t="str">
        <f t="shared" si="3"/>
        <v>竖向护边</v>
      </c>
      <c r="AG22" s="34" t="str">
        <f t="shared" si="4"/>
        <v>DCC154H-511-LL</v>
      </c>
      <c r="AH22" s="34"/>
      <c r="AI22" s="34">
        <f t="shared" si="5"/>
        <v>3760</v>
      </c>
      <c r="AJ22" s="34"/>
      <c r="AK22" s="34">
        <f t="shared" si="6"/>
        <v>1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9</v>
      </c>
      <c r="D23" s="27" t="str">
        <f t="shared" si="2"/>
        <v>5.9</v>
      </c>
      <c r="E23" s="27">
        <v>15</v>
      </c>
      <c r="F23" s="34">
        <v>14</v>
      </c>
      <c r="G23" s="34" t="s">
        <v>299</v>
      </c>
      <c r="H23" s="34" t="s">
        <v>315</v>
      </c>
      <c r="I23" s="34" t="s">
        <v>316</v>
      </c>
      <c r="J23" s="34" t="s">
        <v>633</v>
      </c>
      <c r="K23" s="34" t="s">
        <v>633</v>
      </c>
      <c r="L23" s="34">
        <v>250</v>
      </c>
      <c r="M23" s="34">
        <v>65.3</v>
      </c>
      <c r="N23" s="34">
        <v>46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水槽</v>
      </c>
      <c r="X23" s="34" t="str">
        <f t="shared" si="41"/>
        <v>DCC154H-301-LL</v>
      </c>
      <c r="Y23" s="34">
        <f t="shared" si="42"/>
        <v>250</v>
      </c>
      <c r="Z23" s="34" t="str">
        <f t="shared" si="43"/>
        <v>CW154H-301-06A</v>
      </c>
      <c r="AA23" s="34">
        <f t="shared" si="44"/>
        <v>1</v>
      </c>
      <c r="AB23" s="34"/>
      <c r="AC23" s="34"/>
      <c r="AE23" s="34"/>
      <c r="AF23" s="34" t="str">
        <f t="shared" si="3"/>
        <v>水槽</v>
      </c>
      <c r="AG23" s="34" t="str">
        <f t="shared" si="4"/>
        <v>DCC154H-301-LL</v>
      </c>
      <c r="AH23" s="34"/>
      <c r="AI23" s="34">
        <f t="shared" si="5"/>
        <v>250</v>
      </c>
      <c r="AJ23" s="34"/>
      <c r="AK23" s="34">
        <f t="shared" si="6"/>
        <v>1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10</v>
      </c>
      <c r="D24" s="27" t="str">
        <f t="shared" si="2"/>
        <v>5.10</v>
      </c>
      <c r="E24" s="27">
        <v>16</v>
      </c>
      <c r="F24" s="34">
        <v>15</v>
      </c>
      <c r="G24" s="34" t="s">
        <v>299</v>
      </c>
      <c r="H24" s="34" t="s">
        <v>321</v>
      </c>
      <c r="I24" s="34" t="s">
        <v>322</v>
      </c>
      <c r="J24" s="34" t="s">
        <v>634</v>
      </c>
      <c r="K24" s="34" t="s">
        <v>634</v>
      </c>
      <c r="L24" s="34">
        <v>1513.7</v>
      </c>
      <c r="M24" s="34">
        <v>154</v>
      </c>
      <c r="N24" s="34">
        <v>61.5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母横梁</v>
      </c>
      <c r="X24" s="34" t="str">
        <f t="shared" si="41"/>
        <v>DCC154H-203-LL</v>
      </c>
      <c r="Y24" s="34">
        <f t="shared" si="42"/>
        <v>1513.7</v>
      </c>
      <c r="Z24" s="34" t="str">
        <f t="shared" si="43"/>
        <v>CW154H-203-04A</v>
      </c>
      <c r="AA24" s="34">
        <f t="shared" si="44"/>
        <v>1</v>
      </c>
      <c r="AB24" s="34"/>
      <c r="AC24" s="34"/>
      <c r="AE24" s="34"/>
      <c r="AF24" s="34" t="str">
        <f t="shared" si="3"/>
        <v>母横梁</v>
      </c>
      <c r="AG24" s="34" t="str">
        <f t="shared" si="4"/>
        <v>DCC154H-203-LL</v>
      </c>
      <c r="AH24" s="34"/>
      <c r="AI24" s="34">
        <f t="shared" si="5"/>
        <v>1513.7</v>
      </c>
      <c r="AJ24" s="34"/>
      <c r="AK24" s="34">
        <f t="shared" si="6"/>
        <v>1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11</v>
      </c>
      <c r="D25" s="27" t="str">
        <f t="shared" si="2"/>
        <v>5.11</v>
      </c>
      <c r="E25" s="27">
        <v>17</v>
      </c>
      <c r="F25" s="34">
        <v>16</v>
      </c>
      <c r="G25" s="34" t="s">
        <v>299</v>
      </c>
      <c r="H25" s="34" t="s">
        <v>324</v>
      </c>
      <c r="I25" s="34" t="s">
        <v>325</v>
      </c>
      <c r="J25" s="34" t="s">
        <v>635</v>
      </c>
      <c r="K25" s="34" t="s">
        <v>635</v>
      </c>
      <c r="L25" s="34">
        <v>1431.8</v>
      </c>
      <c r="M25" s="34">
        <v>36.9</v>
      </c>
      <c r="N25" s="34">
        <v>10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横向护边（母横梁）</v>
      </c>
      <c r="X25" s="34" t="str">
        <f t="shared" si="41"/>
        <v>DCC154H-503-LL</v>
      </c>
      <c r="Y25" s="34">
        <f t="shared" si="42"/>
        <v>1431.8</v>
      </c>
      <c r="Z25" s="34" t="str">
        <f t="shared" si="43"/>
        <v>CW154H-503-17</v>
      </c>
      <c r="AA25" s="34">
        <f t="shared" si="44"/>
        <v>1</v>
      </c>
      <c r="AB25" s="34"/>
      <c r="AC25" s="34"/>
      <c r="AE25" s="34"/>
      <c r="AF25" s="34" t="str">
        <f t="shared" si="3"/>
        <v>横向护边（母横梁）</v>
      </c>
      <c r="AG25" s="34" t="str">
        <f t="shared" si="4"/>
        <v>DCC154H-503-LL</v>
      </c>
      <c r="AH25" s="34"/>
      <c r="AI25" s="34">
        <f t="shared" si="5"/>
        <v>1431.8</v>
      </c>
      <c r="AJ25" s="34"/>
      <c r="AK25" s="34">
        <f t="shared" si="6"/>
        <v>1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12</v>
      </c>
      <c r="D26" s="27" t="str">
        <f t="shared" si="2"/>
        <v>5.12</v>
      </c>
      <c r="E26" s="27">
        <v>18</v>
      </c>
      <c r="F26" s="34">
        <v>17</v>
      </c>
      <c r="G26" s="34" t="s">
        <v>299</v>
      </c>
      <c r="H26" s="34" t="s">
        <v>327</v>
      </c>
      <c r="I26" s="34" t="s">
        <v>328</v>
      </c>
      <c r="J26" s="34" t="s">
        <v>636</v>
      </c>
      <c r="K26" s="34" t="s">
        <v>636</v>
      </c>
      <c r="L26" s="34">
        <v>1449.5</v>
      </c>
      <c r="M26" s="34">
        <v>35.299999999999997</v>
      </c>
      <c r="N26" s="34">
        <v>6.9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横向护边（公横梁）</v>
      </c>
      <c r="X26" s="34" t="str">
        <f t="shared" si="41"/>
        <v>DCC154H-501-LL</v>
      </c>
      <c r="Y26" s="34">
        <f t="shared" si="42"/>
        <v>1449.5</v>
      </c>
      <c r="Z26" s="34" t="str">
        <f t="shared" si="43"/>
        <v>CW154H-501-03A</v>
      </c>
      <c r="AA26" s="34">
        <f t="shared" si="44"/>
        <v>1</v>
      </c>
      <c r="AB26" s="34"/>
      <c r="AC26" s="34"/>
      <c r="AE26" s="34"/>
      <c r="AF26" s="34" t="str">
        <f t="shared" si="3"/>
        <v>横向护边（公横梁）</v>
      </c>
      <c r="AG26" s="34" t="str">
        <f t="shared" si="4"/>
        <v>DCC154H-501-LL</v>
      </c>
      <c r="AH26" s="34"/>
      <c r="AI26" s="34">
        <f t="shared" si="5"/>
        <v>1449.5</v>
      </c>
      <c r="AJ26" s="34"/>
      <c r="AK26" s="34">
        <f t="shared" si="6"/>
        <v>1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13</v>
      </c>
      <c r="D27" s="27" t="str">
        <f t="shared" si="2"/>
        <v>5.13</v>
      </c>
      <c r="E27" s="27">
        <v>19</v>
      </c>
      <c r="F27" s="34">
        <v>18</v>
      </c>
      <c r="G27" s="34" t="s">
        <v>299</v>
      </c>
      <c r="H27" s="34" t="s">
        <v>330</v>
      </c>
      <c r="I27" s="34" t="s">
        <v>331</v>
      </c>
      <c r="J27" s="34" t="s">
        <v>637</v>
      </c>
      <c r="K27" s="34" t="s">
        <v>637</v>
      </c>
      <c r="L27" s="34">
        <v>1431.8</v>
      </c>
      <c r="M27" s="34">
        <v>27.7</v>
      </c>
      <c r="N27" s="34">
        <v>36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横向护边（中横梁）</v>
      </c>
      <c r="X27" s="34" t="str">
        <f t="shared" si="41"/>
        <v>DCC154H-502-LL</v>
      </c>
      <c r="Y27" s="34">
        <f t="shared" si="42"/>
        <v>1431.8</v>
      </c>
      <c r="Z27" s="34" t="str">
        <f t="shared" si="43"/>
        <v>CW154H-502-14</v>
      </c>
      <c r="AA27" s="34">
        <f t="shared" si="44"/>
        <v>1</v>
      </c>
      <c r="AB27" s="34"/>
      <c r="AC27" s="34"/>
      <c r="AE27" s="34"/>
      <c r="AF27" s="34" t="str">
        <f t="shared" si="3"/>
        <v>横向护边（中横梁）</v>
      </c>
      <c r="AG27" s="34" t="str">
        <f t="shared" si="4"/>
        <v>DCC154H-502-LL</v>
      </c>
      <c r="AH27" s="34"/>
      <c r="AI27" s="34">
        <f t="shared" si="5"/>
        <v>1431.8</v>
      </c>
      <c r="AJ27" s="34"/>
      <c r="AK27" s="34">
        <f t="shared" si="6"/>
        <v>1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14</v>
      </c>
      <c r="D28" s="27" t="str">
        <f t="shared" si="2"/>
        <v>5.14</v>
      </c>
      <c r="E28" s="27">
        <v>20</v>
      </c>
      <c r="F28" s="34">
        <v>19</v>
      </c>
      <c r="G28" s="34" t="s">
        <v>299</v>
      </c>
      <c r="H28" s="34" t="s">
        <v>333</v>
      </c>
      <c r="I28" s="34" t="s">
        <v>334</v>
      </c>
      <c r="J28" s="34" t="s">
        <v>335</v>
      </c>
      <c r="K28" s="34" t="s">
        <v>335</v>
      </c>
      <c r="L28" s="34">
        <v>80</v>
      </c>
      <c r="M28" s="34">
        <v>0</v>
      </c>
      <c r="N28" s="34">
        <v>0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挂码左</v>
      </c>
      <c r="X28" s="34" t="str">
        <f t="shared" si="41"/>
        <v>ZHY-F3005</v>
      </c>
      <c r="Y28" s="34">
        <f t="shared" si="42"/>
        <v>80</v>
      </c>
      <c r="Z28" s="34" t="str">
        <f t="shared" si="43"/>
        <v>ZHY-F3005-01</v>
      </c>
      <c r="AA28" s="34">
        <f t="shared" si="44"/>
        <v>1</v>
      </c>
      <c r="AB28" s="34"/>
      <c r="AC28" s="34"/>
      <c r="AE28" s="34"/>
      <c r="AF28" s="34" t="str">
        <f t="shared" si="3"/>
        <v>挂码左</v>
      </c>
      <c r="AG28" s="34" t="str">
        <f t="shared" si="4"/>
        <v>ZHY-F3005</v>
      </c>
      <c r="AH28" s="34"/>
      <c r="AI28" s="34">
        <f t="shared" si="5"/>
        <v>80</v>
      </c>
      <c r="AJ28" s="34"/>
      <c r="AK28" s="34">
        <f t="shared" si="6"/>
        <v>1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15</v>
      </c>
      <c r="D29" s="27" t="str">
        <f t="shared" si="2"/>
        <v>5.15</v>
      </c>
      <c r="E29" s="27">
        <v>21</v>
      </c>
      <c r="F29" s="34">
        <v>20</v>
      </c>
      <c r="G29" s="34" t="s">
        <v>299</v>
      </c>
      <c r="H29" s="34" t="s">
        <v>336</v>
      </c>
      <c r="I29" s="34" t="s">
        <v>334</v>
      </c>
      <c r="J29" s="34" t="s">
        <v>337</v>
      </c>
      <c r="K29" s="34" t="s">
        <v>337</v>
      </c>
      <c r="L29" s="34">
        <v>80</v>
      </c>
      <c r="M29" s="34">
        <v>0</v>
      </c>
      <c r="N29" s="34">
        <v>0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挂码右</v>
      </c>
      <c r="X29" s="34" t="str">
        <f t="shared" si="41"/>
        <v>ZHY-F3005</v>
      </c>
      <c r="Y29" s="34">
        <f t="shared" si="42"/>
        <v>80</v>
      </c>
      <c r="Z29" s="34" t="str">
        <f t="shared" si="43"/>
        <v>ZHY-F3005-02</v>
      </c>
      <c r="AA29" s="34">
        <f t="shared" si="44"/>
        <v>1</v>
      </c>
      <c r="AB29" s="34"/>
      <c r="AC29" s="34"/>
      <c r="AE29" s="34"/>
      <c r="AF29" s="34" t="str">
        <f t="shared" si="3"/>
        <v>挂码右</v>
      </c>
      <c r="AG29" s="34" t="str">
        <f t="shared" si="4"/>
        <v>ZHY-F3005</v>
      </c>
      <c r="AH29" s="34"/>
      <c r="AI29" s="34">
        <f t="shared" si="5"/>
        <v>80</v>
      </c>
      <c r="AJ29" s="34"/>
      <c r="AK29" s="34">
        <f t="shared" si="6"/>
        <v>1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16</v>
      </c>
      <c r="D30" s="27" t="str">
        <f t="shared" si="2"/>
        <v>5.16</v>
      </c>
      <c r="E30" s="27">
        <v>22</v>
      </c>
      <c r="F30" s="34">
        <v>21</v>
      </c>
      <c r="G30" s="34" t="s">
        <v>299</v>
      </c>
      <c r="H30" s="34" t="s">
        <v>338</v>
      </c>
      <c r="I30" s="34" t="s">
        <v>339</v>
      </c>
      <c r="J30" s="34" t="s">
        <v>340</v>
      </c>
      <c r="K30" s="34" t="s">
        <v>340</v>
      </c>
      <c r="L30" s="34">
        <v>3762.9</v>
      </c>
      <c r="M30" s="34">
        <v>79</v>
      </c>
      <c r="N30" s="34">
        <v>154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公立柱</v>
      </c>
      <c r="X30" s="34" t="str">
        <f t="shared" si="41"/>
        <v>DCC154H-101-LL</v>
      </c>
      <c r="Y30" s="34">
        <f t="shared" si="42"/>
        <v>3762.9</v>
      </c>
      <c r="Z30" s="34" t="str">
        <f t="shared" si="43"/>
        <v>CW154H-101-03</v>
      </c>
      <c r="AA30" s="34">
        <f t="shared" si="44"/>
        <v>1</v>
      </c>
      <c r="AB30" s="34"/>
      <c r="AC30" s="34"/>
      <c r="AE30" s="34"/>
      <c r="AF30" s="34" t="str">
        <f t="shared" si="3"/>
        <v>公立柱</v>
      </c>
      <c r="AG30" s="34" t="str">
        <f t="shared" si="4"/>
        <v>DCC154H-101-LL</v>
      </c>
      <c r="AH30" s="34"/>
      <c r="AI30" s="34">
        <f t="shared" si="5"/>
        <v>3762.9</v>
      </c>
      <c r="AJ30" s="34"/>
      <c r="AK30" s="34">
        <f t="shared" si="6"/>
        <v>1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17</v>
      </c>
      <c r="D31" s="27" t="str">
        <f t="shared" si="2"/>
        <v>5.17</v>
      </c>
      <c r="E31" s="27">
        <v>23</v>
      </c>
      <c r="F31" s="34">
        <v>22</v>
      </c>
      <c r="G31" s="34" t="s">
        <v>299</v>
      </c>
      <c r="H31" s="34" t="s">
        <v>341</v>
      </c>
      <c r="I31" s="34" t="s">
        <v>342</v>
      </c>
      <c r="J31" s="34" t="s">
        <v>638</v>
      </c>
      <c r="K31" s="34" t="s">
        <v>638</v>
      </c>
      <c r="L31" s="34">
        <v>1646.2</v>
      </c>
      <c r="M31" s="34">
        <v>180</v>
      </c>
      <c r="N31" s="34">
        <v>111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公横梁</v>
      </c>
      <c r="X31" s="34" t="str">
        <f t="shared" si="41"/>
        <v>DCC154H-201-LL</v>
      </c>
      <c r="Y31" s="34">
        <f t="shared" si="42"/>
        <v>1646.2</v>
      </c>
      <c r="Z31" s="34" t="str">
        <f t="shared" si="43"/>
        <v>CW154H-201-03</v>
      </c>
      <c r="AA31" s="34">
        <f t="shared" si="44"/>
        <v>1</v>
      </c>
      <c r="AB31" s="34"/>
      <c r="AC31" s="34"/>
      <c r="AE31" s="34"/>
      <c r="AF31" s="34" t="str">
        <f t="shared" si="3"/>
        <v>公横梁</v>
      </c>
      <c r="AG31" s="34" t="str">
        <f t="shared" si="4"/>
        <v>DCC154H-201-LL</v>
      </c>
      <c r="AH31" s="34"/>
      <c r="AI31" s="34">
        <f t="shared" si="5"/>
        <v>1646.2</v>
      </c>
      <c r="AJ31" s="34"/>
      <c r="AK31" s="34">
        <f t="shared" si="6"/>
        <v>1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18</v>
      </c>
      <c r="D32" s="27" t="str">
        <f t="shared" si="2"/>
        <v>5.18</v>
      </c>
      <c r="E32" s="27">
        <v>24</v>
      </c>
      <c r="F32" s="34">
        <v>23</v>
      </c>
      <c r="G32" s="34" t="s">
        <v>299</v>
      </c>
      <c r="H32" s="34" t="s">
        <v>344</v>
      </c>
      <c r="I32" s="34" t="s">
        <v>345</v>
      </c>
      <c r="J32" s="34" t="s">
        <v>639</v>
      </c>
      <c r="K32" s="34" t="s">
        <v>639</v>
      </c>
      <c r="L32" s="34">
        <v>1513.7</v>
      </c>
      <c r="M32" s="34">
        <v>154</v>
      </c>
      <c r="N32" s="34">
        <v>100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中横梁</v>
      </c>
      <c r="X32" s="34" t="str">
        <f t="shared" si="41"/>
        <v>DCC154H-202-LL</v>
      </c>
      <c r="Y32" s="34">
        <f t="shared" si="42"/>
        <v>1513.7</v>
      </c>
      <c r="Z32" s="34" t="str">
        <f t="shared" si="43"/>
        <v>CW154H-202-04B</v>
      </c>
      <c r="AA32" s="34">
        <f t="shared" si="44"/>
        <v>1</v>
      </c>
      <c r="AB32" s="34"/>
      <c r="AC32" s="34"/>
      <c r="AE32" s="34"/>
      <c r="AF32" s="34" t="str">
        <f t="shared" si="3"/>
        <v>中横梁</v>
      </c>
      <c r="AG32" s="34" t="str">
        <f t="shared" si="4"/>
        <v>DCC154H-202-LL</v>
      </c>
      <c r="AH32" s="34"/>
      <c r="AI32" s="34">
        <f t="shared" si="5"/>
        <v>1513.7</v>
      </c>
      <c r="AJ32" s="34"/>
      <c r="AK32" s="34">
        <f t="shared" si="6"/>
        <v>1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19</v>
      </c>
      <c r="D33" s="27" t="str">
        <f t="shared" si="2"/>
        <v>5.19</v>
      </c>
      <c r="E33" s="27">
        <v>25</v>
      </c>
      <c r="F33" s="34">
        <v>24</v>
      </c>
      <c r="G33" s="34" t="s">
        <v>299</v>
      </c>
      <c r="H33" s="34" t="s">
        <v>351</v>
      </c>
      <c r="I33" s="34" t="s">
        <v>348</v>
      </c>
      <c r="J33" s="34" t="s">
        <v>352</v>
      </c>
      <c r="K33" s="34" t="s">
        <v>352</v>
      </c>
      <c r="L33" s="34">
        <v>250</v>
      </c>
      <c r="M33" s="34">
        <v>96.5</v>
      </c>
      <c r="N33" s="34">
        <v>10</v>
      </c>
      <c r="O33" s="34">
        <v>1</v>
      </c>
      <c r="P33" s="34" t="s">
        <v>350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ZHY-F3001-250右挂件</v>
      </c>
      <c r="X33" s="34" t="str">
        <f t="shared" si="41"/>
        <v>ZHY-F3001</v>
      </c>
      <c r="Y33" s="34">
        <f t="shared" si="42"/>
        <v>250</v>
      </c>
      <c r="Z33" s="34" t="str">
        <f t="shared" si="43"/>
        <v>ZHY-F3001-02</v>
      </c>
      <c r="AA33" s="34">
        <f t="shared" si="44"/>
        <v>1</v>
      </c>
      <c r="AB33" s="34"/>
      <c r="AC33" s="34"/>
      <c r="AE33" s="34"/>
      <c r="AF33" s="34" t="str">
        <f t="shared" si="3"/>
        <v>ZHY-F3001-250右挂件</v>
      </c>
      <c r="AG33" s="34" t="str">
        <f t="shared" si="4"/>
        <v>ZHY-F3001</v>
      </c>
      <c r="AH33" s="34"/>
      <c r="AI33" s="34">
        <f t="shared" si="5"/>
        <v>250</v>
      </c>
      <c r="AJ33" s="34"/>
      <c r="AK33" s="34">
        <f t="shared" si="6"/>
        <v>1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20</v>
      </c>
      <c r="D34" s="27" t="str">
        <f t="shared" si="2"/>
        <v>5.20</v>
      </c>
      <c r="E34" s="27">
        <v>26</v>
      </c>
      <c r="F34" s="34">
        <v>25</v>
      </c>
      <c r="G34" s="34" t="s">
        <v>299</v>
      </c>
      <c r="H34" s="34" t="s">
        <v>640</v>
      </c>
      <c r="I34" s="34" t="s">
        <v>514</v>
      </c>
      <c r="J34" s="34" t="s">
        <v>641</v>
      </c>
      <c r="K34" s="34" t="s">
        <v>641</v>
      </c>
      <c r="L34" s="34">
        <v>300</v>
      </c>
      <c r="M34" s="34">
        <v>0</v>
      </c>
      <c r="N34" s="34">
        <v>10</v>
      </c>
      <c r="O34" s="34">
        <v>1</v>
      </c>
      <c r="P34" s="34" t="s">
        <v>350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FT01阴角左挂件</v>
      </c>
      <c r="X34" s="34" t="str">
        <f t="shared" si="41"/>
        <v>DCC154H-305-LL</v>
      </c>
      <c r="Y34" s="34">
        <f t="shared" si="42"/>
        <v>300</v>
      </c>
      <c r="Z34" s="34" t="str">
        <f t="shared" si="43"/>
        <v>CW154H-305-03</v>
      </c>
      <c r="AA34" s="34">
        <f t="shared" si="44"/>
        <v>1</v>
      </c>
      <c r="AB34" s="34"/>
      <c r="AC34" s="34"/>
      <c r="AE34" s="34"/>
      <c r="AF34" s="34" t="str">
        <f t="shared" si="3"/>
        <v>FT01阴角左挂件</v>
      </c>
      <c r="AG34" s="34" t="str">
        <f t="shared" si="4"/>
        <v>DCC154H-305-LL</v>
      </c>
      <c r="AH34" s="34"/>
      <c r="AI34" s="34">
        <f t="shared" si="5"/>
        <v>300</v>
      </c>
      <c r="AJ34" s="34"/>
      <c r="AK34" s="34">
        <f t="shared" si="6"/>
        <v>1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21</v>
      </c>
      <c r="D35" s="27" t="str">
        <f t="shared" si="2"/>
        <v>5.21</v>
      </c>
      <c r="E35" s="27">
        <v>27</v>
      </c>
      <c r="F35" s="34">
        <v>26</v>
      </c>
      <c r="G35" s="34" t="s">
        <v>299</v>
      </c>
      <c r="H35" s="34" t="s">
        <v>510</v>
      </c>
      <c r="I35" s="34" t="s">
        <v>511</v>
      </c>
      <c r="J35" s="34" t="s">
        <v>512</v>
      </c>
      <c r="K35" s="34" t="s">
        <v>512</v>
      </c>
      <c r="L35" s="34">
        <v>50</v>
      </c>
      <c r="M35" s="34">
        <v>0</v>
      </c>
      <c r="N35" s="34">
        <v>0</v>
      </c>
      <c r="O35" s="34">
        <v>8</v>
      </c>
      <c r="P35" s="34" t="s">
        <v>350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FT01阳角立柱插接板</v>
      </c>
      <c r="X35" s="34" t="str">
        <f t="shared" si="41"/>
        <v>HK-AE21</v>
      </c>
      <c r="Y35" s="34">
        <f t="shared" si="42"/>
        <v>50</v>
      </c>
      <c r="Z35" s="34" t="str">
        <f t="shared" si="43"/>
        <v>HK-AE21-01</v>
      </c>
      <c r="AA35" s="34">
        <f t="shared" si="44"/>
        <v>8</v>
      </c>
      <c r="AB35" s="34"/>
      <c r="AC35" s="34"/>
      <c r="AE35" s="34"/>
      <c r="AF35" s="34" t="str">
        <f t="shared" si="3"/>
        <v>FT01阳角立柱插接板</v>
      </c>
      <c r="AG35" s="34" t="str">
        <f t="shared" si="4"/>
        <v>HK-AE21</v>
      </c>
      <c r="AH35" s="34"/>
      <c r="AI35" s="34">
        <f t="shared" si="5"/>
        <v>50</v>
      </c>
      <c r="AJ35" s="34"/>
      <c r="AK35" s="34">
        <f t="shared" si="6"/>
        <v>8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22</v>
      </c>
      <c r="D36" s="27" t="str">
        <f t="shared" si="2"/>
        <v>5.22</v>
      </c>
      <c r="E36" s="27">
        <v>28</v>
      </c>
      <c r="F36" s="34">
        <v>27</v>
      </c>
      <c r="G36" s="34" t="s">
        <v>299</v>
      </c>
      <c r="H36" s="34" t="s">
        <v>353</v>
      </c>
      <c r="I36" s="34" t="s">
        <v>354</v>
      </c>
      <c r="J36" s="34" t="s">
        <v>355</v>
      </c>
      <c r="K36" s="34" t="s">
        <v>355</v>
      </c>
      <c r="L36" s="34">
        <v>250</v>
      </c>
      <c r="M36" s="34">
        <v>50</v>
      </c>
      <c r="N36" s="34">
        <v>4</v>
      </c>
      <c r="O36" s="34">
        <v>1</v>
      </c>
      <c r="P36" s="34" t="s">
        <v>298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50x4垫片</v>
      </c>
      <c r="X36" s="34" t="str">
        <f t="shared" si="41"/>
        <v>B50X4</v>
      </c>
      <c r="Y36" s="34">
        <f t="shared" si="42"/>
        <v>250</v>
      </c>
      <c r="Z36" s="34" t="str">
        <f t="shared" si="43"/>
        <v>B50X4-01</v>
      </c>
      <c r="AA36" s="34">
        <f t="shared" si="44"/>
        <v>1</v>
      </c>
      <c r="AB36" s="34"/>
      <c r="AC36" s="34"/>
      <c r="AE36" s="34"/>
      <c r="AF36" s="34" t="str">
        <f t="shared" si="3"/>
        <v>50x4垫片</v>
      </c>
      <c r="AG36" s="34" t="str">
        <f t="shared" si="4"/>
        <v>B50X4</v>
      </c>
      <c r="AH36" s="34"/>
      <c r="AI36" s="34">
        <f t="shared" si="5"/>
        <v>250</v>
      </c>
      <c r="AJ36" s="34"/>
      <c r="AK36" s="34">
        <f t="shared" si="6"/>
        <v>1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5</v>
      </c>
      <c r="C37" s="27">
        <f t="shared" si="1"/>
        <v>23</v>
      </c>
      <c r="D37" s="27" t="str">
        <f t="shared" si="2"/>
        <v>5.23</v>
      </c>
      <c r="E37" s="27">
        <v>29</v>
      </c>
      <c r="F37" s="34">
        <v>28</v>
      </c>
      <c r="G37" s="34" t="s">
        <v>299</v>
      </c>
      <c r="H37" s="34" t="s">
        <v>642</v>
      </c>
      <c r="I37" s="34" t="s">
        <v>643</v>
      </c>
      <c r="J37" s="34" t="s">
        <v>644</v>
      </c>
      <c r="K37" s="34" t="s">
        <v>644</v>
      </c>
      <c r="L37" s="34">
        <v>551.9</v>
      </c>
      <c r="M37" s="34">
        <v>32</v>
      </c>
      <c r="N37" s="34">
        <v>28.6</v>
      </c>
      <c r="O37" s="34">
        <v>1</v>
      </c>
      <c r="P37" s="34" t="s">
        <v>298</v>
      </c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45°角铝</v>
      </c>
      <c r="X37" s="34" t="str">
        <f t="shared" si="41"/>
        <v>W136-6060</v>
      </c>
      <c r="Y37" s="34">
        <f t="shared" si="42"/>
        <v>551.9</v>
      </c>
      <c r="Z37" s="34" t="str">
        <f t="shared" si="43"/>
        <v>W136-6060-10</v>
      </c>
      <c r="AA37" s="34">
        <f t="shared" si="44"/>
        <v>1</v>
      </c>
      <c r="AB37" s="34"/>
      <c r="AC37" s="34"/>
      <c r="AE37" s="34"/>
      <c r="AF37" s="34" t="str">
        <f t="shared" si="3"/>
        <v>45°角铝</v>
      </c>
      <c r="AG37" s="34" t="str">
        <f t="shared" si="4"/>
        <v>W136-6060</v>
      </c>
      <c r="AH37" s="34"/>
      <c r="AI37" s="34">
        <f t="shared" si="5"/>
        <v>551.9</v>
      </c>
      <c r="AJ37" s="34"/>
      <c r="AK37" s="34">
        <f t="shared" si="6"/>
        <v>1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5</v>
      </c>
      <c r="C38" s="27">
        <f t="shared" si="1"/>
        <v>24</v>
      </c>
      <c r="D38" s="27" t="str">
        <f t="shared" si="2"/>
        <v>5.24</v>
      </c>
      <c r="E38" s="27">
        <v>30</v>
      </c>
      <c r="F38" s="34">
        <v>29</v>
      </c>
      <c r="G38" s="34" t="s">
        <v>299</v>
      </c>
      <c r="H38" s="34" t="s">
        <v>642</v>
      </c>
      <c r="I38" s="34" t="s">
        <v>643</v>
      </c>
      <c r="J38" s="34" t="s">
        <v>645</v>
      </c>
      <c r="K38" s="34" t="s">
        <v>645</v>
      </c>
      <c r="L38" s="34">
        <v>869</v>
      </c>
      <c r="M38" s="34">
        <v>28.5</v>
      </c>
      <c r="N38" s="34">
        <v>32</v>
      </c>
      <c r="O38" s="34">
        <v>1</v>
      </c>
      <c r="P38" s="34" t="s">
        <v>298</v>
      </c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45°角铝</v>
      </c>
      <c r="X38" s="34" t="str">
        <f t="shared" si="41"/>
        <v>W136-6060</v>
      </c>
      <c r="Y38" s="34">
        <f t="shared" si="42"/>
        <v>869</v>
      </c>
      <c r="Z38" s="34" t="str">
        <f t="shared" si="43"/>
        <v>W136-6060-09</v>
      </c>
      <c r="AA38" s="34">
        <f t="shared" si="44"/>
        <v>1</v>
      </c>
      <c r="AB38" s="34"/>
      <c r="AC38" s="34"/>
      <c r="AE38" s="34"/>
      <c r="AF38" s="34" t="str">
        <f t="shared" si="3"/>
        <v>45°角铝</v>
      </c>
      <c r="AG38" s="34" t="str">
        <f t="shared" si="4"/>
        <v>W136-6060</v>
      </c>
      <c r="AH38" s="34"/>
      <c r="AI38" s="34">
        <f t="shared" si="5"/>
        <v>869</v>
      </c>
      <c r="AJ38" s="34"/>
      <c r="AK38" s="34">
        <f t="shared" si="6"/>
        <v>1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6</v>
      </c>
      <c r="C39" s="27">
        <f t="shared" si="1"/>
        <v>1</v>
      </c>
      <c r="D39" s="27" t="str">
        <f t="shared" si="2"/>
        <v/>
      </c>
      <c r="E39" s="27">
        <v>31</v>
      </c>
      <c r="F39" s="34">
        <v>30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-</v>
      </c>
      <c r="X39" s="34" t="str">
        <f t="shared" si="41"/>
        <v>-</v>
      </c>
      <c r="Y39" s="34" t="str">
        <f t="shared" si="42"/>
        <v>-</v>
      </c>
      <c r="Z39" s="34" t="str">
        <f t="shared" si="43"/>
        <v>-</v>
      </c>
      <c r="AA39" s="34" t="str">
        <f t="shared" si="44"/>
        <v>-</v>
      </c>
      <c r="AB39" s="34"/>
      <c r="AC39" s="34"/>
      <c r="AE39" s="34"/>
      <c r="AF39" s="34" t="str">
        <f t="shared" si="3"/>
        <v>-</v>
      </c>
      <c r="AG39" s="34" t="str">
        <f t="shared" si="4"/>
        <v>-</v>
      </c>
      <c r="AH39" s="34"/>
      <c r="AI39" s="34" t="str">
        <f t="shared" si="5"/>
        <v>-</v>
      </c>
      <c r="AJ39" s="34"/>
      <c r="AK39" s="34" t="str">
        <f t="shared" si="6"/>
        <v>-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6</v>
      </c>
      <c r="C40" s="27">
        <f t="shared" si="1"/>
        <v>2</v>
      </c>
      <c r="D40" s="27" t="str">
        <f t="shared" si="2"/>
        <v/>
      </c>
      <c r="E40" s="27">
        <v>32</v>
      </c>
      <c r="F40" s="34">
        <v>31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-</v>
      </c>
      <c r="X40" s="34" t="str">
        <f t="shared" si="41"/>
        <v>-</v>
      </c>
      <c r="Y40" s="34" t="str">
        <f t="shared" si="42"/>
        <v>-</v>
      </c>
      <c r="Z40" s="34" t="str">
        <f t="shared" si="43"/>
        <v>-</v>
      </c>
      <c r="AA40" s="34" t="str">
        <f t="shared" si="44"/>
        <v>-</v>
      </c>
      <c r="AB40" s="34"/>
      <c r="AC40" s="34"/>
      <c r="AE40" s="34"/>
      <c r="AF40" s="34" t="str">
        <f t="shared" si="3"/>
        <v>-</v>
      </c>
      <c r="AG40" s="34" t="str">
        <f t="shared" si="4"/>
        <v>-</v>
      </c>
      <c r="AH40" s="34"/>
      <c r="AI40" s="34" t="str">
        <f t="shared" si="5"/>
        <v>-</v>
      </c>
      <c r="AJ40" s="34"/>
      <c r="AK40" s="34" t="str">
        <f t="shared" si="6"/>
        <v>-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6</v>
      </c>
      <c r="C41" s="27">
        <f t="shared" si="1"/>
        <v>3</v>
      </c>
      <c r="D41" s="27" t="str">
        <f t="shared" si="2"/>
        <v/>
      </c>
      <c r="E41" s="27">
        <v>33</v>
      </c>
      <c r="F41" s="34">
        <v>32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-</v>
      </c>
      <c r="X41" s="34" t="str">
        <f t="shared" si="41"/>
        <v>-</v>
      </c>
      <c r="Y41" s="34" t="str">
        <f t="shared" si="42"/>
        <v>-</v>
      </c>
      <c r="Z41" s="34" t="str">
        <f t="shared" si="43"/>
        <v>-</v>
      </c>
      <c r="AA41" s="34" t="str">
        <f t="shared" si="44"/>
        <v>-</v>
      </c>
      <c r="AB41" s="34"/>
      <c r="AC41" s="34"/>
      <c r="AE41" s="34"/>
      <c r="AF41" s="34" t="str">
        <f t="shared" si="3"/>
        <v>-</v>
      </c>
      <c r="AG41" s="34" t="str">
        <f t="shared" si="4"/>
        <v>-</v>
      </c>
      <c r="AH41" s="34"/>
      <c r="AI41" s="34" t="str">
        <f t="shared" si="5"/>
        <v>-</v>
      </c>
      <c r="AJ41" s="34"/>
      <c r="AK41" s="34" t="str">
        <f t="shared" si="6"/>
        <v>-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6</v>
      </c>
      <c r="C42" s="27">
        <f t="shared" si="1"/>
        <v>4</v>
      </c>
      <c r="D42" s="27" t="str">
        <f t="shared" si="2"/>
        <v/>
      </c>
      <c r="E42" s="27">
        <v>34</v>
      </c>
      <c r="F42" s="34">
        <v>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-</v>
      </c>
      <c r="X42" s="34" t="str">
        <f t="shared" si="41"/>
        <v>-</v>
      </c>
      <c r="Y42" s="34" t="str">
        <f t="shared" si="42"/>
        <v>-</v>
      </c>
      <c r="Z42" s="34" t="str">
        <f t="shared" si="43"/>
        <v>-</v>
      </c>
      <c r="AA42" s="34" t="str">
        <f t="shared" si="44"/>
        <v>-</v>
      </c>
      <c r="AB42" s="34"/>
      <c r="AC42" s="34"/>
      <c r="AE42" s="34"/>
      <c r="AF42" s="34" t="str">
        <f t="shared" si="3"/>
        <v>-</v>
      </c>
      <c r="AG42" s="34" t="str">
        <f t="shared" si="4"/>
        <v>-</v>
      </c>
      <c r="AH42" s="34"/>
      <c r="AI42" s="34" t="str">
        <f t="shared" si="5"/>
        <v>-</v>
      </c>
      <c r="AJ42" s="34"/>
      <c r="AK42" s="34" t="str">
        <f t="shared" si="6"/>
        <v>-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6</v>
      </c>
      <c r="C43" s="27">
        <f t="shared" si="1"/>
        <v>5</v>
      </c>
      <c r="D43" s="27" t="str">
        <f t="shared" si="2"/>
        <v/>
      </c>
      <c r="E43" s="27">
        <v>35</v>
      </c>
      <c r="F43" s="34">
        <v>34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-</v>
      </c>
      <c r="X43" s="34" t="str">
        <f t="shared" si="41"/>
        <v>-</v>
      </c>
      <c r="Y43" s="34" t="str">
        <f t="shared" si="42"/>
        <v>-</v>
      </c>
      <c r="Z43" s="34" t="str">
        <f t="shared" si="43"/>
        <v>-</v>
      </c>
      <c r="AA43" s="34" t="str">
        <f t="shared" si="44"/>
        <v>-</v>
      </c>
      <c r="AB43" s="34"/>
      <c r="AC43" s="34"/>
      <c r="AE43" s="34"/>
      <c r="AF43" s="34" t="str">
        <f t="shared" si="3"/>
        <v>-</v>
      </c>
      <c r="AG43" s="34" t="str">
        <f t="shared" si="4"/>
        <v>-</v>
      </c>
      <c r="AH43" s="34"/>
      <c r="AI43" s="34" t="str">
        <f t="shared" si="5"/>
        <v>-</v>
      </c>
      <c r="AJ43" s="34"/>
      <c r="AK43" s="34" t="str">
        <f t="shared" si="6"/>
        <v>-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6</v>
      </c>
      <c r="C44" s="27">
        <f t="shared" si="1"/>
        <v>6</v>
      </c>
      <c r="D44" s="27" t="str">
        <f t="shared" si="2"/>
        <v/>
      </c>
      <c r="E44" s="27">
        <v>36</v>
      </c>
      <c r="F44" s="34">
        <v>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-</v>
      </c>
      <c r="X44" s="34" t="str">
        <f t="shared" si="41"/>
        <v>-</v>
      </c>
      <c r="Y44" s="34" t="str">
        <f t="shared" si="42"/>
        <v>-</v>
      </c>
      <c r="Z44" s="34" t="str">
        <f t="shared" si="43"/>
        <v>-</v>
      </c>
      <c r="AA44" s="34" t="str">
        <f t="shared" si="44"/>
        <v>-</v>
      </c>
      <c r="AB44" s="34"/>
      <c r="AC44" s="34"/>
      <c r="AE44" s="34"/>
      <c r="AF44" s="34" t="str">
        <f t="shared" si="3"/>
        <v>-</v>
      </c>
      <c r="AG44" s="34" t="str">
        <f t="shared" si="4"/>
        <v>-</v>
      </c>
      <c r="AH44" s="34"/>
      <c r="AI44" s="34" t="str">
        <f t="shared" si="5"/>
        <v>-</v>
      </c>
      <c r="AJ44" s="34"/>
      <c r="AK44" s="34" t="str">
        <f t="shared" si="6"/>
        <v>-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7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8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9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10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11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359</v>
      </c>
      <c r="J50" s="34"/>
      <c r="K50" s="40"/>
      <c r="L50" s="34"/>
      <c r="M50" s="34"/>
      <c r="N50" s="34"/>
      <c r="O50" s="34">
        <v>7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M12x40不锈钢螺栓（配1平1弹1螺母）</v>
      </c>
      <c r="AQ50" s="34" t="str">
        <f t="shared" si="8"/>
        <v>紧固件</v>
      </c>
      <c r="AR50" s="34"/>
      <c r="AS50" s="22">
        <f t="shared" si="9"/>
        <v>7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361</v>
      </c>
      <c r="I51" s="42" t="s">
        <v>362</v>
      </c>
      <c r="J51" s="34"/>
      <c r="K51" s="40"/>
      <c r="L51" s="34">
        <v>3800</v>
      </c>
      <c r="M51" s="34"/>
      <c r="N51" s="34"/>
      <c r="O51" s="34">
        <v>1</v>
      </c>
      <c r="P51" s="34" t="s">
        <v>298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1139-BLGA54 EPDM</v>
      </c>
      <c r="AQ51" s="34" t="str">
        <f t="shared" si="8"/>
        <v>胶条</v>
      </c>
      <c r="AR51" s="34"/>
      <c r="AS51" s="22">
        <f t="shared" si="9"/>
        <v>3.8</v>
      </c>
      <c r="AT51" s="23" t="str">
        <f t="shared" si="10"/>
        <v>米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361</v>
      </c>
      <c r="I52" s="42" t="s">
        <v>363</v>
      </c>
      <c r="J52" s="34"/>
      <c r="K52" s="40"/>
      <c r="L52" s="34">
        <v>3800</v>
      </c>
      <c r="M52" s="34"/>
      <c r="N52" s="34"/>
      <c r="O52" s="34">
        <v>2</v>
      </c>
      <c r="P52" s="34" t="s">
        <v>298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1139-BLGA05 EPDM</v>
      </c>
      <c r="AQ52" s="34" t="str">
        <f t="shared" si="8"/>
        <v>胶条</v>
      </c>
      <c r="AR52" s="34"/>
      <c r="AS52" s="22">
        <f t="shared" si="9"/>
        <v>7.6</v>
      </c>
      <c r="AT52" s="23" t="str">
        <f t="shared" si="10"/>
        <v>米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646</v>
      </c>
      <c r="J53" s="34"/>
      <c r="K53" s="40"/>
      <c r="L53" s="34">
        <v>3800</v>
      </c>
      <c r="M53" s="34"/>
      <c r="N53" s="34"/>
      <c r="O53" s="34">
        <v>1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9527-BLGA09 硅胶</v>
      </c>
      <c r="AQ53" s="34" t="str">
        <f t="shared" si="8"/>
        <v>胶条</v>
      </c>
      <c r="AR53" s="34"/>
      <c r="AS53" s="22">
        <f t="shared" si="9"/>
        <v>3.8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364</v>
      </c>
      <c r="J54" s="34"/>
      <c r="K54" s="40"/>
      <c r="L54" s="34">
        <v>3800</v>
      </c>
      <c r="M54" s="34"/>
      <c r="N54" s="34"/>
      <c r="O54" s="34">
        <v>1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9527-FZ-GA01A 硅胶</v>
      </c>
      <c r="AQ54" s="34" t="str">
        <f t="shared" si="8"/>
        <v>胶条</v>
      </c>
      <c r="AR54" s="34"/>
      <c r="AS54" s="22">
        <f t="shared" si="9"/>
        <v>3.8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358</v>
      </c>
      <c r="I55" s="42" t="s">
        <v>528</v>
      </c>
      <c r="J55" s="34"/>
      <c r="K55" s="40"/>
      <c r="L55" s="34"/>
      <c r="M55" s="34"/>
      <c r="N55" s="34"/>
      <c r="O55" s="34">
        <v>16</v>
      </c>
      <c r="P55" s="34" t="s">
        <v>360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ST4.8x25盘头自攻钉</v>
      </c>
      <c r="AQ55" s="34" t="str">
        <f t="shared" si="8"/>
        <v>紧固件</v>
      </c>
      <c r="AR55" s="34"/>
      <c r="AS55" s="22">
        <f t="shared" si="9"/>
        <v>16</v>
      </c>
      <c r="AT55" s="23" t="str">
        <f t="shared" si="10"/>
        <v>颗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361</v>
      </c>
      <c r="I56" s="42" t="s">
        <v>365</v>
      </c>
      <c r="J56" s="34"/>
      <c r="K56" s="40"/>
      <c r="L56" s="34">
        <v>200</v>
      </c>
      <c r="M56" s="34"/>
      <c r="N56" s="34"/>
      <c r="O56" s="34">
        <v>1</v>
      </c>
      <c r="P56" s="34" t="s">
        <v>298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9527-SYE-GA02（L=200）EPDM发泡</v>
      </c>
      <c r="AQ56" s="34" t="str">
        <f t="shared" si="8"/>
        <v>胶条</v>
      </c>
      <c r="AR56" s="34"/>
      <c r="AS56" s="22">
        <f t="shared" si="9"/>
        <v>0.2</v>
      </c>
      <c r="AT56" s="23" t="str">
        <f t="shared" si="10"/>
        <v>米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361</v>
      </c>
      <c r="I57" s="42" t="s">
        <v>362</v>
      </c>
      <c r="J57" s="34"/>
      <c r="K57" s="40"/>
      <c r="L57" s="34">
        <v>1438</v>
      </c>
      <c r="M57" s="34"/>
      <c r="N57" s="34"/>
      <c r="O57" s="34">
        <v>3</v>
      </c>
      <c r="P57" s="34" t="s">
        <v>298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1139-BLGA54 EPDM</v>
      </c>
      <c r="AQ57" s="34" t="str">
        <f t="shared" si="8"/>
        <v>胶条</v>
      </c>
      <c r="AR57" s="34"/>
      <c r="AS57" s="22">
        <f t="shared" si="9"/>
        <v>4.3140000000000001</v>
      </c>
      <c r="AT57" s="23" t="str">
        <f t="shared" si="10"/>
        <v>米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366</v>
      </c>
      <c r="J58" s="34"/>
      <c r="K58" s="40"/>
      <c r="L58" s="34">
        <v>1438</v>
      </c>
      <c r="M58" s="34"/>
      <c r="N58" s="34"/>
      <c r="O58" s="34">
        <v>1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1139-SM-GA002 硅胶</v>
      </c>
      <c r="AQ58" s="34" t="str">
        <f t="shared" si="8"/>
        <v>胶条</v>
      </c>
      <c r="AR58" s="34"/>
      <c r="AS58" s="22">
        <f t="shared" si="9"/>
        <v>1.4379999999999999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364</v>
      </c>
      <c r="J59" s="34"/>
      <c r="K59" s="40"/>
      <c r="L59" s="34">
        <v>1438</v>
      </c>
      <c r="M59" s="34"/>
      <c r="N59" s="34"/>
      <c r="O59" s="34">
        <v>2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9527-FZ-GA01A 硅胶</v>
      </c>
      <c r="AQ59" s="34" t="str">
        <f t="shared" si="8"/>
        <v>胶条</v>
      </c>
      <c r="AR59" s="34"/>
      <c r="AS59" s="22">
        <f t="shared" si="9"/>
        <v>2.8759999999999999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361</v>
      </c>
      <c r="I60" s="42" t="s">
        <v>367</v>
      </c>
      <c r="J60" s="34"/>
      <c r="K60" s="40"/>
      <c r="L60" s="34">
        <v>1438</v>
      </c>
      <c r="M60" s="34"/>
      <c r="N60" s="43"/>
      <c r="O60" s="34">
        <v>1</v>
      </c>
      <c r="P60" s="34" t="s">
        <v>298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9527-BLGA03 硅胶</v>
      </c>
      <c r="AQ60" s="34" t="str">
        <f t="shared" si="8"/>
        <v>胶条</v>
      </c>
      <c r="AR60" s="34"/>
      <c r="AS60" s="22">
        <f t="shared" si="9"/>
        <v>1.4379999999999999</v>
      </c>
      <c r="AT60" s="23" t="str">
        <f t="shared" si="10"/>
        <v>米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361</v>
      </c>
      <c r="I61" s="42" t="s">
        <v>368</v>
      </c>
      <c r="J61" s="34"/>
      <c r="K61" s="34"/>
      <c r="L61" s="34">
        <v>1438</v>
      </c>
      <c r="M61" s="34"/>
      <c r="N61" s="43"/>
      <c r="O61" s="34">
        <v>1</v>
      </c>
      <c r="P61" s="34" t="s">
        <v>298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1139-SYE-GA01 EPDM</v>
      </c>
      <c r="AQ61" s="34" t="str">
        <f t="shared" si="8"/>
        <v>胶条</v>
      </c>
      <c r="AR61" s="34"/>
      <c r="AS61" s="22">
        <f t="shared" si="9"/>
        <v>1.4379999999999999</v>
      </c>
      <c r="AT61" s="23" t="str">
        <f t="shared" si="10"/>
        <v>米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370</v>
      </c>
      <c r="J62" s="34"/>
      <c r="K62" s="34"/>
      <c r="L62" s="34"/>
      <c r="M62" s="34"/>
      <c r="N62" s="43"/>
      <c r="O62" s="34">
        <v>4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200x25x6mm 硅胶</v>
      </c>
      <c r="AQ62" s="34" t="str">
        <f t="shared" si="8"/>
        <v>垫块</v>
      </c>
      <c r="AR62" s="34"/>
      <c r="AS62" s="22">
        <f t="shared" si="9"/>
        <v>4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371</v>
      </c>
      <c r="J63" s="34"/>
      <c r="K63" s="34"/>
      <c r="L63" s="34">
        <v>1506</v>
      </c>
      <c r="M63" s="34"/>
      <c r="N63" s="43"/>
      <c r="O63" s="34">
        <v>1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17x1mm EPDM</v>
      </c>
      <c r="AQ63" s="34" t="str">
        <f t="shared" si="8"/>
        <v>垫块</v>
      </c>
      <c r="AR63" s="34"/>
      <c r="AS63" s="22">
        <f t="shared" si="9"/>
        <v>1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369</v>
      </c>
      <c r="I64" s="42" t="s">
        <v>372</v>
      </c>
      <c r="J64" s="34"/>
      <c r="K64" s="34"/>
      <c r="L64" s="34">
        <v>1379</v>
      </c>
      <c r="M64" s="34"/>
      <c r="N64" s="43"/>
      <c r="O64" s="34">
        <v>1</v>
      </c>
      <c r="P64" s="34" t="s">
        <v>350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53x1mm EPDM</v>
      </c>
      <c r="AQ64" s="34" t="str">
        <f t="shared" si="8"/>
        <v>垫块</v>
      </c>
      <c r="AR64" s="34"/>
      <c r="AS64" s="22">
        <f t="shared" si="9"/>
        <v>1</v>
      </c>
      <c r="AT64" s="23" t="str">
        <f t="shared" si="10"/>
        <v>个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369</v>
      </c>
      <c r="I65" s="42" t="s">
        <v>371</v>
      </c>
      <c r="J65" s="34"/>
      <c r="K65" s="40"/>
      <c r="L65" s="34">
        <v>1729</v>
      </c>
      <c r="M65" s="34"/>
      <c r="N65" s="43"/>
      <c r="O65" s="34">
        <v>1</v>
      </c>
      <c r="P65" s="34" t="s">
        <v>350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17x1mm EPDM</v>
      </c>
      <c r="AQ65" s="34" t="str">
        <f t="shared" si="8"/>
        <v>垫块</v>
      </c>
      <c r="AR65" s="34"/>
      <c r="AS65" s="22">
        <f t="shared" si="9"/>
        <v>1</v>
      </c>
      <c r="AT65" s="23" t="str">
        <f t="shared" si="10"/>
        <v>个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369</v>
      </c>
      <c r="I66" s="42" t="s">
        <v>647</v>
      </c>
      <c r="J66" s="34"/>
      <c r="K66" s="40"/>
      <c r="L66" s="34">
        <v>1729</v>
      </c>
      <c r="M66" s="34"/>
      <c r="N66" s="43"/>
      <c r="O66" s="34">
        <v>1</v>
      </c>
      <c r="P66" s="34" t="s">
        <v>350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23x2-1.3mm 楔形EPDM</v>
      </c>
      <c r="AQ66" s="34" t="str">
        <f t="shared" si="8"/>
        <v>垫块</v>
      </c>
      <c r="AR66" s="34"/>
      <c r="AS66" s="22">
        <f t="shared" si="9"/>
        <v>1</v>
      </c>
      <c r="AT66" s="23" t="str">
        <f t="shared" si="10"/>
        <v>个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361</v>
      </c>
      <c r="I67" s="42" t="s">
        <v>373</v>
      </c>
      <c r="J67" s="34"/>
      <c r="K67" s="40"/>
      <c r="L67" s="34">
        <v>200</v>
      </c>
      <c r="M67" s="34"/>
      <c r="N67" s="43"/>
      <c r="O67" s="34">
        <v>1</v>
      </c>
      <c r="P67" s="34" t="s">
        <v>298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9527-SYE-GA12（L=200）EPDM发泡</v>
      </c>
      <c r="AQ67" s="34" t="str">
        <f t="shared" si="8"/>
        <v>胶条</v>
      </c>
      <c r="AR67" s="34"/>
      <c r="AS67" s="22">
        <f t="shared" si="9"/>
        <v>0.2</v>
      </c>
      <c r="AT67" s="23" t="str">
        <f t="shared" si="10"/>
        <v>米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358</v>
      </c>
      <c r="I68" s="42" t="s">
        <v>374</v>
      </c>
      <c r="J68" s="34"/>
      <c r="K68" s="40"/>
      <c r="L68" s="34"/>
      <c r="M68" s="34"/>
      <c r="N68" s="43"/>
      <c r="O68" s="34">
        <v>80</v>
      </c>
      <c r="P68" s="34" t="s">
        <v>360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ST4.8x16盘头自攻钉</v>
      </c>
      <c r="AQ68" s="34" t="str">
        <f t="shared" si="8"/>
        <v>紧固件</v>
      </c>
      <c r="AR68" s="34"/>
      <c r="AS68" s="22">
        <f t="shared" si="9"/>
        <v>80</v>
      </c>
      <c r="AT68" s="23" t="str">
        <f t="shared" si="10"/>
        <v>颗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358</v>
      </c>
      <c r="I69" s="42" t="s">
        <v>375</v>
      </c>
      <c r="J69" s="34"/>
      <c r="K69" s="34"/>
      <c r="L69" s="34"/>
      <c r="M69" s="34"/>
      <c r="N69" s="43"/>
      <c r="O69" s="34">
        <v>28</v>
      </c>
      <c r="P69" s="34" t="s">
        <v>360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ST6.3x38盘头自攻钉</v>
      </c>
      <c r="AQ69" s="34" t="str">
        <f t="shared" si="8"/>
        <v>紧固件</v>
      </c>
      <c r="AR69" s="34"/>
      <c r="AS69" s="22">
        <f t="shared" si="9"/>
        <v>28</v>
      </c>
      <c r="AT69" s="23" t="str">
        <f t="shared" si="10"/>
        <v>颗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358</v>
      </c>
      <c r="I70" s="42" t="s">
        <v>376</v>
      </c>
      <c r="J70" s="34"/>
      <c r="K70" s="34"/>
      <c r="L70" s="34"/>
      <c r="M70" s="34"/>
      <c r="N70" s="43"/>
      <c r="O70" s="34">
        <v>2</v>
      </c>
      <c r="P70" s="34" t="s">
        <v>360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ST5.5x64盘头自攻钉</v>
      </c>
      <c r="AQ70" s="34" t="str">
        <f t="shared" si="8"/>
        <v>紧固件</v>
      </c>
      <c r="AR70" s="34"/>
      <c r="AS70" s="22">
        <f t="shared" si="9"/>
        <v>2</v>
      </c>
      <c r="AT70" s="23" t="str">
        <f t="shared" si="10"/>
        <v>颗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358</v>
      </c>
      <c r="I71" s="42" t="s">
        <v>377</v>
      </c>
      <c r="J71" s="34"/>
      <c r="K71" s="34"/>
      <c r="L71" s="34"/>
      <c r="M71" s="34"/>
      <c r="N71" s="43"/>
      <c r="O71" s="34">
        <v>2</v>
      </c>
      <c r="P71" s="34" t="s">
        <v>360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M12x30内六角头螺杆</v>
      </c>
      <c r="AQ71" s="34" t="str">
        <f t="shared" si="8"/>
        <v>紧固件</v>
      </c>
      <c r="AR71" s="34"/>
      <c r="AS71" s="22">
        <f t="shared" si="9"/>
        <v>2</v>
      </c>
      <c r="AT71" s="23" t="str">
        <f t="shared" si="10"/>
        <v>颗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358</v>
      </c>
      <c r="I72" s="42" t="s">
        <v>378</v>
      </c>
      <c r="J72" s="34"/>
      <c r="K72" s="34"/>
      <c r="L72" s="34"/>
      <c r="M72" s="34"/>
      <c r="N72" s="43"/>
      <c r="O72" s="34">
        <v>2</v>
      </c>
      <c r="P72" s="34" t="s">
        <v>360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ST4.2x16盘头自攻钉</v>
      </c>
      <c r="AQ72" s="34" t="str">
        <f t="shared" si="8"/>
        <v>紧固件</v>
      </c>
      <c r="AR72" s="34"/>
      <c r="AS72" s="22">
        <f t="shared" si="9"/>
        <v>2</v>
      </c>
      <c r="AT72" s="23" t="str">
        <f t="shared" si="10"/>
        <v>颗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369</v>
      </c>
      <c r="I73" s="42" t="s">
        <v>531</v>
      </c>
      <c r="J73" s="34"/>
      <c r="K73" s="34"/>
      <c r="L73" s="34"/>
      <c r="M73" s="34"/>
      <c r="N73" s="43"/>
      <c r="O73" s="34">
        <v>8</v>
      </c>
      <c r="P73" s="34" t="s">
        <v>350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50x33x2.5mm EPDM</v>
      </c>
      <c r="AQ73" s="34" t="str">
        <f t="shared" ref="AQ73:AQ109" si="54">IF($G73="配件",H73,"-")</f>
        <v>垫块</v>
      </c>
      <c r="AR73" s="34"/>
      <c r="AS73" s="22">
        <f t="shared" ref="AS73:AS109" si="55">IF(OR(H73="泡沫条",H73="胶条"),$N$6*L73*O73/1000,IF(OR(H73="双面贴",H73="胶带"),L73*O73/1000,IF(AP73&lt;&gt;"-",$N$6*O73,"-")))</f>
        <v>8</v>
      </c>
      <c r="AT73" s="23" t="str">
        <f t="shared" ref="AT73:AT109" si="56">IF(OR(H73="胶条",H73="泡沫条",H73="双面贴",H73="胶带"),"米",IF(AP73&lt;&gt;"-",P73,"-"))</f>
        <v>个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7</v>
      </c>
      <c r="C74" s="27">
        <f t="shared" si="47"/>
        <v>25</v>
      </c>
      <c r="D74" s="27" t="str">
        <f t="shared" si="48"/>
        <v>7.25</v>
      </c>
      <c r="F74" s="34">
        <v>25</v>
      </c>
      <c r="G74" s="34" t="s">
        <v>357</v>
      </c>
      <c r="H74" s="34" t="s">
        <v>381</v>
      </c>
      <c r="I74" s="34" t="s">
        <v>382</v>
      </c>
      <c r="J74" s="34"/>
      <c r="K74" s="34"/>
      <c r="L74" s="34">
        <v>1438</v>
      </c>
      <c r="M74" s="34"/>
      <c r="N74" s="43"/>
      <c r="O74" s="34">
        <v>4</v>
      </c>
      <c r="P74" s="34" t="s">
        <v>298</v>
      </c>
      <c r="Q74" s="45"/>
      <c r="R74" s="18"/>
      <c r="S74" s="18"/>
      <c r="T74" s="18"/>
      <c r="U74" s="46"/>
      <c r="W74" s="34" t="str">
        <f t="shared" ref="W74:W109" si="86">IF(OR(G74="型材",G74="尼龙"),H74,"-")</f>
        <v>-</v>
      </c>
      <c r="X74" s="34" t="str">
        <f t="shared" ref="X74:X109" si="87">IF(OR(G74="型材",G74="尼龙"),I74,"-")</f>
        <v>-</v>
      </c>
      <c r="Y74" s="34" t="str">
        <f t="shared" ref="Y74:Y109" si="88">IF(OR(G74="型材",G74="尼龙"),L74,"-")</f>
        <v>-</v>
      </c>
      <c r="Z74" s="34" t="str">
        <f t="shared" ref="Z74:Z109" si="89">IF(OR(G74="型材",G74="尼龙"),K74,"-")</f>
        <v>-</v>
      </c>
      <c r="AA74" s="34" t="str">
        <f t="shared" ref="AA74:AA109" si="90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Ф8 泡沫条</v>
      </c>
      <c r="AQ74" s="34" t="str">
        <f t="shared" si="54"/>
        <v>泡沫条</v>
      </c>
      <c r="AR74" s="34"/>
      <c r="AS74" s="22">
        <f t="shared" si="55"/>
        <v>5.7519999999999998</v>
      </c>
      <c r="AT74" s="23" t="str">
        <f t="shared" si="56"/>
        <v>米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1">IF(G74="钢材",Q74,"-")</f>
        <v>-</v>
      </c>
    </row>
    <row r="75" spans="1:89" ht="15.95" customHeight="1" x14ac:dyDescent="0.2">
      <c r="B75" s="35">
        <f t="shared" si="46"/>
        <v>7</v>
      </c>
      <c r="C75" s="27">
        <f t="shared" si="47"/>
        <v>26</v>
      </c>
      <c r="D75" s="27" t="str">
        <f t="shared" si="48"/>
        <v>7.26</v>
      </c>
      <c r="F75" s="34">
        <v>26</v>
      </c>
      <c r="G75" s="34" t="s">
        <v>357</v>
      </c>
      <c r="H75" s="34" t="s">
        <v>381</v>
      </c>
      <c r="I75" s="34" t="s">
        <v>382</v>
      </c>
      <c r="J75" s="34"/>
      <c r="K75" s="34"/>
      <c r="L75" s="34">
        <v>3800</v>
      </c>
      <c r="M75" s="34"/>
      <c r="N75" s="43"/>
      <c r="O75" s="34">
        <v>2</v>
      </c>
      <c r="P75" s="34" t="s">
        <v>298</v>
      </c>
      <c r="Q75" s="45"/>
      <c r="R75" s="18"/>
      <c r="S75" s="18"/>
      <c r="T75" s="18"/>
      <c r="U75" s="46"/>
      <c r="W75" s="34" t="str">
        <f t="shared" si="86"/>
        <v>-</v>
      </c>
      <c r="X75" s="34" t="str">
        <f t="shared" si="87"/>
        <v>-</v>
      </c>
      <c r="Y75" s="34" t="str">
        <f t="shared" si="88"/>
        <v>-</v>
      </c>
      <c r="Z75" s="34" t="str">
        <f t="shared" si="89"/>
        <v>-</v>
      </c>
      <c r="AA75" s="34" t="str">
        <f t="shared" si="90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Ф8 泡沫条</v>
      </c>
      <c r="AQ75" s="34" t="str">
        <f t="shared" si="54"/>
        <v>泡沫条</v>
      </c>
      <c r="AR75" s="34"/>
      <c r="AS75" s="22">
        <f t="shared" si="55"/>
        <v>7.6</v>
      </c>
      <c r="AT75" s="23" t="str">
        <f t="shared" si="56"/>
        <v>米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1"/>
        <v>-</v>
      </c>
    </row>
    <row r="76" spans="1:89" ht="15.95" customHeight="1" x14ac:dyDescent="0.2">
      <c r="B76" s="35">
        <f t="shared" si="46"/>
        <v>8</v>
      </c>
      <c r="C76" s="27">
        <f t="shared" si="47"/>
        <v>1</v>
      </c>
      <c r="D76" s="27" t="str">
        <f t="shared" si="48"/>
        <v/>
      </c>
      <c r="F76" s="34">
        <v>27</v>
      </c>
      <c r="G76" s="34"/>
      <c r="H76" s="34"/>
      <c r="I76" s="34"/>
      <c r="J76" s="34"/>
      <c r="K76" s="34"/>
      <c r="L76" s="34"/>
      <c r="M76" s="34"/>
      <c r="N76" s="43"/>
      <c r="O76" s="34"/>
      <c r="P76" s="34"/>
      <c r="Q76" s="45"/>
      <c r="R76" s="18"/>
      <c r="S76" s="18"/>
      <c r="T76" s="18"/>
      <c r="U76" s="46"/>
      <c r="W76" s="34" t="str">
        <f t="shared" si="86"/>
        <v>-</v>
      </c>
      <c r="X76" s="34" t="str">
        <f t="shared" si="87"/>
        <v>-</v>
      </c>
      <c r="Y76" s="34" t="str">
        <f t="shared" si="88"/>
        <v>-</v>
      </c>
      <c r="Z76" s="34" t="str">
        <f t="shared" si="89"/>
        <v>-</v>
      </c>
      <c r="AA76" s="34" t="str">
        <f t="shared" si="90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-</v>
      </c>
      <c r="AQ76" s="34" t="str">
        <f t="shared" si="54"/>
        <v>-</v>
      </c>
      <c r="AR76" s="34"/>
      <c r="AS76" s="22" t="str">
        <f t="shared" si="55"/>
        <v>-</v>
      </c>
      <c r="AT76" s="23" t="str">
        <f t="shared" si="56"/>
        <v>-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1"/>
        <v>-</v>
      </c>
    </row>
    <row r="77" spans="1:89" ht="15.95" customHeight="1" x14ac:dyDescent="0.2">
      <c r="B77" s="35">
        <f t="shared" si="46"/>
        <v>8</v>
      </c>
      <c r="C77" s="27">
        <f t="shared" si="47"/>
        <v>2</v>
      </c>
      <c r="D77" s="27" t="str">
        <f t="shared" si="48"/>
        <v/>
      </c>
      <c r="F77" s="34">
        <v>28</v>
      </c>
      <c r="G77" s="34"/>
      <c r="H77" s="34"/>
      <c r="I77" s="34"/>
      <c r="J77" s="34"/>
      <c r="K77" s="34"/>
      <c r="L77" s="34"/>
      <c r="M77" s="34"/>
      <c r="N77" s="43"/>
      <c r="O77" s="34"/>
      <c r="P77" s="34"/>
      <c r="Q77" s="45"/>
      <c r="R77" s="18"/>
      <c r="S77" s="18"/>
      <c r="T77" s="18"/>
      <c r="U77" s="46"/>
      <c r="W77" s="34" t="str">
        <f t="shared" si="86"/>
        <v>-</v>
      </c>
      <c r="X77" s="34" t="str">
        <f t="shared" si="87"/>
        <v>-</v>
      </c>
      <c r="Y77" s="34" t="str">
        <f t="shared" si="88"/>
        <v>-</v>
      </c>
      <c r="Z77" s="34" t="str">
        <f t="shared" si="89"/>
        <v>-</v>
      </c>
      <c r="AA77" s="34" t="str">
        <f t="shared" si="90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-</v>
      </c>
      <c r="AQ77" s="34" t="str">
        <f t="shared" si="54"/>
        <v>-</v>
      </c>
      <c r="AR77" s="34"/>
      <c r="AS77" s="22" t="str">
        <f t="shared" si="55"/>
        <v>-</v>
      </c>
      <c r="AT77" s="23" t="str">
        <f t="shared" si="56"/>
        <v>-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1"/>
        <v>-</v>
      </c>
    </row>
    <row r="78" spans="1:89" ht="15.95" customHeight="1" x14ac:dyDescent="0.2">
      <c r="B78" s="35">
        <f t="shared" si="46"/>
        <v>8</v>
      </c>
      <c r="C78" s="27">
        <f t="shared" si="47"/>
        <v>3</v>
      </c>
      <c r="D78" s="27" t="str">
        <f t="shared" si="48"/>
        <v/>
      </c>
      <c r="F78" s="34">
        <v>29</v>
      </c>
      <c r="G78" s="34"/>
      <c r="H78" s="34"/>
      <c r="I78" s="34"/>
      <c r="J78" s="34"/>
      <c r="K78" s="34"/>
      <c r="L78" s="34"/>
      <c r="M78" s="34"/>
      <c r="N78" s="43"/>
      <c r="O78" s="34"/>
      <c r="P78" s="34"/>
      <c r="Q78" s="45"/>
      <c r="R78" s="18"/>
      <c r="S78" s="18"/>
      <c r="T78" s="18"/>
      <c r="U78" s="46"/>
      <c r="W78" s="34" t="str">
        <f t="shared" si="86"/>
        <v>-</v>
      </c>
      <c r="X78" s="34" t="str">
        <f t="shared" si="87"/>
        <v>-</v>
      </c>
      <c r="Y78" s="34" t="str">
        <f t="shared" si="88"/>
        <v>-</v>
      </c>
      <c r="Z78" s="34" t="str">
        <f t="shared" si="89"/>
        <v>-</v>
      </c>
      <c r="AA78" s="34" t="str">
        <f t="shared" si="90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-</v>
      </c>
      <c r="AQ78" s="34" t="str">
        <f t="shared" si="54"/>
        <v>-</v>
      </c>
      <c r="AR78" s="34"/>
      <c r="AS78" s="22" t="str">
        <f t="shared" si="55"/>
        <v>-</v>
      </c>
      <c r="AT78" s="23" t="str">
        <f t="shared" si="56"/>
        <v>-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1"/>
        <v>-</v>
      </c>
    </row>
    <row r="79" spans="1:89" ht="15.95" customHeight="1" x14ac:dyDescent="0.2">
      <c r="B79" s="35">
        <f t="shared" si="46"/>
        <v>8</v>
      </c>
      <c r="C79" s="27">
        <f t="shared" si="47"/>
        <v>4</v>
      </c>
      <c r="D79" s="27" t="str">
        <f t="shared" si="48"/>
        <v/>
      </c>
      <c r="F79" s="34">
        <v>30</v>
      </c>
      <c r="G79" s="34"/>
      <c r="H79" s="34"/>
      <c r="I79" s="34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6"/>
        <v>-</v>
      </c>
      <c r="X79" s="34" t="str">
        <f t="shared" si="87"/>
        <v>-</v>
      </c>
      <c r="Y79" s="34" t="str">
        <f t="shared" si="88"/>
        <v>-</v>
      </c>
      <c r="Z79" s="34" t="str">
        <f t="shared" si="89"/>
        <v>-</v>
      </c>
      <c r="AA79" s="34" t="str">
        <f t="shared" si="90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1"/>
        <v>-</v>
      </c>
    </row>
    <row r="80" spans="1:89" ht="15.95" customHeight="1" x14ac:dyDescent="0.2">
      <c r="B80" s="35">
        <f t="shared" si="46"/>
        <v>8</v>
      </c>
      <c r="C80" s="27">
        <f t="shared" si="47"/>
        <v>5</v>
      </c>
      <c r="D80" s="27" t="str">
        <f t="shared" si="48"/>
        <v/>
      </c>
      <c r="F80" s="34">
        <v>31</v>
      </c>
      <c r="G80" s="34"/>
      <c r="H80" s="34"/>
      <c r="I80" s="34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6"/>
        <v>-</v>
      </c>
      <c r="X80" s="34" t="str">
        <f t="shared" si="87"/>
        <v>-</v>
      </c>
      <c r="Y80" s="34" t="str">
        <f t="shared" si="88"/>
        <v>-</v>
      </c>
      <c r="Z80" s="34" t="str">
        <f t="shared" si="89"/>
        <v>-</v>
      </c>
      <c r="AA80" s="34" t="str">
        <f t="shared" si="90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1"/>
        <v>-</v>
      </c>
    </row>
    <row r="81" spans="2:89" ht="15.95" customHeight="1" x14ac:dyDescent="0.2">
      <c r="B81" s="35">
        <f t="shared" si="46"/>
        <v>8</v>
      </c>
      <c r="C81" s="27">
        <f t="shared" si="47"/>
        <v>6</v>
      </c>
      <c r="D81" s="27" t="str">
        <f t="shared" si="48"/>
        <v/>
      </c>
      <c r="F81" s="34" t="str">
        <f t="shared" ref="F81:F109" si="92">D81</f>
        <v/>
      </c>
      <c r="G81" s="34"/>
      <c r="H81" s="34"/>
      <c r="I81" s="34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6"/>
        <v>-</v>
      </c>
      <c r="X81" s="34" t="str">
        <f t="shared" si="87"/>
        <v>-</v>
      </c>
      <c r="Y81" s="34" t="str">
        <f t="shared" si="88"/>
        <v>-</v>
      </c>
      <c r="Z81" s="34" t="str">
        <f t="shared" si="89"/>
        <v>-</v>
      </c>
      <c r="AA81" s="34" t="str">
        <f t="shared" si="90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1"/>
        <v>-</v>
      </c>
    </row>
    <row r="82" spans="2:89" ht="15.95" customHeight="1" x14ac:dyDescent="0.2">
      <c r="B82" s="35">
        <f t="shared" si="46"/>
        <v>8</v>
      </c>
      <c r="C82" s="27">
        <f t="shared" si="47"/>
        <v>7</v>
      </c>
      <c r="D82" s="27" t="str">
        <f t="shared" si="48"/>
        <v/>
      </c>
      <c r="F82" s="34" t="str">
        <f t="shared" si="92"/>
        <v/>
      </c>
      <c r="G82" s="34"/>
      <c r="H82" s="34"/>
      <c r="I82" s="34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6"/>
        <v>-</v>
      </c>
      <c r="X82" s="34" t="str">
        <f t="shared" si="87"/>
        <v>-</v>
      </c>
      <c r="Y82" s="34" t="str">
        <f t="shared" si="88"/>
        <v>-</v>
      </c>
      <c r="Z82" s="34" t="str">
        <f t="shared" si="89"/>
        <v>-</v>
      </c>
      <c r="AA82" s="34" t="str">
        <f t="shared" si="90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1"/>
        <v>-</v>
      </c>
    </row>
    <row r="83" spans="2:89" ht="15.95" customHeight="1" x14ac:dyDescent="0.2">
      <c r="B83" s="35">
        <f t="shared" si="46"/>
        <v>8</v>
      </c>
      <c r="C83" s="27">
        <f t="shared" si="47"/>
        <v>8</v>
      </c>
      <c r="D83" s="27" t="str">
        <f t="shared" si="48"/>
        <v/>
      </c>
      <c r="F83" s="34" t="str">
        <f t="shared" si="92"/>
        <v/>
      </c>
      <c r="G83" s="34"/>
      <c r="H83" s="34"/>
      <c r="I83" s="34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6"/>
        <v>-</v>
      </c>
      <c r="X83" s="34" t="str">
        <f t="shared" si="87"/>
        <v>-</v>
      </c>
      <c r="Y83" s="34" t="str">
        <f t="shared" si="88"/>
        <v>-</v>
      </c>
      <c r="Z83" s="34" t="str">
        <f t="shared" si="89"/>
        <v>-</v>
      </c>
      <c r="AA83" s="34" t="str">
        <f t="shared" si="90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1"/>
        <v>-</v>
      </c>
    </row>
    <row r="84" spans="2:89" ht="15.95" customHeight="1" x14ac:dyDescent="0.2">
      <c r="B84" s="35">
        <f t="shared" si="46"/>
        <v>8</v>
      </c>
      <c r="C84" s="27">
        <f t="shared" si="47"/>
        <v>9</v>
      </c>
      <c r="D84" s="27" t="str">
        <f t="shared" si="48"/>
        <v/>
      </c>
      <c r="F84" s="34" t="str">
        <f t="shared" si="92"/>
        <v/>
      </c>
      <c r="G84" s="34"/>
      <c r="H84" s="34"/>
      <c r="I84" s="34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6"/>
        <v>-</v>
      </c>
      <c r="X84" s="34" t="str">
        <f t="shared" si="87"/>
        <v>-</v>
      </c>
      <c r="Y84" s="34" t="str">
        <f t="shared" si="88"/>
        <v>-</v>
      </c>
      <c r="Z84" s="34" t="str">
        <f t="shared" si="89"/>
        <v>-</v>
      </c>
      <c r="AA84" s="34" t="str">
        <f t="shared" si="90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1"/>
        <v>-</v>
      </c>
    </row>
    <row r="85" spans="2:89" ht="15.95" customHeight="1" x14ac:dyDescent="0.2">
      <c r="B85" s="35">
        <f t="shared" si="46"/>
        <v>8</v>
      </c>
      <c r="C85" s="27">
        <f t="shared" si="47"/>
        <v>10</v>
      </c>
      <c r="D85" s="27" t="str">
        <f t="shared" si="48"/>
        <v/>
      </c>
      <c r="F85" s="34" t="str">
        <f t="shared" si="92"/>
        <v/>
      </c>
      <c r="G85" s="34"/>
      <c r="H85" s="34"/>
      <c r="I85" s="34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6"/>
        <v>-</v>
      </c>
      <c r="X85" s="34" t="str">
        <f t="shared" si="87"/>
        <v>-</v>
      </c>
      <c r="Y85" s="34" t="str">
        <f t="shared" si="88"/>
        <v>-</v>
      </c>
      <c r="Z85" s="34" t="str">
        <f t="shared" si="89"/>
        <v>-</v>
      </c>
      <c r="AA85" s="34" t="str">
        <f t="shared" si="90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1"/>
        <v>-</v>
      </c>
    </row>
    <row r="86" spans="2:89" ht="15.95" customHeight="1" x14ac:dyDescent="0.2">
      <c r="B86" s="35">
        <f t="shared" si="46"/>
        <v>8</v>
      </c>
      <c r="C86" s="27">
        <f t="shared" si="47"/>
        <v>11</v>
      </c>
      <c r="D86" s="27" t="str">
        <f t="shared" si="48"/>
        <v/>
      </c>
      <c r="F86" s="34" t="str">
        <f t="shared" si="92"/>
        <v/>
      </c>
      <c r="G86" s="34"/>
      <c r="H86" s="34"/>
      <c r="I86" s="34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6"/>
        <v>-</v>
      </c>
      <c r="X86" s="34" t="str">
        <f t="shared" si="87"/>
        <v>-</v>
      </c>
      <c r="Y86" s="34" t="str">
        <f t="shared" si="88"/>
        <v>-</v>
      </c>
      <c r="Z86" s="34" t="str">
        <f t="shared" si="89"/>
        <v>-</v>
      </c>
      <c r="AA86" s="34" t="str">
        <f t="shared" si="90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1"/>
        <v>-</v>
      </c>
    </row>
    <row r="87" spans="2:89" ht="15.95" customHeight="1" x14ac:dyDescent="0.2">
      <c r="B87" s="35">
        <f t="shared" si="46"/>
        <v>8</v>
      </c>
      <c r="C87" s="27">
        <f t="shared" si="47"/>
        <v>12</v>
      </c>
      <c r="D87" s="27" t="str">
        <f t="shared" si="48"/>
        <v/>
      </c>
      <c r="F87" s="34" t="str">
        <f t="shared" si="92"/>
        <v/>
      </c>
      <c r="G87" s="34"/>
      <c r="H87" s="34"/>
      <c r="I87" s="34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6"/>
        <v>-</v>
      </c>
      <c r="X87" s="34" t="str">
        <f t="shared" si="87"/>
        <v>-</v>
      </c>
      <c r="Y87" s="34" t="str">
        <f t="shared" si="88"/>
        <v>-</v>
      </c>
      <c r="Z87" s="34" t="str">
        <f t="shared" si="89"/>
        <v>-</v>
      </c>
      <c r="AA87" s="34" t="str">
        <f t="shared" si="90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1"/>
        <v>-</v>
      </c>
    </row>
    <row r="88" spans="2:89" ht="15.95" customHeight="1" x14ac:dyDescent="0.2">
      <c r="B88" s="35">
        <f t="shared" si="46"/>
        <v>8</v>
      </c>
      <c r="C88" s="27">
        <f t="shared" si="47"/>
        <v>13</v>
      </c>
      <c r="D88" s="27" t="str">
        <f t="shared" si="48"/>
        <v/>
      </c>
      <c r="F88" s="34" t="str">
        <f t="shared" si="92"/>
        <v/>
      </c>
      <c r="G88" s="34"/>
      <c r="H88" s="34"/>
      <c r="I88" s="34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6"/>
        <v>-</v>
      </c>
      <c r="X88" s="34" t="str">
        <f t="shared" si="87"/>
        <v>-</v>
      </c>
      <c r="Y88" s="34" t="str">
        <f t="shared" si="88"/>
        <v>-</v>
      </c>
      <c r="Z88" s="34" t="str">
        <f t="shared" si="89"/>
        <v>-</v>
      </c>
      <c r="AA88" s="34" t="str">
        <f t="shared" si="90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1"/>
        <v>-</v>
      </c>
    </row>
    <row r="89" spans="2:89" ht="15.95" customHeight="1" x14ac:dyDescent="0.2">
      <c r="B89" s="35">
        <f t="shared" si="46"/>
        <v>8</v>
      </c>
      <c r="C89" s="27">
        <f t="shared" si="47"/>
        <v>14</v>
      </c>
      <c r="D89" s="27" t="str">
        <f t="shared" si="48"/>
        <v/>
      </c>
      <c r="F89" s="34" t="str">
        <f t="shared" si="92"/>
        <v/>
      </c>
      <c r="G89" s="34"/>
      <c r="H89" s="34"/>
      <c r="I89" s="34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6"/>
        <v>-</v>
      </c>
      <c r="X89" s="34" t="str">
        <f t="shared" si="87"/>
        <v>-</v>
      </c>
      <c r="Y89" s="34" t="str">
        <f t="shared" si="88"/>
        <v>-</v>
      </c>
      <c r="Z89" s="34" t="str">
        <f t="shared" si="89"/>
        <v>-</v>
      </c>
      <c r="AA89" s="34" t="str">
        <f t="shared" si="90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1"/>
        <v>-</v>
      </c>
    </row>
    <row r="90" spans="2:89" ht="15.95" customHeight="1" x14ac:dyDescent="0.2">
      <c r="B90" s="35">
        <f t="shared" si="46"/>
        <v>8</v>
      </c>
      <c r="C90" s="27">
        <f t="shared" si="47"/>
        <v>15</v>
      </c>
      <c r="D90" s="27" t="str">
        <f t="shared" si="48"/>
        <v/>
      </c>
      <c r="F90" s="34" t="str">
        <f t="shared" si="92"/>
        <v/>
      </c>
      <c r="G90" s="34"/>
      <c r="H90" s="34"/>
      <c r="I90" s="34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6"/>
        <v>-</v>
      </c>
      <c r="X90" s="34" t="str">
        <f t="shared" si="87"/>
        <v>-</v>
      </c>
      <c r="Y90" s="34" t="str">
        <f t="shared" si="88"/>
        <v>-</v>
      </c>
      <c r="Z90" s="34" t="str">
        <f t="shared" si="89"/>
        <v>-</v>
      </c>
      <c r="AA90" s="34" t="str">
        <f t="shared" si="90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1"/>
        <v>-</v>
      </c>
    </row>
    <row r="91" spans="2:89" ht="15.95" customHeight="1" x14ac:dyDescent="0.2">
      <c r="B91" s="35">
        <f t="shared" si="46"/>
        <v>8</v>
      </c>
      <c r="C91" s="27">
        <f t="shared" si="47"/>
        <v>16</v>
      </c>
      <c r="D91" s="27" t="str">
        <f t="shared" si="48"/>
        <v/>
      </c>
      <c r="F91" s="34" t="str">
        <f t="shared" si="92"/>
        <v/>
      </c>
      <c r="G91" s="34"/>
      <c r="H91" s="34"/>
      <c r="I91" s="34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6"/>
        <v>-</v>
      </c>
      <c r="X91" s="34" t="str">
        <f t="shared" si="87"/>
        <v>-</v>
      </c>
      <c r="Y91" s="34" t="str">
        <f t="shared" si="88"/>
        <v>-</v>
      </c>
      <c r="Z91" s="34" t="str">
        <f t="shared" si="89"/>
        <v>-</v>
      </c>
      <c r="AA91" s="34" t="str">
        <f t="shared" si="90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1"/>
        <v>-</v>
      </c>
    </row>
    <row r="92" spans="2:89" ht="15.95" customHeight="1" x14ac:dyDescent="0.2">
      <c r="B92" s="35">
        <f t="shared" si="46"/>
        <v>8</v>
      </c>
      <c r="C92" s="27">
        <f t="shared" si="47"/>
        <v>17</v>
      </c>
      <c r="D92" s="27" t="str">
        <f t="shared" si="48"/>
        <v/>
      </c>
      <c r="F92" s="34" t="str">
        <f t="shared" si="92"/>
        <v/>
      </c>
      <c r="G92" s="34"/>
      <c r="H92" s="34"/>
      <c r="I92" s="34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6"/>
        <v>-</v>
      </c>
      <c r="X92" s="34" t="str">
        <f t="shared" si="87"/>
        <v>-</v>
      </c>
      <c r="Y92" s="34" t="str">
        <f t="shared" si="88"/>
        <v>-</v>
      </c>
      <c r="Z92" s="34" t="str">
        <f t="shared" si="89"/>
        <v>-</v>
      </c>
      <c r="AA92" s="34" t="str">
        <f t="shared" si="90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1"/>
        <v>-</v>
      </c>
    </row>
    <row r="93" spans="2:89" ht="15.95" customHeight="1" x14ac:dyDescent="0.2">
      <c r="B93" s="35">
        <f t="shared" si="46"/>
        <v>8</v>
      </c>
      <c r="C93" s="27">
        <f t="shared" si="47"/>
        <v>18</v>
      </c>
      <c r="D93" s="27" t="str">
        <f t="shared" si="48"/>
        <v/>
      </c>
      <c r="F93" s="34" t="str">
        <f t="shared" si="92"/>
        <v/>
      </c>
      <c r="G93" s="34"/>
      <c r="H93" s="34"/>
      <c r="I93" s="34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6"/>
        <v>-</v>
      </c>
      <c r="X93" s="34" t="str">
        <f t="shared" si="87"/>
        <v>-</v>
      </c>
      <c r="Y93" s="34" t="str">
        <f t="shared" si="88"/>
        <v>-</v>
      </c>
      <c r="Z93" s="34" t="str">
        <f t="shared" si="89"/>
        <v>-</v>
      </c>
      <c r="AA93" s="34" t="str">
        <f t="shared" si="90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1"/>
        <v>-</v>
      </c>
    </row>
    <row r="94" spans="2:89" ht="15.95" customHeight="1" x14ac:dyDescent="0.2">
      <c r="B94" s="35">
        <f t="shared" si="46"/>
        <v>8</v>
      </c>
      <c r="C94" s="27">
        <f t="shared" si="47"/>
        <v>19</v>
      </c>
      <c r="D94" s="27" t="str">
        <f t="shared" si="48"/>
        <v/>
      </c>
      <c r="F94" s="34" t="str">
        <f t="shared" si="92"/>
        <v/>
      </c>
      <c r="G94" s="34"/>
      <c r="H94" s="34"/>
      <c r="I94" s="34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6"/>
        <v>-</v>
      </c>
      <c r="X94" s="34" t="str">
        <f t="shared" si="87"/>
        <v>-</v>
      </c>
      <c r="Y94" s="34" t="str">
        <f t="shared" si="88"/>
        <v>-</v>
      </c>
      <c r="Z94" s="34" t="str">
        <f t="shared" si="89"/>
        <v>-</v>
      </c>
      <c r="AA94" s="34" t="str">
        <f t="shared" si="90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1"/>
        <v>-</v>
      </c>
    </row>
    <row r="95" spans="2:89" ht="15.95" customHeight="1" x14ac:dyDescent="0.2">
      <c r="B95" s="35">
        <f t="shared" si="46"/>
        <v>8</v>
      </c>
      <c r="C95" s="27">
        <f t="shared" si="47"/>
        <v>20</v>
      </c>
      <c r="D95" s="27" t="str">
        <f t="shared" si="48"/>
        <v/>
      </c>
      <c r="F95" s="34" t="str">
        <f t="shared" si="92"/>
        <v/>
      </c>
      <c r="G95" s="34"/>
      <c r="H95" s="34"/>
      <c r="I95" s="34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6"/>
        <v>-</v>
      </c>
      <c r="X95" s="34" t="str">
        <f t="shared" si="87"/>
        <v>-</v>
      </c>
      <c r="Y95" s="34" t="str">
        <f t="shared" si="88"/>
        <v>-</v>
      </c>
      <c r="Z95" s="34" t="str">
        <f t="shared" si="89"/>
        <v>-</v>
      </c>
      <c r="AA95" s="34" t="str">
        <f t="shared" si="90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1"/>
        <v>-</v>
      </c>
    </row>
    <row r="96" spans="2:89" ht="15.95" customHeight="1" x14ac:dyDescent="0.2">
      <c r="B96" s="35">
        <f t="shared" si="46"/>
        <v>8</v>
      </c>
      <c r="C96" s="27">
        <f t="shared" si="47"/>
        <v>21</v>
      </c>
      <c r="D96" s="27" t="str">
        <f t="shared" si="48"/>
        <v/>
      </c>
      <c r="F96" s="34" t="str">
        <f t="shared" si="92"/>
        <v/>
      </c>
      <c r="G96" s="34"/>
      <c r="H96" s="34"/>
      <c r="I96" s="34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6"/>
        <v>-</v>
      </c>
      <c r="X96" s="34" t="str">
        <f t="shared" si="87"/>
        <v>-</v>
      </c>
      <c r="Y96" s="34" t="str">
        <f t="shared" si="88"/>
        <v>-</v>
      </c>
      <c r="Z96" s="34" t="str">
        <f t="shared" si="89"/>
        <v>-</v>
      </c>
      <c r="AA96" s="34" t="str">
        <f t="shared" si="90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1"/>
        <v>-</v>
      </c>
    </row>
    <row r="97" spans="2:89" ht="15.95" customHeight="1" x14ac:dyDescent="0.2">
      <c r="B97" s="35">
        <f t="shared" si="46"/>
        <v>8</v>
      </c>
      <c r="C97" s="27">
        <f t="shared" si="47"/>
        <v>22</v>
      </c>
      <c r="D97" s="27" t="str">
        <f t="shared" si="48"/>
        <v/>
      </c>
      <c r="F97" s="34" t="str">
        <f t="shared" si="92"/>
        <v/>
      </c>
      <c r="G97" s="34"/>
      <c r="H97" s="34"/>
      <c r="I97" s="34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6"/>
        <v>-</v>
      </c>
      <c r="X97" s="34" t="str">
        <f t="shared" si="87"/>
        <v>-</v>
      </c>
      <c r="Y97" s="34" t="str">
        <f t="shared" si="88"/>
        <v>-</v>
      </c>
      <c r="Z97" s="34" t="str">
        <f t="shared" si="89"/>
        <v>-</v>
      </c>
      <c r="AA97" s="34" t="str">
        <f t="shared" si="90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1"/>
        <v>-</v>
      </c>
    </row>
    <row r="98" spans="2:89" ht="15.95" customHeight="1" x14ac:dyDescent="0.2">
      <c r="B98" s="35">
        <f t="shared" si="46"/>
        <v>8</v>
      </c>
      <c r="C98" s="27">
        <f t="shared" si="47"/>
        <v>23</v>
      </c>
      <c r="D98" s="27" t="str">
        <f t="shared" si="48"/>
        <v/>
      </c>
      <c r="F98" s="34" t="str">
        <f t="shared" si="92"/>
        <v/>
      </c>
      <c r="G98" s="34"/>
      <c r="H98" s="34"/>
      <c r="I98" s="34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6"/>
        <v>-</v>
      </c>
      <c r="X98" s="34" t="str">
        <f t="shared" si="87"/>
        <v>-</v>
      </c>
      <c r="Y98" s="34" t="str">
        <f t="shared" si="88"/>
        <v>-</v>
      </c>
      <c r="Z98" s="34" t="str">
        <f t="shared" si="89"/>
        <v>-</v>
      </c>
      <c r="AA98" s="34" t="str">
        <f t="shared" si="90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1"/>
        <v>-</v>
      </c>
    </row>
    <row r="99" spans="2:89" ht="15.95" customHeight="1" x14ac:dyDescent="0.2">
      <c r="B99" s="35">
        <f t="shared" si="46"/>
        <v>8</v>
      </c>
      <c r="C99" s="27">
        <f t="shared" si="47"/>
        <v>24</v>
      </c>
      <c r="D99" s="27" t="str">
        <f t="shared" si="48"/>
        <v/>
      </c>
      <c r="F99" s="34" t="str">
        <f t="shared" si="92"/>
        <v/>
      </c>
      <c r="G99" s="34"/>
      <c r="H99" s="34"/>
      <c r="I99" s="34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6"/>
        <v>-</v>
      </c>
      <c r="X99" s="34" t="str">
        <f t="shared" si="87"/>
        <v>-</v>
      </c>
      <c r="Y99" s="34" t="str">
        <f t="shared" si="88"/>
        <v>-</v>
      </c>
      <c r="Z99" s="34" t="str">
        <f t="shared" si="89"/>
        <v>-</v>
      </c>
      <c r="AA99" s="34" t="str">
        <f t="shared" si="90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1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25</v>
      </c>
      <c r="D100" s="27" t="str">
        <f t="shared" si="48"/>
        <v/>
      </c>
      <c r="F100" s="34" t="str">
        <f t="shared" si="92"/>
        <v/>
      </c>
      <c r="G100" s="34"/>
      <c r="H100" s="34"/>
      <c r="I100" s="34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6"/>
        <v>-</v>
      </c>
      <c r="X100" s="34" t="str">
        <f t="shared" si="87"/>
        <v>-</v>
      </c>
      <c r="Y100" s="34" t="str">
        <f t="shared" si="88"/>
        <v>-</v>
      </c>
      <c r="Z100" s="34" t="str">
        <f t="shared" si="89"/>
        <v>-</v>
      </c>
      <c r="AA100" s="34" t="str">
        <f t="shared" si="90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1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26</v>
      </c>
      <c r="D101" s="27" t="str">
        <f t="shared" si="48"/>
        <v/>
      </c>
      <c r="F101" s="34" t="str">
        <f t="shared" si="92"/>
        <v/>
      </c>
      <c r="G101" s="34"/>
      <c r="H101" s="34"/>
      <c r="I101" s="34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6"/>
        <v>-</v>
      </c>
      <c r="X101" s="34" t="str">
        <f t="shared" si="87"/>
        <v>-</v>
      </c>
      <c r="Y101" s="34" t="str">
        <f t="shared" si="88"/>
        <v>-</v>
      </c>
      <c r="Z101" s="34" t="str">
        <f t="shared" si="89"/>
        <v>-</v>
      </c>
      <c r="AA101" s="34" t="str">
        <f t="shared" si="90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1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27</v>
      </c>
      <c r="D102" s="27" t="str">
        <f t="shared" si="48"/>
        <v/>
      </c>
      <c r="F102" s="34" t="str">
        <f t="shared" si="92"/>
        <v/>
      </c>
      <c r="G102" s="34"/>
      <c r="H102" s="34"/>
      <c r="I102" s="34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6"/>
        <v>-</v>
      </c>
      <c r="X102" s="34" t="str">
        <f t="shared" si="87"/>
        <v>-</v>
      </c>
      <c r="Y102" s="34" t="str">
        <f t="shared" si="88"/>
        <v>-</v>
      </c>
      <c r="Z102" s="34" t="str">
        <f t="shared" si="89"/>
        <v>-</v>
      </c>
      <c r="AA102" s="34" t="str">
        <f t="shared" si="90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1"/>
        <v>-</v>
      </c>
    </row>
    <row r="103" spans="2:89" ht="15.95" customHeight="1" x14ac:dyDescent="0.2">
      <c r="B103" s="35">
        <f t="shared" si="46"/>
        <v>8</v>
      </c>
      <c r="C103" s="27">
        <f t="shared" si="47"/>
        <v>28</v>
      </c>
      <c r="D103" s="27" t="str">
        <f t="shared" si="48"/>
        <v/>
      </c>
      <c r="F103" s="34" t="str">
        <f t="shared" si="92"/>
        <v/>
      </c>
      <c r="G103" s="34"/>
      <c r="H103" s="34"/>
      <c r="I103" s="34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6"/>
        <v>-</v>
      </c>
      <c r="X103" s="34" t="str">
        <f t="shared" si="87"/>
        <v>-</v>
      </c>
      <c r="Y103" s="34" t="str">
        <f t="shared" si="88"/>
        <v>-</v>
      </c>
      <c r="Z103" s="34" t="str">
        <f t="shared" si="89"/>
        <v>-</v>
      </c>
      <c r="AA103" s="34" t="str">
        <f t="shared" si="90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1"/>
        <v>-</v>
      </c>
    </row>
    <row r="104" spans="2:89" ht="15.95" customHeight="1" x14ac:dyDescent="0.2">
      <c r="B104" s="35">
        <f t="shared" si="46"/>
        <v>8</v>
      </c>
      <c r="C104" s="27">
        <f t="shared" si="47"/>
        <v>29</v>
      </c>
      <c r="D104" s="27" t="str">
        <f t="shared" si="48"/>
        <v/>
      </c>
      <c r="F104" s="34" t="str">
        <f t="shared" si="92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6"/>
        <v>-</v>
      </c>
      <c r="X104" s="34" t="str">
        <f t="shared" si="87"/>
        <v>-</v>
      </c>
      <c r="Y104" s="34" t="str">
        <f t="shared" si="88"/>
        <v>-</v>
      </c>
      <c r="Z104" s="34" t="str">
        <f t="shared" si="89"/>
        <v>-</v>
      </c>
      <c r="AA104" s="34" t="str">
        <f t="shared" si="90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1"/>
        <v>-</v>
      </c>
    </row>
    <row r="105" spans="2:89" ht="15.95" customHeight="1" x14ac:dyDescent="0.2">
      <c r="B105" s="35">
        <f t="shared" si="46"/>
        <v>8</v>
      </c>
      <c r="C105" s="27">
        <f t="shared" si="47"/>
        <v>30</v>
      </c>
      <c r="D105" s="27" t="str">
        <f t="shared" si="48"/>
        <v/>
      </c>
      <c r="F105" s="34" t="str">
        <f t="shared" si="92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6"/>
        <v>-</v>
      </c>
      <c r="X105" s="34" t="str">
        <f t="shared" si="87"/>
        <v>-</v>
      </c>
      <c r="Y105" s="34" t="str">
        <f t="shared" si="88"/>
        <v>-</v>
      </c>
      <c r="Z105" s="34" t="str">
        <f t="shared" si="89"/>
        <v>-</v>
      </c>
      <c r="AA105" s="34" t="str">
        <f t="shared" si="90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1"/>
        <v>-</v>
      </c>
    </row>
    <row r="106" spans="2:89" ht="15.95" customHeight="1" x14ac:dyDescent="0.2">
      <c r="B106" s="35">
        <f t="shared" si="46"/>
        <v>8</v>
      </c>
      <c r="C106" s="27">
        <f t="shared" si="47"/>
        <v>31</v>
      </c>
      <c r="D106" s="27" t="str">
        <f t="shared" si="48"/>
        <v/>
      </c>
      <c r="F106" s="34" t="str">
        <f t="shared" si="92"/>
        <v/>
      </c>
      <c r="G106" s="34"/>
      <c r="H106" s="34"/>
      <c r="I106" s="34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6"/>
        <v>-</v>
      </c>
      <c r="X106" s="34" t="str">
        <f t="shared" si="87"/>
        <v>-</v>
      </c>
      <c r="Y106" s="34" t="str">
        <f t="shared" si="88"/>
        <v>-</v>
      </c>
      <c r="Z106" s="34" t="str">
        <f t="shared" si="89"/>
        <v>-</v>
      </c>
      <c r="AA106" s="34" t="str">
        <f t="shared" si="90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1"/>
        <v>-</v>
      </c>
    </row>
    <row r="107" spans="2:89" ht="15.95" customHeight="1" x14ac:dyDescent="0.2">
      <c r="B107" s="35">
        <f t="shared" si="46"/>
        <v>8</v>
      </c>
      <c r="C107" s="27">
        <f t="shared" si="47"/>
        <v>32</v>
      </c>
      <c r="D107" s="27" t="str">
        <f t="shared" si="48"/>
        <v/>
      </c>
      <c r="F107" s="34" t="str">
        <f t="shared" si="92"/>
        <v/>
      </c>
      <c r="G107" s="34"/>
      <c r="H107" s="34"/>
      <c r="I107" s="34"/>
      <c r="J107" s="34"/>
      <c r="K107" s="34"/>
      <c r="L107" s="34"/>
      <c r="M107" s="34"/>
      <c r="N107" s="43"/>
      <c r="O107" s="34"/>
      <c r="P107" s="34"/>
      <c r="Q107" s="45"/>
      <c r="R107" s="18"/>
      <c r="S107" s="18"/>
      <c r="T107" s="18"/>
      <c r="U107" s="46"/>
      <c r="W107" s="34" t="str">
        <f t="shared" si="86"/>
        <v>-</v>
      </c>
      <c r="X107" s="34" t="str">
        <f t="shared" si="87"/>
        <v>-</v>
      </c>
      <c r="Y107" s="34" t="str">
        <f t="shared" si="88"/>
        <v>-</v>
      </c>
      <c r="Z107" s="34" t="str">
        <f t="shared" si="89"/>
        <v>-</v>
      </c>
      <c r="AA107" s="34" t="str">
        <f t="shared" si="90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1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33</v>
      </c>
      <c r="D108" s="27" t="str">
        <f t="shared" si="48"/>
        <v/>
      </c>
      <c r="F108" s="34" t="str">
        <f t="shared" si="92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6"/>
        <v>-</v>
      </c>
      <c r="X108" s="34" t="str">
        <f t="shared" si="87"/>
        <v>-</v>
      </c>
      <c r="Y108" s="34" t="str">
        <f t="shared" si="88"/>
        <v>-</v>
      </c>
      <c r="Z108" s="34" t="str">
        <f t="shared" si="89"/>
        <v>-</v>
      </c>
      <c r="AA108" s="34" t="str">
        <f t="shared" si="90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1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34</v>
      </c>
      <c r="D109" s="49" t="str">
        <f t="shared" si="48"/>
        <v/>
      </c>
      <c r="F109" s="34" t="str">
        <f t="shared" si="92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6"/>
        <v>-</v>
      </c>
      <c r="X109" s="34" t="str">
        <f t="shared" si="87"/>
        <v>-</v>
      </c>
      <c r="Y109" s="34" t="str">
        <f t="shared" si="88"/>
        <v>-</v>
      </c>
      <c r="Z109" s="34" t="str">
        <f t="shared" si="89"/>
        <v>-</v>
      </c>
      <c r="AA109" s="34" t="str">
        <f t="shared" si="90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1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1:CK109"/>
  <sheetViews>
    <sheetView view="pageBreakPreview" topLeftCell="AK1" zoomScale="115" zoomScaleNormal="100" workbookViewId="0">
      <selection activeCell="AS9" sqref="AS9:AT109"/>
    </sheetView>
  </sheetViews>
  <sheetFormatPr defaultColWidth="8.875" defaultRowHeight="14.25" x14ac:dyDescent="0.2"/>
  <cols>
    <col min="1" max="1" width="8.875" style="28"/>
    <col min="2" max="2" width="18" style="27" customWidth="1"/>
    <col min="3" max="5" width="11.125" style="27" customWidth="1"/>
    <col min="6" max="6" width="5.125" style="27" customWidth="1"/>
    <col min="7" max="7" width="6.625" style="27" customWidth="1"/>
    <col min="8" max="8" width="19" style="27" customWidth="1"/>
    <col min="9" max="9" width="16.625" style="27" customWidth="1"/>
    <col min="10" max="10" width="18.625" style="27" customWidth="1"/>
    <col min="11" max="11" width="18.625" style="29" customWidth="1"/>
    <col min="12" max="14" width="9.625" style="27" customWidth="1"/>
    <col min="15" max="15" width="9" style="27" customWidth="1"/>
    <col min="16" max="16" width="5.625" style="27" customWidth="1"/>
    <col min="17" max="17" width="1.625" style="27" customWidth="1"/>
    <col min="18" max="18" width="5.625" style="27" customWidth="1"/>
    <col min="19" max="19" width="1.625" style="27" customWidth="1"/>
    <col min="20" max="20" width="5.625" style="27" customWidth="1"/>
    <col min="21" max="22" width="7.375" style="28" customWidth="1"/>
    <col min="23" max="23" width="14.375" style="27" customWidth="1"/>
    <col min="24" max="24" width="13.875" style="27" customWidth="1"/>
    <col min="25" max="25" width="8.875" style="27" customWidth="1"/>
    <col min="26" max="26" width="18.5" style="27" customWidth="1"/>
    <col min="27" max="27" width="8.875" style="27" customWidth="1"/>
    <col min="28" max="28" width="7.875" style="27" customWidth="1"/>
    <col min="29" max="30" width="7.25" style="27" customWidth="1"/>
    <col min="31" max="31" width="9.125" style="27" customWidth="1"/>
    <col min="32" max="32" width="14.125" style="27" customWidth="1"/>
    <col min="33" max="33" width="17.375" style="27" customWidth="1"/>
    <col min="34" max="34" width="19.375" style="27" customWidth="1"/>
    <col min="35" max="35" width="7.25" style="27" customWidth="1"/>
    <col min="36" max="36" width="14.75" style="27" customWidth="1"/>
    <col min="37" max="37" width="10.75" style="27" customWidth="1"/>
    <col min="38" max="38" width="9.5" style="27" customWidth="1"/>
    <col min="39" max="39" width="24.75" style="27" customWidth="1"/>
    <col min="40" max="40" width="10.875" style="27" customWidth="1"/>
    <col min="41" max="41" width="4.25" style="27" customWidth="1"/>
    <col min="42" max="42" width="12.875" style="27" customWidth="1"/>
    <col min="43" max="43" width="19.625" style="27" customWidth="1"/>
    <col min="44" max="44" width="20.25" style="27" customWidth="1"/>
    <col min="45" max="45" width="8.875" style="30" customWidth="1"/>
    <col min="46" max="48" width="8.875" style="27" customWidth="1"/>
    <col min="49" max="49" width="10.25" style="27" customWidth="1"/>
    <col min="50" max="50" width="4.125" style="28" customWidth="1"/>
    <col min="51" max="51" width="10.125" style="27" customWidth="1"/>
    <col min="52" max="52" width="8.875" style="27" customWidth="1"/>
    <col min="53" max="53" width="13.5" style="27" customWidth="1"/>
    <col min="54" max="59" width="8.875" style="27" customWidth="1"/>
    <col min="60" max="60" width="4.25" style="28" customWidth="1"/>
    <col min="61" max="61" width="11.625" style="27" customWidth="1"/>
    <col min="62" max="69" width="8.875" style="27" customWidth="1"/>
    <col min="70" max="70" width="4.375" style="28" customWidth="1"/>
    <col min="71" max="71" width="11.125" style="28" customWidth="1"/>
    <col min="72" max="76" width="8.875" style="28" customWidth="1"/>
    <col min="77" max="77" width="10.375" style="28" customWidth="1"/>
    <col min="78" max="79" width="8.875" style="28" customWidth="1"/>
    <col min="80" max="80" width="8.875" style="28"/>
    <col min="81" max="81" width="10.875" style="27" customWidth="1"/>
    <col min="82" max="82" width="10.75" style="27" customWidth="1"/>
    <col min="83" max="83" width="10" style="27" customWidth="1"/>
    <col min="84" max="89" width="8.875" style="27"/>
    <col min="90" max="16384" width="8.875" style="28"/>
  </cols>
  <sheetData>
    <row r="1" spans="2:89" ht="39.950000000000003" customHeight="1" x14ac:dyDescent="0.2"/>
    <row r="2" spans="2:89" ht="39.950000000000003" customHeight="1" x14ac:dyDescent="0.2">
      <c r="W2" s="76" t="s">
        <v>206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</row>
    <row r="3" spans="2:89" x14ac:dyDescent="0.2"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</row>
    <row r="4" spans="2:89" ht="25.5" customHeight="1" x14ac:dyDescent="0.2">
      <c r="F4" s="59" t="s">
        <v>207</v>
      </c>
      <c r="G4" s="59"/>
      <c r="H4" s="31" t="s">
        <v>208</v>
      </c>
      <c r="I4" s="36"/>
      <c r="J4" s="68" t="s">
        <v>209</v>
      </c>
      <c r="K4" s="68"/>
      <c r="L4" s="68"/>
      <c r="M4" s="68"/>
      <c r="N4" s="68"/>
      <c r="O4" s="32" t="s">
        <v>210</v>
      </c>
      <c r="P4" s="27">
        <v>3800</v>
      </c>
      <c r="Q4" s="27" t="s">
        <v>211</v>
      </c>
      <c r="R4" s="27">
        <v>744.3</v>
      </c>
      <c r="U4" s="27"/>
      <c r="V4" s="44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</row>
    <row r="5" spans="2:89" ht="18" customHeight="1" x14ac:dyDescent="0.2">
      <c r="F5" s="59" t="s">
        <v>212</v>
      </c>
      <c r="G5" s="59"/>
      <c r="H5" s="31" t="s">
        <v>213</v>
      </c>
      <c r="J5" s="37" t="s">
        <v>214</v>
      </c>
      <c r="K5" s="38" t="s">
        <v>96</v>
      </c>
      <c r="L5" s="32"/>
      <c r="M5" s="37" t="s">
        <v>215</v>
      </c>
      <c r="N5" s="39" t="s">
        <v>216</v>
      </c>
      <c r="O5" s="32" t="s">
        <v>217</v>
      </c>
      <c r="P5" s="39">
        <v>3830</v>
      </c>
      <c r="Q5" s="27" t="s">
        <v>211</v>
      </c>
      <c r="R5" s="39">
        <v>949.5</v>
      </c>
      <c r="S5" s="27" t="s">
        <v>211</v>
      </c>
      <c r="T5" s="39">
        <v>264.5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</row>
    <row r="6" spans="2:89" ht="18" customHeight="1" x14ac:dyDescent="0.2">
      <c r="F6" s="59" t="s">
        <v>218</v>
      </c>
      <c r="G6" s="59"/>
      <c r="H6" s="31" t="s">
        <v>219</v>
      </c>
      <c r="J6" s="37" t="s">
        <v>220</v>
      </c>
      <c r="K6" s="38" t="s">
        <v>624</v>
      </c>
      <c r="L6" s="32"/>
      <c r="M6" s="37" t="s">
        <v>222</v>
      </c>
      <c r="N6" s="39">
        <f>SUMPRODUCT(--(R9:R73&lt;&gt;""))</f>
        <v>1</v>
      </c>
      <c r="O6" s="32" t="s">
        <v>223</v>
      </c>
      <c r="BJ6" s="28"/>
      <c r="BK6" s="28"/>
      <c r="BL6" s="28"/>
      <c r="BM6" s="28"/>
      <c r="BN6" s="28"/>
      <c r="BO6" s="28"/>
      <c r="BP6" s="28"/>
      <c r="BQ6" s="28"/>
    </row>
    <row r="7" spans="2:89" ht="18" customHeight="1" x14ac:dyDescent="0.2">
      <c r="B7" s="69" t="s">
        <v>206</v>
      </c>
      <c r="C7" s="70"/>
      <c r="D7" s="71"/>
      <c r="F7" s="59" t="s">
        <v>224</v>
      </c>
      <c r="G7" s="59"/>
      <c r="H7" s="32" t="s">
        <v>96</v>
      </c>
      <c r="J7" s="37" t="s">
        <v>225</v>
      </c>
      <c r="K7" s="27" t="s">
        <v>226</v>
      </c>
      <c r="M7" s="37" t="s">
        <v>227</v>
      </c>
      <c r="N7" s="29" t="s">
        <v>228</v>
      </c>
      <c r="P7" s="27" t="s">
        <v>229</v>
      </c>
      <c r="Q7" s="32" t="s">
        <v>230</v>
      </c>
      <c r="W7" s="72" t="s">
        <v>231</v>
      </c>
      <c r="X7" s="72"/>
      <c r="Y7" s="72"/>
      <c r="Z7" s="72"/>
      <c r="AA7" s="72"/>
      <c r="AB7" s="72"/>
      <c r="AC7" s="72"/>
      <c r="AE7" s="72" t="s">
        <v>232</v>
      </c>
      <c r="AF7" s="72"/>
      <c r="AG7" s="72"/>
      <c r="AH7" s="72"/>
      <c r="AI7" s="72"/>
      <c r="AJ7" s="72"/>
      <c r="AK7" s="72"/>
      <c r="AL7" s="72"/>
      <c r="AM7" s="72"/>
      <c r="AN7" s="72"/>
      <c r="AP7" s="72" t="s">
        <v>233</v>
      </c>
      <c r="AQ7" s="72"/>
      <c r="AR7" s="72"/>
      <c r="AS7" s="72"/>
      <c r="AT7" s="72"/>
      <c r="AU7" s="72"/>
      <c r="AV7" s="72"/>
      <c r="AW7" s="72"/>
      <c r="AY7" s="73" t="s">
        <v>234</v>
      </c>
      <c r="AZ7" s="74"/>
      <c r="BA7" s="74"/>
      <c r="BB7" s="74"/>
      <c r="BC7" s="74"/>
      <c r="BD7" s="74"/>
      <c r="BE7" s="74"/>
      <c r="BF7" s="74"/>
      <c r="BG7" s="75"/>
      <c r="BI7" s="72" t="s">
        <v>235</v>
      </c>
      <c r="BJ7" s="72"/>
      <c r="BK7" s="72"/>
      <c r="BL7" s="72"/>
      <c r="BM7" s="72"/>
      <c r="BN7" s="72"/>
      <c r="BO7" s="72"/>
      <c r="BP7" s="72"/>
      <c r="BQ7" s="72"/>
      <c r="BS7" s="72" t="s">
        <v>236</v>
      </c>
      <c r="BT7" s="72"/>
      <c r="BU7" s="72"/>
      <c r="BV7" s="72"/>
      <c r="BW7" s="72"/>
      <c r="BX7" s="72"/>
      <c r="BY7" s="72"/>
      <c r="BZ7" s="72"/>
      <c r="CA7" s="72"/>
      <c r="CC7" s="72" t="s">
        <v>237</v>
      </c>
      <c r="CD7" s="72"/>
      <c r="CE7" s="72"/>
      <c r="CF7" s="72"/>
      <c r="CG7" s="72"/>
      <c r="CH7" s="72"/>
      <c r="CI7" s="72"/>
      <c r="CJ7" s="72"/>
      <c r="CK7" s="72"/>
    </row>
    <row r="8" spans="2:89" ht="18" customHeight="1" x14ac:dyDescent="0.2">
      <c r="B8" s="33"/>
      <c r="C8" s="28"/>
      <c r="D8" s="28"/>
      <c r="E8" s="27" t="s">
        <v>238</v>
      </c>
      <c r="F8" s="34" t="s">
        <v>238</v>
      </c>
      <c r="G8" s="34" t="s">
        <v>239</v>
      </c>
      <c r="H8" s="34" t="s">
        <v>240</v>
      </c>
      <c r="I8" s="34" t="s">
        <v>241</v>
      </c>
      <c r="J8" s="34" t="s">
        <v>242</v>
      </c>
      <c r="K8" s="40" t="s">
        <v>243</v>
      </c>
      <c r="L8" s="34" t="s">
        <v>244</v>
      </c>
      <c r="M8" s="34" t="s">
        <v>245</v>
      </c>
      <c r="N8" s="34" t="s">
        <v>246</v>
      </c>
      <c r="O8" s="34" t="s">
        <v>247</v>
      </c>
      <c r="P8" s="34" t="s">
        <v>248</v>
      </c>
      <c r="Q8" s="73" t="s">
        <v>249</v>
      </c>
      <c r="R8" s="74"/>
      <c r="S8" s="74"/>
      <c r="T8" s="74"/>
      <c r="U8" s="75"/>
      <c r="V8" s="27"/>
      <c r="W8" s="34" t="s">
        <v>250</v>
      </c>
      <c r="X8" s="34" t="s">
        <v>251</v>
      </c>
      <c r="Y8" s="34" t="s">
        <v>252</v>
      </c>
      <c r="Z8" s="34" t="s">
        <v>253</v>
      </c>
      <c r="AA8" s="34" t="s">
        <v>16</v>
      </c>
      <c r="AB8" s="34" t="s">
        <v>254</v>
      </c>
      <c r="AC8" s="34" t="s">
        <v>239</v>
      </c>
      <c r="AE8" s="34" t="s">
        <v>255</v>
      </c>
      <c r="AF8" s="34" t="s">
        <v>256</v>
      </c>
      <c r="AG8" s="34" t="s">
        <v>251</v>
      </c>
      <c r="AH8" s="34" t="s">
        <v>257</v>
      </c>
      <c r="AI8" s="34" t="s">
        <v>252</v>
      </c>
      <c r="AJ8" s="34" t="s">
        <v>258</v>
      </c>
      <c r="AK8" s="34" t="s">
        <v>259</v>
      </c>
      <c r="AL8" s="34" t="s">
        <v>260</v>
      </c>
      <c r="AM8" s="34" t="s">
        <v>261</v>
      </c>
      <c r="AN8" s="34" t="s">
        <v>262</v>
      </c>
      <c r="AP8" s="34" t="s">
        <v>263</v>
      </c>
      <c r="AQ8" s="34" t="s">
        <v>264</v>
      </c>
      <c r="AR8" s="34" t="s">
        <v>265</v>
      </c>
      <c r="AS8" s="47" t="s">
        <v>16</v>
      </c>
      <c r="AT8" s="34" t="s">
        <v>248</v>
      </c>
      <c r="AU8" s="34" t="s">
        <v>266</v>
      </c>
      <c r="AV8" s="34" t="s">
        <v>267</v>
      </c>
      <c r="AW8" s="34" t="s">
        <v>268</v>
      </c>
      <c r="AY8" s="34" t="s">
        <v>269</v>
      </c>
      <c r="AZ8" s="34" t="s">
        <v>270</v>
      </c>
      <c r="BA8" s="34" t="s">
        <v>271</v>
      </c>
      <c r="BB8" s="34" t="s">
        <v>272</v>
      </c>
      <c r="BC8" s="34" t="s">
        <v>273</v>
      </c>
      <c r="BD8" s="34" t="s">
        <v>16</v>
      </c>
      <c r="BE8" s="34" t="s">
        <v>274</v>
      </c>
      <c r="BF8" s="34" t="s">
        <v>253</v>
      </c>
      <c r="BG8" s="34" t="s">
        <v>275</v>
      </c>
      <c r="BI8" s="34" t="s">
        <v>269</v>
      </c>
      <c r="BJ8" s="34" t="s">
        <v>276</v>
      </c>
      <c r="BK8" s="34" t="s">
        <v>277</v>
      </c>
      <c r="BL8" s="34" t="s">
        <v>272</v>
      </c>
      <c r="BM8" s="34" t="s">
        <v>273</v>
      </c>
      <c r="BN8" s="34" t="s">
        <v>16</v>
      </c>
      <c r="BO8" s="34" t="s">
        <v>274</v>
      </c>
      <c r="BP8" s="34" t="s">
        <v>253</v>
      </c>
      <c r="BQ8" s="34" t="s">
        <v>275</v>
      </c>
      <c r="BS8" s="34" t="s">
        <v>269</v>
      </c>
      <c r="BT8" s="34" t="s">
        <v>276</v>
      </c>
      <c r="BU8" s="34" t="s">
        <v>277</v>
      </c>
      <c r="BV8" s="34" t="s">
        <v>272</v>
      </c>
      <c r="BW8" s="34" t="s">
        <v>273</v>
      </c>
      <c r="BX8" s="34" t="s">
        <v>16</v>
      </c>
      <c r="BY8" s="34" t="s">
        <v>274</v>
      </c>
      <c r="BZ8" s="34" t="s">
        <v>253</v>
      </c>
      <c r="CA8" s="34" t="s">
        <v>275</v>
      </c>
      <c r="CC8" s="34" t="s">
        <v>269</v>
      </c>
      <c r="CD8" s="34" t="s">
        <v>278</v>
      </c>
      <c r="CE8" s="34" t="s">
        <v>279</v>
      </c>
      <c r="CF8" s="34" t="s">
        <v>280</v>
      </c>
      <c r="CG8" s="34" t="s">
        <v>281</v>
      </c>
      <c r="CH8" s="34" t="s">
        <v>16</v>
      </c>
      <c r="CI8" s="34" t="s">
        <v>282</v>
      </c>
      <c r="CJ8" s="34" t="s">
        <v>253</v>
      </c>
      <c r="CK8" s="34" t="s">
        <v>275</v>
      </c>
    </row>
    <row r="9" spans="2:89" ht="15.95" customHeight="1" x14ac:dyDescent="0.2">
      <c r="B9" s="35">
        <f t="shared" ref="B9:B72" si="0">IF(G9&lt;&gt;G8,B8+1,B8)</f>
        <v>1</v>
      </c>
      <c r="C9" s="27">
        <f t="shared" ref="C9:C72" si="1">IF(G9&lt;&gt;G8,1,C8+1)</f>
        <v>1</v>
      </c>
      <c r="D9" s="27" t="str">
        <f t="shared" ref="D9:D72" si="2">IF(G9="","",IFERROR(IF(AND(B9&lt;&gt;"",C9&lt;&gt;""),B9&amp;"."&amp;C9,""),""))</f>
        <v/>
      </c>
      <c r="E9" s="27">
        <v>1</v>
      </c>
      <c r="F9" s="34" t="s">
        <v>283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45"/>
      <c r="R9" s="18" t="str">
        <f t="array" ref="R9">IFERROR(INDEX(板块数量!$B$2:$B$118,MATCH(0,IF((板块数量!$A$2:$A$118=$K$5)*(板块数量!$B$2:$B$118&lt;&gt;""),COUNTIF($R$8:R8,板块数量!$B$2:$B$118),1),0)),"")</f>
        <v>L11-38</v>
      </c>
      <c r="S9" s="18"/>
      <c r="T9" s="18"/>
      <c r="U9" s="46"/>
      <c r="W9" s="34" t="str">
        <f>IF(OR($G9="型材",$G9="尼龙"),H9,"-")</f>
        <v>-</v>
      </c>
      <c r="X9" s="34" t="str">
        <f>IF(OR($G9="型材",$G9="尼龙"),I9,"-")</f>
        <v>-</v>
      </c>
      <c r="Y9" s="34" t="str">
        <f>IF(OR($G9="型材",$G9="尼龙"),L9,"-")</f>
        <v>-</v>
      </c>
      <c r="Z9" s="34" t="str">
        <f>IF(OR(G9="型材",G9="尼龙"),K9,"-")</f>
        <v>-</v>
      </c>
      <c r="AA9" s="34" t="str">
        <f>IF(OR($G9="型材",$G9="尼龙"),$N$6*O9,"-")</f>
        <v>-</v>
      </c>
      <c r="AB9" s="34"/>
      <c r="AC9" s="34"/>
      <c r="AE9" s="34"/>
      <c r="AF9" s="34" t="str">
        <f t="shared" ref="AF9:AF72" si="3">IF(OR(G9="型材",G9="尼龙"),H9,"-")</f>
        <v>-</v>
      </c>
      <c r="AG9" s="34" t="str">
        <f t="shared" ref="AG9:AG72" si="4">IF(OR(G9="型材",G9="尼龙"),I9,"-")</f>
        <v>-</v>
      </c>
      <c r="AH9" s="34"/>
      <c r="AI9" s="34" t="str">
        <f t="shared" ref="AI9:AI72" si="5">IF(OR(G9="型材",G9="尼龙"),L9,"-")</f>
        <v>-</v>
      </c>
      <c r="AJ9" s="34"/>
      <c r="AK9" s="34" t="str">
        <f t="shared" ref="AK9:AK72" si="6">IF(OR(G9="型材",G9="尼龙"),$N$6*O9,"-")</f>
        <v>-</v>
      </c>
      <c r="AL9" s="34"/>
      <c r="AM9" s="34"/>
      <c r="AN9" s="34"/>
      <c r="AP9" s="34" t="str">
        <f t="shared" ref="AP9:AP72" si="7">IF($G9="配件",I9,"-")</f>
        <v>-</v>
      </c>
      <c r="AQ9" s="34" t="str">
        <f t="shared" ref="AQ9:AQ72" si="8">IF($G9="配件",H9,"-")</f>
        <v>-</v>
      </c>
      <c r="AR9" s="34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34"/>
      <c r="AV9" s="34"/>
      <c r="AW9" s="34"/>
      <c r="AY9" s="34" t="str">
        <f t="shared" ref="AY9:AY72" si="11">IF($G9="玻璃",$H$7,"-")</f>
        <v>-</v>
      </c>
      <c r="AZ9" s="34" t="str">
        <f t="shared" ref="AZ9:AZ72" si="12">IF($G9="玻璃",J9,"-")</f>
        <v>-</v>
      </c>
      <c r="BA9" s="34"/>
      <c r="BB9" s="34" t="str">
        <f t="shared" ref="BB9:BB72" si="13">IF($G9="玻璃",M9,"-")</f>
        <v>-</v>
      </c>
      <c r="BC9" s="34" t="str">
        <f t="shared" ref="BC9:BC72" si="14">IF($G9="玻璃",L9,"-")</f>
        <v>-</v>
      </c>
      <c r="BD9" s="34" t="str">
        <f t="shared" ref="BD9:BD72" si="15">IF($G9="玻璃",$N$6*O9,"-")</f>
        <v>-</v>
      </c>
      <c r="BE9" s="34" t="e">
        <f t="shared" ref="BE9:BE72" si="16">BD9*BC9*BB9/1000000</f>
        <v>#VALUE!</v>
      </c>
      <c r="BF9" s="34" t="str">
        <f t="shared" ref="BF9:BF72" si="17">IF($G9="玻璃",K9,"-")</f>
        <v>-</v>
      </c>
      <c r="BG9" s="34"/>
      <c r="BI9" s="34" t="str">
        <f t="shared" ref="BI9:BI72" si="18">IF($G9="铝板",$H$7,"-")</f>
        <v>-</v>
      </c>
      <c r="BJ9" s="34" t="str">
        <f t="shared" ref="BJ9:BJ72" si="19">IF($G9="铝板",J9,"-")</f>
        <v>-</v>
      </c>
      <c r="BK9" s="34" t="str">
        <f t="shared" ref="BK9:BK72" si="20">IF($G9="铝板",H9,"-")</f>
        <v>-</v>
      </c>
      <c r="BL9" s="34" t="str">
        <f t="shared" ref="BL9:BL72" si="21">IF($G9="铝板",M9,"-")</f>
        <v>-</v>
      </c>
      <c r="BM9" s="34" t="str">
        <f t="shared" ref="BM9:BM72" si="22">IF($G9="铝板",L9,"-")</f>
        <v>-</v>
      </c>
      <c r="BN9" s="34" t="str">
        <f t="shared" ref="BN9:BN72" si="23">IF($G9="铝板",$N$6*O9,"-")</f>
        <v>-</v>
      </c>
      <c r="BO9" s="34" t="e">
        <f t="shared" ref="BO9:BO72" si="24">BN9*BM9*BL9/1000000</f>
        <v>#VALUE!</v>
      </c>
      <c r="BP9" s="34" t="str">
        <f t="shared" ref="BP9:BP72" si="25">IF($G9="铝板",K9,"-")</f>
        <v>-</v>
      </c>
      <c r="BQ9" s="34"/>
      <c r="BS9" s="34" t="str">
        <f t="shared" ref="BS9:BS72" si="26">IF($G9="铁皮",$H$7,"-")</f>
        <v>-</v>
      </c>
      <c r="BT9" s="34" t="str">
        <f t="shared" ref="BT9:BT72" si="27">IF($G9="铁皮",J9,"-")</f>
        <v>-</v>
      </c>
      <c r="BU9" s="34" t="str">
        <f t="shared" ref="BU9:BU72" si="28">IF($G9="铁皮",H9,"-")</f>
        <v>-</v>
      </c>
      <c r="BV9" s="34" t="str">
        <f t="shared" ref="BV9:BV72" si="29">IF($G9="铁皮",M9,"-")</f>
        <v>-</v>
      </c>
      <c r="BW9" s="34" t="str">
        <f t="shared" ref="BW9:BW72" si="30">IF($G9="铁皮",L9,"-")</f>
        <v>-</v>
      </c>
      <c r="BX9" s="34" t="str">
        <f t="shared" ref="BX9:BX72" si="31">IF($G9="铁皮",$N$6*O9,"-")</f>
        <v>-</v>
      </c>
      <c r="BY9" s="34" t="e">
        <f t="shared" ref="BY9:BY72" si="32">BX9*BW9*BV9/1000000</f>
        <v>#VALUE!</v>
      </c>
      <c r="BZ9" s="34" t="str">
        <f t="shared" ref="BZ9:BZ72" si="33">IF($G9="铁皮",K9,"-")</f>
        <v>-</v>
      </c>
      <c r="CA9" s="34"/>
      <c r="CC9" s="34" t="str">
        <f t="shared" ref="CC9:CC72" si="34">IF(G9="钢材",$H$7,"-")</f>
        <v>-</v>
      </c>
      <c r="CD9" s="34" t="str">
        <f t="shared" ref="CD9:CD72" si="35">IF(G9="钢材",J9,"-")</f>
        <v>-</v>
      </c>
      <c r="CE9" s="34" t="str">
        <f t="shared" ref="CE9:CE72" si="36">IF(G9="钢材",H9,"-")</f>
        <v>-</v>
      </c>
      <c r="CF9" s="34" t="str">
        <f t="shared" ref="CF9:CF72" si="37">IF(G9="钢材",L9,"-")</f>
        <v>-</v>
      </c>
      <c r="CG9" s="34"/>
      <c r="CH9" s="34" t="str">
        <f t="shared" ref="CH9:CH72" si="38">IF(G9="钢材",$N$6*O9,"-")</f>
        <v>-</v>
      </c>
      <c r="CI9" s="34"/>
      <c r="CJ9" s="34" t="str">
        <f t="shared" ref="CJ9:CJ72" si="39">IF(G9="钢材",K9,"-")</f>
        <v>-</v>
      </c>
      <c r="CK9" s="34" t="str">
        <f>IF(G9="钢材",Q9,"-")</f>
        <v>-</v>
      </c>
    </row>
    <row r="10" spans="2:89" ht="15.95" customHeight="1" x14ac:dyDescent="0.2">
      <c r="B10" s="35">
        <f t="shared" si="0"/>
        <v>2</v>
      </c>
      <c r="C10" s="27">
        <f t="shared" si="1"/>
        <v>1</v>
      </c>
      <c r="D10" s="27" t="str">
        <f t="shared" si="2"/>
        <v>2.1</v>
      </c>
      <c r="E10" s="27">
        <v>2</v>
      </c>
      <c r="F10" s="34">
        <v>1</v>
      </c>
      <c r="G10" s="34" t="s">
        <v>426</v>
      </c>
      <c r="H10" s="34" t="s">
        <v>648</v>
      </c>
      <c r="I10" s="34" t="s">
        <v>649</v>
      </c>
      <c r="J10" s="34" t="s">
        <v>650</v>
      </c>
      <c r="K10" s="34" t="s">
        <v>22</v>
      </c>
      <c r="L10" s="34">
        <v>1889</v>
      </c>
      <c r="M10" s="34">
        <v>670</v>
      </c>
      <c r="N10" s="34">
        <v>20</v>
      </c>
      <c r="O10" s="34">
        <v>1</v>
      </c>
      <c r="P10" s="34" t="s">
        <v>288</v>
      </c>
      <c r="Q10" s="45"/>
      <c r="R10" s="18" t="str">
        <f t="array" ref="R10">IFERROR(INDEX(板块数量!$B$2:$B$118,MATCH(0,IF((板块数量!$A$2:$A$118=$K$5)*(板块数量!$B$2:$B$118&lt;&gt;""),COUNTIF($R$8:R9,板块数量!$B$2:$B$118),1),0)),"")</f>
        <v/>
      </c>
      <c r="S10" s="18"/>
      <c r="T10" s="18"/>
      <c r="U10" s="46"/>
      <c r="W10" s="34" t="str">
        <f t="shared" ref="W10:W73" si="40">IF(OR(G10="型材",G10="尼龙"),H10,"-")</f>
        <v>-</v>
      </c>
      <c r="X10" s="34" t="str">
        <f t="shared" ref="X10:X73" si="41">IF(OR(G10="型材",G10="尼龙"),I10,"-")</f>
        <v>-</v>
      </c>
      <c r="Y10" s="34" t="str">
        <f t="shared" ref="Y10:Y73" si="42">IF(OR(G10="型材",G10="尼龙"),L10,"-")</f>
        <v>-</v>
      </c>
      <c r="Z10" s="34" t="str">
        <f t="shared" ref="Z10:Z73" si="43">IF(OR(G10="型材",G10="尼龙"),K10,"-")</f>
        <v>-</v>
      </c>
      <c r="AA10" s="34" t="str">
        <f t="shared" ref="AA10:AA73" si="44">IF(OR(G10="型材",G10="尼龙"),$N$6*O10,"-")</f>
        <v>-</v>
      </c>
      <c r="AB10" s="34"/>
      <c r="AC10" s="34"/>
      <c r="AE10" s="34"/>
      <c r="AF10" s="34" t="str">
        <f t="shared" si="3"/>
        <v>-</v>
      </c>
      <c r="AG10" s="34" t="str">
        <f t="shared" si="4"/>
        <v>-</v>
      </c>
      <c r="AH10" s="34"/>
      <c r="AI10" s="34" t="str">
        <f t="shared" si="5"/>
        <v>-</v>
      </c>
      <c r="AJ10" s="34"/>
      <c r="AK10" s="34" t="str">
        <f t="shared" si="6"/>
        <v>-</v>
      </c>
      <c r="AL10" s="34"/>
      <c r="AM10" s="34"/>
      <c r="AN10" s="34"/>
      <c r="AP10" s="34" t="str">
        <f t="shared" si="7"/>
        <v>-</v>
      </c>
      <c r="AQ10" s="34" t="str">
        <f t="shared" si="8"/>
        <v>-</v>
      </c>
      <c r="AR10" s="34"/>
      <c r="AS10" s="22" t="str">
        <f t="shared" si="9"/>
        <v>-</v>
      </c>
      <c r="AT10" s="23" t="str">
        <f t="shared" si="10"/>
        <v>-</v>
      </c>
      <c r="AU10" s="34"/>
      <c r="AV10" s="34"/>
      <c r="AW10" s="34"/>
      <c r="AY10" s="34" t="str">
        <f t="shared" si="11"/>
        <v>-</v>
      </c>
      <c r="AZ10" s="34" t="str">
        <f t="shared" si="12"/>
        <v>-</v>
      </c>
      <c r="BA10" s="34"/>
      <c r="BB10" s="34" t="str">
        <f t="shared" si="13"/>
        <v>-</v>
      </c>
      <c r="BC10" s="34" t="str">
        <f t="shared" si="14"/>
        <v>-</v>
      </c>
      <c r="BD10" s="34" t="str">
        <f t="shared" si="15"/>
        <v>-</v>
      </c>
      <c r="BE10" s="34" t="e">
        <f t="shared" si="16"/>
        <v>#VALUE!</v>
      </c>
      <c r="BF10" s="34" t="str">
        <f t="shared" si="17"/>
        <v>-</v>
      </c>
      <c r="BG10" s="34"/>
      <c r="BI10" s="34" t="str">
        <f t="shared" si="18"/>
        <v>M10-01-3-1</v>
      </c>
      <c r="BJ10" s="34" t="str">
        <f t="shared" si="19"/>
        <v>L08-38-AP-C02</v>
      </c>
      <c r="BK10" s="34" t="str">
        <f t="shared" si="20"/>
        <v>4mm厚铝板</v>
      </c>
      <c r="BL10" s="34">
        <f t="shared" si="21"/>
        <v>670</v>
      </c>
      <c r="BM10" s="34">
        <f t="shared" si="22"/>
        <v>1889</v>
      </c>
      <c r="BN10" s="34">
        <f t="shared" si="23"/>
        <v>1</v>
      </c>
      <c r="BO10" s="34">
        <f t="shared" si="24"/>
        <v>1.26563</v>
      </c>
      <c r="BP10" s="34" t="str">
        <f t="shared" si="25"/>
        <v>-</v>
      </c>
      <c r="BQ10" s="34"/>
      <c r="BS10" s="34" t="str">
        <f t="shared" si="26"/>
        <v>-</v>
      </c>
      <c r="BT10" s="34" t="str">
        <f t="shared" si="27"/>
        <v>-</v>
      </c>
      <c r="BU10" s="34" t="str">
        <f t="shared" si="28"/>
        <v>-</v>
      </c>
      <c r="BV10" s="34" t="str">
        <f t="shared" si="29"/>
        <v>-</v>
      </c>
      <c r="BW10" s="34" t="str">
        <f t="shared" si="30"/>
        <v>-</v>
      </c>
      <c r="BX10" s="34" t="str">
        <f t="shared" si="31"/>
        <v>-</v>
      </c>
      <c r="BY10" s="34" t="e">
        <f t="shared" si="32"/>
        <v>#VALUE!</v>
      </c>
      <c r="BZ10" s="34" t="str">
        <f t="shared" si="33"/>
        <v>-</v>
      </c>
      <c r="CA10" s="34"/>
      <c r="CC10" s="34" t="str">
        <f t="shared" si="34"/>
        <v>-</v>
      </c>
      <c r="CD10" s="34" t="str">
        <f t="shared" si="35"/>
        <v>-</v>
      </c>
      <c r="CE10" s="34" t="str">
        <f t="shared" si="36"/>
        <v>-</v>
      </c>
      <c r="CF10" s="34" t="str">
        <f t="shared" si="37"/>
        <v>-</v>
      </c>
      <c r="CG10" s="34"/>
      <c r="CH10" s="34" t="str">
        <f t="shared" si="38"/>
        <v>-</v>
      </c>
      <c r="CI10" s="34"/>
      <c r="CJ10" s="34" t="str">
        <f t="shared" si="39"/>
        <v>-</v>
      </c>
      <c r="CK10" s="34" t="str">
        <f t="shared" ref="CK10:CK73" si="45">IF(G10="钢材",Q10,"-")</f>
        <v>-</v>
      </c>
    </row>
    <row r="11" spans="2:89" ht="15.95" customHeight="1" x14ac:dyDescent="0.2">
      <c r="B11" s="35">
        <f t="shared" si="0"/>
        <v>2</v>
      </c>
      <c r="C11" s="27">
        <f t="shared" si="1"/>
        <v>2</v>
      </c>
      <c r="D11" s="27" t="str">
        <f t="shared" si="2"/>
        <v>2.2</v>
      </c>
      <c r="E11" s="27">
        <v>3</v>
      </c>
      <c r="F11" s="34">
        <v>2</v>
      </c>
      <c r="G11" s="34" t="s">
        <v>426</v>
      </c>
      <c r="H11" s="34" t="s">
        <v>648</v>
      </c>
      <c r="I11" s="34" t="s">
        <v>649</v>
      </c>
      <c r="J11" s="34" t="s">
        <v>651</v>
      </c>
      <c r="K11" s="34" t="s">
        <v>22</v>
      </c>
      <c r="L11" s="34">
        <v>1790</v>
      </c>
      <c r="M11" s="34">
        <v>670</v>
      </c>
      <c r="N11" s="34">
        <v>20</v>
      </c>
      <c r="O11" s="34">
        <v>1</v>
      </c>
      <c r="P11" s="34" t="s">
        <v>288</v>
      </c>
      <c r="Q11" s="45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8"/>
      <c r="T11" s="18"/>
      <c r="U11" s="46"/>
      <c r="W11" s="34" t="str">
        <f t="shared" si="40"/>
        <v>-</v>
      </c>
      <c r="X11" s="34" t="str">
        <f t="shared" si="41"/>
        <v>-</v>
      </c>
      <c r="Y11" s="34" t="str">
        <f t="shared" si="42"/>
        <v>-</v>
      </c>
      <c r="Z11" s="34" t="str">
        <f t="shared" si="43"/>
        <v>-</v>
      </c>
      <c r="AA11" s="34" t="str">
        <f t="shared" si="44"/>
        <v>-</v>
      </c>
      <c r="AB11" s="34"/>
      <c r="AC11" s="34"/>
      <c r="AE11" s="34"/>
      <c r="AF11" s="34" t="str">
        <f t="shared" si="3"/>
        <v>-</v>
      </c>
      <c r="AG11" s="34" t="str">
        <f t="shared" si="4"/>
        <v>-</v>
      </c>
      <c r="AH11" s="34"/>
      <c r="AI11" s="34" t="str">
        <f t="shared" si="5"/>
        <v>-</v>
      </c>
      <c r="AJ11" s="34"/>
      <c r="AK11" s="34" t="str">
        <f t="shared" si="6"/>
        <v>-</v>
      </c>
      <c r="AL11" s="34"/>
      <c r="AM11" s="34"/>
      <c r="AN11" s="34"/>
      <c r="AP11" s="34" t="str">
        <f t="shared" si="7"/>
        <v>-</v>
      </c>
      <c r="AQ11" s="34" t="str">
        <f t="shared" si="8"/>
        <v>-</v>
      </c>
      <c r="AR11" s="34"/>
      <c r="AS11" s="22" t="str">
        <f t="shared" si="9"/>
        <v>-</v>
      </c>
      <c r="AT11" s="23" t="str">
        <f t="shared" si="10"/>
        <v>-</v>
      </c>
      <c r="AU11" s="34"/>
      <c r="AV11" s="34"/>
      <c r="AW11" s="34"/>
      <c r="AY11" s="34" t="str">
        <f t="shared" si="11"/>
        <v>-</v>
      </c>
      <c r="AZ11" s="34" t="str">
        <f t="shared" si="12"/>
        <v>-</v>
      </c>
      <c r="BA11" s="34"/>
      <c r="BB11" s="34" t="str">
        <f t="shared" si="13"/>
        <v>-</v>
      </c>
      <c r="BC11" s="34" t="str">
        <f t="shared" si="14"/>
        <v>-</v>
      </c>
      <c r="BD11" s="34" t="str">
        <f t="shared" si="15"/>
        <v>-</v>
      </c>
      <c r="BE11" s="34" t="e">
        <f t="shared" si="16"/>
        <v>#VALUE!</v>
      </c>
      <c r="BF11" s="34" t="str">
        <f t="shared" si="17"/>
        <v>-</v>
      </c>
      <c r="BG11" s="34"/>
      <c r="BI11" s="34" t="str">
        <f t="shared" si="18"/>
        <v>M10-01-3-1</v>
      </c>
      <c r="BJ11" s="34" t="str">
        <f t="shared" si="19"/>
        <v>L08-38-AP-C01</v>
      </c>
      <c r="BK11" s="34" t="str">
        <f t="shared" si="20"/>
        <v>4mm厚铝板</v>
      </c>
      <c r="BL11" s="34">
        <f t="shared" si="21"/>
        <v>670</v>
      </c>
      <c r="BM11" s="34">
        <f t="shared" si="22"/>
        <v>1790</v>
      </c>
      <c r="BN11" s="34">
        <f t="shared" si="23"/>
        <v>1</v>
      </c>
      <c r="BO11" s="34">
        <f t="shared" si="24"/>
        <v>1.1993</v>
      </c>
      <c r="BP11" s="34" t="str">
        <f t="shared" si="25"/>
        <v>-</v>
      </c>
      <c r="BQ11" s="34"/>
      <c r="BS11" s="34" t="str">
        <f t="shared" si="26"/>
        <v>-</v>
      </c>
      <c r="BT11" s="34" t="str">
        <f t="shared" si="27"/>
        <v>-</v>
      </c>
      <c r="BU11" s="34" t="str">
        <f t="shared" si="28"/>
        <v>-</v>
      </c>
      <c r="BV11" s="34" t="str">
        <f t="shared" si="29"/>
        <v>-</v>
      </c>
      <c r="BW11" s="34" t="str">
        <f t="shared" si="30"/>
        <v>-</v>
      </c>
      <c r="BX11" s="34" t="str">
        <f t="shared" si="31"/>
        <v>-</v>
      </c>
      <c r="BY11" s="34" t="e">
        <f t="shared" si="32"/>
        <v>#VALUE!</v>
      </c>
      <c r="BZ11" s="34" t="str">
        <f t="shared" si="33"/>
        <v>-</v>
      </c>
      <c r="CA11" s="34"/>
      <c r="CC11" s="34" t="str">
        <f t="shared" si="34"/>
        <v>-</v>
      </c>
      <c r="CD11" s="34" t="str">
        <f t="shared" si="35"/>
        <v>-</v>
      </c>
      <c r="CE11" s="34" t="str">
        <f t="shared" si="36"/>
        <v>-</v>
      </c>
      <c r="CF11" s="34" t="str">
        <f t="shared" si="37"/>
        <v>-</v>
      </c>
      <c r="CG11" s="34"/>
      <c r="CH11" s="34" t="str">
        <f t="shared" si="38"/>
        <v>-</v>
      </c>
      <c r="CI11" s="34"/>
      <c r="CJ11" s="34" t="str">
        <f t="shared" si="39"/>
        <v>-</v>
      </c>
      <c r="CK11" s="34" t="str">
        <f t="shared" si="45"/>
        <v>-</v>
      </c>
    </row>
    <row r="12" spans="2:89" ht="15.95" customHeight="1" x14ac:dyDescent="0.2">
      <c r="B12" s="35">
        <f t="shared" si="0"/>
        <v>2</v>
      </c>
      <c r="C12" s="27">
        <f t="shared" si="1"/>
        <v>3</v>
      </c>
      <c r="D12" s="27" t="str">
        <f t="shared" si="2"/>
        <v>2.3</v>
      </c>
      <c r="E12" s="27">
        <v>4</v>
      </c>
      <c r="F12" s="34">
        <v>3</v>
      </c>
      <c r="G12" s="34" t="s">
        <v>426</v>
      </c>
      <c r="H12" s="34" t="s">
        <v>652</v>
      </c>
      <c r="I12" s="34" t="s">
        <v>649</v>
      </c>
      <c r="J12" s="34" t="s">
        <v>653</v>
      </c>
      <c r="K12" s="34" t="s">
        <v>22</v>
      </c>
      <c r="L12" s="34">
        <v>1815</v>
      </c>
      <c r="M12" s="34">
        <v>627</v>
      </c>
      <c r="N12" s="34">
        <v>70</v>
      </c>
      <c r="O12" s="34">
        <v>1</v>
      </c>
      <c r="P12" s="34" t="s">
        <v>288</v>
      </c>
      <c r="Q12" s="45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8"/>
      <c r="T12" s="18"/>
      <c r="U12" s="46"/>
      <c r="W12" s="34" t="str">
        <f t="shared" si="40"/>
        <v>-</v>
      </c>
      <c r="X12" s="34" t="str">
        <f t="shared" si="41"/>
        <v>-</v>
      </c>
      <c r="Y12" s="34" t="str">
        <f t="shared" si="42"/>
        <v>-</v>
      </c>
      <c r="Z12" s="34" t="str">
        <f t="shared" si="43"/>
        <v>-</v>
      </c>
      <c r="AA12" s="34" t="str">
        <f t="shared" si="44"/>
        <v>-</v>
      </c>
      <c r="AB12" s="34"/>
      <c r="AC12" s="34"/>
      <c r="AE12" s="34"/>
      <c r="AF12" s="34" t="str">
        <f t="shared" si="3"/>
        <v>-</v>
      </c>
      <c r="AG12" s="34" t="str">
        <f t="shared" si="4"/>
        <v>-</v>
      </c>
      <c r="AH12" s="34"/>
      <c r="AI12" s="34" t="str">
        <f t="shared" si="5"/>
        <v>-</v>
      </c>
      <c r="AJ12" s="34"/>
      <c r="AK12" s="34" t="str">
        <f t="shared" si="6"/>
        <v>-</v>
      </c>
      <c r="AL12" s="34"/>
      <c r="AM12" s="34"/>
      <c r="AN12" s="34"/>
      <c r="AP12" s="34" t="str">
        <f t="shared" si="7"/>
        <v>-</v>
      </c>
      <c r="AQ12" s="34" t="str">
        <f t="shared" si="8"/>
        <v>-</v>
      </c>
      <c r="AR12" s="34"/>
      <c r="AS12" s="22" t="str">
        <f t="shared" si="9"/>
        <v>-</v>
      </c>
      <c r="AT12" s="23" t="str">
        <f t="shared" si="10"/>
        <v>-</v>
      </c>
      <c r="AU12" s="34"/>
      <c r="AV12" s="34"/>
      <c r="AW12" s="34"/>
      <c r="AY12" s="34" t="str">
        <f t="shared" si="11"/>
        <v>-</v>
      </c>
      <c r="AZ12" s="34" t="str">
        <f t="shared" si="12"/>
        <v>-</v>
      </c>
      <c r="BA12" s="34"/>
      <c r="BB12" s="34" t="str">
        <f t="shared" si="13"/>
        <v>-</v>
      </c>
      <c r="BC12" s="34" t="str">
        <f t="shared" si="14"/>
        <v>-</v>
      </c>
      <c r="BD12" s="34" t="str">
        <f t="shared" si="15"/>
        <v>-</v>
      </c>
      <c r="BE12" s="34" t="e">
        <f t="shared" si="16"/>
        <v>#VALUE!</v>
      </c>
      <c r="BF12" s="34" t="str">
        <f t="shared" si="17"/>
        <v>-</v>
      </c>
      <c r="BG12" s="34"/>
      <c r="BI12" s="34" t="str">
        <f t="shared" si="18"/>
        <v>M10-01-3-1</v>
      </c>
      <c r="BJ12" s="34" t="str">
        <f t="shared" si="19"/>
        <v>L08-38-AP-D01</v>
      </c>
      <c r="BK12" s="34" t="str">
        <f t="shared" si="20"/>
        <v>3mm厚铝板</v>
      </c>
      <c r="BL12" s="34">
        <f t="shared" si="21"/>
        <v>627</v>
      </c>
      <c r="BM12" s="34">
        <f t="shared" si="22"/>
        <v>1815</v>
      </c>
      <c r="BN12" s="34">
        <f t="shared" si="23"/>
        <v>1</v>
      </c>
      <c r="BO12" s="34">
        <f t="shared" si="24"/>
        <v>1.1380049999999999</v>
      </c>
      <c r="BP12" s="34" t="str">
        <f t="shared" si="25"/>
        <v>-</v>
      </c>
      <c r="BQ12" s="34"/>
      <c r="BS12" s="34" t="str">
        <f t="shared" si="26"/>
        <v>-</v>
      </c>
      <c r="BT12" s="34" t="str">
        <f t="shared" si="27"/>
        <v>-</v>
      </c>
      <c r="BU12" s="34" t="str">
        <f t="shared" si="28"/>
        <v>-</v>
      </c>
      <c r="BV12" s="34" t="str">
        <f t="shared" si="29"/>
        <v>-</v>
      </c>
      <c r="BW12" s="34" t="str">
        <f t="shared" si="30"/>
        <v>-</v>
      </c>
      <c r="BX12" s="34" t="str">
        <f t="shared" si="31"/>
        <v>-</v>
      </c>
      <c r="BY12" s="34" t="e">
        <f t="shared" si="32"/>
        <v>#VALUE!</v>
      </c>
      <c r="BZ12" s="34" t="str">
        <f t="shared" si="33"/>
        <v>-</v>
      </c>
      <c r="CA12" s="34"/>
      <c r="CC12" s="34" t="str">
        <f t="shared" si="34"/>
        <v>-</v>
      </c>
      <c r="CD12" s="34" t="str">
        <f t="shared" si="35"/>
        <v>-</v>
      </c>
      <c r="CE12" s="34" t="str">
        <f t="shared" si="36"/>
        <v>-</v>
      </c>
      <c r="CF12" s="34" t="str">
        <f t="shared" si="37"/>
        <v>-</v>
      </c>
      <c r="CG12" s="34"/>
      <c r="CH12" s="34" t="str">
        <f t="shared" si="38"/>
        <v>-</v>
      </c>
      <c r="CI12" s="34"/>
      <c r="CJ12" s="34" t="str">
        <f t="shared" si="39"/>
        <v>-</v>
      </c>
      <c r="CK12" s="34" t="str">
        <f t="shared" si="45"/>
        <v>-</v>
      </c>
    </row>
    <row r="13" spans="2:89" ht="15.95" customHeight="1" x14ac:dyDescent="0.2">
      <c r="B13" s="35">
        <f t="shared" si="0"/>
        <v>3</v>
      </c>
      <c r="C13" s="27">
        <f t="shared" si="1"/>
        <v>1</v>
      </c>
      <c r="D13" s="27" t="str">
        <f t="shared" si="2"/>
        <v>3.1</v>
      </c>
      <c r="E13" s="27">
        <v>5</v>
      </c>
      <c r="F13" s="34">
        <v>4</v>
      </c>
      <c r="G13" s="34" t="s">
        <v>284</v>
      </c>
      <c r="H13" s="34" t="s">
        <v>285</v>
      </c>
      <c r="I13" s="34" t="s">
        <v>286</v>
      </c>
      <c r="J13" s="34" t="s">
        <v>287</v>
      </c>
      <c r="K13" s="34" t="s">
        <v>22</v>
      </c>
      <c r="L13" s="34">
        <v>1729</v>
      </c>
      <c r="M13" s="34">
        <v>608</v>
      </c>
      <c r="N13" s="34">
        <v>1</v>
      </c>
      <c r="O13" s="34">
        <v>1</v>
      </c>
      <c r="P13" s="34" t="s">
        <v>288</v>
      </c>
      <c r="Q13" s="45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8"/>
      <c r="T13" s="18"/>
      <c r="U13" s="46"/>
      <c r="W13" s="34" t="str">
        <f t="shared" si="40"/>
        <v>-</v>
      </c>
      <c r="X13" s="34" t="str">
        <f t="shared" si="41"/>
        <v>-</v>
      </c>
      <c r="Y13" s="34" t="str">
        <f t="shared" si="42"/>
        <v>-</v>
      </c>
      <c r="Z13" s="34" t="str">
        <f t="shared" si="43"/>
        <v>-</v>
      </c>
      <c r="AA13" s="34" t="str">
        <f t="shared" si="44"/>
        <v>-</v>
      </c>
      <c r="AB13" s="34"/>
      <c r="AC13" s="34"/>
      <c r="AE13" s="34"/>
      <c r="AF13" s="34" t="str">
        <f t="shared" si="3"/>
        <v>-</v>
      </c>
      <c r="AG13" s="34" t="str">
        <f t="shared" si="4"/>
        <v>-</v>
      </c>
      <c r="AH13" s="34"/>
      <c r="AI13" s="34" t="str">
        <f t="shared" si="5"/>
        <v>-</v>
      </c>
      <c r="AJ13" s="34"/>
      <c r="AK13" s="34" t="str">
        <f t="shared" si="6"/>
        <v>-</v>
      </c>
      <c r="AL13" s="34"/>
      <c r="AM13" s="34"/>
      <c r="AN13" s="34"/>
      <c r="AP13" s="34" t="str">
        <f t="shared" si="7"/>
        <v>-</v>
      </c>
      <c r="AQ13" s="34" t="str">
        <f t="shared" si="8"/>
        <v>-</v>
      </c>
      <c r="AR13" s="34"/>
      <c r="AS13" s="22" t="str">
        <f t="shared" si="9"/>
        <v>-</v>
      </c>
      <c r="AT13" s="23" t="str">
        <f t="shared" si="10"/>
        <v>-</v>
      </c>
      <c r="AU13" s="34"/>
      <c r="AV13" s="34"/>
      <c r="AW13" s="34"/>
      <c r="AY13" s="34" t="str">
        <f t="shared" si="11"/>
        <v>-</v>
      </c>
      <c r="AZ13" s="34" t="str">
        <f t="shared" si="12"/>
        <v>-</v>
      </c>
      <c r="BA13" s="34"/>
      <c r="BB13" s="34" t="str">
        <f t="shared" si="13"/>
        <v>-</v>
      </c>
      <c r="BC13" s="34" t="str">
        <f t="shared" si="14"/>
        <v>-</v>
      </c>
      <c r="BD13" s="34" t="str">
        <f t="shared" si="15"/>
        <v>-</v>
      </c>
      <c r="BE13" s="34" t="e">
        <f t="shared" si="16"/>
        <v>#VALUE!</v>
      </c>
      <c r="BF13" s="34" t="str">
        <f t="shared" si="17"/>
        <v>-</v>
      </c>
      <c r="BG13" s="34"/>
      <c r="BI13" s="34" t="str">
        <f t="shared" si="18"/>
        <v>-</v>
      </c>
      <c r="BJ13" s="34" t="str">
        <f t="shared" si="19"/>
        <v>-</v>
      </c>
      <c r="BK13" s="34" t="str">
        <f t="shared" si="20"/>
        <v>-</v>
      </c>
      <c r="BL13" s="34" t="str">
        <f t="shared" si="21"/>
        <v>-</v>
      </c>
      <c r="BM13" s="34" t="str">
        <f t="shared" si="22"/>
        <v>-</v>
      </c>
      <c r="BN13" s="34" t="str">
        <f t="shared" si="23"/>
        <v>-</v>
      </c>
      <c r="BO13" s="34" t="e">
        <f t="shared" si="24"/>
        <v>#VALUE!</v>
      </c>
      <c r="BP13" s="34" t="str">
        <f t="shared" si="25"/>
        <v>-</v>
      </c>
      <c r="BQ13" s="34"/>
      <c r="BS13" s="34" t="str">
        <f t="shared" si="26"/>
        <v>M10-01-3-1</v>
      </c>
      <c r="BT13" s="34" t="str">
        <f t="shared" si="27"/>
        <v>板块名-SP01</v>
      </c>
      <c r="BU13" s="34" t="str">
        <f t="shared" si="28"/>
        <v>1.2mm镀锌铁皮</v>
      </c>
      <c r="BV13" s="34">
        <f t="shared" si="29"/>
        <v>608</v>
      </c>
      <c r="BW13" s="34">
        <f t="shared" si="30"/>
        <v>1729</v>
      </c>
      <c r="BX13" s="34">
        <f t="shared" si="31"/>
        <v>1</v>
      </c>
      <c r="BY13" s="34">
        <f t="shared" si="32"/>
        <v>1.0512319999999999</v>
      </c>
      <c r="BZ13" s="34" t="str">
        <f t="shared" si="33"/>
        <v>-</v>
      </c>
      <c r="CA13" s="34"/>
      <c r="CC13" s="34" t="str">
        <f t="shared" si="34"/>
        <v>-</v>
      </c>
      <c r="CD13" s="34" t="str">
        <f t="shared" si="35"/>
        <v>-</v>
      </c>
      <c r="CE13" s="34" t="str">
        <f t="shared" si="36"/>
        <v>-</v>
      </c>
      <c r="CF13" s="34" t="str">
        <f t="shared" si="37"/>
        <v>-</v>
      </c>
      <c r="CG13" s="34"/>
      <c r="CH13" s="34" t="str">
        <f t="shared" si="38"/>
        <v>-</v>
      </c>
      <c r="CI13" s="34"/>
      <c r="CJ13" s="34" t="str">
        <f t="shared" si="39"/>
        <v>-</v>
      </c>
      <c r="CK13" s="34" t="str">
        <f t="shared" si="45"/>
        <v>-</v>
      </c>
    </row>
    <row r="14" spans="2:89" ht="15.95" customHeight="1" x14ac:dyDescent="0.2">
      <c r="B14" s="35">
        <f t="shared" si="0"/>
        <v>4</v>
      </c>
      <c r="C14" s="27">
        <f t="shared" si="1"/>
        <v>1</v>
      </c>
      <c r="D14" s="27" t="str">
        <f t="shared" si="2"/>
        <v>4.1</v>
      </c>
      <c r="E14" s="27">
        <v>6</v>
      </c>
      <c r="F14" s="34">
        <v>5</v>
      </c>
      <c r="G14" s="34" t="s">
        <v>294</v>
      </c>
      <c r="H14" s="34" t="s">
        <v>295</v>
      </c>
      <c r="I14" s="34" t="s">
        <v>441</v>
      </c>
      <c r="J14" s="34" t="s">
        <v>442</v>
      </c>
      <c r="K14" s="34" t="s">
        <v>442</v>
      </c>
      <c r="L14" s="34">
        <v>3760</v>
      </c>
      <c r="M14" s="34">
        <v>7.7</v>
      </c>
      <c r="N14" s="34">
        <v>37</v>
      </c>
      <c r="O14" s="34">
        <v>1</v>
      </c>
      <c r="P14" s="34" t="s">
        <v>298</v>
      </c>
      <c r="Q14" s="45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8"/>
      <c r="T14" s="18"/>
      <c r="U14" s="46"/>
      <c r="W14" s="34" t="str">
        <f t="shared" si="40"/>
        <v>隔热条</v>
      </c>
      <c r="X14" s="34" t="str">
        <f t="shared" si="41"/>
        <v>UN506-NL1</v>
      </c>
      <c r="Y14" s="34">
        <f t="shared" si="42"/>
        <v>3760</v>
      </c>
      <c r="Z14" s="34" t="str">
        <f t="shared" si="43"/>
        <v>UN506-NL1-02</v>
      </c>
      <c r="AA14" s="34">
        <f t="shared" si="44"/>
        <v>1</v>
      </c>
      <c r="AB14" s="34"/>
      <c r="AC14" s="34"/>
      <c r="AE14" s="34"/>
      <c r="AF14" s="34" t="str">
        <f t="shared" si="3"/>
        <v>隔热条</v>
      </c>
      <c r="AG14" s="34" t="str">
        <f t="shared" si="4"/>
        <v>UN506-NL1</v>
      </c>
      <c r="AH14" s="34"/>
      <c r="AI14" s="34">
        <f t="shared" si="5"/>
        <v>3760</v>
      </c>
      <c r="AJ14" s="34"/>
      <c r="AK14" s="34">
        <f t="shared" si="6"/>
        <v>1</v>
      </c>
      <c r="AL14" s="34"/>
      <c r="AM14" s="34"/>
      <c r="AN14" s="34"/>
      <c r="AP14" s="34" t="str">
        <f t="shared" si="7"/>
        <v>-</v>
      </c>
      <c r="AQ14" s="34" t="str">
        <f t="shared" si="8"/>
        <v>-</v>
      </c>
      <c r="AR14" s="34"/>
      <c r="AS14" s="22" t="str">
        <f t="shared" si="9"/>
        <v>-</v>
      </c>
      <c r="AT14" s="23" t="str">
        <f t="shared" si="10"/>
        <v>-</v>
      </c>
      <c r="AU14" s="34"/>
      <c r="AV14" s="34"/>
      <c r="AW14" s="34"/>
      <c r="AY14" s="34" t="str">
        <f t="shared" si="11"/>
        <v>-</v>
      </c>
      <c r="AZ14" s="34" t="str">
        <f t="shared" si="12"/>
        <v>-</v>
      </c>
      <c r="BA14" s="34"/>
      <c r="BB14" s="34" t="str">
        <f t="shared" si="13"/>
        <v>-</v>
      </c>
      <c r="BC14" s="34" t="str">
        <f t="shared" si="14"/>
        <v>-</v>
      </c>
      <c r="BD14" s="34" t="str">
        <f t="shared" si="15"/>
        <v>-</v>
      </c>
      <c r="BE14" s="34" t="e">
        <f t="shared" si="16"/>
        <v>#VALUE!</v>
      </c>
      <c r="BF14" s="34" t="str">
        <f t="shared" si="17"/>
        <v>-</v>
      </c>
      <c r="BG14" s="34"/>
      <c r="BI14" s="34" t="str">
        <f t="shared" si="18"/>
        <v>-</v>
      </c>
      <c r="BJ14" s="34" t="str">
        <f t="shared" si="19"/>
        <v>-</v>
      </c>
      <c r="BK14" s="34" t="str">
        <f t="shared" si="20"/>
        <v>-</v>
      </c>
      <c r="BL14" s="34" t="str">
        <f t="shared" si="21"/>
        <v>-</v>
      </c>
      <c r="BM14" s="34" t="str">
        <f t="shared" si="22"/>
        <v>-</v>
      </c>
      <c r="BN14" s="34" t="str">
        <f t="shared" si="23"/>
        <v>-</v>
      </c>
      <c r="BO14" s="34" t="e">
        <f t="shared" si="24"/>
        <v>#VALUE!</v>
      </c>
      <c r="BP14" s="34" t="str">
        <f t="shared" si="25"/>
        <v>-</v>
      </c>
      <c r="BQ14" s="34"/>
      <c r="BS14" s="34" t="str">
        <f t="shared" si="26"/>
        <v>-</v>
      </c>
      <c r="BT14" s="34" t="str">
        <f t="shared" si="27"/>
        <v>-</v>
      </c>
      <c r="BU14" s="34" t="str">
        <f t="shared" si="28"/>
        <v>-</v>
      </c>
      <c r="BV14" s="34" t="str">
        <f t="shared" si="29"/>
        <v>-</v>
      </c>
      <c r="BW14" s="34" t="str">
        <f t="shared" si="30"/>
        <v>-</v>
      </c>
      <c r="BX14" s="34" t="str">
        <f t="shared" si="31"/>
        <v>-</v>
      </c>
      <c r="BY14" s="34" t="e">
        <f t="shared" si="32"/>
        <v>#VALUE!</v>
      </c>
      <c r="BZ14" s="34" t="str">
        <f t="shared" si="33"/>
        <v>-</v>
      </c>
      <c r="CA14" s="34"/>
      <c r="CC14" s="34" t="str">
        <f t="shared" si="34"/>
        <v>-</v>
      </c>
      <c r="CD14" s="34" t="str">
        <f t="shared" si="35"/>
        <v>-</v>
      </c>
      <c r="CE14" s="34" t="str">
        <f t="shared" si="36"/>
        <v>-</v>
      </c>
      <c r="CF14" s="34" t="str">
        <f t="shared" si="37"/>
        <v>-</v>
      </c>
      <c r="CG14" s="34"/>
      <c r="CH14" s="34" t="str">
        <f t="shared" si="38"/>
        <v>-</v>
      </c>
      <c r="CI14" s="34"/>
      <c r="CJ14" s="34" t="str">
        <f t="shared" si="39"/>
        <v>-</v>
      </c>
      <c r="CK14" s="34" t="str">
        <f t="shared" si="45"/>
        <v>-</v>
      </c>
    </row>
    <row r="15" spans="2:89" ht="15.95" customHeight="1" x14ac:dyDescent="0.2">
      <c r="B15" s="35">
        <f t="shared" si="0"/>
        <v>4</v>
      </c>
      <c r="C15" s="27">
        <f t="shared" si="1"/>
        <v>2</v>
      </c>
      <c r="D15" s="27" t="str">
        <f t="shared" si="2"/>
        <v>4.2</v>
      </c>
      <c r="E15" s="27">
        <v>7</v>
      </c>
      <c r="F15" s="34">
        <v>6</v>
      </c>
      <c r="G15" s="34" t="s">
        <v>294</v>
      </c>
      <c r="H15" s="34" t="s">
        <v>295</v>
      </c>
      <c r="I15" s="34" t="s">
        <v>490</v>
      </c>
      <c r="J15" s="34" t="s">
        <v>491</v>
      </c>
      <c r="K15" s="34" t="s">
        <v>491</v>
      </c>
      <c r="L15" s="34">
        <v>3760</v>
      </c>
      <c r="M15" s="34">
        <v>48.9</v>
      </c>
      <c r="N15" s="34">
        <v>7.7</v>
      </c>
      <c r="O15" s="34">
        <v>1</v>
      </c>
      <c r="P15" s="34" t="s">
        <v>298</v>
      </c>
      <c r="Q15" s="45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8"/>
      <c r="T15" s="18"/>
      <c r="U15" s="46"/>
      <c r="W15" s="34" t="str">
        <f t="shared" si="40"/>
        <v>隔热条</v>
      </c>
      <c r="X15" s="34" t="str">
        <f t="shared" si="41"/>
        <v>SYE-NL05</v>
      </c>
      <c r="Y15" s="34">
        <f t="shared" si="42"/>
        <v>3760</v>
      </c>
      <c r="Z15" s="34" t="str">
        <f t="shared" si="43"/>
        <v>SYE-NL05-03</v>
      </c>
      <c r="AA15" s="34">
        <f t="shared" si="44"/>
        <v>1</v>
      </c>
      <c r="AB15" s="34"/>
      <c r="AC15" s="34"/>
      <c r="AE15" s="34"/>
      <c r="AF15" s="34" t="str">
        <f t="shared" si="3"/>
        <v>隔热条</v>
      </c>
      <c r="AG15" s="34" t="str">
        <f t="shared" si="4"/>
        <v>SYE-NL05</v>
      </c>
      <c r="AH15" s="34"/>
      <c r="AI15" s="34">
        <f t="shared" si="5"/>
        <v>3760</v>
      </c>
      <c r="AJ15" s="34"/>
      <c r="AK15" s="34">
        <f t="shared" si="6"/>
        <v>1</v>
      </c>
      <c r="AL15" s="34"/>
      <c r="AM15" s="34"/>
      <c r="AN15" s="34"/>
      <c r="AP15" s="34" t="str">
        <f t="shared" si="7"/>
        <v>-</v>
      </c>
      <c r="AQ15" s="34" t="str">
        <f t="shared" si="8"/>
        <v>-</v>
      </c>
      <c r="AR15" s="34"/>
      <c r="AS15" s="22" t="str">
        <f t="shared" si="9"/>
        <v>-</v>
      </c>
      <c r="AT15" s="23" t="str">
        <f t="shared" si="10"/>
        <v>-</v>
      </c>
      <c r="AU15" s="34"/>
      <c r="AV15" s="34"/>
      <c r="AW15" s="34"/>
      <c r="AY15" s="34" t="str">
        <f t="shared" si="11"/>
        <v>-</v>
      </c>
      <c r="AZ15" s="34" t="str">
        <f t="shared" si="12"/>
        <v>-</v>
      </c>
      <c r="BA15" s="34"/>
      <c r="BB15" s="34" t="str">
        <f t="shared" si="13"/>
        <v>-</v>
      </c>
      <c r="BC15" s="34" t="str">
        <f t="shared" si="14"/>
        <v>-</v>
      </c>
      <c r="BD15" s="34" t="str">
        <f t="shared" si="15"/>
        <v>-</v>
      </c>
      <c r="BE15" s="34" t="e">
        <f t="shared" si="16"/>
        <v>#VALUE!</v>
      </c>
      <c r="BF15" s="34" t="str">
        <f t="shared" si="17"/>
        <v>-</v>
      </c>
      <c r="BG15" s="34"/>
      <c r="BI15" s="34" t="str">
        <f t="shared" si="18"/>
        <v>-</v>
      </c>
      <c r="BJ15" s="34" t="str">
        <f t="shared" si="19"/>
        <v>-</v>
      </c>
      <c r="BK15" s="34" t="str">
        <f t="shared" si="20"/>
        <v>-</v>
      </c>
      <c r="BL15" s="34" t="str">
        <f t="shared" si="21"/>
        <v>-</v>
      </c>
      <c r="BM15" s="34" t="str">
        <f t="shared" si="22"/>
        <v>-</v>
      </c>
      <c r="BN15" s="34" t="str">
        <f t="shared" si="23"/>
        <v>-</v>
      </c>
      <c r="BO15" s="34" t="e">
        <f t="shared" si="24"/>
        <v>#VALUE!</v>
      </c>
      <c r="BP15" s="34" t="str">
        <f t="shared" si="25"/>
        <v>-</v>
      </c>
      <c r="BQ15" s="34"/>
      <c r="BS15" s="34" t="str">
        <f t="shared" si="26"/>
        <v>-</v>
      </c>
      <c r="BT15" s="34" t="str">
        <f t="shared" si="27"/>
        <v>-</v>
      </c>
      <c r="BU15" s="34" t="str">
        <f t="shared" si="28"/>
        <v>-</v>
      </c>
      <c r="BV15" s="34" t="str">
        <f t="shared" si="29"/>
        <v>-</v>
      </c>
      <c r="BW15" s="34" t="str">
        <f t="shared" si="30"/>
        <v>-</v>
      </c>
      <c r="BX15" s="34" t="str">
        <f t="shared" si="31"/>
        <v>-</v>
      </c>
      <c r="BY15" s="34" t="e">
        <f t="shared" si="32"/>
        <v>#VALUE!</v>
      </c>
      <c r="BZ15" s="34" t="str">
        <f t="shared" si="33"/>
        <v>-</v>
      </c>
      <c r="CA15" s="34"/>
      <c r="CC15" s="34" t="str">
        <f t="shared" si="34"/>
        <v>-</v>
      </c>
      <c r="CD15" s="34" t="str">
        <f t="shared" si="35"/>
        <v>-</v>
      </c>
      <c r="CE15" s="34" t="str">
        <f t="shared" si="36"/>
        <v>-</v>
      </c>
      <c r="CF15" s="34" t="str">
        <f t="shared" si="37"/>
        <v>-</v>
      </c>
      <c r="CG15" s="34"/>
      <c r="CH15" s="34" t="str">
        <f t="shared" si="38"/>
        <v>-</v>
      </c>
      <c r="CI15" s="34"/>
      <c r="CJ15" s="34" t="str">
        <f t="shared" si="39"/>
        <v>-</v>
      </c>
      <c r="CK15" s="34" t="str">
        <f t="shared" si="45"/>
        <v>-</v>
      </c>
    </row>
    <row r="16" spans="2:89" ht="15.95" customHeight="1" x14ac:dyDescent="0.2">
      <c r="B16" s="35">
        <f t="shared" si="0"/>
        <v>5</v>
      </c>
      <c r="C16" s="27">
        <f t="shared" si="1"/>
        <v>1</v>
      </c>
      <c r="D16" s="27" t="str">
        <f t="shared" si="2"/>
        <v>5.1</v>
      </c>
      <c r="E16" s="27">
        <v>8</v>
      </c>
      <c r="F16" s="34">
        <v>7</v>
      </c>
      <c r="G16" s="34" t="s">
        <v>299</v>
      </c>
      <c r="H16" s="34" t="s">
        <v>654</v>
      </c>
      <c r="I16" s="34" t="s">
        <v>655</v>
      </c>
      <c r="J16" s="34" t="s">
        <v>656</v>
      </c>
      <c r="K16" s="34" t="s">
        <v>656</v>
      </c>
      <c r="L16" s="34">
        <v>3762.9</v>
      </c>
      <c r="M16" s="34">
        <v>112.9</v>
      </c>
      <c r="N16" s="34">
        <v>57.5</v>
      </c>
      <c r="O16" s="34">
        <v>1</v>
      </c>
      <c r="P16" s="34" t="s">
        <v>298</v>
      </c>
      <c r="Q16" s="45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8"/>
      <c r="T16" s="18"/>
      <c r="U16" s="46"/>
      <c r="W16" s="34" t="str">
        <f t="shared" si="40"/>
        <v>阴角立柱插芯</v>
      </c>
      <c r="X16" s="34" t="str">
        <f t="shared" si="41"/>
        <v>DCC154H-110-LL</v>
      </c>
      <c r="Y16" s="34">
        <f t="shared" si="42"/>
        <v>3762.9</v>
      </c>
      <c r="Z16" s="34" t="str">
        <f t="shared" si="43"/>
        <v>CW154H-110-02</v>
      </c>
      <c r="AA16" s="34">
        <f t="shared" si="44"/>
        <v>1</v>
      </c>
      <c r="AB16" s="34"/>
      <c r="AC16" s="34"/>
      <c r="AE16" s="34"/>
      <c r="AF16" s="34" t="str">
        <f t="shared" si="3"/>
        <v>阴角立柱插芯</v>
      </c>
      <c r="AG16" s="34" t="str">
        <f t="shared" si="4"/>
        <v>DCC154H-110-LL</v>
      </c>
      <c r="AH16" s="34"/>
      <c r="AI16" s="34">
        <f t="shared" si="5"/>
        <v>3762.9</v>
      </c>
      <c r="AJ16" s="34"/>
      <c r="AK16" s="34">
        <f t="shared" si="6"/>
        <v>1</v>
      </c>
      <c r="AL16" s="34"/>
      <c r="AM16" s="34"/>
      <c r="AN16" s="34"/>
      <c r="AP16" s="34" t="str">
        <f t="shared" si="7"/>
        <v>-</v>
      </c>
      <c r="AQ16" s="34" t="str">
        <f t="shared" si="8"/>
        <v>-</v>
      </c>
      <c r="AR16" s="34"/>
      <c r="AS16" s="22" t="str">
        <f t="shared" si="9"/>
        <v>-</v>
      </c>
      <c r="AT16" s="23" t="str">
        <f t="shared" si="10"/>
        <v>-</v>
      </c>
      <c r="AU16" s="34"/>
      <c r="AV16" s="34"/>
      <c r="AW16" s="34"/>
      <c r="AY16" s="34" t="str">
        <f t="shared" si="11"/>
        <v>-</v>
      </c>
      <c r="AZ16" s="34" t="str">
        <f t="shared" si="12"/>
        <v>-</v>
      </c>
      <c r="BA16" s="34"/>
      <c r="BB16" s="34" t="str">
        <f t="shared" si="13"/>
        <v>-</v>
      </c>
      <c r="BC16" s="34" t="str">
        <f t="shared" si="14"/>
        <v>-</v>
      </c>
      <c r="BD16" s="34" t="str">
        <f t="shared" si="15"/>
        <v>-</v>
      </c>
      <c r="BE16" s="34" t="e">
        <f t="shared" si="16"/>
        <v>#VALUE!</v>
      </c>
      <c r="BF16" s="34" t="str">
        <f t="shared" si="17"/>
        <v>-</v>
      </c>
      <c r="BG16" s="34"/>
      <c r="BI16" s="34" t="str">
        <f t="shared" si="18"/>
        <v>-</v>
      </c>
      <c r="BJ16" s="34" t="str">
        <f t="shared" si="19"/>
        <v>-</v>
      </c>
      <c r="BK16" s="34" t="str">
        <f t="shared" si="20"/>
        <v>-</v>
      </c>
      <c r="BL16" s="34" t="str">
        <f t="shared" si="21"/>
        <v>-</v>
      </c>
      <c r="BM16" s="34" t="str">
        <f t="shared" si="22"/>
        <v>-</v>
      </c>
      <c r="BN16" s="34" t="str">
        <f t="shared" si="23"/>
        <v>-</v>
      </c>
      <c r="BO16" s="34" t="e">
        <f t="shared" si="24"/>
        <v>#VALUE!</v>
      </c>
      <c r="BP16" s="34" t="str">
        <f t="shared" si="25"/>
        <v>-</v>
      </c>
      <c r="BQ16" s="34"/>
      <c r="BS16" s="34" t="str">
        <f t="shared" si="26"/>
        <v>-</v>
      </c>
      <c r="BT16" s="34" t="str">
        <f t="shared" si="27"/>
        <v>-</v>
      </c>
      <c r="BU16" s="34" t="str">
        <f t="shared" si="28"/>
        <v>-</v>
      </c>
      <c r="BV16" s="34" t="str">
        <f t="shared" si="29"/>
        <v>-</v>
      </c>
      <c r="BW16" s="34" t="str">
        <f t="shared" si="30"/>
        <v>-</v>
      </c>
      <c r="BX16" s="34" t="str">
        <f t="shared" si="31"/>
        <v>-</v>
      </c>
      <c r="BY16" s="34" t="e">
        <f t="shared" si="32"/>
        <v>#VALUE!</v>
      </c>
      <c r="BZ16" s="34" t="str">
        <f t="shared" si="33"/>
        <v>-</v>
      </c>
      <c r="CA16" s="34"/>
      <c r="CC16" s="34" t="str">
        <f t="shared" si="34"/>
        <v>-</v>
      </c>
      <c r="CD16" s="34" t="str">
        <f t="shared" si="35"/>
        <v>-</v>
      </c>
      <c r="CE16" s="34" t="str">
        <f t="shared" si="36"/>
        <v>-</v>
      </c>
      <c r="CF16" s="34" t="str">
        <f t="shared" si="37"/>
        <v>-</v>
      </c>
      <c r="CG16" s="34"/>
      <c r="CH16" s="34" t="str">
        <f t="shared" si="38"/>
        <v>-</v>
      </c>
      <c r="CI16" s="34"/>
      <c r="CJ16" s="34" t="str">
        <f t="shared" si="39"/>
        <v>-</v>
      </c>
      <c r="CK16" s="34" t="str">
        <f t="shared" si="45"/>
        <v>-</v>
      </c>
    </row>
    <row r="17" spans="2:89" ht="15.95" customHeight="1" x14ac:dyDescent="0.2">
      <c r="B17" s="35">
        <f t="shared" si="0"/>
        <v>5</v>
      </c>
      <c r="C17" s="27">
        <f t="shared" si="1"/>
        <v>2</v>
      </c>
      <c r="D17" s="27" t="str">
        <f t="shared" si="2"/>
        <v>5.2</v>
      </c>
      <c r="E17" s="27">
        <v>9</v>
      </c>
      <c r="F17" s="34">
        <v>8</v>
      </c>
      <c r="G17" s="34" t="s">
        <v>299</v>
      </c>
      <c r="H17" s="34" t="s">
        <v>625</v>
      </c>
      <c r="I17" s="34" t="s">
        <v>626</v>
      </c>
      <c r="J17" s="34" t="s">
        <v>657</v>
      </c>
      <c r="K17" s="34" t="s">
        <v>657</v>
      </c>
      <c r="L17" s="34">
        <v>3762.9</v>
      </c>
      <c r="M17" s="34">
        <v>269.7</v>
      </c>
      <c r="N17" s="34">
        <v>42.5</v>
      </c>
      <c r="O17" s="34">
        <v>1</v>
      </c>
      <c r="P17" s="34" t="s">
        <v>298</v>
      </c>
      <c r="Q17" s="45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8"/>
      <c r="T17" s="18"/>
      <c r="U17" s="46"/>
      <c r="W17" s="34" t="str">
        <f t="shared" si="40"/>
        <v>阴角立柱</v>
      </c>
      <c r="X17" s="34" t="str">
        <f t="shared" si="41"/>
        <v>DCC154H-109-LL</v>
      </c>
      <c r="Y17" s="34">
        <f t="shared" si="42"/>
        <v>3762.9</v>
      </c>
      <c r="Z17" s="34" t="str">
        <f t="shared" si="43"/>
        <v>CW154H-109-05</v>
      </c>
      <c r="AA17" s="34">
        <f t="shared" si="44"/>
        <v>1</v>
      </c>
      <c r="AB17" s="34"/>
      <c r="AC17" s="34"/>
      <c r="AE17" s="34"/>
      <c r="AF17" s="34" t="str">
        <f t="shared" si="3"/>
        <v>阴角立柱</v>
      </c>
      <c r="AG17" s="34" t="str">
        <f t="shared" si="4"/>
        <v>DCC154H-109-LL</v>
      </c>
      <c r="AH17" s="34"/>
      <c r="AI17" s="34">
        <f t="shared" si="5"/>
        <v>3762.9</v>
      </c>
      <c r="AJ17" s="34"/>
      <c r="AK17" s="34">
        <f t="shared" si="6"/>
        <v>1</v>
      </c>
      <c r="AL17" s="34"/>
      <c r="AM17" s="34"/>
      <c r="AN17" s="34"/>
      <c r="AP17" s="34" t="str">
        <f t="shared" si="7"/>
        <v>-</v>
      </c>
      <c r="AQ17" s="34" t="str">
        <f t="shared" si="8"/>
        <v>-</v>
      </c>
      <c r="AR17" s="34"/>
      <c r="AS17" s="22" t="str">
        <f t="shared" si="9"/>
        <v>-</v>
      </c>
      <c r="AT17" s="23" t="str">
        <f t="shared" si="10"/>
        <v>-</v>
      </c>
      <c r="AU17" s="34"/>
      <c r="AV17" s="34"/>
      <c r="AW17" s="34"/>
      <c r="AY17" s="34" t="str">
        <f t="shared" si="11"/>
        <v>-</v>
      </c>
      <c r="AZ17" s="34" t="str">
        <f t="shared" si="12"/>
        <v>-</v>
      </c>
      <c r="BA17" s="34"/>
      <c r="BB17" s="34" t="str">
        <f t="shared" si="13"/>
        <v>-</v>
      </c>
      <c r="BC17" s="34" t="str">
        <f t="shared" si="14"/>
        <v>-</v>
      </c>
      <c r="BD17" s="34" t="str">
        <f t="shared" si="15"/>
        <v>-</v>
      </c>
      <c r="BE17" s="34" t="e">
        <f t="shared" si="16"/>
        <v>#VALUE!</v>
      </c>
      <c r="BF17" s="34" t="str">
        <f t="shared" si="17"/>
        <v>-</v>
      </c>
      <c r="BG17" s="34"/>
      <c r="BI17" s="34" t="str">
        <f t="shared" si="18"/>
        <v>-</v>
      </c>
      <c r="BJ17" s="34" t="str">
        <f t="shared" si="19"/>
        <v>-</v>
      </c>
      <c r="BK17" s="34" t="str">
        <f t="shared" si="20"/>
        <v>-</v>
      </c>
      <c r="BL17" s="34" t="str">
        <f t="shared" si="21"/>
        <v>-</v>
      </c>
      <c r="BM17" s="34" t="str">
        <f t="shared" si="22"/>
        <v>-</v>
      </c>
      <c r="BN17" s="34" t="str">
        <f t="shared" si="23"/>
        <v>-</v>
      </c>
      <c r="BO17" s="34" t="e">
        <f t="shared" si="24"/>
        <v>#VALUE!</v>
      </c>
      <c r="BP17" s="34" t="str">
        <f t="shared" si="25"/>
        <v>-</v>
      </c>
      <c r="BQ17" s="34"/>
      <c r="BS17" s="34" t="str">
        <f t="shared" si="26"/>
        <v>-</v>
      </c>
      <c r="BT17" s="34" t="str">
        <f t="shared" si="27"/>
        <v>-</v>
      </c>
      <c r="BU17" s="34" t="str">
        <f t="shared" si="28"/>
        <v>-</v>
      </c>
      <c r="BV17" s="34" t="str">
        <f t="shared" si="29"/>
        <v>-</v>
      </c>
      <c r="BW17" s="34" t="str">
        <f t="shared" si="30"/>
        <v>-</v>
      </c>
      <c r="BX17" s="34" t="str">
        <f t="shared" si="31"/>
        <v>-</v>
      </c>
      <c r="BY17" s="34" t="e">
        <f t="shared" si="32"/>
        <v>#VALUE!</v>
      </c>
      <c r="BZ17" s="34" t="str">
        <f t="shared" si="33"/>
        <v>-</v>
      </c>
      <c r="CA17" s="34"/>
      <c r="CC17" s="34" t="str">
        <f t="shared" si="34"/>
        <v>-</v>
      </c>
      <c r="CD17" s="34" t="str">
        <f t="shared" si="35"/>
        <v>-</v>
      </c>
      <c r="CE17" s="34" t="str">
        <f t="shared" si="36"/>
        <v>-</v>
      </c>
      <c r="CF17" s="34" t="str">
        <f t="shared" si="37"/>
        <v>-</v>
      </c>
      <c r="CG17" s="34"/>
      <c r="CH17" s="34" t="str">
        <f t="shared" si="38"/>
        <v>-</v>
      </c>
      <c r="CI17" s="34"/>
      <c r="CJ17" s="34" t="str">
        <f t="shared" si="39"/>
        <v>-</v>
      </c>
      <c r="CK17" s="34" t="str">
        <f t="shared" si="45"/>
        <v>-</v>
      </c>
    </row>
    <row r="18" spans="2:89" ht="15.95" customHeight="1" x14ac:dyDescent="0.2">
      <c r="B18" s="35">
        <f t="shared" si="0"/>
        <v>5</v>
      </c>
      <c r="C18" s="27">
        <f t="shared" si="1"/>
        <v>3</v>
      </c>
      <c r="D18" s="27" t="str">
        <f t="shared" si="2"/>
        <v>5.3</v>
      </c>
      <c r="E18" s="27">
        <v>10</v>
      </c>
      <c r="F18" s="34">
        <v>9</v>
      </c>
      <c r="G18" s="34" t="s">
        <v>299</v>
      </c>
      <c r="H18" s="34" t="s">
        <v>495</v>
      </c>
      <c r="I18" s="34" t="s">
        <v>496</v>
      </c>
      <c r="J18" s="34" t="s">
        <v>658</v>
      </c>
      <c r="K18" s="34" t="s">
        <v>658</v>
      </c>
      <c r="L18" s="34">
        <v>3762.9</v>
      </c>
      <c r="M18" s="34">
        <v>248.6</v>
      </c>
      <c r="N18" s="34">
        <v>42.5</v>
      </c>
      <c r="O18" s="34">
        <v>1</v>
      </c>
      <c r="P18" s="34" t="s">
        <v>298</v>
      </c>
      <c r="Q18" s="45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8"/>
      <c r="T18" s="18"/>
      <c r="U18" s="46"/>
      <c r="W18" s="34" t="str">
        <f t="shared" si="40"/>
        <v>阳角立柱</v>
      </c>
      <c r="X18" s="34" t="str">
        <f t="shared" si="41"/>
        <v>DCC154H-107-LL</v>
      </c>
      <c r="Y18" s="34">
        <f t="shared" si="42"/>
        <v>3762.9</v>
      </c>
      <c r="Z18" s="34" t="str">
        <f t="shared" si="43"/>
        <v>CW154H-107-07</v>
      </c>
      <c r="AA18" s="34">
        <f t="shared" si="44"/>
        <v>1</v>
      </c>
      <c r="AB18" s="34"/>
      <c r="AC18" s="34"/>
      <c r="AE18" s="34"/>
      <c r="AF18" s="34" t="str">
        <f t="shared" si="3"/>
        <v>阳角立柱</v>
      </c>
      <c r="AG18" s="34" t="str">
        <f t="shared" si="4"/>
        <v>DCC154H-107-LL</v>
      </c>
      <c r="AH18" s="34"/>
      <c r="AI18" s="34">
        <f t="shared" si="5"/>
        <v>3762.9</v>
      </c>
      <c r="AJ18" s="34"/>
      <c r="AK18" s="34">
        <f t="shared" si="6"/>
        <v>1</v>
      </c>
      <c r="AL18" s="34"/>
      <c r="AM18" s="34"/>
      <c r="AN18" s="34"/>
      <c r="AP18" s="34" t="str">
        <f t="shared" si="7"/>
        <v>-</v>
      </c>
      <c r="AQ18" s="34" t="str">
        <f t="shared" si="8"/>
        <v>-</v>
      </c>
      <c r="AR18" s="34"/>
      <c r="AS18" s="22" t="str">
        <f t="shared" si="9"/>
        <v>-</v>
      </c>
      <c r="AT18" s="23" t="str">
        <f t="shared" si="10"/>
        <v>-</v>
      </c>
      <c r="AU18" s="34"/>
      <c r="AV18" s="34"/>
      <c r="AW18" s="34"/>
      <c r="AY18" s="34" t="str">
        <f t="shared" si="11"/>
        <v>-</v>
      </c>
      <c r="AZ18" s="34" t="str">
        <f t="shared" si="12"/>
        <v>-</v>
      </c>
      <c r="BA18" s="34"/>
      <c r="BB18" s="34" t="str">
        <f t="shared" si="13"/>
        <v>-</v>
      </c>
      <c r="BC18" s="34" t="str">
        <f t="shared" si="14"/>
        <v>-</v>
      </c>
      <c r="BD18" s="34" t="str">
        <f t="shared" si="15"/>
        <v>-</v>
      </c>
      <c r="BE18" s="34" t="e">
        <f t="shared" si="16"/>
        <v>#VALUE!</v>
      </c>
      <c r="BF18" s="34" t="str">
        <f t="shared" si="17"/>
        <v>-</v>
      </c>
      <c r="BG18" s="34"/>
      <c r="BI18" s="34" t="str">
        <f t="shared" si="18"/>
        <v>-</v>
      </c>
      <c r="BJ18" s="34" t="str">
        <f t="shared" si="19"/>
        <v>-</v>
      </c>
      <c r="BK18" s="34" t="str">
        <f t="shared" si="20"/>
        <v>-</v>
      </c>
      <c r="BL18" s="34" t="str">
        <f t="shared" si="21"/>
        <v>-</v>
      </c>
      <c r="BM18" s="34" t="str">
        <f t="shared" si="22"/>
        <v>-</v>
      </c>
      <c r="BN18" s="34" t="str">
        <f t="shared" si="23"/>
        <v>-</v>
      </c>
      <c r="BO18" s="34" t="e">
        <f t="shared" si="24"/>
        <v>#VALUE!</v>
      </c>
      <c r="BP18" s="34" t="str">
        <f t="shared" si="25"/>
        <v>-</v>
      </c>
      <c r="BQ18" s="34"/>
      <c r="BS18" s="34" t="str">
        <f t="shared" si="26"/>
        <v>-</v>
      </c>
      <c r="BT18" s="34" t="str">
        <f t="shared" si="27"/>
        <v>-</v>
      </c>
      <c r="BU18" s="34" t="str">
        <f t="shared" si="28"/>
        <v>-</v>
      </c>
      <c r="BV18" s="34" t="str">
        <f t="shared" si="29"/>
        <v>-</v>
      </c>
      <c r="BW18" s="34" t="str">
        <f t="shared" si="30"/>
        <v>-</v>
      </c>
      <c r="BX18" s="34" t="str">
        <f t="shared" si="31"/>
        <v>-</v>
      </c>
      <c r="BY18" s="34" t="e">
        <f t="shared" si="32"/>
        <v>#VALUE!</v>
      </c>
      <c r="BZ18" s="34" t="str">
        <f t="shared" si="33"/>
        <v>-</v>
      </c>
      <c r="CA18" s="34"/>
      <c r="CC18" s="34" t="str">
        <f t="shared" si="34"/>
        <v>-</v>
      </c>
      <c r="CD18" s="34" t="str">
        <f t="shared" si="35"/>
        <v>-</v>
      </c>
      <c r="CE18" s="34" t="str">
        <f t="shared" si="36"/>
        <v>-</v>
      </c>
      <c r="CF18" s="34" t="str">
        <f t="shared" si="37"/>
        <v>-</v>
      </c>
      <c r="CG18" s="34"/>
      <c r="CH18" s="34" t="str">
        <f t="shared" si="38"/>
        <v>-</v>
      </c>
      <c r="CI18" s="34"/>
      <c r="CJ18" s="34" t="str">
        <f t="shared" si="39"/>
        <v>-</v>
      </c>
      <c r="CK18" s="34" t="str">
        <f t="shared" si="45"/>
        <v>-</v>
      </c>
    </row>
    <row r="19" spans="2:89" ht="15.95" customHeight="1" x14ac:dyDescent="0.2">
      <c r="B19" s="35">
        <f t="shared" si="0"/>
        <v>5</v>
      </c>
      <c r="C19" s="27">
        <f t="shared" si="1"/>
        <v>4</v>
      </c>
      <c r="D19" s="27" t="str">
        <f t="shared" si="2"/>
        <v>5.4</v>
      </c>
      <c r="E19" s="27">
        <v>11</v>
      </c>
      <c r="F19" s="34">
        <v>10</v>
      </c>
      <c r="G19" s="34" t="s">
        <v>299</v>
      </c>
      <c r="H19" s="34" t="s">
        <v>300</v>
      </c>
      <c r="I19" s="34" t="s">
        <v>301</v>
      </c>
      <c r="J19" s="34" t="s">
        <v>659</v>
      </c>
      <c r="K19" s="34" t="s">
        <v>659</v>
      </c>
      <c r="L19" s="34">
        <v>610.79999999999995</v>
      </c>
      <c r="M19" s="34">
        <v>91</v>
      </c>
      <c r="N19" s="34">
        <v>6.2</v>
      </c>
      <c r="O19" s="34">
        <v>1</v>
      </c>
      <c r="P19" s="34" t="s">
        <v>298</v>
      </c>
      <c r="Q19" s="45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8"/>
      <c r="T19" s="18"/>
      <c r="U19" s="46"/>
      <c r="W19" s="34" t="str">
        <f t="shared" si="40"/>
        <v>转接件</v>
      </c>
      <c r="X19" s="34" t="str">
        <f t="shared" si="41"/>
        <v>DCC154H-607-LL</v>
      </c>
      <c r="Y19" s="34">
        <f t="shared" si="42"/>
        <v>610.79999999999995</v>
      </c>
      <c r="Z19" s="34" t="str">
        <f t="shared" si="43"/>
        <v>CW154H-607-15</v>
      </c>
      <c r="AA19" s="34">
        <f t="shared" si="44"/>
        <v>1</v>
      </c>
      <c r="AB19" s="34"/>
      <c r="AC19" s="34"/>
      <c r="AE19" s="34"/>
      <c r="AF19" s="34" t="str">
        <f t="shared" si="3"/>
        <v>转接件</v>
      </c>
      <c r="AG19" s="34" t="str">
        <f t="shared" si="4"/>
        <v>DCC154H-607-LL</v>
      </c>
      <c r="AH19" s="34"/>
      <c r="AI19" s="34">
        <f t="shared" si="5"/>
        <v>610.79999999999995</v>
      </c>
      <c r="AJ19" s="34"/>
      <c r="AK19" s="34">
        <f t="shared" si="6"/>
        <v>1</v>
      </c>
      <c r="AL19" s="34"/>
      <c r="AM19" s="34"/>
      <c r="AN19" s="34"/>
      <c r="AP19" s="34" t="str">
        <f t="shared" si="7"/>
        <v>-</v>
      </c>
      <c r="AQ19" s="34" t="str">
        <f t="shared" si="8"/>
        <v>-</v>
      </c>
      <c r="AR19" s="34"/>
      <c r="AS19" s="22" t="str">
        <f t="shared" si="9"/>
        <v>-</v>
      </c>
      <c r="AT19" s="23" t="str">
        <f t="shared" si="10"/>
        <v>-</v>
      </c>
      <c r="AU19" s="34"/>
      <c r="AV19" s="34"/>
      <c r="AW19" s="34"/>
      <c r="AY19" s="34" t="str">
        <f t="shared" si="11"/>
        <v>-</v>
      </c>
      <c r="AZ19" s="34" t="str">
        <f t="shared" si="12"/>
        <v>-</v>
      </c>
      <c r="BA19" s="34"/>
      <c r="BB19" s="34" t="str">
        <f t="shared" si="13"/>
        <v>-</v>
      </c>
      <c r="BC19" s="34" t="str">
        <f t="shared" si="14"/>
        <v>-</v>
      </c>
      <c r="BD19" s="34" t="str">
        <f t="shared" si="15"/>
        <v>-</v>
      </c>
      <c r="BE19" s="34" t="e">
        <f t="shared" si="16"/>
        <v>#VALUE!</v>
      </c>
      <c r="BF19" s="34" t="str">
        <f t="shared" si="17"/>
        <v>-</v>
      </c>
      <c r="BG19" s="34"/>
      <c r="BI19" s="34" t="str">
        <f t="shared" si="18"/>
        <v>-</v>
      </c>
      <c r="BJ19" s="34" t="str">
        <f t="shared" si="19"/>
        <v>-</v>
      </c>
      <c r="BK19" s="34" t="str">
        <f t="shared" si="20"/>
        <v>-</v>
      </c>
      <c r="BL19" s="34" t="str">
        <f t="shared" si="21"/>
        <v>-</v>
      </c>
      <c r="BM19" s="34" t="str">
        <f t="shared" si="22"/>
        <v>-</v>
      </c>
      <c r="BN19" s="34" t="str">
        <f t="shared" si="23"/>
        <v>-</v>
      </c>
      <c r="BO19" s="34" t="e">
        <f t="shared" si="24"/>
        <v>#VALUE!</v>
      </c>
      <c r="BP19" s="34" t="str">
        <f t="shared" si="25"/>
        <v>-</v>
      </c>
      <c r="BQ19" s="34"/>
      <c r="BS19" s="34" t="str">
        <f t="shared" si="26"/>
        <v>-</v>
      </c>
      <c r="BT19" s="34" t="str">
        <f t="shared" si="27"/>
        <v>-</v>
      </c>
      <c r="BU19" s="34" t="str">
        <f t="shared" si="28"/>
        <v>-</v>
      </c>
      <c r="BV19" s="34" t="str">
        <f t="shared" si="29"/>
        <v>-</v>
      </c>
      <c r="BW19" s="34" t="str">
        <f t="shared" si="30"/>
        <v>-</v>
      </c>
      <c r="BX19" s="34" t="str">
        <f t="shared" si="31"/>
        <v>-</v>
      </c>
      <c r="BY19" s="34" t="e">
        <f t="shared" si="32"/>
        <v>#VALUE!</v>
      </c>
      <c r="BZ19" s="34" t="str">
        <f t="shared" si="33"/>
        <v>-</v>
      </c>
      <c r="CA19" s="34"/>
      <c r="CC19" s="34" t="str">
        <f t="shared" si="34"/>
        <v>-</v>
      </c>
      <c r="CD19" s="34" t="str">
        <f t="shared" si="35"/>
        <v>-</v>
      </c>
      <c r="CE19" s="34" t="str">
        <f t="shared" si="36"/>
        <v>-</v>
      </c>
      <c r="CF19" s="34" t="str">
        <f t="shared" si="37"/>
        <v>-</v>
      </c>
      <c r="CG19" s="34"/>
      <c r="CH19" s="34" t="str">
        <f t="shared" si="38"/>
        <v>-</v>
      </c>
      <c r="CI19" s="34"/>
      <c r="CJ19" s="34" t="str">
        <f t="shared" si="39"/>
        <v>-</v>
      </c>
      <c r="CK19" s="34" t="str">
        <f t="shared" si="45"/>
        <v>-</v>
      </c>
    </row>
    <row r="20" spans="2:89" ht="15.95" customHeight="1" x14ac:dyDescent="0.2">
      <c r="B20" s="35">
        <f t="shared" si="0"/>
        <v>5</v>
      </c>
      <c r="C20" s="27">
        <f t="shared" si="1"/>
        <v>5</v>
      </c>
      <c r="D20" s="27" t="str">
        <f t="shared" si="2"/>
        <v>5.5</v>
      </c>
      <c r="E20" s="27">
        <v>12</v>
      </c>
      <c r="F20" s="34">
        <v>11</v>
      </c>
      <c r="G20" s="34" t="s">
        <v>299</v>
      </c>
      <c r="H20" s="34" t="s">
        <v>303</v>
      </c>
      <c r="I20" s="34" t="s">
        <v>304</v>
      </c>
      <c r="J20" s="34" t="s">
        <v>660</v>
      </c>
      <c r="K20" s="34" t="s">
        <v>660</v>
      </c>
      <c r="L20" s="34">
        <v>558</v>
      </c>
      <c r="M20" s="34">
        <v>55</v>
      </c>
      <c r="N20" s="34">
        <v>20</v>
      </c>
      <c r="O20" s="34">
        <v>1</v>
      </c>
      <c r="P20" s="34" t="s">
        <v>298</v>
      </c>
      <c r="Q20" s="45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8"/>
      <c r="T20" s="18"/>
      <c r="U20" s="46"/>
      <c r="W20" s="34" t="str">
        <f t="shared" si="40"/>
        <v>角铝</v>
      </c>
      <c r="X20" s="34" t="str">
        <f t="shared" si="41"/>
        <v>J55X20X3</v>
      </c>
      <c r="Y20" s="34">
        <f t="shared" si="42"/>
        <v>558</v>
      </c>
      <c r="Z20" s="34" t="str">
        <f t="shared" si="43"/>
        <v>J55X20X3-19</v>
      </c>
      <c r="AA20" s="34">
        <f t="shared" si="44"/>
        <v>1</v>
      </c>
      <c r="AB20" s="34"/>
      <c r="AC20" s="34"/>
      <c r="AE20" s="34"/>
      <c r="AF20" s="34" t="str">
        <f t="shared" si="3"/>
        <v>角铝</v>
      </c>
      <c r="AG20" s="34" t="str">
        <f t="shared" si="4"/>
        <v>J55X20X3</v>
      </c>
      <c r="AH20" s="34"/>
      <c r="AI20" s="34">
        <f t="shared" si="5"/>
        <v>558</v>
      </c>
      <c r="AJ20" s="34"/>
      <c r="AK20" s="34">
        <f t="shared" si="6"/>
        <v>1</v>
      </c>
      <c r="AL20" s="34"/>
      <c r="AM20" s="34"/>
      <c r="AN20" s="34"/>
      <c r="AP20" s="34" t="str">
        <f t="shared" si="7"/>
        <v>-</v>
      </c>
      <c r="AQ20" s="34" t="str">
        <f t="shared" si="8"/>
        <v>-</v>
      </c>
      <c r="AR20" s="34"/>
      <c r="AS20" s="22" t="str">
        <f t="shared" si="9"/>
        <v>-</v>
      </c>
      <c r="AT20" s="23" t="str">
        <f t="shared" si="10"/>
        <v>-</v>
      </c>
      <c r="AU20" s="34"/>
      <c r="AV20" s="34"/>
      <c r="AW20" s="34"/>
      <c r="AY20" s="34" t="str">
        <f t="shared" si="11"/>
        <v>-</v>
      </c>
      <c r="AZ20" s="34" t="str">
        <f t="shared" si="12"/>
        <v>-</v>
      </c>
      <c r="BA20" s="34"/>
      <c r="BB20" s="34" t="str">
        <f t="shared" si="13"/>
        <v>-</v>
      </c>
      <c r="BC20" s="34" t="str">
        <f t="shared" si="14"/>
        <v>-</v>
      </c>
      <c r="BD20" s="34" t="str">
        <f t="shared" si="15"/>
        <v>-</v>
      </c>
      <c r="BE20" s="34" t="e">
        <f t="shared" si="16"/>
        <v>#VALUE!</v>
      </c>
      <c r="BF20" s="34" t="str">
        <f t="shared" si="17"/>
        <v>-</v>
      </c>
      <c r="BG20" s="34"/>
      <c r="BI20" s="34" t="str">
        <f t="shared" si="18"/>
        <v>-</v>
      </c>
      <c r="BJ20" s="34" t="str">
        <f t="shared" si="19"/>
        <v>-</v>
      </c>
      <c r="BK20" s="34" t="str">
        <f t="shared" si="20"/>
        <v>-</v>
      </c>
      <c r="BL20" s="34" t="str">
        <f t="shared" si="21"/>
        <v>-</v>
      </c>
      <c r="BM20" s="34" t="str">
        <f t="shared" si="22"/>
        <v>-</v>
      </c>
      <c r="BN20" s="34" t="str">
        <f t="shared" si="23"/>
        <v>-</v>
      </c>
      <c r="BO20" s="34" t="e">
        <f t="shared" si="24"/>
        <v>#VALUE!</v>
      </c>
      <c r="BP20" s="34" t="str">
        <f t="shared" si="25"/>
        <v>-</v>
      </c>
      <c r="BQ20" s="34"/>
      <c r="BS20" s="34" t="str">
        <f t="shared" si="26"/>
        <v>-</v>
      </c>
      <c r="BT20" s="34" t="str">
        <f t="shared" si="27"/>
        <v>-</v>
      </c>
      <c r="BU20" s="34" t="str">
        <f t="shared" si="28"/>
        <v>-</v>
      </c>
      <c r="BV20" s="34" t="str">
        <f t="shared" si="29"/>
        <v>-</v>
      </c>
      <c r="BW20" s="34" t="str">
        <f t="shared" si="30"/>
        <v>-</v>
      </c>
      <c r="BX20" s="34" t="str">
        <f t="shared" si="31"/>
        <v>-</v>
      </c>
      <c r="BY20" s="34" t="e">
        <f t="shared" si="32"/>
        <v>#VALUE!</v>
      </c>
      <c r="BZ20" s="34" t="str">
        <f t="shared" si="33"/>
        <v>-</v>
      </c>
      <c r="CA20" s="34"/>
      <c r="CC20" s="34" t="str">
        <f t="shared" si="34"/>
        <v>-</v>
      </c>
      <c r="CD20" s="34" t="str">
        <f t="shared" si="35"/>
        <v>-</v>
      </c>
      <c r="CE20" s="34" t="str">
        <f t="shared" si="36"/>
        <v>-</v>
      </c>
      <c r="CF20" s="34" t="str">
        <f t="shared" si="37"/>
        <v>-</v>
      </c>
      <c r="CG20" s="34"/>
      <c r="CH20" s="34" t="str">
        <f t="shared" si="38"/>
        <v>-</v>
      </c>
      <c r="CI20" s="34"/>
      <c r="CJ20" s="34" t="str">
        <f t="shared" si="39"/>
        <v>-</v>
      </c>
      <c r="CK20" s="34" t="str">
        <f t="shared" si="45"/>
        <v>-</v>
      </c>
    </row>
    <row r="21" spans="2:89" ht="15.95" customHeight="1" x14ac:dyDescent="0.2">
      <c r="B21" s="35">
        <f t="shared" si="0"/>
        <v>5</v>
      </c>
      <c r="C21" s="27">
        <f t="shared" si="1"/>
        <v>6</v>
      </c>
      <c r="D21" s="27" t="str">
        <f t="shared" si="2"/>
        <v>5.6</v>
      </c>
      <c r="E21" s="27">
        <v>13</v>
      </c>
      <c r="F21" s="34">
        <v>12</v>
      </c>
      <c r="G21" s="34" t="s">
        <v>299</v>
      </c>
      <c r="H21" s="34" t="s">
        <v>303</v>
      </c>
      <c r="I21" s="34" t="s">
        <v>306</v>
      </c>
      <c r="J21" s="34" t="s">
        <v>661</v>
      </c>
      <c r="K21" s="34" t="s">
        <v>661</v>
      </c>
      <c r="L21" s="34">
        <v>558</v>
      </c>
      <c r="M21" s="34">
        <v>19</v>
      </c>
      <c r="N21" s="34">
        <v>25</v>
      </c>
      <c r="O21" s="34">
        <v>1</v>
      </c>
      <c r="P21" s="34" t="s">
        <v>298</v>
      </c>
      <c r="Q21" s="45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8"/>
      <c r="T21" s="18"/>
      <c r="U21" s="46"/>
      <c r="W21" s="34" t="str">
        <f t="shared" si="40"/>
        <v>角铝</v>
      </c>
      <c r="X21" s="34" t="str">
        <f t="shared" si="41"/>
        <v>J25X19X3</v>
      </c>
      <c r="Y21" s="34">
        <f t="shared" si="42"/>
        <v>558</v>
      </c>
      <c r="Z21" s="34" t="str">
        <f t="shared" si="43"/>
        <v>J25X19X3-29</v>
      </c>
      <c r="AA21" s="34">
        <f t="shared" si="44"/>
        <v>1</v>
      </c>
      <c r="AB21" s="34"/>
      <c r="AC21" s="34"/>
      <c r="AE21" s="34"/>
      <c r="AF21" s="34" t="str">
        <f t="shared" si="3"/>
        <v>角铝</v>
      </c>
      <c r="AG21" s="34" t="str">
        <f t="shared" si="4"/>
        <v>J25X19X3</v>
      </c>
      <c r="AH21" s="34"/>
      <c r="AI21" s="34">
        <f t="shared" si="5"/>
        <v>558</v>
      </c>
      <c r="AJ21" s="34"/>
      <c r="AK21" s="34">
        <f t="shared" si="6"/>
        <v>1</v>
      </c>
      <c r="AL21" s="34"/>
      <c r="AM21" s="34"/>
      <c r="AN21" s="34"/>
      <c r="AP21" s="34" t="str">
        <f t="shared" si="7"/>
        <v>-</v>
      </c>
      <c r="AQ21" s="34" t="str">
        <f t="shared" si="8"/>
        <v>-</v>
      </c>
      <c r="AR21" s="34"/>
      <c r="AS21" s="22" t="str">
        <f t="shared" si="9"/>
        <v>-</v>
      </c>
      <c r="AT21" s="23" t="str">
        <f t="shared" si="10"/>
        <v>-</v>
      </c>
      <c r="AU21" s="34"/>
      <c r="AV21" s="34"/>
      <c r="AW21" s="34"/>
      <c r="AY21" s="34" t="str">
        <f t="shared" si="11"/>
        <v>-</v>
      </c>
      <c r="AZ21" s="34" t="str">
        <f t="shared" si="12"/>
        <v>-</v>
      </c>
      <c r="BA21" s="34"/>
      <c r="BB21" s="34" t="str">
        <f t="shared" si="13"/>
        <v>-</v>
      </c>
      <c r="BC21" s="34" t="str">
        <f t="shared" si="14"/>
        <v>-</v>
      </c>
      <c r="BD21" s="34" t="str">
        <f t="shared" si="15"/>
        <v>-</v>
      </c>
      <c r="BE21" s="34" t="e">
        <f t="shared" si="16"/>
        <v>#VALUE!</v>
      </c>
      <c r="BF21" s="34" t="str">
        <f t="shared" si="17"/>
        <v>-</v>
      </c>
      <c r="BG21" s="34"/>
      <c r="BI21" s="34" t="str">
        <f t="shared" si="18"/>
        <v>-</v>
      </c>
      <c r="BJ21" s="34" t="str">
        <f t="shared" si="19"/>
        <v>-</v>
      </c>
      <c r="BK21" s="34" t="str">
        <f t="shared" si="20"/>
        <v>-</v>
      </c>
      <c r="BL21" s="34" t="str">
        <f t="shared" si="21"/>
        <v>-</v>
      </c>
      <c r="BM21" s="34" t="str">
        <f t="shared" si="22"/>
        <v>-</v>
      </c>
      <c r="BN21" s="34" t="str">
        <f t="shared" si="23"/>
        <v>-</v>
      </c>
      <c r="BO21" s="34" t="e">
        <f t="shared" si="24"/>
        <v>#VALUE!</v>
      </c>
      <c r="BP21" s="34" t="str">
        <f t="shared" si="25"/>
        <v>-</v>
      </c>
      <c r="BQ21" s="34"/>
      <c r="BS21" s="34" t="str">
        <f t="shared" si="26"/>
        <v>-</v>
      </c>
      <c r="BT21" s="34" t="str">
        <f t="shared" si="27"/>
        <v>-</v>
      </c>
      <c r="BU21" s="34" t="str">
        <f t="shared" si="28"/>
        <v>-</v>
      </c>
      <c r="BV21" s="34" t="str">
        <f t="shared" si="29"/>
        <v>-</v>
      </c>
      <c r="BW21" s="34" t="str">
        <f t="shared" si="30"/>
        <v>-</v>
      </c>
      <c r="BX21" s="34" t="str">
        <f t="shared" si="31"/>
        <v>-</v>
      </c>
      <c r="BY21" s="34" t="e">
        <f t="shared" si="32"/>
        <v>#VALUE!</v>
      </c>
      <c r="BZ21" s="34" t="str">
        <f t="shared" si="33"/>
        <v>-</v>
      </c>
      <c r="CA21" s="34"/>
      <c r="CC21" s="34" t="str">
        <f t="shared" si="34"/>
        <v>-</v>
      </c>
      <c r="CD21" s="34" t="str">
        <f t="shared" si="35"/>
        <v>-</v>
      </c>
      <c r="CE21" s="34" t="str">
        <f t="shared" si="36"/>
        <v>-</v>
      </c>
      <c r="CF21" s="34" t="str">
        <f t="shared" si="37"/>
        <v>-</v>
      </c>
      <c r="CG21" s="34"/>
      <c r="CH21" s="34" t="str">
        <f t="shared" si="38"/>
        <v>-</v>
      </c>
      <c r="CI21" s="34"/>
      <c r="CJ21" s="34" t="str">
        <f t="shared" si="39"/>
        <v>-</v>
      </c>
      <c r="CK21" s="34" t="str">
        <f t="shared" si="45"/>
        <v>-</v>
      </c>
    </row>
    <row r="22" spans="2:89" ht="15.95" customHeight="1" x14ac:dyDescent="0.2">
      <c r="B22" s="35">
        <f t="shared" si="0"/>
        <v>5</v>
      </c>
      <c r="C22" s="27">
        <f t="shared" si="1"/>
        <v>7</v>
      </c>
      <c r="D22" s="27" t="str">
        <f t="shared" si="2"/>
        <v>5.7</v>
      </c>
      <c r="E22" s="27">
        <v>14</v>
      </c>
      <c r="F22" s="34">
        <v>13</v>
      </c>
      <c r="G22" s="34" t="s">
        <v>299</v>
      </c>
      <c r="H22" s="34" t="s">
        <v>312</v>
      </c>
      <c r="I22" s="34" t="s">
        <v>501</v>
      </c>
      <c r="J22" s="34" t="s">
        <v>502</v>
      </c>
      <c r="K22" s="34" t="s">
        <v>502</v>
      </c>
      <c r="L22" s="34">
        <v>3760</v>
      </c>
      <c r="M22" s="34">
        <v>18.3</v>
      </c>
      <c r="N22" s="34">
        <v>4.8</v>
      </c>
      <c r="O22" s="34">
        <v>1</v>
      </c>
      <c r="P22" s="34" t="s">
        <v>298</v>
      </c>
      <c r="Q22" s="45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8"/>
      <c r="T22" s="18"/>
      <c r="U22" s="46"/>
      <c r="W22" s="34" t="str">
        <f t="shared" si="40"/>
        <v>竖向护边</v>
      </c>
      <c r="X22" s="34" t="str">
        <f t="shared" si="41"/>
        <v>DCC154H-513-LL</v>
      </c>
      <c r="Y22" s="34">
        <f t="shared" si="42"/>
        <v>3760</v>
      </c>
      <c r="Z22" s="34" t="str">
        <f t="shared" si="43"/>
        <v>CW154H-513-03</v>
      </c>
      <c r="AA22" s="34">
        <f t="shared" si="44"/>
        <v>1</v>
      </c>
      <c r="AB22" s="34"/>
      <c r="AC22" s="34"/>
      <c r="AE22" s="34"/>
      <c r="AF22" s="34" t="str">
        <f t="shared" si="3"/>
        <v>竖向护边</v>
      </c>
      <c r="AG22" s="34" t="str">
        <f t="shared" si="4"/>
        <v>DCC154H-513-LL</v>
      </c>
      <c r="AH22" s="34"/>
      <c r="AI22" s="34">
        <f t="shared" si="5"/>
        <v>3760</v>
      </c>
      <c r="AJ22" s="34"/>
      <c r="AK22" s="34">
        <f t="shared" si="6"/>
        <v>1</v>
      </c>
      <c r="AL22" s="34"/>
      <c r="AM22" s="34"/>
      <c r="AN22" s="34"/>
      <c r="AP22" s="34" t="str">
        <f t="shared" si="7"/>
        <v>-</v>
      </c>
      <c r="AQ22" s="34" t="str">
        <f t="shared" si="8"/>
        <v>-</v>
      </c>
      <c r="AR22" s="34"/>
      <c r="AS22" s="22" t="str">
        <f t="shared" si="9"/>
        <v>-</v>
      </c>
      <c r="AT22" s="23" t="str">
        <f t="shared" si="10"/>
        <v>-</v>
      </c>
      <c r="AU22" s="34"/>
      <c r="AV22" s="34"/>
      <c r="AW22" s="34"/>
      <c r="AY22" s="34" t="str">
        <f t="shared" si="11"/>
        <v>-</v>
      </c>
      <c r="AZ22" s="34" t="str">
        <f t="shared" si="12"/>
        <v>-</v>
      </c>
      <c r="BA22" s="34"/>
      <c r="BB22" s="34" t="str">
        <f t="shared" si="13"/>
        <v>-</v>
      </c>
      <c r="BC22" s="34" t="str">
        <f t="shared" si="14"/>
        <v>-</v>
      </c>
      <c r="BD22" s="34" t="str">
        <f t="shared" si="15"/>
        <v>-</v>
      </c>
      <c r="BE22" s="34" t="e">
        <f t="shared" si="16"/>
        <v>#VALUE!</v>
      </c>
      <c r="BF22" s="34" t="str">
        <f t="shared" si="17"/>
        <v>-</v>
      </c>
      <c r="BG22" s="34"/>
      <c r="BI22" s="34" t="str">
        <f t="shared" si="18"/>
        <v>-</v>
      </c>
      <c r="BJ22" s="34" t="str">
        <f t="shared" si="19"/>
        <v>-</v>
      </c>
      <c r="BK22" s="34" t="str">
        <f t="shared" si="20"/>
        <v>-</v>
      </c>
      <c r="BL22" s="34" t="str">
        <f t="shared" si="21"/>
        <v>-</v>
      </c>
      <c r="BM22" s="34" t="str">
        <f t="shared" si="22"/>
        <v>-</v>
      </c>
      <c r="BN22" s="34" t="str">
        <f t="shared" si="23"/>
        <v>-</v>
      </c>
      <c r="BO22" s="34" t="e">
        <f t="shared" si="24"/>
        <v>#VALUE!</v>
      </c>
      <c r="BP22" s="34" t="str">
        <f t="shared" si="25"/>
        <v>-</v>
      </c>
      <c r="BQ22" s="34"/>
      <c r="BS22" s="34" t="str">
        <f t="shared" si="26"/>
        <v>-</v>
      </c>
      <c r="BT22" s="34" t="str">
        <f t="shared" si="27"/>
        <v>-</v>
      </c>
      <c r="BU22" s="34" t="str">
        <f t="shared" si="28"/>
        <v>-</v>
      </c>
      <c r="BV22" s="34" t="str">
        <f t="shared" si="29"/>
        <v>-</v>
      </c>
      <c r="BW22" s="34" t="str">
        <f t="shared" si="30"/>
        <v>-</v>
      </c>
      <c r="BX22" s="34" t="str">
        <f t="shared" si="31"/>
        <v>-</v>
      </c>
      <c r="BY22" s="34" t="e">
        <f t="shared" si="32"/>
        <v>#VALUE!</v>
      </c>
      <c r="BZ22" s="34" t="str">
        <f t="shared" si="33"/>
        <v>-</v>
      </c>
      <c r="CA22" s="34"/>
      <c r="CC22" s="34" t="str">
        <f t="shared" si="34"/>
        <v>-</v>
      </c>
      <c r="CD22" s="34" t="str">
        <f t="shared" si="35"/>
        <v>-</v>
      </c>
      <c r="CE22" s="34" t="str">
        <f t="shared" si="36"/>
        <v>-</v>
      </c>
      <c r="CF22" s="34" t="str">
        <f t="shared" si="37"/>
        <v>-</v>
      </c>
      <c r="CG22" s="34"/>
      <c r="CH22" s="34" t="str">
        <f t="shared" si="38"/>
        <v>-</v>
      </c>
      <c r="CI22" s="34"/>
      <c r="CJ22" s="34" t="str">
        <f t="shared" si="39"/>
        <v>-</v>
      </c>
      <c r="CK22" s="34" t="str">
        <f t="shared" si="45"/>
        <v>-</v>
      </c>
    </row>
    <row r="23" spans="2:89" ht="15.95" customHeight="1" x14ac:dyDescent="0.2">
      <c r="B23" s="35">
        <f t="shared" si="0"/>
        <v>5</v>
      </c>
      <c r="C23" s="27">
        <f t="shared" si="1"/>
        <v>8</v>
      </c>
      <c r="D23" s="27" t="str">
        <f t="shared" si="2"/>
        <v>5.8</v>
      </c>
      <c r="E23" s="27">
        <v>15</v>
      </c>
      <c r="F23" s="34">
        <v>14</v>
      </c>
      <c r="G23" s="34" t="s">
        <v>299</v>
      </c>
      <c r="H23" s="34" t="s">
        <v>312</v>
      </c>
      <c r="I23" s="34" t="s">
        <v>631</v>
      </c>
      <c r="J23" s="34" t="s">
        <v>632</v>
      </c>
      <c r="K23" s="34" t="s">
        <v>632</v>
      </c>
      <c r="L23" s="34">
        <v>3760</v>
      </c>
      <c r="M23" s="34">
        <v>24.1</v>
      </c>
      <c r="N23" s="34">
        <v>4.8</v>
      </c>
      <c r="O23" s="34">
        <v>1</v>
      </c>
      <c r="P23" s="34" t="s">
        <v>298</v>
      </c>
      <c r="Q23" s="45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8"/>
      <c r="T23" s="18"/>
      <c r="U23" s="46"/>
      <c r="W23" s="34" t="str">
        <f t="shared" si="40"/>
        <v>竖向护边</v>
      </c>
      <c r="X23" s="34" t="str">
        <f t="shared" si="41"/>
        <v>DCC154H-512-LL</v>
      </c>
      <c r="Y23" s="34">
        <f t="shared" si="42"/>
        <v>3760</v>
      </c>
      <c r="Z23" s="34" t="str">
        <f t="shared" si="43"/>
        <v>CW154H-512-02</v>
      </c>
      <c r="AA23" s="34">
        <f t="shared" si="44"/>
        <v>1</v>
      </c>
      <c r="AB23" s="34"/>
      <c r="AC23" s="34"/>
      <c r="AE23" s="34"/>
      <c r="AF23" s="34" t="str">
        <f t="shared" si="3"/>
        <v>竖向护边</v>
      </c>
      <c r="AG23" s="34" t="str">
        <f t="shared" si="4"/>
        <v>DCC154H-512-LL</v>
      </c>
      <c r="AH23" s="34"/>
      <c r="AI23" s="34">
        <f t="shared" si="5"/>
        <v>3760</v>
      </c>
      <c r="AJ23" s="34"/>
      <c r="AK23" s="34">
        <f t="shared" si="6"/>
        <v>1</v>
      </c>
      <c r="AL23" s="34"/>
      <c r="AM23" s="34"/>
      <c r="AN23" s="34"/>
      <c r="AP23" s="34" t="str">
        <f t="shared" si="7"/>
        <v>-</v>
      </c>
      <c r="AQ23" s="34" t="str">
        <f t="shared" si="8"/>
        <v>-</v>
      </c>
      <c r="AR23" s="34"/>
      <c r="AS23" s="22" t="str">
        <f t="shared" si="9"/>
        <v>-</v>
      </c>
      <c r="AT23" s="23" t="str">
        <f t="shared" si="10"/>
        <v>-</v>
      </c>
      <c r="AU23" s="34"/>
      <c r="AV23" s="34"/>
      <c r="AW23" s="34"/>
      <c r="AY23" s="34" t="str">
        <f t="shared" si="11"/>
        <v>-</v>
      </c>
      <c r="AZ23" s="34" t="str">
        <f t="shared" si="12"/>
        <v>-</v>
      </c>
      <c r="BA23" s="34"/>
      <c r="BB23" s="34" t="str">
        <f t="shared" si="13"/>
        <v>-</v>
      </c>
      <c r="BC23" s="34" t="str">
        <f t="shared" si="14"/>
        <v>-</v>
      </c>
      <c r="BD23" s="34" t="str">
        <f t="shared" si="15"/>
        <v>-</v>
      </c>
      <c r="BE23" s="34" t="e">
        <f t="shared" si="16"/>
        <v>#VALUE!</v>
      </c>
      <c r="BF23" s="34" t="str">
        <f t="shared" si="17"/>
        <v>-</v>
      </c>
      <c r="BG23" s="34"/>
      <c r="BI23" s="34" t="str">
        <f t="shared" si="18"/>
        <v>-</v>
      </c>
      <c r="BJ23" s="34" t="str">
        <f t="shared" si="19"/>
        <v>-</v>
      </c>
      <c r="BK23" s="34" t="str">
        <f t="shared" si="20"/>
        <v>-</v>
      </c>
      <c r="BL23" s="34" t="str">
        <f t="shared" si="21"/>
        <v>-</v>
      </c>
      <c r="BM23" s="34" t="str">
        <f t="shared" si="22"/>
        <v>-</v>
      </c>
      <c r="BN23" s="34" t="str">
        <f t="shared" si="23"/>
        <v>-</v>
      </c>
      <c r="BO23" s="34" t="e">
        <f t="shared" si="24"/>
        <v>#VALUE!</v>
      </c>
      <c r="BP23" s="34" t="str">
        <f t="shared" si="25"/>
        <v>-</v>
      </c>
      <c r="BQ23" s="34"/>
      <c r="BS23" s="34" t="str">
        <f t="shared" si="26"/>
        <v>-</v>
      </c>
      <c r="BT23" s="34" t="str">
        <f t="shared" si="27"/>
        <v>-</v>
      </c>
      <c r="BU23" s="34" t="str">
        <f t="shared" si="28"/>
        <v>-</v>
      </c>
      <c r="BV23" s="34" t="str">
        <f t="shared" si="29"/>
        <v>-</v>
      </c>
      <c r="BW23" s="34" t="str">
        <f t="shared" si="30"/>
        <v>-</v>
      </c>
      <c r="BX23" s="34" t="str">
        <f t="shared" si="31"/>
        <v>-</v>
      </c>
      <c r="BY23" s="34" t="e">
        <f t="shared" si="32"/>
        <v>#VALUE!</v>
      </c>
      <c r="BZ23" s="34" t="str">
        <f t="shared" si="33"/>
        <v>-</v>
      </c>
      <c r="CA23" s="34"/>
      <c r="CC23" s="34" t="str">
        <f t="shared" si="34"/>
        <v>-</v>
      </c>
      <c r="CD23" s="34" t="str">
        <f t="shared" si="35"/>
        <v>-</v>
      </c>
      <c r="CE23" s="34" t="str">
        <f t="shared" si="36"/>
        <v>-</v>
      </c>
      <c r="CF23" s="34" t="str">
        <f t="shared" si="37"/>
        <v>-</v>
      </c>
      <c r="CG23" s="34"/>
      <c r="CH23" s="34" t="str">
        <f t="shared" si="38"/>
        <v>-</v>
      </c>
      <c r="CI23" s="34"/>
      <c r="CJ23" s="34" t="str">
        <f t="shared" si="39"/>
        <v>-</v>
      </c>
      <c r="CK23" s="34" t="str">
        <f t="shared" si="45"/>
        <v>-</v>
      </c>
    </row>
    <row r="24" spans="2:89" ht="15.95" customHeight="1" x14ac:dyDescent="0.2">
      <c r="B24" s="35">
        <f t="shared" si="0"/>
        <v>5</v>
      </c>
      <c r="C24" s="27">
        <f t="shared" si="1"/>
        <v>9</v>
      </c>
      <c r="D24" s="27" t="str">
        <f t="shared" si="2"/>
        <v>5.9</v>
      </c>
      <c r="E24" s="27">
        <v>16</v>
      </c>
      <c r="F24" s="34">
        <v>15</v>
      </c>
      <c r="G24" s="34" t="s">
        <v>299</v>
      </c>
      <c r="H24" s="34" t="s">
        <v>315</v>
      </c>
      <c r="I24" s="34" t="s">
        <v>316</v>
      </c>
      <c r="J24" s="34" t="s">
        <v>662</v>
      </c>
      <c r="K24" s="34" t="s">
        <v>662</v>
      </c>
      <c r="L24" s="34">
        <v>250</v>
      </c>
      <c r="M24" s="34">
        <v>65.3</v>
      </c>
      <c r="N24" s="34">
        <v>46</v>
      </c>
      <c r="O24" s="34">
        <v>1</v>
      </c>
      <c r="P24" s="34" t="s">
        <v>298</v>
      </c>
      <c r="Q24" s="45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8"/>
      <c r="T24" s="18"/>
      <c r="U24" s="46"/>
      <c r="W24" s="34" t="str">
        <f t="shared" si="40"/>
        <v>水槽</v>
      </c>
      <c r="X24" s="34" t="str">
        <f t="shared" si="41"/>
        <v>DCC154H-301-LL</v>
      </c>
      <c r="Y24" s="34">
        <f t="shared" si="42"/>
        <v>250</v>
      </c>
      <c r="Z24" s="34" t="str">
        <f t="shared" si="43"/>
        <v>CW154H-301-06B</v>
      </c>
      <c r="AA24" s="34">
        <f t="shared" si="44"/>
        <v>1</v>
      </c>
      <c r="AB24" s="34"/>
      <c r="AC24" s="34"/>
      <c r="AE24" s="34"/>
      <c r="AF24" s="34" t="str">
        <f t="shared" si="3"/>
        <v>水槽</v>
      </c>
      <c r="AG24" s="34" t="str">
        <f t="shared" si="4"/>
        <v>DCC154H-301-LL</v>
      </c>
      <c r="AH24" s="34"/>
      <c r="AI24" s="34">
        <f t="shared" si="5"/>
        <v>250</v>
      </c>
      <c r="AJ24" s="34"/>
      <c r="AK24" s="34">
        <f t="shared" si="6"/>
        <v>1</v>
      </c>
      <c r="AL24" s="34"/>
      <c r="AM24" s="34"/>
      <c r="AN24" s="34"/>
      <c r="AP24" s="34" t="str">
        <f t="shared" si="7"/>
        <v>-</v>
      </c>
      <c r="AQ24" s="34" t="str">
        <f t="shared" si="8"/>
        <v>-</v>
      </c>
      <c r="AR24" s="34"/>
      <c r="AS24" s="22" t="str">
        <f t="shared" si="9"/>
        <v>-</v>
      </c>
      <c r="AT24" s="23" t="str">
        <f t="shared" si="10"/>
        <v>-</v>
      </c>
      <c r="AU24" s="34"/>
      <c r="AV24" s="34"/>
      <c r="AW24" s="34"/>
      <c r="AY24" s="34" t="str">
        <f t="shared" si="11"/>
        <v>-</v>
      </c>
      <c r="AZ24" s="34" t="str">
        <f t="shared" si="12"/>
        <v>-</v>
      </c>
      <c r="BA24" s="34"/>
      <c r="BB24" s="34" t="str">
        <f t="shared" si="13"/>
        <v>-</v>
      </c>
      <c r="BC24" s="34" t="str">
        <f t="shared" si="14"/>
        <v>-</v>
      </c>
      <c r="BD24" s="34" t="str">
        <f t="shared" si="15"/>
        <v>-</v>
      </c>
      <c r="BE24" s="34" t="e">
        <f t="shared" si="16"/>
        <v>#VALUE!</v>
      </c>
      <c r="BF24" s="34" t="str">
        <f t="shared" si="17"/>
        <v>-</v>
      </c>
      <c r="BG24" s="34"/>
      <c r="BI24" s="34" t="str">
        <f t="shared" si="18"/>
        <v>-</v>
      </c>
      <c r="BJ24" s="34" t="str">
        <f t="shared" si="19"/>
        <v>-</v>
      </c>
      <c r="BK24" s="34" t="str">
        <f t="shared" si="20"/>
        <v>-</v>
      </c>
      <c r="BL24" s="34" t="str">
        <f t="shared" si="21"/>
        <v>-</v>
      </c>
      <c r="BM24" s="34" t="str">
        <f t="shared" si="22"/>
        <v>-</v>
      </c>
      <c r="BN24" s="34" t="str">
        <f t="shared" si="23"/>
        <v>-</v>
      </c>
      <c r="BO24" s="34" t="e">
        <f t="shared" si="24"/>
        <v>#VALUE!</v>
      </c>
      <c r="BP24" s="34" t="str">
        <f t="shared" si="25"/>
        <v>-</v>
      </c>
      <c r="BQ24" s="34"/>
      <c r="BS24" s="34" t="str">
        <f t="shared" si="26"/>
        <v>-</v>
      </c>
      <c r="BT24" s="34" t="str">
        <f t="shared" si="27"/>
        <v>-</v>
      </c>
      <c r="BU24" s="34" t="str">
        <f t="shared" si="28"/>
        <v>-</v>
      </c>
      <c r="BV24" s="34" t="str">
        <f t="shared" si="29"/>
        <v>-</v>
      </c>
      <c r="BW24" s="34" t="str">
        <f t="shared" si="30"/>
        <v>-</v>
      </c>
      <c r="BX24" s="34" t="str">
        <f t="shared" si="31"/>
        <v>-</v>
      </c>
      <c r="BY24" s="34" t="e">
        <f t="shared" si="32"/>
        <v>#VALUE!</v>
      </c>
      <c r="BZ24" s="34" t="str">
        <f t="shared" si="33"/>
        <v>-</v>
      </c>
      <c r="CA24" s="34"/>
      <c r="CC24" s="34" t="str">
        <f t="shared" si="34"/>
        <v>-</v>
      </c>
      <c r="CD24" s="34" t="str">
        <f t="shared" si="35"/>
        <v>-</v>
      </c>
      <c r="CE24" s="34" t="str">
        <f t="shared" si="36"/>
        <v>-</v>
      </c>
      <c r="CF24" s="34" t="str">
        <f t="shared" si="37"/>
        <v>-</v>
      </c>
      <c r="CG24" s="34"/>
      <c r="CH24" s="34" t="str">
        <f t="shared" si="38"/>
        <v>-</v>
      </c>
      <c r="CI24" s="34"/>
      <c r="CJ24" s="34" t="str">
        <f t="shared" si="39"/>
        <v>-</v>
      </c>
      <c r="CK24" s="34" t="str">
        <f t="shared" si="45"/>
        <v>-</v>
      </c>
    </row>
    <row r="25" spans="2:89" ht="15.95" customHeight="1" x14ac:dyDescent="0.2">
      <c r="B25" s="35">
        <f t="shared" si="0"/>
        <v>5</v>
      </c>
      <c r="C25" s="27">
        <f t="shared" si="1"/>
        <v>10</v>
      </c>
      <c r="D25" s="27" t="str">
        <f t="shared" si="2"/>
        <v>5.10</v>
      </c>
      <c r="E25" s="27">
        <v>17</v>
      </c>
      <c r="F25" s="34">
        <v>16</v>
      </c>
      <c r="G25" s="34" t="s">
        <v>299</v>
      </c>
      <c r="H25" s="34" t="s">
        <v>315</v>
      </c>
      <c r="I25" s="34" t="s">
        <v>316</v>
      </c>
      <c r="J25" s="34" t="s">
        <v>663</v>
      </c>
      <c r="K25" s="34" t="s">
        <v>663</v>
      </c>
      <c r="L25" s="34">
        <v>250</v>
      </c>
      <c r="M25" s="34">
        <v>65.3</v>
      </c>
      <c r="N25" s="34">
        <v>46</v>
      </c>
      <c r="O25" s="34">
        <v>1</v>
      </c>
      <c r="P25" s="34" t="s">
        <v>298</v>
      </c>
      <c r="Q25" s="45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8"/>
      <c r="T25" s="18"/>
      <c r="U25" s="46"/>
      <c r="W25" s="34" t="str">
        <f t="shared" si="40"/>
        <v>水槽</v>
      </c>
      <c r="X25" s="34" t="str">
        <f t="shared" si="41"/>
        <v>DCC154H-301-LL</v>
      </c>
      <c r="Y25" s="34">
        <f t="shared" si="42"/>
        <v>250</v>
      </c>
      <c r="Z25" s="34" t="str">
        <f t="shared" si="43"/>
        <v>CW154H-301-04B</v>
      </c>
      <c r="AA25" s="34">
        <f t="shared" si="44"/>
        <v>1</v>
      </c>
      <c r="AB25" s="34"/>
      <c r="AC25" s="34"/>
      <c r="AE25" s="34"/>
      <c r="AF25" s="34" t="str">
        <f t="shared" si="3"/>
        <v>水槽</v>
      </c>
      <c r="AG25" s="34" t="str">
        <f t="shared" si="4"/>
        <v>DCC154H-301-LL</v>
      </c>
      <c r="AH25" s="34"/>
      <c r="AI25" s="34">
        <f t="shared" si="5"/>
        <v>250</v>
      </c>
      <c r="AJ25" s="34"/>
      <c r="AK25" s="34">
        <f t="shared" si="6"/>
        <v>1</v>
      </c>
      <c r="AL25" s="34"/>
      <c r="AM25" s="34"/>
      <c r="AN25" s="34"/>
      <c r="AP25" s="34" t="str">
        <f t="shared" si="7"/>
        <v>-</v>
      </c>
      <c r="AQ25" s="34" t="str">
        <f t="shared" si="8"/>
        <v>-</v>
      </c>
      <c r="AR25" s="34"/>
      <c r="AS25" s="22" t="str">
        <f t="shared" si="9"/>
        <v>-</v>
      </c>
      <c r="AT25" s="23" t="str">
        <f t="shared" si="10"/>
        <v>-</v>
      </c>
      <c r="AU25" s="34"/>
      <c r="AV25" s="34"/>
      <c r="AW25" s="34"/>
      <c r="AY25" s="34" t="str">
        <f t="shared" si="11"/>
        <v>-</v>
      </c>
      <c r="AZ25" s="34" t="str">
        <f t="shared" si="12"/>
        <v>-</v>
      </c>
      <c r="BA25" s="34"/>
      <c r="BB25" s="34" t="str">
        <f t="shared" si="13"/>
        <v>-</v>
      </c>
      <c r="BC25" s="34" t="str">
        <f t="shared" si="14"/>
        <v>-</v>
      </c>
      <c r="BD25" s="34" t="str">
        <f t="shared" si="15"/>
        <v>-</v>
      </c>
      <c r="BE25" s="34" t="e">
        <f t="shared" si="16"/>
        <v>#VALUE!</v>
      </c>
      <c r="BF25" s="34" t="str">
        <f t="shared" si="17"/>
        <v>-</v>
      </c>
      <c r="BG25" s="34"/>
      <c r="BI25" s="34" t="str">
        <f t="shared" si="18"/>
        <v>-</v>
      </c>
      <c r="BJ25" s="34" t="str">
        <f t="shared" si="19"/>
        <v>-</v>
      </c>
      <c r="BK25" s="34" t="str">
        <f t="shared" si="20"/>
        <v>-</v>
      </c>
      <c r="BL25" s="34" t="str">
        <f t="shared" si="21"/>
        <v>-</v>
      </c>
      <c r="BM25" s="34" t="str">
        <f t="shared" si="22"/>
        <v>-</v>
      </c>
      <c r="BN25" s="34" t="str">
        <f t="shared" si="23"/>
        <v>-</v>
      </c>
      <c r="BO25" s="34" t="e">
        <f t="shared" si="24"/>
        <v>#VALUE!</v>
      </c>
      <c r="BP25" s="34" t="str">
        <f t="shared" si="25"/>
        <v>-</v>
      </c>
      <c r="BQ25" s="34"/>
      <c r="BS25" s="34" t="str">
        <f t="shared" si="26"/>
        <v>-</v>
      </c>
      <c r="BT25" s="34" t="str">
        <f t="shared" si="27"/>
        <v>-</v>
      </c>
      <c r="BU25" s="34" t="str">
        <f t="shared" si="28"/>
        <v>-</v>
      </c>
      <c r="BV25" s="34" t="str">
        <f t="shared" si="29"/>
        <v>-</v>
      </c>
      <c r="BW25" s="34" t="str">
        <f t="shared" si="30"/>
        <v>-</v>
      </c>
      <c r="BX25" s="34" t="str">
        <f t="shared" si="31"/>
        <v>-</v>
      </c>
      <c r="BY25" s="34" t="e">
        <f t="shared" si="32"/>
        <v>#VALUE!</v>
      </c>
      <c r="BZ25" s="34" t="str">
        <f t="shared" si="33"/>
        <v>-</v>
      </c>
      <c r="CA25" s="34"/>
      <c r="CC25" s="34" t="str">
        <f t="shared" si="34"/>
        <v>-</v>
      </c>
      <c r="CD25" s="34" t="str">
        <f t="shared" si="35"/>
        <v>-</v>
      </c>
      <c r="CE25" s="34" t="str">
        <f t="shared" si="36"/>
        <v>-</v>
      </c>
      <c r="CF25" s="34" t="str">
        <f t="shared" si="37"/>
        <v>-</v>
      </c>
      <c r="CG25" s="34"/>
      <c r="CH25" s="34" t="str">
        <f t="shared" si="38"/>
        <v>-</v>
      </c>
      <c r="CI25" s="34"/>
      <c r="CJ25" s="34" t="str">
        <f t="shared" si="39"/>
        <v>-</v>
      </c>
      <c r="CK25" s="34" t="str">
        <f t="shared" si="45"/>
        <v>-</v>
      </c>
    </row>
    <row r="26" spans="2:89" ht="15.95" customHeight="1" x14ac:dyDescent="0.2">
      <c r="B26" s="35">
        <f t="shared" si="0"/>
        <v>5</v>
      </c>
      <c r="C26" s="27">
        <f t="shared" si="1"/>
        <v>11</v>
      </c>
      <c r="D26" s="27" t="str">
        <f t="shared" si="2"/>
        <v>5.11</v>
      </c>
      <c r="E26" s="27">
        <v>18</v>
      </c>
      <c r="F26" s="34">
        <v>17</v>
      </c>
      <c r="G26" s="34" t="s">
        <v>299</v>
      </c>
      <c r="H26" s="34" t="s">
        <v>321</v>
      </c>
      <c r="I26" s="34" t="s">
        <v>322</v>
      </c>
      <c r="J26" s="34" t="s">
        <v>664</v>
      </c>
      <c r="K26" s="34" t="s">
        <v>664</v>
      </c>
      <c r="L26" s="34">
        <v>767.3</v>
      </c>
      <c r="M26" s="34">
        <v>154</v>
      </c>
      <c r="N26" s="34">
        <v>61.5</v>
      </c>
      <c r="O26" s="34">
        <v>1</v>
      </c>
      <c r="P26" s="34" t="s">
        <v>298</v>
      </c>
      <c r="Q26" s="45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8"/>
      <c r="T26" s="18"/>
      <c r="U26" s="46"/>
      <c r="W26" s="34" t="str">
        <f t="shared" si="40"/>
        <v>母横梁</v>
      </c>
      <c r="X26" s="34" t="str">
        <f t="shared" si="41"/>
        <v>DCC154H-203-LL</v>
      </c>
      <c r="Y26" s="34">
        <f t="shared" si="42"/>
        <v>767.3</v>
      </c>
      <c r="Z26" s="34" t="str">
        <f t="shared" si="43"/>
        <v>CW154H-203-12</v>
      </c>
      <c r="AA26" s="34">
        <f t="shared" si="44"/>
        <v>1</v>
      </c>
      <c r="AB26" s="34"/>
      <c r="AC26" s="34"/>
      <c r="AE26" s="34"/>
      <c r="AF26" s="34" t="str">
        <f t="shared" si="3"/>
        <v>母横梁</v>
      </c>
      <c r="AG26" s="34" t="str">
        <f t="shared" si="4"/>
        <v>DCC154H-203-LL</v>
      </c>
      <c r="AH26" s="34"/>
      <c r="AI26" s="34">
        <f t="shared" si="5"/>
        <v>767.3</v>
      </c>
      <c r="AJ26" s="34"/>
      <c r="AK26" s="34">
        <f t="shared" si="6"/>
        <v>1</v>
      </c>
      <c r="AL26" s="34"/>
      <c r="AM26" s="34"/>
      <c r="AN26" s="34"/>
      <c r="AP26" s="34" t="str">
        <f t="shared" si="7"/>
        <v>-</v>
      </c>
      <c r="AQ26" s="34" t="str">
        <f t="shared" si="8"/>
        <v>-</v>
      </c>
      <c r="AR26" s="34"/>
      <c r="AS26" s="22" t="str">
        <f t="shared" si="9"/>
        <v>-</v>
      </c>
      <c r="AT26" s="23" t="str">
        <f t="shared" si="10"/>
        <v>-</v>
      </c>
      <c r="AU26" s="34"/>
      <c r="AV26" s="34"/>
      <c r="AW26" s="34"/>
      <c r="AY26" s="34" t="str">
        <f t="shared" si="11"/>
        <v>-</v>
      </c>
      <c r="AZ26" s="34" t="str">
        <f t="shared" si="12"/>
        <v>-</v>
      </c>
      <c r="BA26" s="34"/>
      <c r="BB26" s="34" t="str">
        <f t="shared" si="13"/>
        <v>-</v>
      </c>
      <c r="BC26" s="34" t="str">
        <f t="shared" si="14"/>
        <v>-</v>
      </c>
      <c r="BD26" s="34" t="str">
        <f t="shared" si="15"/>
        <v>-</v>
      </c>
      <c r="BE26" s="34" t="e">
        <f t="shared" si="16"/>
        <v>#VALUE!</v>
      </c>
      <c r="BF26" s="34" t="str">
        <f t="shared" si="17"/>
        <v>-</v>
      </c>
      <c r="BG26" s="34"/>
      <c r="BI26" s="34" t="str">
        <f t="shared" si="18"/>
        <v>-</v>
      </c>
      <c r="BJ26" s="34" t="str">
        <f t="shared" si="19"/>
        <v>-</v>
      </c>
      <c r="BK26" s="34" t="str">
        <f t="shared" si="20"/>
        <v>-</v>
      </c>
      <c r="BL26" s="34" t="str">
        <f t="shared" si="21"/>
        <v>-</v>
      </c>
      <c r="BM26" s="34" t="str">
        <f t="shared" si="22"/>
        <v>-</v>
      </c>
      <c r="BN26" s="34" t="str">
        <f t="shared" si="23"/>
        <v>-</v>
      </c>
      <c r="BO26" s="34" t="e">
        <f t="shared" si="24"/>
        <v>#VALUE!</v>
      </c>
      <c r="BP26" s="34" t="str">
        <f t="shared" si="25"/>
        <v>-</v>
      </c>
      <c r="BQ26" s="34"/>
      <c r="BS26" s="34" t="str">
        <f t="shared" si="26"/>
        <v>-</v>
      </c>
      <c r="BT26" s="34" t="str">
        <f t="shared" si="27"/>
        <v>-</v>
      </c>
      <c r="BU26" s="34" t="str">
        <f t="shared" si="28"/>
        <v>-</v>
      </c>
      <c r="BV26" s="34" t="str">
        <f t="shared" si="29"/>
        <v>-</v>
      </c>
      <c r="BW26" s="34" t="str">
        <f t="shared" si="30"/>
        <v>-</v>
      </c>
      <c r="BX26" s="34" t="str">
        <f t="shared" si="31"/>
        <v>-</v>
      </c>
      <c r="BY26" s="34" t="e">
        <f t="shared" si="32"/>
        <v>#VALUE!</v>
      </c>
      <c r="BZ26" s="34" t="str">
        <f t="shared" si="33"/>
        <v>-</v>
      </c>
      <c r="CA26" s="34"/>
      <c r="CC26" s="34" t="str">
        <f t="shared" si="34"/>
        <v>-</v>
      </c>
      <c r="CD26" s="34" t="str">
        <f t="shared" si="35"/>
        <v>-</v>
      </c>
      <c r="CE26" s="34" t="str">
        <f t="shared" si="36"/>
        <v>-</v>
      </c>
      <c r="CF26" s="34" t="str">
        <f t="shared" si="37"/>
        <v>-</v>
      </c>
      <c r="CG26" s="34"/>
      <c r="CH26" s="34" t="str">
        <f t="shared" si="38"/>
        <v>-</v>
      </c>
      <c r="CI26" s="34"/>
      <c r="CJ26" s="34" t="str">
        <f t="shared" si="39"/>
        <v>-</v>
      </c>
      <c r="CK26" s="34" t="str">
        <f t="shared" si="45"/>
        <v>-</v>
      </c>
    </row>
    <row r="27" spans="2:89" ht="15.95" customHeight="1" x14ac:dyDescent="0.2">
      <c r="B27" s="35">
        <f t="shared" si="0"/>
        <v>5</v>
      </c>
      <c r="C27" s="27">
        <f t="shared" si="1"/>
        <v>12</v>
      </c>
      <c r="D27" s="27" t="str">
        <f t="shared" si="2"/>
        <v>5.12</v>
      </c>
      <c r="E27" s="27">
        <v>19</v>
      </c>
      <c r="F27" s="34">
        <v>18</v>
      </c>
      <c r="G27" s="34" t="s">
        <v>299</v>
      </c>
      <c r="H27" s="34" t="s">
        <v>324</v>
      </c>
      <c r="I27" s="34" t="s">
        <v>325</v>
      </c>
      <c r="J27" s="34" t="s">
        <v>665</v>
      </c>
      <c r="K27" s="34" t="s">
        <v>665</v>
      </c>
      <c r="L27" s="34">
        <v>732.8</v>
      </c>
      <c r="M27" s="34">
        <v>36.9</v>
      </c>
      <c r="N27" s="34">
        <v>10</v>
      </c>
      <c r="O27" s="34">
        <v>1</v>
      </c>
      <c r="P27" s="34" t="s">
        <v>298</v>
      </c>
      <c r="Q27" s="45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8"/>
      <c r="T27" s="18"/>
      <c r="U27" s="46"/>
      <c r="W27" s="34" t="str">
        <f t="shared" si="40"/>
        <v>横向护边（母横梁）</v>
      </c>
      <c r="X27" s="34" t="str">
        <f t="shared" si="41"/>
        <v>DCC154H-503-LL</v>
      </c>
      <c r="Y27" s="34">
        <f t="shared" si="42"/>
        <v>732.8</v>
      </c>
      <c r="Z27" s="34" t="str">
        <f t="shared" si="43"/>
        <v>CW154H-503-16</v>
      </c>
      <c r="AA27" s="34">
        <f t="shared" si="44"/>
        <v>1</v>
      </c>
      <c r="AB27" s="34"/>
      <c r="AC27" s="34"/>
      <c r="AE27" s="34"/>
      <c r="AF27" s="34" t="str">
        <f t="shared" si="3"/>
        <v>横向护边（母横梁）</v>
      </c>
      <c r="AG27" s="34" t="str">
        <f t="shared" si="4"/>
        <v>DCC154H-503-LL</v>
      </c>
      <c r="AH27" s="34"/>
      <c r="AI27" s="34">
        <f t="shared" si="5"/>
        <v>732.8</v>
      </c>
      <c r="AJ27" s="34"/>
      <c r="AK27" s="34">
        <f t="shared" si="6"/>
        <v>1</v>
      </c>
      <c r="AL27" s="34"/>
      <c r="AM27" s="34"/>
      <c r="AN27" s="34"/>
      <c r="AP27" s="34" t="str">
        <f t="shared" si="7"/>
        <v>-</v>
      </c>
      <c r="AQ27" s="34" t="str">
        <f t="shared" si="8"/>
        <v>-</v>
      </c>
      <c r="AR27" s="34"/>
      <c r="AS27" s="22" t="str">
        <f t="shared" si="9"/>
        <v>-</v>
      </c>
      <c r="AT27" s="23" t="str">
        <f t="shared" si="10"/>
        <v>-</v>
      </c>
      <c r="AU27" s="34"/>
      <c r="AV27" s="34"/>
      <c r="AW27" s="34"/>
      <c r="AY27" s="34" t="str">
        <f t="shared" si="11"/>
        <v>-</v>
      </c>
      <c r="AZ27" s="34" t="str">
        <f t="shared" si="12"/>
        <v>-</v>
      </c>
      <c r="BA27" s="34"/>
      <c r="BB27" s="34" t="str">
        <f t="shared" si="13"/>
        <v>-</v>
      </c>
      <c r="BC27" s="34" t="str">
        <f t="shared" si="14"/>
        <v>-</v>
      </c>
      <c r="BD27" s="34" t="str">
        <f t="shared" si="15"/>
        <v>-</v>
      </c>
      <c r="BE27" s="34" t="e">
        <f t="shared" si="16"/>
        <v>#VALUE!</v>
      </c>
      <c r="BF27" s="34" t="str">
        <f t="shared" si="17"/>
        <v>-</v>
      </c>
      <c r="BG27" s="34"/>
      <c r="BI27" s="34" t="str">
        <f t="shared" si="18"/>
        <v>-</v>
      </c>
      <c r="BJ27" s="34" t="str">
        <f t="shared" si="19"/>
        <v>-</v>
      </c>
      <c r="BK27" s="34" t="str">
        <f t="shared" si="20"/>
        <v>-</v>
      </c>
      <c r="BL27" s="34" t="str">
        <f t="shared" si="21"/>
        <v>-</v>
      </c>
      <c r="BM27" s="34" t="str">
        <f t="shared" si="22"/>
        <v>-</v>
      </c>
      <c r="BN27" s="34" t="str">
        <f t="shared" si="23"/>
        <v>-</v>
      </c>
      <c r="BO27" s="34" t="e">
        <f t="shared" si="24"/>
        <v>#VALUE!</v>
      </c>
      <c r="BP27" s="34" t="str">
        <f t="shared" si="25"/>
        <v>-</v>
      </c>
      <c r="BQ27" s="34"/>
      <c r="BS27" s="34" t="str">
        <f t="shared" si="26"/>
        <v>-</v>
      </c>
      <c r="BT27" s="34" t="str">
        <f t="shared" si="27"/>
        <v>-</v>
      </c>
      <c r="BU27" s="34" t="str">
        <f t="shared" si="28"/>
        <v>-</v>
      </c>
      <c r="BV27" s="34" t="str">
        <f t="shared" si="29"/>
        <v>-</v>
      </c>
      <c r="BW27" s="34" t="str">
        <f t="shared" si="30"/>
        <v>-</v>
      </c>
      <c r="BX27" s="34" t="str">
        <f t="shared" si="31"/>
        <v>-</v>
      </c>
      <c r="BY27" s="34" t="e">
        <f t="shared" si="32"/>
        <v>#VALUE!</v>
      </c>
      <c r="BZ27" s="34" t="str">
        <f t="shared" si="33"/>
        <v>-</v>
      </c>
      <c r="CA27" s="34"/>
      <c r="CC27" s="34" t="str">
        <f t="shared" si="34"/>
        <v>-</v>
      </c>
      <c r="CD27" s="34" t="str">
        <f t="shared" si="35"/>
        <v>-</v>
      </c>
      <c r="CE27" s="34" t="str">
        <f t="shared" si="36"/>
        <v>-</v>
      </c>
      <c r="CF27" s="34" t="str">
        <f t="shared" si="37"/>
        <v>-</v>
      </c>
      <c r="CG27" s="34"/>
      <c r="CH27" s="34" t="str">
        <f t="shared" si="38"/>
        <v>-</v>
      </c>
      <c r="CI27" s="34"/>
      <c r="CJ27" s="34" t="str">
        <f t="shared" si="39"/>
        <v>-</v>
      </c>
      <c r="CK27" s="34" t="str">
        <f t="shared" si="45"/>
        <v>-</v>
      </c>
    </row>
    <row r="28" spans="2:89" ht="15.95" customHeight="1" x14ac:dyDescent="0.2">
      <c r="B28" s="35">
        <f t="shared" si="0"/>
        <v>5</v>
      </c>
      <c r="C28" s="27">
        <f t="shared" si="1"/>
        <v>13</v>
      </c>
      <c r="D28" s="27" t="str">
        <f t="shared" si="2"/>
        <v>5.13</v>
      </c>
      <c r="E28" s="27">
        <v>20</v>
      </c>
      <c r="F28" s="34">
        <v>19</v>
      </c>
      <c r="G28" s="34" t="s">
        <v>299</v>
      </c>
      <c r="H28" s="34" t="s">
        <v>327</v>
      </c>
      <c r="I28" s="34" t="s">
        <v>328</v>
      </c>
      <c r="J28" s="34" t="s">
        <v>666</v>
      </c>
      <c r="K28" s="34" t="s">
        <v>666</v>
      </c>
      <c r="L28" s="34">
        <v>752.7</v>
      </c>
      <c r="M28" s="34">
        <v>35.299999999999997</v>
      </c>
      <c r="N28" s="34">
        <v>6.9</v>
      </c>
      <c r="O28" s="34">
        <v>1</v>
      </c>
      <c r="P28" s="34" t="s">
        <v>298</v>
      </c>
      <c r="Q28" s="45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8"/>
      <c r="T28" s="18"/>
      <c r="U28" s="46"/>
      <c r="W28" s="34" t="str">
        <f t="shared" si="40"/>
        <v>横向护边（公横梁）</v>
      </c>
      <c r="X28" s="34" t="str">
        <f t="shared" si="41"/>
        <v>DCC154H-501-LL</v>
      </c>
      <c r="Y28" s="34">
        <f t="shared" si="42"/>
        <v>752.7</v>
      </c>
      <c r="Z28" s="34" t="str">
        <f t="shared" si="43"/>
        <v>CW154H-501-10</v>
      </c>
      <c r="AA28" s="34">
        <f t="shared" si="44"/>
        <v>1</v>
      </c>
      <c r="AB28" s="34"/>
      <c r="AC28" s="34"/>
      <c r="AE28" s="34"/>
      <c r="AF28" s="34" t="str">
        <f t="shared" si="3"/>
        <v>横向护边（公横梁）</v>
      </c>
      <c r="AG28" s="34" t="str">
        <f t="shared" si="4"/>
        <v>DCC154H-501-LL</v>
      </c>
      <c r="AH28" s="34"/>
      <c r="AI28" s="34">
        <f t="shared" si="5"/>
        <v>752.7</v>
      </c>
      <c r="AJ28" s="34"/>
      <c r="AK28" s="34">
        <f t="shared" si="6"/>
        <v>1</v>
      </c>
      <c r="AL28" s="34"/>
      <c r="AM28" s="34"/>
      <c r="AN28" s="34"/>
      <c r="AP28" s="34" t="str">
        <f t="shared" si="7"/>
        <v>-</v>
      </c>
      <c r="AQ28" s="34" t="str">
        <f t="shared" si="8"/>
        <v>-</v>
      </c>
      <c r="AR28" s="34"/>
      <c r="AS28" s="22" t="str">
        <f t="shared" si="9"/>
        <v>-</v>
      </c>
      <c r="AT28" s="23" t="str">
        <f t="shared" si="10"/>
        <v>-</v>
      </c>
      <c r="AU28" s="34"/>
      <c r="AV28" s="34"/>
      <c r="AW28" s="34"/>
      <c r="AY28" s="34" t="str">
        <f t="shared" si="11"/>
        <v>-</v>
      </c>
      <c r="AZ28" s="34" t="str">
        <f t="shared" si="12"/>
        <v>-</v>
      </c>
      <c r="BA28" s="34"/>
      <c r="BB28" s="34" t="str">
        <f t="shared" si="13"/>
        <v>-</v>
      </c>
      <c r="BC28" s="34" t="str">
        <f t="shared" si="14"/>
        <v>-</v>
      </c>
      <c r="BD28" s="34" t="str">
        <f t="shared" si="15"/>
        <v>-</v>
      </c>
      <c r="BE28" s="34" t="e">
        <f t="shared" si="16"/>
        <v>#VALUE!</v>
      </c>
      <c r="BF28" s="34" t="str">
        <f t="shared" si="17"/>
        <v>-</v>
      </c>
      <c r="BG28" s="34"/>
      <c r="BI28" s="34" t="str">
        <f t="shared" si="18"/>
        <v>-</v>
      </c>
      <c r="BJ28" s="34" t="str">
        <f t="shared" si="19"/>
        <v>-</v>
      </c>
      <c r="BK28" s="34" t="str">
        <f t="shared" si="20"/>
        <v>-</v>
      </c>
      <c r="BL28" s="34" t="str">
        <f t="shared" si="21"/>
        <v>-</v>
      </c>
      <c r="BM28" s="34" t="str">
        <f t="shared" si="22"/>
        <v>-</v>
      </c>
      <c r="BN28" s="34" t="str">
        <f t="shared" si="23"/>
        <v>-</v>
      </c>
      <c r="BO28" s="34" t="e">
        <f t="shared" si="24"/>
        <v>#VALUE!</v>
      </c>
      <c r="BP28" s="34" t="str">
        <f t="shared" si="25"/>
        <v>-</v>
      </c>
      <c r="BQ28" s="34"/>
      <c r="BS28" s="34" t="str">
        <f t="shared" si="26"/>
        <v>-</v>
      </c>
      <c r="BT28" s="34" t="str">
        <f t="shared" si="27"/>
        <v>-</v>
      </c>
      <c r="BU28" s="34" t="str">
        <f t="shared" si="28"/>
        <v>-</v>
      </c>
      <c r="BV28" s="34" t="str">
        <f t="shared" si="29"/>
        <v>-</v>
      </c>
      <c r="BW28" s="34" t="str">
        <f t="shared" si="30"/>
        <v>-</v>
      </c>
      <c r="BX28" s="34" t="str">
        <f t="shared" si="31"/>
        <v>-</v>
      </c>
      <c r="BY28" s="34" t="e">
        <f t="shared" si="32"/>
        <v>#VALUE!</v>
      </c>
      <c r="BZ28" s="34" t="str">
        <f t="shared" si="33"/>
        <v>-</v>
      </c>
      <c r="CA28" s="34"/>
      <c r="CC28" s="34" t="str">
        <f t="shared" si="34"/>
        <v>-</v>
      </c>
      <c r="CD28" s="34" t="str">
        <f t="shared" si="35"/>
        <v>-</v>
      </c>
      <c r="CE28" s="34" t="str">
        <f t="shared" si="36"/>
        <v>-</v>
      </c>
      <c r="CF28" s="34" t="str">
        <f t="shared" si="37"/>
        <v>-</v>
      </c>
      <c r="CG28" s="34"/>
      <c r="CH28" s="34" t="str">
        <f t="shared" si="38"/>
        <v>-</v>
      </c>
      <c r="CI28" s="34"/>
      <c r="CJ28" s="34" t="str">
        <f t="shared" si="39"/>
        <v>-</v>
      </c>
      <c r="CK28" s="34" t="str">
        <f t="shared" si="45"/>
        <v>-</v>
      </c>
    </row>
    <row r="29" spans="2:89" ht="15.95" customHeight="1" x14ac:dyDescent="0.2">
      <c r="B29" s="35">
        <f t="shared" si="0"/>
        <v>5</v>
      </c>
      <c r="C29" s="27">
        <f t="shared" si="1"/>
        <v>14</v>
      </c>
      <c r="D29" s="27" t="str">
        <f t="shared" si="2"/>
        <v>5.14</v>
      </c>
      <c r="E29" s="27">
        <v>21</v>
      </c>
      <c r="F29" s="34">
        <v>20</v>
      </c>
      <c r="G29" s="34" t="s">
        <v>299</v>
      </c>
      <c r="H29" s="34" t="s">
        <v>330</v>
      </c>
      <c r="I29" s="34" t="s">
        <v>331</v>
      </c>
      <c r="J29" s="34" t="s">
        <v>667</v>
      </c>
      <c r="K29" s="34" t="s">
        <v>667</v>
      </c>
      <c r="L29" s="34">
        <v>732.8</v>
      </c>
      <c r="M29" s="34">
        <v>36</v>
      </c>
      <c r="N29" s="34">
        <v>27.7</v>
      </c>
      <c r="O29" s="34">
        <v>1</v>
      </c>
      <c r="P29" s="34" t="s">
        <v>298</v>
      </c>
      <c r="Q29" s="45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8"/>
      <c r="T29" s="18"/>
      <c r="U29" s="46"/>
      <c r="W29" s="34" t="str">
        <f t="shared" si="40"/>
        <v>横向护边（中横梁）</v>
      </c>
      <c r="X29" s="34" t="str">
        <f t="shared" si="41"/>
        <v>DCC154H-502-LL</v>
      </c>
      <c r="Y29" s="34">
        <f t="shared" si="42"/>
        <v>732.8</v>
      </c>
      <c r="Z29" s="34" t="str">
        <f t="shared" si="43"/>
        <v>CW154H-502-13</v>
      </c>
      <c r="AA29" s="34">
        <f t="shared" si="44"/>
        <v>1</v>
      </c>
      <c r="AB29" s="34"/>
      <c r="AC29" s="34"/>
      <c r="AE29" s="34"/>
      <c r="AF29" s="34" t="str">
        <f t="shared" si="3"/>
        <v>横向护边（中横梁）</v>
      </c>
      <c r="AG29" s="34" t="str">
        <f t="shared" si="4"/>
        <v>DCC154H-502-LL</v>
      </c>
      <c r="AH29" s="34"/>
      <c r="AI29" s="34">
        <f t="shared" si="5"/>
        <v>732.8</v>
      </c>
      <c r="AJ29" s="34"/>
      <c r="AK29" s="34">
        <f t="shared" si="6"/>
        <v>1</v>
      </c>
      <c r="AL29" s="34"/>
      <c r="AM29" s="34"/>
      <c r="AN29" s="34"/>
      <c r="AP29" s="34" t="str">
        <f t="shared" si="7"/>
        <v>-</v>
      </c>
      <c r="AQ29" s="34" t="str">
        <f t="shared" si="8"/>
        <v>-</v>
      </c>
      <c r="AR29" s="34"/>
      <c r="AS29" s="22" t="str">
        <f t="shared" si="9"/>
        <v>-</v>
      </c>
      <c r="AT29" s="23" t="str">
        <f t="shared" si="10"/>
        <v>-</v>
      </c>
      <c r="AU29" s="34"/>
      <c r="AV29" s="34"/>
      <c r="AW29" s="34"/>
      <c r="AY29" s="34" t="str">
        <f t="shared" si="11"/>
        <v>-</v>
      </c>
      <c r="AZ29" s="34" t="str">
        <f t="shared" si="12"/>
        <v>-</v>
      </c>
      <c r="BA29" s="34"/>
      <c r="BB29" s="34" t="str">
        <f t="shared" si="13"/>
        <v>-</v>
      </c>
      <c r="BC29" s="34" t="str">
        <f t="shared" si="14"/>
        <v>-</v>
      </c>
      <c r="BD29" s="34" t="str">
        <f t="shared" si="15"/>
        <v>-</v>
      </c>
      <c r="BE29" s="34" t="e">
        <f t="shared" si="16"/>
        <v>#VALUE!</v>
      </c>
      <c r="BF29" s="34" t="str">
        <f t="shared" si="17"/>
        <v>-</v>
      </c>
      <c r="BG29" s="34"/>
      <c r="BI29" s="34" t="str">
        <f t="shared" si="18"/>
        <v>-</v>
      </c>
      <c r="BJ29" s="34" t="str">
        <f t="shared" si="19"/>
        <v>-</v>
      </c>
      <c r="BK29" s="34" t="str">
        <f t="shared" si="20"/>
        <v>-</v>
      </c>
      <c r="BL29" s="34" t="str">
        <f t="shared" si="21"/>
        <v>-</v>
      </c>
      <c r="BM29" s="34" t="str">
        <f t="shared" si="22"/>
        <v>-</v>
      </c>
      <c r="BN29" s="34" t="str">
        <f t="shared" si="23"/>
        <v>-</v>
      </c>
      <c r="BO29" s="34" t="e">
        <f t="shared" si="24"/>
        <v>#VALUE!</v>
      </c>
      <c r="BP29" s="34" t="str">
        <f t="shared" si="25"/>
        <v>-</v>
      </c>
      <c r="BQ29" s="34"/>
      <c r="BS29" s="34" t="str">
        <f t="shared" si="26"/>
        <v>-</v>
      </c>
      <c r="BT29" s="34" t="str">
        <f t="shared" si="27"/>
        <v>-</v>
      </c>
      <c r="BU29" s="34" t="str">
        <f t="shared" si="28"/>
        <v>-</v>
      </c>
      <c r="BV29" s="34" t="str">
        <f t="shared" si="29"/>
        <v>-</v>
      </c>
      <c r="BW29" s="34" t="str">
        <f t="shared" si="30"/>
        <v>-</v>
      </c>
      <c r="BX29" s="34" t="str">
        <f t="shared" si="31"/>
        <v>-</v>
      </c>
      <c r="BY29" s="34" t="e">
        <f t="shared" si="32"/>
        <v>#VALUE!</v>
      </c>
      <c r="BZ29" s="34" t="str">
        <f t="shared" si="33"/>
        <v>-</v>
      </c>
      <c r="CA29" s="34"/>
      <c r="CC29" s="34" t="str">
        <f t="shared" si="34"/>
        <v>-</v>
      </c>
      <c r="CD29" s="34" t="str">
        <f t="shared" si="35"/>
        <v>-</v>
      </c>
      <c r="CE29" s="34" t="str">
        <f t="shared" si="36"/>
        <v>-</v>
      </c>
      <c r="CF29" s="34" t="str">
        <f t="shared" si="37"/>
        <v>-</v>
      </c>
      <c r="CG29" s="34"/>
      <c r="CH29" s="34" t="str">
        <f t="shared" si="38"/>
        <v>-</v>
      </c>
      <c r="CI29" s="34"/>
      <c r="CJ29" s="34" t="str">
        <f t="shared" si="39"/>
        <v>-</v>
      </c>
      <c r="CK29" s="34" t="str">
        <f t="shared" si="45"/>
        <v>-</v>
      </c>
    </row>
    <row r="30" spans="2:89" ht="15.95" customHeight="1" x14ac:dyDescent="0.2">
      <c r="B30" s="35">
        <f t="shared" si="0"/>
        <v>5</v>
      </c>
      <c r="C30" s="27">
        <f t="shared" si="1"/>
        <v>15</v>
      </c>
      <c r="D30" s="27" t="str">
        <f t="shared" si="2"/>
        <v>5.15</v>
      </c>
      <c r="E30" s="27">
        <v>22</v>
      </c>
      <c r="F30" s="34">
        <v>21</v>
      </c>
      <c r="G30" s="34" t="s">
        <v>299</v>
      </c>
      <c r="H30" s="34" t="s">
        <v>333</v>
      </c>
      <c r="I30" s="34" t="s">
        <v>334</v>
      </c>
      <c r="J30" s="34" t="s">
        <v>335</v>
      </c>
      <c r="K30" s="34" t="s">
        <v>335</v>
      </c>
      <c r="L30" s="34">
        <v>80</v>
      </c>
      <c r="M30" s="34">
        <v>0</v>
      </c>
      <c r="N30" s="34">
        <v>0</v>
      </c>
      <c r="O30" s="34">
        <v>1</v>
      </c>
      <c r="P30" s="34" t="s">
        <v>298</v>
      </c>
      <c r="Q30" s="45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8"/>
      <c r="T30" s="18"/>
      <c r="U30" s="46"/>
      <c r="W30" s="34" t="str">
        <f t="shared" si="40"/>
        <v>挂码左</v>
      </c>
      <c r="X30" s="34" t="str">
        <f t="shared" si="41"/>
        <v>ZHY-F3005</v>
      </c>
      <c r="Y30" s="34">
        <f t="shared" si="42"/>
        <v>80</v>
      </c>
      <c r="Z30" s="34" t="str">
        <f t="shared" si="43"/>
        <v>ZHY-F3005-01</v>
      </c>
      <c r="AA30" s="34">
        <f t="shared" si="44"/>
        <v>1</v>
      </c>
      <c r="AB30" s="34"/>
      <c r="AC30" s="34"/>
      <c r="AE30" s="34"/>
      <c r="AF30" s="34" t="str">
        <f t="shared" si="3"/>
        <v>挂码左</v>
      </c>
      <c r="AG30" s="34" t="str">
        <f t="shared" si="4"/>
        <v>ZHY-F3005</v>
      </c>
      <c r="AH30" s="34"/>
      <c r="AI30" s="34">
        <f t="shared" si="5"/>
        <v>80</v>
      </c>
      <c r="AJ30" s="34"/>
      <c r="AK30" s="34">
        <f t="shared" si="6"/>
        <v>1</v>
      </c>
      <c r="AL30" s="34"/>
      <c r="AM30" s="34"/>
      <c r="AN30" s="34"/>
      <c r="AP30" s="34" t="str">
        <f t="shared" si="7"/>
        <v>-</v>
      </c>
      <c r="AQ30" s="34" t="str">
        <f t="shared" si="8"/>
        <v>-</v>
      </c>
      <c r="AR30" s="34"/>
      <c r="AS30" s="22" t="str">
        <f t="shared" si="9"/>
        <v>-</v>
      </c>
      <c r="AT30" s="23" t="str">
        <f t="shared" si="10"/>
        <v>-</v>
      </c>
      <c r="AU30" s="34"/>
      <c r="AV30" s="34"/>
      <c r="AW30" s="34"/>
      <c r="AY30" s="34" t="str">
        <f t="shared" si="11"/>
        <v>-</v>
      </c>
      <c r="AZ30" s="34" t="str">
        <f t="shared" si="12"/>
        <v>-</v>
      </c>
      <c r="BA30" s="34"/>
      <c r="BB30" s="34" t="str">
        <f t="shared" si="13"/>
        <v>-</v>
      </c>
      <c r="BC30" s="34" t="str">
        <f t="shared" si="14"/>
        <v>-</v>
      </c>
      <c r="BD30" s="34" t="str">
        <f t="shared" si="15"/>
        <v>-</v>
      </c>
      <c r="BE30" s="34" t="e">
        <f t="shared" si="16"/>
        <v>#VALUE!</v>
      </c>
      <c r="BF30" s="34" t="str">
        <f t="shared" si="17"/>
        <v>-</v>
      </c>
      <c r="BG30" s="34"/>
      <c r="BI30" s="34" t="str">
        <f t="shared" si="18"/>
        <v>-</v>
      </c>
      <c r="BJ30" s="34" t="str">
        <f t="shared" si="19"/>
        <v>-</v>
      </c>
      <c r="BK30" s="34" t="str">
        <f t="shared" si="20"/>
        <v>-</v>
      </c>
      <c r="BL30" s="34" t="str">
        <f t="shared" si="21"/>
        <v>-</v>
      </c>
      <c r="BM30" s="34" t="str">
        <f t="shared" si="22"/>
        <v>-</v>
      </c>
      <c r="BN30" s="34" t="str">
        <f t="shared" si="23"/>
        <v>-</v>
      </c>
      <c r="BO30" s="34" t="e">
        <f t="shared" si="24"/>
        <v>#VALUE!</v>
      </c>
      <c r="BP30" s="34" t="str">
        <f t="shared" si="25"/>
        <v>-</v>
      </c>
      <c r="BQ30" s="34"/>
      <c r="BS30" s="34" t="str">
        <f t="shared" si="26"/>
        <v>-</v>
      </c>
      <c r="BT30" s="34" t="str">
        <f t="shared" si="27"/>
        <v>-</v>
      </c>
      <c r="BU30" s="34" t="str">
        <f t="shared" si="28"/>
        <v>-</v>
      </c>
      <c r="BV30" s="34" t="str">
        <f t="shared" si="29"/>
        <v>-</v>
      </c>
      <c r="BW30" s="34" t="str">
        <f t="shared" si="30"/>
        <v>-</v>
      </c>
      <c r="BX30" s="34" t="str">
        <f t="shared" si="31"/>
        <v>-</v>
      </c>
      <c r="BY30" s="34" t="e">
        <f t="shared" si="32"/>
        <v>#VALUE!</v>
      </c>
      <c r="BZ30" s="34" t="str">
        <f t="shared" si="33"/>
        <v>-</v>
      </c>
      <c r="CA30" s="34"/>
      <c r="CC30" s="34" t="str">
        <f t="shared" si="34"/>
        <v>-</v>
      </c>
      <c r="CD30" s="34" t="str">
        <f t="shared" si="35"/>
        <v>-</v>
      </c>
      <c r="CE30" s="34" t="str">
        <f t="shared" si="36"/>
        <v>-</v>
      </c>
      <c r="CF30" s="34" t="str">
        <f t="shared" si="37"/>
        <v>-</v>
      </c>
      <c r="CG30" s="34"/>
      <c r="CH30" s="34" t="str">
        <f t="shared" si="38"/>
        <v>-</v>
      </c>
      <c r="CI30" s="34"/>
      <c r="CJ30" s="34" t="str">
        <f t="shared" si="39"/>
        <v>-</v>
      </c>
      <c r="CK30" s="34" t="str">
        <f t="shared" si="45"/>
        <v>-</v>
      </c>
    </row>
    <row r="31" spans="2:89" ht="15.95" customHeight="1" x14ac:dyDescent="0.2">
      <c r="B31" s="35">
        <f t="shared" si="0"/>
        <v>5</v>
      </c>
      <c r="C31" s="27">
        <f t="shared" si="1"/>
        <v>16</v>
      </c>
      <c r="D31" s="27" t="str">
        <f t="shared" si="2"/>
        <v>5.16</v>
      </c>
      <c r="E31" s="27">
        <v>23</v>
      </c>
      <c r="F31" s="34">
        <v>22</v>
      </c>
      <c r="G31" s="34" t="s">
        <v>299</v>
      </c>
      <c r="H31" s="34" t="s">
        <v>336</v>
      </c>
      <c r="I31" s="34" t="s">
        <v>334</v>
      </c>
      <c r="J31" s="34" t="s">
        <v>337</v>
      </c>
      <c r="K31" s="34" t="s">
        <v>337</v>
      </c>
      <c r="L31" s="34">
        <v>80</v>
      </c>
      <c r="M31" s="34">
        <v>0</v>
      </c>
      <c r="N31" s="34">
        <v>0</v>
      </c>
      <c r="O31" s="34">
        <v>1</v>
      </c>
      <c r="P31" s="34" t="s">
        <v>298</v>
      </c>
      <c r="Q31" s="45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8"/>
      <c r="T31" s="18"/>
      <c r="U31" s="46"/>
      <c r="W31" s="34" t="str">
        <f t="shared" si="40"/>
        <v>挂码右</v>
      </c>
      <c r="X31" s="34" t="str">
        <f t="shared" si="41"/>
        <v>ZHY-F3005</v>
      </c>
      <c r="Y31" s="34">
        <f t="shared" si="42"/>
        <v>80</v>
      </c>
      <c r="Z31" s="34" t="str">
        <f t="shared" si="43"/>
        <v>ZHY-F3005-02</v>
      </c>
      <c r="AA31" s="34">
        <f t="shared" si="44"/>
        <v>1</v>
      </c>
      <c r="AB31" s="34"/>
      <c r="AC31" s="34"/>
      <c r="AE31" s="34"/>
      <c r="AF31" s="34" t="str">
        <f t="shared" si="3"/>
        <v>挂码右</v>
      </c>
      <c r="AG31" s="34" t="str">
        <f t="shared" si="4"/>
        <v>ZHY-F3005</v>
      </c>
      <c r="AH31" s="34"/>
      <c r="AI31" s="34">
        <f t="shared" si="5"/>
        <v>80</v>
      </c>
      <c r="AJ31" s="34"/>
      <c r="AK31" s="34">
        <f t="shared" si="6"/>
        <v>1</v>
      </c>
      <c r="AL31" s="34"/>
      <c r="AM31" s="34"/>
      <c r="AN31" s="34"/>
      <c r="AP31" s="34" t="str">
        <f t="shared" si="7"/>
        <v>-</v>
      </c>
      <c r="AQ31" s="34" t="str">
        <f t="shared" si="8"/>
        <v>-</v>
      </c>
      <c r="AR31" s="34"/>
      <c r="AS31" s="22" t="str">
        <f t="shared" si="9"/>
        <v>-</v>
      </c>
      <c r="AT31" s="23" t="str">
        <f t="shared" si="10"/>
        <v>-</v>
      </c>
      <c r="AU31" s="34"/>
      <c r="AV31" s="34"/>
      <c r="AW31" s="34"/>
      <c r="AY31" s="34" t="str">
        <f t="shared" si="11"/>
        <v>-</v>
      </c>
      <c r="AZ31" s="34" t="str">
        <f t="shared" si="12"/>
        <v>-</v>
      </c>
      <c r="BA31" s="34"/>
      <c r="BB31" s="34" t="str">
        <f t="shared" si="13"/>
        <v>-</v>
      </c>
      <c r="BC31" s="34" t="str">
        <f t="shared" si="14"/>
        <v>-</v>
      </c>
      <c r="BD31" s="34" t="str">
        <f t="shared" si="15"/>
        <v>-</v>
      </c>
      <c r="BE31" s="34" t="e">
        <f t="shared" si="16"/>
        <v>#VALUE!</v>
      </c>
      <c r="BF31" s="34" t="str">
        <f t="shared" si="17"/>
        <v>-</v>
      </c>
      <c r="BG31" s="34"/>
      <c r="BI31" s="34" t="str">
        <f t="shared" si="18"/>
        <v>-</v>
      </c>
      <c r="BJ31" s="34" t="str">
        <f t="shared" si="19"/>
        <v>-</v>
      </c>
      <c r="BK31" s="34" t="str">
        <f t="shared" si="20"/>
        <v>-</v>
      </c>
      <c r="BL31" s="34" t="str">
        <f t="shared" si="21"/>
        <v>-</v>
      </c>
      <c r="BM31" s="34" t="str">
        <f t="shared" si="22"/>
        <v>-</v>
      </c>
      <c r="BN31" s="34" t="str">
        <f t="shared" si="23"/>
        <v>-</v>
      </c>
      <c r="BO31" s="34" t="e">
        <f t="shared" si="24"/>
        <v>#VALUE!</v>
      </c>
      <c r="BP31" s="34" t="str">
        <f t="shared" si="25"/>
        <v>-</v>
      </c>
      <c r="BQ31" s="34"/>
      <c r="BS31" s="34" t="str">
        <f t="shared" si="26"/>
        <v>-</v>
      </c>
      <c r="BT31" s="34" t="str">
        <f t="shared" si="27"/>
        <v>-</v>
      </c>
      <c r="BU31" s="34" t="str">
        <f t="shared" si="28"/>
        <v>-</v>
      </c>
      <c r="BV31" s="34" t="str">
        <f t="shared" si="29"/>
        <v>-</v>
      </c>
      <c r="BW31" s="34" t="str">
        <f t="shared" si="30"/>
        <v>-</v>
      </c>
      <c r="BX31" s="34" t="str">
        <f t="shared" si="31"/>
        <v>-</v>
      </c>
      <c r="BY31" s="34" t="e">
        <f t="shared" si="32"/>
        <v>#VALUE!</v>
      </c>
      <c r="BZ31" s="34" t="str">
        <f t="shared" si="33"/>
        <v>-</v>
      </c>
      <c r="CA31" s="34"/>
      <c r="CC31" s="34" t="str">
        <f t="shared" si="34"/>
        <v>-</v>
      </c>
      <c r="CD31" s="34" t="str">
        <f t="shared" si="35"/>
        <v>-</v>
      </c>
      <c r="CE31" s="34" t="str">
        <f t="shared" si="36"/>
        <v>-</v>
      </c>
      <c r="CF31" s="34" t="str">
        <f t="shared" si="37"/>
        <v>-</v>
      </c>
      <c r="CG31" s="34"/>
      <c r="CH31" s="34" t="str">
        <f t="shared" si="38"/>
        <v>-</v>
      </c>
      <c r="CI31" s="34"/>
      <c r="CJ31" s="34" t="str">
        <f t="shared" si="39"/>
        <v>-</v>
      </c>
      <c r="CK31" s="34" t="str">
        <f t="shared" si="45"/>
        <v>-</v>
      </c>
    </row>
    <row r="32" spans="2:89" ht="15.95" customHeight="1" x14ac:dyDescent="0.2">
      <c r="B32" s="35">
        <f t="shared" si="0"/>
        <v>5</v>
      </c>
      <c r="C32" s="27">
        <f t="shared" si="1"/>
        <v>17</v>
      </c>
      <c r="D32" s="27" t="str">
        <f t="shared" si="2"/>
        <v>5.17</v>
      </c>
      <c r="E32" s="27">
        <v>24</v>
      </c>
      <c r="F32" s="34">
        <v>23</v>
      </c>
      <c r="G32" s="34" t="s">
        <v>299</v>
      </c>
      <c r="H32" s="34" t="s">
        <v>341</v>
      </c>
      <c r="I32" s="34" t="s">
        <v>342</v>
      </c>
      <c r="J32" s="34" t="s">
        <v>668</v>
      </c>
      <c r="K32" s="34" t="s">
        <v>668</v>
      </c>
      <c r="L32" s="34">
        <v>917.4</v>
      </c>
      <c r="M32" s="34">
        <v>180</v>
      </c>
      <c r="N32" s="34">
        <v>111</v>
      </c>
      <c r="O32" s="34">
        <v>1</v>
      </c>
      <c r="P32" s="34" t="s">
        <v>298</v>
      </c>
      <c r="Q32" s="45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8"/>
      <c r="T32" s="18"/>
      <c r="U32" s="46"/>
      <c r="W32" s="34" t="str">
        <f t="shared" si="40"/>
        <v>公横梁</v>
      </c>
      <c r="X32" s="34" t="str">
        <f t="shared" si="41"/>
        <v>DCC154H-201-LL</v>
      </c>
      <c r="Y32" s="34">
        <f t="shared" si="42"/>
        <v>917.4</v>
      </c>
      <c r="Z32" s="34" t="str">
        <f t="shared" si="43"/>
        <v>CW154H-201-09</v>
      </c>
      <c r="AA32" s="34">
        <f t="shared" si="44"/>
        <v>1</v>
      </c>
      <c r="AB32" s="34"/>
      <c r="AC32" s="34"/>
      <c r="AE32" s="34"/>
      <c r="AF32" s="34" t="str">
        <f t="shared" si="3"/>
        <v>公横梁</v>
      </c>
      <c r="AG32" s="34" t="str">
        <f t="shared" si="4"/>
        <v>DCC154H-201-LL</v>
      </c>
      <c r="AH32" s="34"/>
      <c r="AI32" s="34">
        <f t="shared" si="5"/>
        <v>917.4</v>
      </c>
      <c r="AJ32" s="34"/>
      <c r="AK32" s="34">
        <f t="shared" si="6"/>
        <v>1</v>
      </c>
      <c r="AL32" s="34"/>
      <c r="AM32" s="34"/>
      <c r="AN32" s="34"/>
      <c r="AP32" s="34" t="str">
        <f t="shared" si="7"/>
        <v>-</v>
      </c>
      <c r="AQ32" s="34" t="str">
        <f t="shared" si="8"/>
        <v>-</v>
      </c>
      <c r="AR32" s="34"/>
      <c r="AS32" s="22" t="str">
        <f t="shared" si="9"/>
        <v>-</v>
      </c>
      <c r="AT32" s="23" t="str">
        <f t="shared" si="10"/>
        <v>-</v>
      </c>
      <c r="AU32" s="34"/>
      <c r="AV32" s="34"/>
      <c r="AW32" s="34"/>
      <c r="AY32" s="34" t="str">
        <f t="shared" si="11"/>
        <v>-</v>
      </c>
      <c r="AZ32" s="34" t="str">
        <f t="shared" si="12"/>
        <v>-</v>
      </c>
      <c r="BA32" s="34"/>
      <c r="BB32" s="34" t="str">
        <f t="shared" si="13"/>
        <v>-</v>
      </c>
      <c r="BC32" s="34" t="str">
        <f t="shared" si="14"/>
        <v>-</v>
      </c>
      <c r="BD32" s="34" t="str">
        <f t="shared" si="15"/>
        <v>-</v>
      </c>
      <c r="BE32" s="34" t="e">
        <f t="shared" si="16"/>
        <v>#VALUE!</v>
      </c>
      <c r="BF32" s="34" t="str">
        <f t="shared" si="17"/>
        <v>-</v>
      </c>
      <c r="BG32" s="34"/>
      <c r="BI32" s="34" t="str">
        <f t="shared" si="18"/>
        <v>-</v>
      </c>
      <c r="BJ32" s="34" t="str">
        <f t="shared" si="19"/>
        <v>-</v>
      </c>
      <c r="BK32" s="34" t="str">
        <f t="shared" si="20"/>
        <v>-</v>
      </c>
      <c r="BL32" s="34" t="str">
        <f t="shared" si="21"/>
        <v>-</v>
      </c>
      <c r="BM32" s="34" t="str">
        <f t="shared" si="22"/>
        <v>-</v>
      </c>
      <c r="BN32" s="34" t="str">
        <f t="shared" si="23"/>
        <v>-</v>
      </c>
      <c r="BO32" s="34" t="e">
        <f t="shared" si="24"/>
        <v>#VALUE!</v>
      </c>
      <c r="BP32" s="34" t="str">
        <f t="shared" si="25"/>
        <v>-</v>
      </c>
      <c r="BQ32" s="34"/>
      <c r="BS32" s="34" t="str">
        <f t="shared" si="26"/>
        <v>-</v>
      </c>
      <c r="BT32" s="34" t="str">
        <f t="shared" si="27"/>
        <v>-</v>
      </c>
      <c r="BU32" s="34" t="str">
        <f t="shared" si="28"/>
        <v>-</v>
      </c>
      <c r="BV32" s="34" t="str">
        <f t="shared" si="29"/>
        <v>-</v>
      </c>
      <c r="BW32" s="34" t="str">
        <f t="shared" si="30"/>
        <v>-</v>
      </c>
      <c r="BX32" s="34" t="str">
        <f t="shared" si="31"/>
        <v>-</v>
      </c>
      <c r="BY32" s="34" t="e">
        <f t="shared" si="32"/>
        <v>#VALUE!</v>
      </c>
      <c r="BZ32" s="34" t="str">
        <f t="shared" si="33"/>
        <v>-</v>
      </c>
      <c r="CA32" s="34"/>
      <c r="CC32" s="34" t="str">
        <f t="shared" si="34"/>
        <v>-</v>
      </c>
      <c r="CD32" s="34" t="str">
        <f t="shared" si="35"/>
        <v>-</v>
      </c>
      <c r="CE32" s="34" t="str">
        <f t="shared" si="36"/>
        <v>-</v>
      </c>
      <c r="CF32" s="34" t="str">
        <f t="shared" si="37"/>
        <v>-</v>
      </c>
      <c r="CG32" s="34"/>
      <c r="CH32" s="34" t="str">
        <f t="shared" si="38"/>
        <v>-</v>
      </c>
      <c r="CI32" s="34"/>
      <c r="CJ32" s="34" t="str">
        <f t="shared" si="39"/>
        <v>-</v>
      </c>
      <c r="CK32" s="34" t="str">
        <f t="shared" si="45"/>
        <v>-</v>
      </c>
    </row>
    <row r="33" spans="2:89" ht="15.95" customHeight="1" x14ac:dyDescent="0.2">
      <c r="B33" s="35">
        <f t="shared" si="0"/>
        <v>5</v>
      </c>
      <c r="C33" s="27">
        <f t="shared" si="1"/>
        <v>18</v>
      </c>
      <c r="D33" s="27" t="str">
        <f t="shared" si="2"/>
        <v>5.18</v>
      </c>
      <c r="E33" s="27">
        <v>25</v>
      </c>
      <c r="F33" s="34">
        <v>24</v>
      </c>
      <c r="G33" s="34" t="s">
        <v>299</v>
      </c>
      <c r="H33" s="34" t="s">
        <v>344</v>
      </c>
      <c r="I33" s="34" t="s">
        <v>345</v>
      </c>
      <c r="J33" s="34" t="s">
        <v>669</v>
      </c>
      <c r="K33" s="34" t="s">
        <v>669</v>
      </c>
      <c r="L33" s="34">
        <v>767.3</v>
      </c>
      <c r="M33" s="34">
        <v>154</v>
      </c>
      <c r="N33" s="34">
        <v>100</v>
      </c>
      <c r="O33" s="34">
        <v>1</v>
      </c>
      <c r="P33" s="34" t="s">
        <v>298</v>
      </c>
      <c r="Q33" s="45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8"/>
      <c r="T33" s="18"/>
      <c r="U33" s="46"/>
      <c r="W33" s="34" t="str">
        <f t="shared" si="40"/>
        <v>中横梁</v>
      </c>
      <c r="X33" s="34" t="str">
        <f t="shared" si="41"/>
        <v>DCC154H-202-LL</v>
      </c>
      <c r="Y33" s="34">
        <f t="shared" si="42"/>
        <v>767.3</v>
      </c>
      <c r="Z33" s="34" t="str">
        <f t="shared" si="43"/>
        <v>CW154H-202-03B</v>
      </c>
      <c r="AA33" s="34">
        <f t="shared" si="44"/>
        <v>1</v>
      </c>
      <c r="AB33" s="34"/>
      <c r="AC33" s="34"/>
      <c r="AE33" s="34"/>
      <c r="AF33" s="34" t="str">
        <f t="shared" si="3"/>
        <v>中横梁</v>
      </c>
      <c r="AG33" s="34" t="str">
        <f t="shared" si="4"/>
        <v>DCC154H-202-LL</v>
      </c>
      <c r="AH33" s="34"/>
      <c r="AI33" s="34">
        <f t="shared" si="5"/>
        <v>767.3</v>
      </c>
      <c r="AJ33" s="34"/>
      <c r="AK33" s="34">
        <f t="shared" si="6"/>
        <v>1</v>
      </c>
      <c r="AL33" s="34"/>
      <c r="AM33" s="34"/>
      <c r="AN33" s="34"/>
      <c r="AP33" s="34" t="str">
        <f t="shared" si="7"/>
        <v>-</v>
      </c>
      <c r="AQ33" s="34" t="str">
        <f t="shared" si="8"/>
        <v>-</v>
      </c>
      <c r="AR33" s="34"/>
      <c r="AS33" s="22" t="str">
        <f t="shared" si="9"/>
        <v>-</v>
      </c>
      <c r="AT33" s="23" t="str">
        <f t="shared" si="10"/>
        <v>-</v>
      </c>
      <c r="AU33" s="34"/>
      <c r="AV33" s="34"/>
      <c r="AW33" s="34"/>
      <c r="AY33" s="34" t="str">
        <f t="shared" si="11"/>
        <v>-</v>
      </c>
      <c r="AZ33" s="34" t="str">
        <f t="shared" si="12"/>
        <v>-</v>
      </c>
      <c r="BA33" s="34"/>
      <c r="BB33" s="34" t="str">
        <f t="shared" si="13"/>
        <v>-</v>
      </c>
      <c r="BC33" s="34" t="str">
        <f t="shared" si="14"/>
        <v>-</v>
      </c>
      <c r="BD33" s="34" t="str">
        <f t="shared" si="15"/>
        <v>-</v>
      </c>
      <c r="BE33" s="34" t="e">
        <f t="shared" si="16"/>
        <v>#VALUE!</v>
      </c>
      <c r="BF33" s="34" t="str">
        <f t="shared" si="17"/>
        <v>-</v>
      </c>
      <c r="BG33" s="34"/>
      <c r="BI33" s="34" t="str">
        <f t="shared" si="18"/>
        <v>-</v>
      </c>
      <c r="BJ33" s="34" t="str">
        <f t="shared" si="19"/>
        <v>-</v>
      </c>
      <c r="BK33" s="34" t="str">
        <f t="shared" si="20"/>
        <v>-</v>
      </c>
      <c r="BL33" s="34" t="str">
        <f t="shared" si="21"/>
        <v>-</v>
      </c>
      <c r="BM33" s="34" t="str">
        <f t="shared" si="22"/>
        <v>-</v>
      </c>
      <c r="BN33" s="34" t="str">
        <f t="shared" si="23"/>
        <v>-</v>
      </c>
      <c r="BO33" s="34" t="e">
        <f t="shared" si="24"/>
        <v>#VALUE!</v>
      </c>
      <c r="BP33" s="34" t="str">
        <f t="shared" si="25"/>
        <v>-</v>
      </c>
      <c r="BQ33" s="34"/>
      <c r="BS33" s="34" t="str">
        <f t="shared" si="26"/>
        <v>-</v>
      </c>
      <c r="BT33" s="34" t="str">
        <f t="shared" si="27"/>
        <v>-</v>
      </c>
      <c r="BU33" s="34" t="str">
        <f t="shared" si="28"/>
        <v>-</v>
      </c>
      <c r="BV33" s="34" t="str">
        <f t="shared" si="29"/>
        <v>-</v>
      </c>
      <c r="BW33" s="34" t="str">
        <f t="shared" si="30"/>
        <v>-</v>
      </c>
      <c r="BX33" s="34" t="str">
        <f t="shared" si="31"/>
        <v>-</v>
      </c>
      <c r="BY33" s="34" t="e">
        <f t="shared" si="32"/>
        <v>#VALUE!</v>
      </c>
      <c r="BZ33" s="34" t="str">
        <f t="shared" si="33"/>
        <v>-</v>
      </c>
      <c r="CA33" s="34"/>
      <c r="CC33" s="34" t="str">
        <f t="shared" si="34"/>
        <v>-</v>
      </c>
      <c r="CD33" s="34" t="str">
        <f t="shared" si="35"/>
        <v>-</v>
      </c>
      <c r="CE33" s="34" t="str">
        <f t="shared" si="36"/>
        <v>-</v>
      </c>
      <c r="CF33" s="34" t="str">
        <f t="shared" si="37"/>
        <v>-</v>
      </c>
      <c r="CG33" s="34"/>
      <c r="CH33" s="34" t="str">
        <f t="shared" si="38"/>
        <v>-</v>
      </c>
      <c r="CI33" s="34"/>
      <c r="CJ33" s="34" t="str">
        <f t="shared" si="39"/>
        <v>-</v>
      </c>
      <c r="CK33" s="34" t="str">
        <f t="shared" si="45"/>
        <v>-</v>
      </c>
    </row>
    <row r="34" spans="2:89" ht="15.95" customHeight="1" x14ac:dyDescent="0.2">
      <c r="B34" s="35">
        <f t="shared" si="0"/>
        <v>5</v>
      </c>
      <c r="C34" s="27">
        <f t="shared" si="1"/>
        <v>19</v>
      </c>
      <c r="D34" s="27" t="str">
        <f t="shared" si="2"/>
        <v>5.19</v>
      </c>
      <c r="E34" s="27">
        <v>26</v>
      </c>
      <c r="F34" s="34">
        <v>25</v>
      </c>
      <c r="G34" s="34" t="s">
        <v>299</v>
      </c>
      <c r="H34" s="34" t="s">
        <v>670</v>
      </c>
      <c r="I34" s="34" t="s">
        <v>514</v>
      </c>
      <c r="J34" s="41" t="s">
        <v>671</v>
      </c>
      <c r="K34" s="41" t="s">
        <v>671</v>
      </c>
      <c r="L34" s="34">
        <v>300</v>
      </c>
      <c r="M34" s="34">
        <v>0</v>
      </c>
      <c r="N34" s="34">
        <v>0</v>
      </c>
      <c r="O34" s="34">
        <v>1</v>
      </c>
      <c r="P34" s="34" t="s">
        <v>350</v>
      </c>
      <c r="Q34" s="45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8"/>
      <c r="T34" s="18"/>
      <c r="U34" s="46"/>
      <c r="W34" s="34" t="str">
        <f t="shared" si="40"/>
        <v>FT01阴角右挂件</v>
      </c>
      <c r="X34" s="34" t="str">
        <f t="shared" si="41"/>
        <v>DCC154H-305-LL</v>
      </c>
      <c r="Y34" s="34">
        <f t="shared" si="42"/>
        <v>300</v>
      </c>
      <c r="Z34" s="34" t="str">
        <f t="shared" si="43"/>
        <v>CW154H-305-04</v>
      </c>
      <c r="AA34" s="34">
        <f t="shared" si="44"/>
        <v>1</v>
      </c>
      <c r="AB34" s="34"/>
      <c r="AC34" s="34"/>
      <c r="AE34" s="34"/>
      <c r="AF34" s="34" t="str">
        <f t="shared" si="3"/>
        <v>FT01阴角右挂件</v>
      </c>
      <c r="AG34" s="34" t="str">
        <f t="shared" si="4"/>
        <v>DCC154H-305-LL</v>
      </c>
      <c r="AH34" s="34"/>
      <c r="AI34" s="34">
        <f t="shared" si="5"/>
        <v>300</v>
      </c>
      <c r="AJ34" s="34"/>
      <c r="AK34" s="34">
        <f t="shared" si="6"/>
        <v>1</v>
      </c>
      <c r="AL34" s="34"/>
      <c r="AM34" s="34"/>
      <c r="AN34" s="34"/>
      <c r="AP34" s="34" t="str">
        <f t="shared" si="7"/>
        <v>-</v>
      </c>
      <c r="AQ34" s="34" t="str">
        <f t="shared" si="8"/>
        <v>-</v>
      </c>
      <c r="AR34" s="34"/>
      <c r="AS34" s="22" t="str">
        <f t="shared" si="9"/>
        <v>-</v>
      </c>
      <c r="AT34" s="23" t="str">
        <f t="shared" si="10"/>
        <v>-</v>
      </c>
      <c r="AU34" s="34"/>
      <c r="AV34" s="34"/>
      <c r="AW34" s="34"/>
      <c r="AY34" s="34" t="str">
        <f t="shared" si="11"/>
        <v>-</v>
      </c>
      <c r="AZ34" s="34" t="str">
        <f t="shared" si="12"/>
        <v>-</v>
      </c>
      <c r="BA34" s="34"/>
      <c r="BB34" s="34" t="str">
        <f t="shared" si="13"/>
        <v>-</v>
      </c>
      <c r="BC34" s="34" t="str">
        <f t="shared" si="14"/>
        <v>-</v>
      </c>
      <c r="BD34" s="34" t="str">
        <f t="shared" si="15"/>
        <v>-</v>
      </c>
      <c r="BE34" s="34" t="e">
        <f t="shared" si="16"/>
        <v>#VALUE!</v>
      </c>
      <c r="BF34" s="34" t="str">
        <f t="shared" si="17"/>
        <v>-</v>
      </c>
      <c r="BG34" s="34"/>
      <c r="BI34" s="34" t="str">
        <f t="shared" si="18"/>
        <v>-</v>
      </c>
      <c r="BJ34" s="34" t="str">
        <f t="shared" si="19"/>
        <v>-</v>
      </c>
      <c r="BK34" s="34" t="str">
        <f t="shared" si="20"/>
        <v>-</v>
      </c>
      <c r="BL34" s="34" t="str">
        <f t="shared" si="21"/>
        <v>-</v>
      </c>
      <c r="BM34" s="34" t="str">
        <f t="shared" si="22"/>
        <v>-</v>
      </c>
      <c r="BN34" s="34" t="str">
        <f t="shared" si="23"/>
        <v>-</v>
      </c>
      <c r="BO34" s="34" t="e">
        <f t="shared" si="24"/>
        <v>#VALUE!</v>
      </c>
      <c r="BP34" s="34" t="str">
        <f t="shared" si="25"/>
        <v>-</v>
      </c>
      <c r="BQ34" s="34"/>
      <c r="BS34" s="34" t="str">
        <f t="shared" si="26"/>
        <v>-</v>
      </c>
      <c r="BT34" s="34" t="str">
        <f t="shared" si="27"/>
        <v>-</v>
      </c>
      <c r="BU34" s="34" t="str">
        <f t="shared" si="28"/>
        <v>-</v>
      </c>
      <c r="BV34" s="34" t="str">
        <f t="shared" si="29"/>
        <v>-</v>
      </c>
      <c r="BW34" s="34" t="str">
        <f t="shared" si="30"/>
        <v>-</v>
      </c>
      <c r="BX34" s="34" t="str">
        <f t="shared" si="31"/>
        <v>-</v>
      </c>
      <c r="BY34" s="34" t="e">
        <f t="shared" si="32"/>
        <v>#VALUE!</v>
      </c>
      <c r="BZ34" s="34" t="str">
        <f t="shared" si="33"/>
        <v>-</v>
      </c>
      <c r="CA34" s="34"/>
      <c r="CC34" s="34" t="str">
        <f t="shared" si="34"/>
        <v>-</v>
      </c>
      <c r="CD34" s="34" t="str">
        <f t="shared" si="35"/>
        <v>-</v>
      </c>
      <c r="CE34" s="34" t="str">
        <f t="shared" si="36"/>
        <v>-</v>
      </c>
      <c r="CF34" s="34" t="str">
        <f t="shared" si="37"/>
        <v>-</v>
      </c>
      <c r="CG34" s="34"/>
      <c r="CH34" s="34" t="str">
        <f t="shared" si="38"/>
        <v>-</v>
      </c>
      <c r="CI34" s="34"/>
      <c r="CJ34" s="34" t="str">
        <f t="shared" si="39"/>
        <v>-</v>
      </c>
      <c r="CK34" s="34" t="str">
        <f t="shared" si="45"/>
        <v>-</v>
      </c>
    </row>
    <row r="35" spans="2:89" ht="15.95" customHeight="1" x14ac:dyDescent="0.2">
      <c r="B35" s="35">
        <f t="shared" si="0"/>
        <v>5</v>
      </c>
      <c r="C35" s="27">
        <f t="shared" si="1"/>
        <v>20</v>
      </c>
      <c r="D35" s="27" t="str">
        <f t="shared" si="2"/>
        <v>5.20</v>
      </c>
      <c r="E35" s="27">
        <v>27</v>
      </c>
      <c r="F35" s="34">
        <v>26</v>
      </c>
      <c r="G35" s="34" t="s">
        <v>299</v>
      </c>
      <c r="H35" s="34" t="s">
        <v>510</v>
      </c>
      <c r="I35" s="34" t="s">
        <v>511</v>
      </c>
      <c r="J35" s="41" t="s">
        <v>512</v>
      </c>
      <c r="K35" s="41" t="s">
        <v>512</v>
      </c>
      <c r="L35" s="34">
        <v>50</v>
      </c>
      <c r="M35" s="34">
        <v>0</v>
      </c>
      <c r="N35" s="34">
        <v>0</v>
      </c>
      <c r="O35" s="34">
        <v>16</v>
      </c>
      <c r="P35" s="34" t="s">
        <v>350</v>
      </c>
      <c r="Q35" s="45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8"/>
      <c r="T35" s="18"/>
      <c r="U35" s="46"/>
      <c r="W35" s="34" t="str">
        <f t="shared" si="40"/>
        <v>FT01阳角立柱插接板</v>
      </c>
      <c r="X35" s="34" t="str">
        <f t="shared" si="41"/>
        <v>HK-AE21</v>
      </c>
      <c r="Y35" s="34">
        <f t="shared" si="42"/>
        <v>50</v>
      </c>
      <c r="Z35" s="34" t="str">
        <f t="shared" si="43"/>
        <v>HK-AE21-01</v>
      </c>
      <c r="AA35" s="34">
        <f t="shared" si="44"/>
        <v>16</v>
      </c>
      <c r="AB35" s="34"/>
      <c r="AC35" s="34"/>
      <c r="AE35" s="34"/>
      <c r="AF35" s="34" t="str">
        <f t="shared" si="3"/>
        <v>FT01阳角立柱插接板</v>
      </c>
      <c r="AG35" s="34" t="str">
        <f t="shared" si="4"/>
        <v>HK-AE21</v>
      </c>
      <c r="AH35" s="34"/>
      <c r="AI35" s="34">
        <f t="shared" si="5"/>
        <v>50</v>
      </c>
      <c r="AJ35" s="34"/>
      <c r="AK35" s="34">
        <f t="shared" si="6"/>
        <v>16</v>
      </c>
      <c r="AL35" s="34"/>
      <c r="AM35" s="34"/>
      <c r="AN35" s="34"/>
      <c r="AP35" s="34" t="str">
        <f t="shared" si="7"/>
        <v>-</v>
      </c>
      <c r="AQ35" s="34" t="str">
        <f t="shared" si="8"/>
        <v>-</v>
      </c>
      <c r="AR35" s="34"/>
      <c r="AS35" s="22" t="str">
        <f t="shared" si="9"/>
        <v>-</v>
      </c>
      <c r="AT35" s="23" t="str">
        <f t="shared" si="10"/>
        <v>-</v>
      </c>
      <c r="AU35" s="34"/>
      <c r="AV35" s="34"/>
      <c r="AW35" s="34"/>
      <c r="AY35" s="34" t="str">
        <f t="shared" si="11"/>
        <v>-</v>
      </c>
      <c r="AZ35" s="34" t="str">
        <f t="shared" si="12"/>
        <v>-</v>
      </c>
      <c r="BA35" s="34"/>
      <c r="BB35" s="34" t="str">
        <f t="shared" si="13"/>
        <v>-</v>
      </c>
      <c r="BC35" s="34" t="str">
        <f t="shared" si="14"/>
        <v>-</v>
      </c>
      <c r="BD35" s="34" t="str">
        <f t="shared" si="15"/>
        <v>-</v>
      </c>
      <c r="BE35" s="34" t="e">
        <f t="shared" si="16"/>
        <v>#VALUE!</v>
      </c>
      <c r="BF35" s="34" t="str">
        <f t="shared" si="17"/>
        <v>-</v>
      </c>
      <c r="BG35" s="34"/>
      <c r="BI35" s="34" t="str">
        <f t="shared" si="18"/>
        <v>-</v>
      </c>
      <c r="BJ35" s="34" t="str">
        <f t="shared" si="19"/>
        <v>-</v>
      </c>
      <c r="BK35" s="34" t="str">
        <f t="shared" si="20"/>
        <v>-</v>
      </c>
      <c r="BL35" s="34" t="str">
        <f t="shared" si="21"/>
        <v>-</v>
      </c>
      <c r="BM35" s="34" t="str">
        <f t="shared" si="22"/>
        <v>-</v>
      </c>
      <c r="BN35" s="34" t="str">
        <f t="shared" si="23"/>
        <v>-</v>
      </c>
      <c r="BO35" s="34" t="e">
        <f t="shared" si="24"/>
        <v>#VALUE!</v>
      </c>
      <c r="BP35" s="34" t="str">
        <f t="shared" si="25"/>
        <v>-</v>
      </c>
      <c r="BQ35" s="34"/>
      <c r="BS35" s="34" t="str">
        <f t="shared" si="26"/>
        <v>-</v>
      </c>
      <c r="BT35" s="34" t="str">
        <f t="shared" si="27"/>
        <v>-</v>
      </c>
      <c r="BU35" s="34" t="str">
        <f t="shared" si="28"/>
        <v>-</v>
      </c>
      <c r="BV35" s="34" t="str">
        <f t="shared" si="29"/>
        <v>-</v>
      </c>
      <c r="BW35" s="34" t="str">
        <f t="shared" si="30"/>
        <v>-</v>
      </c>
      <c r="BX35" s="34" t="str">
        <f t="shared" si="31"/>
        <v>-</v>
      </c>
      <c r="BY35" s="34" t="e">
        <f t="shared" si="32"/>
        <v>#VALUE!</v>
      </c>
      <c r="BZ35" s="34" t="str">
        <f t="shared" si="33"/>
        <v>-</v>
      </c>
      <c r="CA35" s="34"/>
      <c r="CC35" s="34" t="str">
        <f t="shared" si="34"/>
        <v>-</v>
      </c>
      <c r="CD35" s="34" t="str">
        <f t="shared" si="35"/>
        <v>-</v>
      </c>
      <c r="CE35" s="34" t="str">
        <f t="shared" si="36"/>
        <v>-</v>
      </c>
      <c r="CF35" s="34" t="str">
        <f t="shared" si="37"/>
        <v>-</v>
      </c>
      <c r="CG35" s="34"/>
      <c r="CH35" s="34" t="str">
        <f t="shared" si="38"/>
        <v>-</v>
      </c>
      <c r="CI35" s="34"/>
      <c r="CJ35" s="34" t="str">
        <f t="shared" si="39"/>
        <v>-</v>
      </c>
      <c r="CK35" s="34" t="str">
        <f t="shared" si="45"/>
        <v>-</v>
      </c>
    </row>
    <row r="36" spans="2:89" ht="15.95" customHeight="1" x14ac:dyDescent="0.2">
      <c r="B36" s="35">
        <f t="shared" si="0"/>
        <v>5</v>
      </c>
      <c r="C36" s="27">
        <f t="shared" si="1"/>
        <v>21</v>
      </c>
      <c r="D36" s="27" t="str">
        <f t="shared" si="2"/>
        <v>5.21</v>
      </c>
      <c r="E36" s="27">
        <v>28</v>
      </c>
      <c r="F36" s="34">
        <v>27</v>
      </c>
      <c r="G36" s="34" t="s">
        <v>299</v>
      </c>
      <c r="H36" s="34" t="s">
        <v>672</v>
      </c>
      <c r="I36" s="34" t="s">
        <v>514</v>
      </c>
      <c r="J36" s="41" t="s">
        <v>673</v>
      </c>
      <c r="K36" s="41" t="s">
        <v>673</v>
      </c>
      <c r="L36" s="34">
        <v>300</v>
      </c>
      <c r="M36" s="34">
        <v>0</v>
      </c>
      <c r="N36" s="34">
        <v>0</v>
      </c>
      <c r="O36" s="34">
        <v>1</v>
      </c>
      <c r="P36" s="34" t="s">
        <v>350</v>
      </c>
      <c r="Q36" s="45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8"/>
      <c r="T36" s="18"/>
      <c r="U36" s="46"/>
      <c r="W36" s="34" t="str">
        <f t="shared" si="40"/>
        <v>FT01阳角左挂件</v>
      </c>
      <c r="X36" s="34" t="str">
        <f t="shared" si="41"/>
        <v>DCC154H-305-LL</v>
      </c>
      <c r="Y36" s="34">
        <f t="shared" si="42"/>
        <v>300</v>
      </c>
      <c r="Z36" s="34" t="str">
        <f t="shared" si="43"/>
        <v>CW154H-305-01</v>
      </c>
      <c r="AA36" s="34">
        <f t="shared" si="44"/>
        <v>1</v>
      </c>
      <c r="AB36" s="34"/>
      <c r="AC36" s="34"/>
      <c r="AE36" s="34"/>
      <c r="AF36" s="34" t="str">
        <f t="shared" si="3"/>
        <v>FT01阳角左挂件</v>
      </c>
      <c r="AG36" s="34" t="str">
        <f t="shared" si="4"/>
        <v>DCC154H-305-LL</v>
      </c>
      <c r="AH36" s="34"/>
      <c r="AI36" s="34">
        <f t="shared" si="5"/>
        <v>300</v>
      </c>
      <c r="AJ36" s="34"/>
      <c r="AK36" s="34">
        <f t="shared" si="6"/>
        <v>1</v>
      </c>
      <c r="AL36" s="34"/>
      <c r="AM36" s="34"/>
      <c r="AN36" s="34"/>
      <c r="AP36" s="34" t="str">
        <f t="shared" si="7"/>
        <v>-</v>
      </c>
      <c r="AQ36" s="34" t="str">
        <f t="shared" si="8"/>
        <v>-</v>
      </c>
      <c r="AR36" s="34"/>
      <c r="AS36" s="22" t="str">
        <f t="shared" si="9"/>
        <v>-</v>
      </c>
      <c r="AT36" s="23" t="str">
        <f t="shared" si="10"/>
        <v>-</v>
      </c>
      <c r="AU36" s="34"/>
      <c r="AV36" s="34"/>
      <c r="AW36" s="34"/>
      <c r="AY36" s="34" t="str">
        <f t="shared" si="11"/>
        <v>-</v>
      </c>
      <c r="AZ36" s="34" t="str">
        <f t="shared" si="12"/>
        <v>-</v>
      </c>
      <c r="BA36" s="34"/>
      <c r="BB36" s="34" t="str">
        <f t="shared" si="13"/>
        <v>-</v>
      </c>
      <c r="BC36" s="34" t="str">
        <f t="shared" si="14"/>
        <v>-</v>
      </c>
      <c r="BD36" s="34" t="str">
        <f t="shared" si="15"/>
        <v>-</v>
      </c>
      <c r="BE36" s="34" t="e">
        <f t="shared" si="16"/>
        <v>#VALUE!</v>
      </c>
      <c r="BF36" s="34" t="str">
        <f t="shared" si="17"/>
        <v>-</v>
      </c>
      <c r="BG36" s="34"/>
      <c r="BI36" s="34" t="str">
        <f t="shared" si="18"/>
        <v>-</v>
      </c>
      <c r="BJ36" s="34" t="str">
        <f t="shared" si="19"/>
        <v>-</v>
      </c>
      <c r="BK36" s="34" t="str">
        <f t="shared" si="20"/>
        <v>-</v>
      </c>
      <c r="BL36" s="34" t="str">
        <f t="shared" si="21"/>
        <v>-</v>
      </c>
      <c r="BM36" s="34" t="str">
        <f t="shared" si="22"/>
        <v>-</v>
      </c>
      <c r="BN36" s="34" t="str">
        <f t="shared" si="23"/>
        <v>-</v>
      </c>
      <c r="BO36" s="34" t="e">
        <f t="shared" si="24"/>
        <v>#VALUE!</v>
      </c>
      <c r="BP36" s="34" t="str">
        <f t="shared" si="25"/>
        <v>-</v>
      </c>
      <c r="BQ36" s="34"/>
      <c r="BS36" s="34" t="str">
        <f t="shared" si="26"/>
        <v>-</v>
      </c>
      <c r="BT36" s="34" t="str">
        <f t="shared" si="27"/>
        <v>-</v>
      </c>
      <c r="BU36" s="34" t="str">
        <f t="shared" si="28"/>
        <v>-</v>
      </c>
      <c r="BV36" s="34" t="str">
        <f t="shared" si="29"/>
        <v>-</v>
      </c>
      <c r="BW36" s="34" t="str">
        <f t="shared" si="30"/>
        <v>-</v>
      </c>
      <c r="BX36" s="34" t="str">
        <f t="shared" si="31"/>
        <v>-</v>
      </c>
      <c r="BY36" s="34" t="e">
        <f t="shared" si="32"/>
        <v>#VALUE!</v>
      </c>
      <c r="BZ36" s="34" t="str">
        <f t="shared" si="33"/>
        <v>-</v>
      </c>
      <c r="CA36" s="34"/>
      <c r="CC36" s="34" t="str">
        <f t="shared" si="34"/>
        <v>-</v>
      </c>
      <c r="CD36" s="34" t="str">
        <f t="shared" si="35"/>
        <v>-</v>
      </c>
      <c r="CE36" s="34" t="str">
        <f t="shared" si="36"/>
        <v>-</v>
      </c>
      <c r="CF36" s="34" t="str">
        <f t="shared" si="37"/>
        <v>-</v>
      </c>
      <c r="CG36" s="34"/>
      <c r="CH36" s="34" t="str">
        <f t="shared" si="38"/>
        <v>-</v>
      </c>
      <c r="CI36" s="34"/>
      <c r="CJ36" s="34" t="str">
        <f t="shared" si="39"/>
        <v>-</v>
      </c>
      <c r="CK36" s="34" t="str">
        <f t="shared" si="45"/>
        <v>-</v>
      </c>
    </row>
    <row r="37" spans="2:89" ht="15.95" customHeight="1" x14ac:dyDescent="0.2">
      <c r="B37" s="35">
        <f t="shared" si="0"/>
        <v>5</v>
      </c>
      <c r="C37" s="27">
        <f t="shared" si="1"/>
        <v>22</v>
      </c>
      <c r="D37" s="27" t="str">
        <f t="shared" si="2"/>
        <v>5.22</v>
      </c>
      <c r="E37" s="27">
        <v>29</v>
      </c>
      <c r="F37" s="34">
        <v>28</v>
      </c>
      <c r="G37" s="34" t="s">
        <v>299</v>
      </c>
      <c r="H37" s="34" t="s">
        <v>642</v>
      </c>
      <c r="I37" s="34" t="s">
        <v>643</v>
      </c>
      <c r="J37" s="34" t="s">
        <v>674</v>
      </c>
      <c r="K37" s="34" t="s">
        <v>674</v>
      </c>
      <c r="L37" s="34">
        <v>1903</v>
      </c>
      <c r="M37" s="34">
        <v>41.2</v>
      </c>
      <c r="N37" s="34">
        <v>10.5</v>
      </c>
      <c r="O37" s="34">
        <v>1</v>
      </c>
      <c r="P37" s="34" t="s">
        <v>298</v>
      </c>
      <c r="Q37" s="45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8"/>
      <c r="T37" s="18"/>
      <c r="U37" s="46"/>
      <c r="W37" s="34" t="str">
        <f t="shared" si="40"/>
        <v>45°角铝</v>
      </c>
      <c r="X37" s="34" t="str">
        <f t="shared" si="41"/>
        <v>W136-6060</v>
      </c>
      <c r="Y37" s="34">
        <f t="shared" si="42"/>
        <v>1903</v>
      </c>
      <c r="Z37" s="34" t="str">
        <f t="shared" si="43"/>
        <v>W136-6060-11</v>
      </c>
      <c r="AA37" s="34">
        <f t="shared" si="44"/>
        <v>1</v>
      </c>
      <c r="AB37" s="34"/>
      <c r="AC37" s="34"/>
      <c r="AE37" s="34"/>
      <c r="AF37" s="34" t="str">
        <f t="shared" si="3"/>
        <v>45°角铝</v>
      </c>
      <c r="AG37" s="34" t="str">
        <f t="shared" si="4"/>
        <v>W136-6060</v>
      </c>
      <c r="AH37" s="34"/>
      <c r="AI37" s="34">
        <f t="shared" si="5"/>
        <v>1903</v>
      </c>
      <c r="AJ37" s="34"/>
      <c r="AK37" s="34">
        <f t="shared" si="6"/>
        <v>1</v>
      </c>
      <c r="AL37" s="34"/>
      <c r="AM37" s="34"/>
      <c r="AN37" s="34"/>
      <c r="AP37" s="34" t="str">
        <f t="shared" si="7"/>
        <v>-</v>
      </c>
      <c r="AQ37" s="34" t="str">
        <f t="shared" si="8"/>
        <v>-</v>
      </c>
      <c r="AR37" s="34"/>
      <c r="AS37" s="22" t="str">
        <f t="shared" si="9"/>
        <v>-</v>
      </c>
      <c r="AT37" s="23" t="str">
        <f t="shared" si="10"/>
        <v>-</v>
      </c>
      <c r="AU37" s="34"/>
      <c r="AV37" s="34"/>
      <c r="AW37" s="34"/>
      <c r="AY37" s="34" t="str">
        <f t="shared" si="11"/>
        <v>-</v>
      </c>
      <c r="AZ37" s="34" t="str">
        <f t="shared" si="12"/>
        <v>-</v>
      </c>
      <c r="BA37" s="34"/>
      <c r="BB37" s="34" t="str">
        <f t="shared" si="13"/>
        <v>-</v>
      </c>
      <c r="BC37" s="34" t="str">
        <f t="shared" si="14"/>
        <v>-</v>
      </c>
      <c r="BD37" s="34" t="str">
        <f t="shared" si="15"/>
        <v>-</v>
      </c>
      <c r="BE37" s="34" t="e">
        <f t="shared" si="16"/>
        <v>#VALUE!</v>
      </c>
      <c r="BF37" s="34" t="str">
        <f t="shared" si="17"/>
        <v>-</v>
      </c>
      <c r="BG37" s="34"/>
      <c r="BI37" s="34" t="str">
        <f t="shared" si="18"/>
        <v>-</v>
      </c>
      <c r="BJ37" s="34" t="str">
        <f t="shared" si="19"/>
        <v>-</v>
      </c>
      <c r="BK37" s="34" t="str">
        <f t="shared" si="20"/>
        <v>-</v>
      </c>
      <c r="BL37" s="34" t="str">
        <f t="shared" si="21"/>
        <v>-</v>
      </c>
      <c r="BM37" s="34" t="str">
        <f t="shared" si="22"/>
        <v>-</v>
      </c>
      <c r="BN37" s="34" t="str">
        <f t="shared" si="23"/>
        <v>-</v>
      </c>
      <c r="BO37" s="34" t="e">
        <f t="shared" si="24"/>
        <v>#VALUE!</v>
      </c>
      <c r="BP37" s="34" t="str">
        <f t="shared" si="25"/>
        <v>-</v>
      </c>
      <c r="BQ37" s="34"/>
      <c r="BS37" s="34" t="str">
        <f t="shared" si="26"/>
        <v>-</v>
      </c>
      <c r="BT37" s="34" t="str">
        <f t="shared" si="27"/>
        <v>-</v>
      </c>
      <c r="BU37" s="34" t="str">
        <f t="shared" si="28"/>
        <v>-</v>
      </c>
      <c r="BV37" s="34" t="str">
        <f t="shared" si="29"/>
        <v>-</v>
      </c>
      <c r="BW37" s="34" t="str">
        <f t="shared" si="30"/>
        <v>-</v>
      </c>
      <c r="BX37" s="34" t="str">
        <f t="shared" si="31"/>
        <v>-</v>
      </c>
      <c r="BY37" s="34" t="e">
        <f t="shared" si="32"/>
        <v>#VALUE!</v>
      </c>
      <c r="BZ37" s="34" t="str">
        <f t="shared" si="33"/>
        <v>-</v>
      </c>
      <c r="CA37" s="34"/>
      <c r="CC37" s="34" t="str">
        <f t="shared" si="34"/>
        <v>-</v>
      </c>
      <c r="CD37" s="34" t="str">
        <f t="shared" si="35"/>
        <v>-</v>
      </c>
      <c r="CE37" s="34" t="str">
        <f t="shared" si="36"/>
        <v>-</v>
      </c>
      <c r="CF37" s="34" t="str">
        <f t="shared" si="37"/>
        <v>-</v>
      </c>
      <c r="CG37" s="34"/>
      <c r="CH37" s="34" t="str">
        <f t="shared" si="38"/>
        <v>-</v>
      </c>
      <c r="CI37" s="34"/>
      <c r="CJ37" s="34" t="str">
        <f t="shared" si="39"/>
        <v>-</v>
      </c>
      <c r="CK37" s="34" t="str">
        <f t="shared" si="45"/>
        <v>-</v>
      </c>
    </row>
    <row r="38" spans="2:89" ht="15.95" customHeight="1" x14ac:dyDescent="0.2">
      <c r="B38" s="35">
        <f t="shared" si="0"/>
        <v>5</v>
      </c>
      <c r="C38" s="27">
        <f t="shared" si="1"/>
        <v>23</v>
      </c>
      <c r="D38" s="27" t="str">
        <f t="shared" si="2"/>
        <v>5.23</v>
      </c>
      <c r="E38" s="27">
        <v>30</v>
      </c>
      <c r="F38" s="34">
        <v>29</v>
      </c>
      <c r="G38" s="34" t="s">
        <v>299</v>
      </c>
      <c r="H38" s="34" t="s">
        <v>642</v>
      </c>
      <c r="I38" s="34" t="s">
        <v>643</v>
      </c>
      <c r="J38" s="34" t="s">
        <v>675</v>
      </c>
      <c r="K38" s="34" t="s">
        <v>675</v>
      </c>
      <c r="L38" s="34">
        <v>1814.9</v>
      </c>
      <c r="M38" s="34">
        <v>41.2</v>
      </c>
      <c r="N38" s="34">
        <v>10.5</v>
      </c>
      <c r="O38" s="34">
        <v>1</v>
      </c>
      <c r="P38" s="34" t="s">
        <v>298</v>
      </c>
      <c r="Q38" s="45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8"/>
      <c r="T38" s="18"/>
      <c r="U38" s="46"/>
      <c r="W38" s="34" t="str">
        <f t="shared" si="40"/>
        <v>45°角铝</v>
      </c>
      <c r="X38" s="34" t="str">
        <f t="shared" si="41"/>
        <v>W136-6060</v>
      </c>
      <c r="Y38" s="34">
        <f t="shared" si="42"/>
        <v>1814.9</v>
      </c>
      <c r="Z38" s="34" t="str">
        <f t="shared" si="43"/>
        <v>W136-6060-08</v>
      </c>
      <c r="AA38" s="34">
        <f t="shared" si="44"/>
        <v>1</v>
      </c>
      <c r="AB38" s="34"/>
      <c r="AC38" s="34"/>
      <c r="AE38" s="34"/>
      <c r="AF38" s="34" t="str">
        <f t="shared" si="3"/>
        <v>45°角铝</v>
      </c>
      <c r="AG38" s="34" t="str">
        <f t="shared" si="4"/>
        <v>W136-6060</v>
      </c>
      <c r="AH38" s="34"/>
      <c r="AI38" s="34">
        <f t="shared" si="5"/>
        <v>1814.9</v>
      </c>
      <c r="AJ38" s="34"/>
      <c r="AK38" s="34">
        <f t="shared" si="6"/>
        <v>1</v>
      </c>
      <c r="AL38" s="34"/>
      <c r="AM38" s="34"/>
      <c r="AN38" s="34"/>
      <c r="AP38" s="34" t="str">
        <f t="shared" si="7"/>
        <v>-</v>
      </c>
      <c r="AQ38" s="34" t="str">
        <f t="shared" si="8"/>
        <v>-</v>
      </c>
      <c r="AR38" s="34"/>
      <c r="AS38" s="22" t="str">
        <f t="shared" si="9"/>
        <v>-</v>
      </c>
      <c r="AT38" s="23" t="str">
        <f t="shared" si="10"/>
        <v>-</v>
      </c>
      <c r="AU38" s="34"/>
      <c r="AV38" s="34"/>
      <c r="AW38" s="34"/>
      <c r="AY38" s="34" t="str">
        <f t="shared" si="11"/>
        <v>-</v>
      </c>
      <c r="AZ38" s="34" t="str">
        <f t="shared" si="12"/>
        <v>-</v>
      </c>
      <c r="BA38" s="34"/>
      <c r="BB38" s="34" t="str">
        <f t="shared" si="13"/>
        <v>-</v>
      </c>
      <c r="BC38" s="34" t="str">
        <f t="shared" si="14"/>
        <v>-</v>
      </c>
      <c r="BD38" s="34" t="str">
        <f t="shared" si="15"/>
        <v>-</v>
      </c>
      <c r="BE38" s="34" t="e">
        <f t="shared" si="16"/>
        <v>#VALUE!</v>
      </c>
      <c r="BF38" s="34" t="str">
        <f t="shared" si="17"/>
        <v>-</v>
      </c>
      <c r="BG38" s="34"/>
      <c r="BI38" s="34" t="str">
        <f t="shared" si="18"/>
        <v>-</v>
      </c>
      <c r="BJ38" s="34" t="str">
        <f t="shared" si="19"/>
        <v>-</v>
      </c>
      <c r="BK38" s="34" t="str">
        <f t="shared" si="20"/>
        <v>-</v>
      </c>
      <c r="BL38" s="34" t="str">
        <f t="shared" si="21"/>
        <v>-</v>
      </c>
      <c r="BM38" s="34" t="str">
        <f t="shared" si="22"/>
        <v>-</v>
      </c>
      <c r="BN38" s="34" t="str">
        <f t="shared" si="23"/>
        <v>-</v>
      </c>
      <c r="BO38" s="34" t="e">
        <f t="shared" si="24"/>
        <v>#VALUE!</v>
      </c>
      <c r="BP38" s="34" t="str">
        <f t="shared" si="25"/>
        <v>-</v>
      </c>
      <c r="BQ38" s="34"/>
      <c r="BS38" s="34" t="str">
        <f t="shared" si="26"/>
        <v>-</v>
      </c>
      <c r="BT38" s="34" t="str">
        <f t="shared" si="27"/>
        <v>-</v>
      </c>
      <c r="BU38" s="34" t="str">
        <f t="shared" si="28"/>
        <v>-</v>
      </c>
      <c r="BV38" s="34" t="str">
        <f t="shared" si="29"/>
        <v>-</v>
      </c>
      <c r="BW38" s="34" t="str">
        <f t="shared" si="30"/>
        <v>-</v>
      </c>
      <c r="BX38" s="34" t="str">
        <f t="shared" si="31"/>
        <v>-</v>
      </c>
      <c r="BY38" s="34" t="e">
        <f t="shared" si="32"/>
        <v>#VALUE!</v>
      </c>
      <c r="BZ38" s="34" t="str">
        <f t="shared" si="33"/>
        <v>-</v>
      </c>
      <c r="CA38" s="34"/>
      <c r="CC38" s="34" t="str">
        <f t="shared" si="34"/>
        <v>-</v>
      </c>
      <c r="CD38" s="34" t="str">
        <f t="shared" si="35"/>
        <v>-</v>
      </c>
      <c r="CE38" s="34" t="str">
        <f t="shared" si="36"/>
        <v>-</v>
      </c>
      <c r="CF38" s="34" t="str">
        <f t="shared" si="37"/>
        <v>-</v>
      </c>
      <c r="CG38" s="34"/>
      <c r="CH38" s="34" t="str">
        <f t="shared" si="38"/>
        <v>-</v>
      </c>
      <c r="CI38" s="34"/>
      <c r="CJ38" s="34" t="str">
        <f t="shared" si="39"/>
        <v>-</v>
      </c>
      <c r="CK38" s="34" t="str">
        <f t="shared" si="45"/>
        <v>-</v>
      </c>
    </row>
    <row r="39" spans="2:89" ht="15.95" customHeight="1" x14ac:dyDescent="0.2">
      <c r="B39" s="35">
        <f t="shared" si="0"/>
        <v>5</v>
      </c>
      <c r="C39" s="27">
        <f t="shared" si="1"/>
        <v>24</v>
      </c>
      <c r="D39" s="27" t="str">
        <f t="shared" si="2"/>
        <v>5.24</v>
      </c>
      <c r="E39" s="27">
        <v>31</v>
      </c>
      <c r="F39" s="34">
        <v>30</v>
      </c>
      <c r="G39" s="34" t="s">
        <v>299</v>
      </c>
      <c r="H39" s="34" t="s">
        <v>642</v>
      </c>
      <c r="I39" s="34" t="s">
        <v>643</v>
      </c>
      <c r="J39" s="34" t="s">
        <v>676</v>
      </c>
      <c r="K39" s="34" t="s">
        <v>676</v>
      </c>
      <c r="L39" s="34">
        <v>551.9</v>
      </c>
      <c r="M39" s="34">
        <v>28.5</v>
      </c>
      <c r="N39" s="34">
        <v>32</v>
      </c>
      <c r="O39" s="34">
        <v>1</v>
      </c>
      <c r="P39" s="34" t="s">
        <v>298</v>
      </c>
      <c r="Q39" s="45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8"/>
      <c r="T39" s="18"/>
      <c r="U39" s="46"/>
      <c r="W39" s="34" t="str">
        <f t="shared" si="40"/>
        <v>45°角铝</v>
      </c>
      <c r="X39" s="34" t="str">
        <f t="shared" si="41"/>
        <v>W136-6060</v>
      </c>
      <c r="Y39" s="34">
        <f t="shared" si="42"/>
        <v>551.9</v>
      </c>
      <c r="Z39" s="34" t="str">
        <f t="shared" si="43"/>
        <v>W136-6060-04B</v>
      </c>
      <c r="AA39" s="34">
        <f t="shared" si="44"/>
        <v>1</v>
      </c>
      <c r="AB39" s="34"/>
      <c r="AC39" s="34"/>
      <c r="AE39" s="34"/>
      <c r="AF39" s="34" t="str">
        <f t="shared" si="3"/>
        <v>45°角铝</v>
      </c>
      <c r="AG39" s="34" t="str">
        <f t="shared" si="4"/>
        <v>W136-6060</v>
      </c>
      <c r="AH39" s="34"/>
      <c r="AI39" s="34">
        <f t="shared" si="5"/>
        <v>551.9</v>
      </c>
      <c r="AJ39" s="34"/>
      <c r="AK39" s="34">
        <f t="shared" si="6"/>
        <v>1</v>
      </c>
      <c r="AL39" s="34"/>
      <c r="AM39" s="34"/>
      <c r="AN39" s="34"/>
      <c r="AP39" s="34" t="str">
        <f t="shared" si="7"/>
        <v>-</v>
      </c>
      <c r="AQ39" s="34" t="str">
        <f t="shared" si="8"/>
        <v>-</v>
      </c>
      <c r="AR39" s="34"/>
      <c r="AS39" s="22" t="str">
        <f t="shared" si="9"/>
        <v>-</v>
      </c>
      <c r="AT39" s="23" t="str">
        <f t="shared" si="10"/>
        <v>-</v>
      </c>
      <c r="AU39" s="34"/>
      <c r="AV39" s="34"/>
      <c r="AW39" s="34"/>
      <c r="AY39" s="34" t="str">
        <f t="shared" si="11"/>
        <v>-</v>
      </c>
      <c r="AZ39" s="34" t="str">
        <f t="shared" si="12"/>
        <v>-</v>
      </c>
      <c r="BA39" s="34"/>
      <c r="BB39" s="34" t="str">
        <f t="shared" si="13"/>
        <v>-</v>
      </c>
      <c r="BC39" s="34" t="str">
        <f t="shared" si="14"/>
        <v>-</v>
      </c>
      <c r="BD39" s="34" t="str">
        <f t="shared" si="15"/>
        <v>-</v>
      </c>
      <c r="BE39" s="34" t="e">
        <f t="shared" si="16"/>
        <v>#VALUE!</v>
      </c>
      <c r="BF39" s="34" t="str">
        <f t="shared" si="17"/>
        <v>-</v>
      </c>
      <c r="BG39" s="34"/>
      <c r="BI39" s="34" t="str">
        <f t="shared" si="18"/>
        <v>-</v>
      </c>
      <c r="BJ39" s="34" t="str">
        <f t="shared" si="19"/>
        <v>-</v>
      </c>
      <c r="BK39" s="34" t="str">
        <f t="shared" si="20"/>
        <v>-</v>
      </c>
      <c r="BL39" s="34" t="str">
        <f t="shared" si="21"/>
        <v>-</v>
      </c>
      <c r="BM39" s="34" t="str">
        <f t="shared" si="22"/>
        <v>-</v>
      </c>
      <c r="BN39" s="34" t="str">
        <f t="shared" si="23"/>
        <v>-</v>
      </c>
      <c r="BO39" s="34" t="e">
        <f t="shared" si="24"/>
        <v>#VALUE!</v>
      </c>
      <c r="BP39" s="34" t="str">
        <f t="shared" si="25"/>
        <v>-</v>
      </c>
      <c r="BQ39" s="34"/>
      <c r="BS39" s="34" t="str">
        <f t="shared" si="26"/>
        <v>-</v>
      </c>
      <c r="BT39" s="34" t="str">
        <f t="shared" si="27"/>
        <v>-</v>
      </c>
      <c r="BU39" s="34" t="str">
        <f t="shared" si="28"/>
        <v>-</v>
      </c>
      <c r="BV39" s="34" t="str">
        <f t="shared" si="29"/>
        <v>-</v>
      </c>
      <c r="BW39" s="34" t="str">
        <f t="shared" si="30"/>
        <v>-</v>
      </c>
      <c r="BX39" s="34" t="str">
        <f t="shared" si="31"/>
        <v>-</v>
      </c>
      <c r="BY39" s="34" t="e">
        <f t="shared" si="32"/>
        <v>#VALUE!</v>
      </c>
      <c r="BZ39" s="34" t="str">
        <f t="shared" si="33"/>
        <v>-</v>
      </c>
      <c r="CA39" s="34"/>
      <c r="CC39" s="34" t="str">
        <f t="shared" si="34"/>
        <v>-</v>
      </c>
      <c r="CD39" s="34" t="str">
        <f t="shared" si="35"/>
        <v>-</v>
      </c>
      <c r="CE39" s="34" t="str">
        <f t="shared" si="36"/>
        <v>-</v>
      </c>
      <c r="CF39" s="34" t="str">
        <f t="shared" si="37"/>
        <v>-</v>
      </c>
      <c r="CG39" s="34"/>
      <c r="CH39" s="34" t="str">
        <f t="shared" si="38"/>
        <v>-</v>
      </c>
      <c r="CI39" s="34"/>
      <c r="CJ39" s="34" t="str">
        <f t="shared" si="39"/>
        <v>-</v>
      </c>
      <c r="CK39" s="34" t="str">
        <f t="shared" si="45"/>
        <v>-</v>
      </c>
    </row>
    <row r="40" spans="2:89" ht="15.95" customHeight="1" x14ac:dyDescent="0.2">
      <c r="B40" s="35">
        <f t="shared" si="0"/>
        <v>5</v>
      </c>
      <c r="C40" s="27">
        <f t="shared" si="1"/>
        <v>25</v>
      </c>
      <c r="D40" s="27" t="str">
        <f t="shared" si="2"/>
        <v>5.25</v>
      </c>
      <c r="E40" s="27">
        <v>32</v>
      </c>
      <c r="F40" s="34">
        <v>31</v>
      </c>
      <c r="G40" s="34" t="s">
        <v>299</v>
      </c>
      <c r="H40" s="34" t="s">
        <v>642</v>
      </c>
      <c r="I40" s="34" t="s">
        <v>643</v>
      </c>
      <c r="J40" s="34" t="s">
        <v>677</v>
      </c>
      <c r="K40" s="34" t="s">
        <v>677</v>
      </c>
      <c r="L40" s="34">
        <v>869</v>
      </c>
      <c r="M40" s="34">
        <v>28.5</v>
      </c>
      <c r="N40" s="34">
        <v>32</v>
      </c>
      <c r="O40" s="34">
        <v>1</v>
      </c>
      <c r="P40" s="34" t="s">
        <v>298</v>
      </c>
      <c r="Q40" s="45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8"/>
      <c r="T40" s="18"/>
      <c r="U40" s="46"/>
      <c r="W40" s="34" t="str">
        <f t="shared" si="40"/>
        <v>45°角铝</v>
      </c>
      <c r="X40" s="34" t="str">
        <f t="shared" si="41"/>
        <v>W136-6060</v>
      </c>
      <c r="Y40" s="34">
        <f t="shared" si="42"/>
        <v>869</v>
      </c>
      <c r="Z40" s="34" t="str">
        <f t="shared" si="43"/>
        <v>W136-6060-01B</v>
      </c>
      <c r="AA40" s="34">
        <f t="shared" si="44"/>
        <v>1</v>
      </c>
      <c r="AB40" s="34"/>
      <c r="AC40" s="34"/>
      <c r="AE40" s="34"/>
      <c r="AF40" s="34" t="str">
        <f t="shared" si="3"/>
        <v>45°角铝</v>
      </c>
      <c r="AG40" s="34" t="str">
        <f t="shared" si="4"/>
        <v>W136-6060</v>
      </c>
      <c r="AH40" s="34"/>
      <c r="AI40" s="34">
        <f t="shared" si="5"/>
        <v>869</v>
      </c>
      <c r="AJ40" s="34"/>
      <c r="AK40" s="34">
        <f t="shared" si="6"/>
        <v>1</v>
      </c>
      <c r="AL40" s="34"/>
      <c r="AM40" s="34"/>
      <c r="AN40" s="34"/>
      <c r="AP40" s="34" t="str">
        <f t="shared" si="7"/>
        <v>-</v>
      </c>
      <c r="AQ40" s="34" t="str">
        <f t="shared" si="8"/>
        <v>-</v>
      </c>
      <c r="AR40" s="34"/>
      <c r="AS40" s="22" t="str">
        <f t="shared" si="9"/>
        <v>-</v>
      </c>
      <c r="AT40" s="23" t="str">
        <f t="shared" si="10"/>
        <v>-</v>
      </c>
      <c r="AU40" s="34"/>
      <c r="AV40" s="34"/>
      <c r="AW40" s="34"/>
      <c r="AY40" s="34" t="str">
        <f t="shared" si="11"/>
        <v>-</v>
      </c>
      <c r="AZ40" s="34" t="str">
        <f t="shared" si="12"/>
        <v>-</v>
      </c>
      <c r="BA40" s="34"/>
      <c r="BB40" s="34" t="str">
        <f t="shared" si="13"/>
        <v>-</v>
      </c>
      <c r="BC40" s="34" t="str">
        <f t="shared" si="14"/>
        <v>-</v>
      </c>
      <c r="BD40" s="34" t="str">
        <f t="shared" si="15"/>
        <v>-</v>
      </c>
      <c r="BE40" s="34" t="e">
        <f t="shared" si="16"/>
        <v>#VALUE!</v>
      </c>
      <c r="BF40" s="34" t="str">
        <f t="shared" si="17"/>
        <v>-</v>
      </c>
      <c r="BG40" s="34"/>
      <c r="BI40" s="34" t="str">
        <f t="shared" si="18"/>
        <v>-</v>
      </c>
      <c r="BJ40" s="34" t="str">
        <f t="shared" si="19"/>
        <v>-</v>
      </c>
      <c r="BK40" s="34" t="str">
        <f t="shared" si="20"/>
        <v>-</v>
      </c>
      <c r="BL40" s="34" t="str">
        <f t="shared" si="21"/>
        <v>-</v>
      </c>
      <c r="BM40" s="34" t="str">
        <f t="shared" si="22"/>
        <v>-</v>
      </c>
      <c r="BN40" s="34" t="str">
        <f t="shared" si="23"/>
        <v>-</v>
      </c>
      <c r="BO40" s="34" t="e">
        <f t="shared" si="24"/>
        <v>#VALUE!</v>
      </c>
      <c r="BP40" s="34" t="str">
        <f t="shared" si="25"/>
        <v>-</v>
      </c>
      <c r="BQ40" s="34"/>
      <c r="BS40" s="34" t="str">
        <f t="shared" si="26"/>
        <v>-</v>
      </c>
      <c r="BT40" s="34" t="str">
        <f t="shared" si="27"/>
        <v>-</v>
      </c>
      <c r="BU40" s="34" t="str">
        <f t="shared" si="28"/>
        <v>-</v>
      </c>
      <c r="BV40" s="34" t="str">
        <f t="shared" si="29"/>
        <v>-</v>
      </c>
      <c r="BW40" s="34" t="str">
        <f t="shared" si="30"/>
        <v>-</v>
      </c>
      <c r="BX40" s="34" t="str">
        <f t="shared" si="31"/>
        <v>-</v>
      </c>
      <c r="BY40" s="34" t="e">
        <f t="shared" si="32"/>
        <v>#VALUE!</v>
      </c>
      <c r="BZ40" s="34" t="str">
        <f t="shared" si="33"/>
        <v>-</v>
      </c>
      <c r="CA40" s="34"/>
      <c r="CC40" s="34" t="str">
        <f t="shared" si="34"/>
        <v>-</v>
      </c>
      <c r="CD40" s="34" t="str">
        <f t="shared" si="35"/>
        <v>-</v>
      </c>
      <c r="CE40" s="34" t="str">
        <f t="shared" si="36"/>
        <v>-</v>
      </c>
      <c r="CF40" s="34" t="str">
        <f t="shared" si="37"/>
        <v>-</v>
      </c>
      <c r="CG40" s="34"/>
      <c r="CH40" s="34" t="str">
        <f t="shared" si="38"/>
        <v>-</v>
      </c>
      <c r="CI40" s="34"/>
      <c r="CJ40" s="34" t="str">
        <f t="shared" si="39"/>
        <v>-</v>
      </c>
      <c r="CK40" s="34" t="str">
        <f t="shared" si="45"/>
        <v>-</v>
      </c>
    </row>
    <row r="41" spans="2:89" ht="15.95" customHeight="1" x14ac:dyDescent="0.2">
      <c r="B41" s="35">
        <f t="shared" si="0"/>
        <v>5</v>
      </c>
      <c r="C41" s="27">
        <f t="shared" si="1"/>
        <v>26</v>
      </c>
      <c r="D41" s="27" t="str">
        <f t="shared" si="2"/>
        <v>5.26</v>
      </c>
      <c r="E41" s="27">
        <v>33</v>
      </c>
      <c r="F41" s="34">
        <v>32</v>
      </c>
      <c r="G41" s="34" t="s">
        <v>299</v>
      </c>
      <c r="H41" s="34" t="s">
        <v>516</v>
      </c>
      <c r="I41" s="34" t="s">
        <v>517</v>
      </c>
      <c r="J41" s="34" t="s">
        <v>518</v>
      </c>
      <c r="K41" s="34" t="s">
        <v>518</v>
      </c>
      <c r="L41" s="34">
        <v>300</v>
      </c>
      <c r="M41" s="34">
        <v>30</v>
      </c>
      <c r="N41" s="34">
        <v>12</v>
      </c>
      <c r="O41" s="34">
        <v>1</v>
      </c>
      <c r="P41" s="34" t="s">
        <v>298</v>
      </c>
      <c r="Q41" s="45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8"/>
      <c r="T41" s="18"/>
      <c r="U41" s="46"/>
      <c r="W41" s="34" t="str">
        <f t="shared" si="40"/>
        <v>30x12垫片2</v>
      </c>
      <c r="X41" s="34" t="str">
        <f t="shared" si="41"/>
        <v>B30X12A</v>
      </c>
      <c r="Y41" s="34">
        <f t="shared" si="42"/>
        <v>300</v>
      </c>
      <c r="Z41" s="34" t="str">
        <f t="shared" si="43"/>
        <v>B30X12A-02</v>
      </c>
      <c r="AA41" s="34">
        <f t="shared" si="44"/>
        <v>1</v>
      </c>
      <c r="AB41" s="34"/>
      <c r="AC41" s="34"/>
      <c r="AE41" s="34"/>
      <c r="AF41" s="34" t="str">
        <f t="shared" si="3"/>
        <v>30x12垫片2</v>
      </c>
      <c r="AG41" s="34" t="str">
        <f t="shared" si="4"/>
        <v>B30X12A</v>
      </c>
      <c r="AH41" s="34"/>
      <c r="AI41" s="34">
        <f t="shared" si="5"/>
        <v>300</v>
      </c>
      <c r="AJ41" s="34"/>
      <c r="AK41" s="34">
        <f t="shared" si="6"/>
        <v>1</v>
      </c>
      <c r="AL41" s="34"/>
      <c r="AM41" s="34"/>
      <c r="AN41" s="34"/>
      <c r="AP41" s="34" t="str">
        <f t="shared" si="7"/>
        <v>-</v>
      </c>
      <c r="AQ41" s="34" t="str">
        <f t="shared" si="8"/>
        <v>-</v>
      </c>
      <c r="AR41" s="34"/>
      <c r="AS41" s="22" t="str">
        <f t="shared" si="9"/>
        <v>-</v>
      </c>
      <c r="AT41" s="23" t="str">
        <f t="shared" si="10"/>
        <v>-</v>
      </c>
      <c r="AU41" s="34"/>
      <c r="AV41" s="34"/>
      <c r="AW41" s="34"/>
      <c r="AY41" s="34" t="str">
        <f t="shared" si="11"/>
        <v>-</v>
      </c>
      <c r="AZ41" s="34" t="str">
        <f t="shared" si="12"/>
        <v>-</v>
      </c>
      <c r="BA41" s="34"/>
      <c r="BB41" s="34" t="str">
        <f t="shared" si="13"/>
        <v>-</v>
      </c>
      <c r="BC41" s="34" t="str">
        <f t="shared" si="14"/>
        <v>-</v>
      </c>
      <c r="BD41" s="34" t="str">
        <f t="shared" si="15"/>
        <v>-</v>
      </c>
      <c r="BE41" s="34" t="e">
        <f t="shared" si="16"/>
        <v>#VALUE!</v>
      </c>
      <c r="BF41" s="34" t="str">
        <f t="shared" si="17"/>
        <v>-</v>
      </c>
      <c r="BG41" s="34"/>
      <c r="BI41" s="34" t="str">
        <f t="shared" si="18"/>
        <v>-</v>
      </c>
      <c r="BJ41" s="34" t="str">
        <f t="shared" si="19"/>
        <v>-</v>
      </c>
      <c r="BK41" s="34" t="str">
        <f t="shared" si="20"/>
        <v>-</v>
      </c>
      <c r="BL41" s="34" t="str">
        <f t="shared" si="21"/>
        <v>-</v>
      </c>
      <c r="BM41" s="34" t="str">
        <f t="shared" si="22"/>
        <v>-</v>
      </c>
      <c r="BN41" s="34" t="str">
        <f t="shared" si="23"/>
        <v>-</v>
      </c>
      <c r="BO41" s="34" t="e">
        <f t="shared" si="24"/>
        <v>#VALUE!</v>
      </c>
      <c r="BP41" s="34" t="str">
        <f t="shared" si="25"/>
        <v>-</v>
      </c>
      <c r="BQ41" s="34"/>
      <c r="BS41" s="34" t="str">
        <f t="shared" si="26"/>
        <v>-</v>
      </c>
      <c r="BT41" s="34" t="str">
        <f t="shared" si="27"/>
        <v>-</v>
      </c>
      <c r="BU41" s="34" t="str">
        <f t="shared" si="28"/>
        <v>-</v>
      </c>
      <c r="BV41" s="34" t="str">
        <f t="shared" si="29"/>
        <v>-</v>
      </c>
      <c r="BW41" s="34" t="str">
        <f t="shared" si="30"/>
        <v>-</v>
      </c>
      <c r="BX41" s="34" t="str">
        <f t="shared" si="31"/>
        <v>-</v>
      </c>
      <c r="BY41" s="34" t="e">
        <f t="shared" si="32"/>
        <v>#VALUE!</v>
      </c>
      <c r="BZ41" s="34" t="str">
        <f t="shared" si="33"/>
        <v>-</v>
      </c>
      <c r="CA41" s="34"/>
      <c r="CC41" s="34" t="str">
        <f t="shared" si="34"/>
        <v>-</v>
      </c>
      <c r="CD41" s="34" t="str">
        <f t="shared" si="35"/>
        <v>-</v>
      </c>
      <c r="CE41" s="34" t="str">
        <f t="shared" si="36"/>
        <v>-</v>
      </c>
      <c r="CF41" s="34" t="str">
        <f t="shared" si="37"/>
        <v>-</v>
      </c>
      <c r="CG41" s="34"/>
      <c r="CH41" s="34" t="str">
        <f t="shared" si="38"/>
        <v>-</v>
      </c>
      <c r="CI41" s="34"/>
      <c r="CJ41" s="34" t="str">
        <f t="shared" si="39"/>
        <v>-</v>
      </c>
      <c r="CK41" s="34" t="str">
        <f t="shared" si="45"/>
        <v>-</v>
      </c>
    </row>
    <row r="42" spans="2:89" ht="15.95" customHeight="1" x14ac:dyDescent="0.2">
      <c r="B42" s="35">
        <f t="shared" si="0"/>
        <v>5</v>
      </c>
      <c r="C42" s="27">
        <f t="shared" si="1"/>
        <v>27</v>
      </c>
      <c r="D42" s="27" t="str">
        <f t="shared" si="2"/>
        <v>5.27</v>
      </c>
      <c r="E42" s="27">
        <v>34</v>
      </c>
      <c r="F42" s="34">
        <v>33</v>
      </c>
      <c r="G42" s="34" t="s">
        <v>299</v>
      </c>
      <c r="H42" s="34" t="s">
        <v>519</v>
      </c>
      <c r="I42" s="34" t="s">
        <v>520</v>
      </c>
      <c r="J42" s="34" t="s">
        <v>678</v>
      </c>
      <c r="K42" s="34" t="s">
        <v>678</v>
      </c>
      <c r="L42" s="34">
        <v>551.9</v>
      </c>
      <c r="M42" s="34">
        <v>52.6</v>
      </c>
      <c r="N42" s="34">
        <v>12.8</v>
      </c>
      <c r="O42" s="34">
        <v>1</v>
      </c>
      <c r="P42" s="34" t="s">
        <v>298</v>
      </c>
      <c r="Q42" s="45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8"/>
      <c r="T42" s="18"/>
      <c r="U42" s="46"/>
      <c r="W42" s="34" t="str">
        <f t="shared" si="40"/>
        <v>135°角铝</v>
      </c>
      <c r="X42" s="34" t="str">
        <f t="shared" si="41"/>
        <v>DCC154H-623-LL</v>
      </c>
      <c r="Y42" s="34">
        <f t="shared" si="42"/>
        <v>551.9</v>
      </c>
      <c r="Z42" s="34" t="str">
        <f t="shared" si="43"/>
        <v>CW154H-623-03A</v>
      </c>
      <c r="AA42" s="34">
        <f t="shared" si="44"/>
        <v>1</v>
      </c>
      <c r="AB42" s="34"/>
      <c r="AC42" s="34"/>
      <c r="AE42" s="34"/>
      <c r="AF42" s="34" t="str">
        <f t="shared" si="3"/>
        <v>135°角铝</v>
      </c>
      <c r="AG42" s="34" t="str">
        <f t="shared" si="4"/>
        <v>DCC154H-623-LL</v>
      </c>
      <c r="AH42" s="34"/>
      <c r="AI42" s="34">
        <f t="shared" si="5"/>
        <v>551.9</v>
      </c>
      <c r="AJ42" s="34"/>
      <c r="AK42" s="34">
        <f t="shared" si="6"/>
        <v>1</v>
      </c>
      <c r="AL42" s="34"/>
      <c r="AM42" s="34"/>
      <c r="AN42" s="34"/>
      <c r="AP42" s="34" t="str">
        <f t="shared" si="7"/>
        <v>-</v>
      </c>
      <c r="AQ42" s="34" t="str">
        <f t="shared" si="8"/>
        <v>-</v>
      </c>
      <c r="AR42" s="34"/>
      <c r="AS42" s="22" t="str">
        <f t="shared" si="9"/>
        <v>-</v>
      </c>
      <c r="AT42" s="23" t="str">
        <f t="shared" si="10"/>
        <v>-</v>
      </c>
      <c r="AU42" s="34"/>
      <c r="AV42" s="34"/>
      <c r="AW42" s="34"/>
      <c r="AY42" s="34" t="str">
        <f t="shared" si="11"/>
        <v>-</v>
      </c>
      <c r="AZ42" s="34" t="str">
        <f t="shared" si="12"/>
        <v>-</v>
      </c>
      <c r="BA42" s="34"/>
      <c r="BB42" s="34" t="str">
        <f t="shared" si="13"/>
        <v>-</v>
      </c>
      <c r="BC42" s="34" t="str">
        <f t="shared" si="14"/>
        <v>-</v>
      </c>
      <c r="BD42" s="34" t="str">
        <f t="shared" si="15"/>
        <v>-</v>
      </c>
      <c r="BE42" s="34" t="e">
        <f t="shared" si="16"/>
        <v>#VALUE!</v>
      </c>
      <c r="BF42" s="34" t="str">
        <f t="shared" si="17"/>
        <v>-</v>
      </c>
      <c r="BG42" s="34"/>
      <c r="BI42" s="34" t="str">
        <f t="shared" si="18"/>
        <v>-</v>
      </c>
      <c r="BJ42" s="34" t="str">
        <f t="shared" si="19"/>
        <v>-</v>
      </c>
      <c r="BK42" s="34" t="str">
        <f t="shared" si="20"/>
        <v>-</v>
      </c>
      <c r="BL42" s="34" t="str">
        <f t="shared" si="21"/>
        <v>-</v>
      </c>
      <c r="BM42" s="34" t="str">
        <f t="shared" si="22"/>
        <v>-</v>
      </c>
      <c r="BN42" s="34" t="str">
        <f t="shared" si="23"/>
        <v>-</v>
      </c>
      <c r="BO42" s="34" t="e">
        <f t="shared" si="24"/>
        <v>#VALUE!</v>
      </c>
      <c r="BP42" s="34" t="str">
        <f t="shared" si="25"/>
        <v>-</v>
      </c>
      <c r="BQ42" s="34"/>
      <c r="BS42" s="34" t="str">
        <f t="shared" si="26"/>
        <v>-</v>
      </c>
      <c r="BT42" s="34" t="str">
        <f t="shared" si="27"/>
        <v>-</v>
      </c>
      <c r="BU42" s="34" t="str">
        <f t="shared" si="28"/>
        <v>-</v>
      </c>
      <c r="BV42" s="34" t="str">
        <f t="shared" si="29"/>
        <v>-</v>
      </c>
      <c r="BW42" s="34" t="str">
        <f t="shared" si="30"/>
        <v>-</v>
      </c>
      <c r="BX42" s="34" t="str">
        <f t="shared" si="31"/>
        <v>-</v>
      </c>
      <c r="BY42" s="34" t="e">
        <f t="shared" si="32"/>
        <v>#VALUE!</v>
      </c>
      <c r="BZ42" s="34" t="str">
        <f t="shared" si="33"/>
        <v>-</v>
      </c>
      <c r="CA42" s="34"/>
      <c r="CC42" s="34" t="str">
        <f t="shared" si="34"/>
        <v>-</v>
      </c>
      <c r="CD42" s="34" t="str">
        <f t="shared" si="35"/>
        <v>-</v>
      </c>
      <c r="CE42" s="34" t="str">
        <f t="shared" si="36"/>
        <v>-</v>
      </c>
      <c r="CF42" s="34" t="str">
        <f t="shared" si="37"/>
        <v>-</v>
      </c>
      <c r="CG42" s="34"/>
      <c r="CH42" s="34" t="str">
        <f t="shared" si="38"/>
        <v>-</v>
      </c>
      <c r="CI42" s="34"/>
      <c r="CJ42" s="34" t="str">
        <f t="shared" si="39"/>
        <v>-</v>
      </c>
      <c r="CK42" s="34" t="str">
        <f t="shared" si="45"/>
        <v>-</v>
      </c>
    </row>
    <row r="43" spans="2:89" ht="15.95" customHeight="1" x14ac:dyDescent="0.2">
      <c r="B43" s="35">
        <f t="shared" si="0"/>
        <v>5</v>
      </c>
      <c r="C43" s="27">
        <f t="shared" si="1"/>
        <v>28</v>
      </c>
      <c r="D43" s="27" t="str">
        <f t="shared" si="2"/>
        <v>5.28</v>
      </c>
      <c r="E43" s="27">
        <v>35</v>
      </c>
      <c r="F43" s="34">
        <v>34</v>
      </c>
      <c r="G43" s="34" t="s">
        <v>299</v>
      </c>
      <c r="H43" s="34" t="s">
        <v>519</v>
      </c>
      <c r="I43" s="34" t="s">
        <v>520</v>
      </c>
      <c r="J43" s="34" t="s">
        <v>679</v>
      </c>
      <c r="K43" s="34" t="s">
        <v>679</v>
      </c>
      <c r="L43" s="34">
        <v>869</v>
      </c>
      <c r="M43" s="34">
        <v>52.6</v>
      </c>
      <c r="N43" s="34">
        <v>12.8</v>
      </c>
      <c r="O43" s="34">
        <v>1</v>
      </c>
      <c r="P43" s="34" t="s">
        <v>298</v>
      </c>
      <c r="Q43" s="45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8"/>
      <c r="T43" s="18"/>
      <c r="U43" s="46"/>
      <c r="W43" s="34" t="str">
        <f t="shared" si="40"/>
        <v>135°角铝</v>
      </c>
      <c r="X43" s="34" t="str">
        <f t="shared" si="41"/>
        <v>DCC154H-623-LL</v>
      </c>
      <c r="Y43" s="34">
        <f t="shared" si="42"/>
        <v>869</v>
      </c>
      <c r="Z43" s="34" t="str">
        <f t="shared" si="43"/>
        <v>CW154H-623-02A</v>
      </c>
      <c r="AA43" s="34">
        <f t="shared" si="44"/>
        <v>1</v>
      </c>
      <c r="AB43" s="34"/>
      <c r="AC43" s="34"/>
      <c r="AE43" s="34"/>
      <c r="AF43" s="34" t="str">
        <f t="shared" si="3"/>
        <v>135°角铝</v>
      </c>
      <c r="AG43" s="34" t="str">
        <f t="shared" si="4"/>
        <v>DCC154H-623-LL</v>
      </c>
      <c r="AH43" s="34"/>
      <c r="AI43" s="34">
        <f t="shared" si="5"/>
        <v>869</v>
      </c>
      <c r="AJ43" s="34"/>
      <c r="AK43" s="34">
        <f t="shared" si="6"/>
        <v>1</v>
      </c>
      <c r="AL43" s="34"/>
      <c r="AM43" s="34"/>
      <c r="AN43" s="34"/>
      <c r="AP43" s="34" t="str">
        <f t="shared" si="7"/>
        <v>-</v>
      </c>
      <c r="AQ43" s="34" t="str">
        <f t="shared" si="8"/>
        <v>-</v>
      </c>
      <c r="AR43" s="34"/>
      <c r="AS43" s="22" t="str">
        <f t="shared" si="9"/>
        <v>-</v>
      </c>
      <c r="AT43" s="23" t="str">
        <f t="shared" si="10"/>
        <v>-</v>
      </c>
      <c r="AU43" s="34"/>
      <c r="AV43" s="34"/>
      <c r="AW43" s="34"/>
      <c r="AY43" s="34" t="str">
        <f t="shared" si="11"/>
        <v>-</v>
      </c>
      <c r="AZ43" s="34" t="str">
        <f t="shared" si="12"/>
        <v>-</v>
      </c>
      <c r="BA43" s="34"/>
      <c r="BB43" s="34" t="str">
        <f t="shared" si="13"/>
        <v>-</v>
      </c>
      <c r="BC43" s="34" t="str">
        <f t="shared" si="14"/>
        <v>-</v>
      </c>
      <c r="BD43" s="34" t="str">
        <f t="shared" si="15"/>
        <v>-</v>
      </c>
      <c r="BE43" s="34" t="e">
        <f t="shared" si="16"/>
        <v>#VALUE!</v>
      </c>
      <c r="BF43" s="34" t="str">
        <f t="shared" si="17"/>
        <v>-</v>
      </c>
      <c r="BG43" s="34"/>
      <c r="BI43" s="34" t="str">
        <f t="shared" si="18"/>
        <v>-</v>
      </c>
      <c r="BJ43" s="34" t="str">
        <f t="shared" si="19"/>
        <v>-</v>
      </c>
      <c r="BK43" s="34" t="str">
        <f t="shared" si="20"/>
        <v>-</v>
      </c>
      <c r="BL43" s="34" t="str">
        <f t="shared" si="21"/>
        <v>-</v>
      </c>
      <c r="BM43" s="34" t="str">
        <f t="shared" si="22"/>
        <v>-</v>
      </c>
      <c r="BN43" s="34" t="str">
        <f t="shared" si="23"/>
        <v>-</v>
      </c>
      <c r="BO43" s="34" t="e">
        <f t="shared" si="24"/>
        <v>#VALUE!</v>
      </c>
      <c r="BP43" s="34" t="str">
        <f t="shared" si="25"/>
        <v>-</v>
      </c>
      <c r="BQ43" s="34"/>
      <c r="BS43" s="34" t="str">
        <f t="shared" si="26"/>
        <v>-</v>
      </c>
      <c r="BT43" s="34" t="str">
        <f t="shared" si="27"/>
        <v>-</v>
      </c>
      <c r="BU43" s="34" t="str">
        <f t="shared" si="28"/>
        <v>-</v>
      </c>
      <c r="BV43" s="34" t="str">
        <f t="shared" si="29"/>
        <v>-</v>
      </c>
      <c r="BW43" s="34" t="str">
        <f t="shared" si="30"/>
        <v>-</v>
      </c>
      <c r="BX43" s="34" t="str">
        <f t="shared" si="31"/>
        <v>-</v>
      </c>
      <c r="BY43" s="34" t="e">
        <f t="shared" si="32"/>
        <v>#VALUE!</v>
      </c>
      <c r="BZ43" s="34" t="str">
        <f t="shared" si="33"/>
        <v>-</v>
      </c>
      <c r="CA43" s="34"/>
      <c r="CC43" s="34" t="str">
        <f t="shared" si="34"/>
        <v>-</v>
      </c>
      <c r="CD43" s="34" t="str">
        <f t="shared" si="35"/>
        <v>-</v>
      </c>
      <c r="CE43" s="34" t="str">
        <f t="shared" si="36"/>
        <v>-</v>
      </c>
      <c r="CF43" s="34" t="str">
        <f t="shared" si="37"/>
        <v>-</v>
      </c>
      <c r="CG43" s="34"/>
      <c r="CH43" s="34" t="str">
        <f t="shared" si="38"/>
        <v>-</v>
      </c>
      <c r="CI43" s="34"/>
      <c r="CJ43" s="34" t="str">
        <f t="shared" si="39"/>
        <v>-</v>
      </c>
      <c r="CK43" s="34" t="str">
        <f t="shared" si="45"/>
        <v>-</v>
      </c>
    </row>
    <row r="44" spans="2:89" ht="15.95" customHeight="1" x14ac:dyDescent="0.2">
      <c r="B44" s="35">
        <f t="shared" si="0"/>
        <v>5</v>
      </c>
      <c r="C44" s="27">
        <f t="shared" si="1"/>
        <v>29</v>
      </c>
      <c r="D44" s="27" t="str">
        <f t="shared" si="2"/>
        <v>5.29</v>
      </c>
      <c r="E44" s="27">
        <v>36</v>
      </c>
      <c r="F44" s="34">
        <v>35</v>
      </c>
      <c r="G44" s="34" t="s">
        <v>299</v>
      </c>
      <c r="H44" s="34" t="s">
        <v>523</v>
      </c>
      <c r="I44" s="34" t="s">
        <v>524</v>
      </c>
      <c r="J44" s="34" t="s">
        <v>525</v>
      </c>
      <c r="K44" s="34" t="s">
        <v>525</v>
      </c>
      <c r="L44" s="34">
        <v>300</v>
      </c>
      <c r="M44" s="34">
        <v>130</v>
      </c>
      <c r="N44" s="34">
        <v>15</v>
      </c>
      <c r="O44" s="34">
        <v>1</v>
      </c>
      <c r="P44" s="34" t="s">
        <v>298</v>
      </c>
      <c r="Q44" s="45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8"/>
      <c r="T44" s="18"/>
      <c r="U44" s="46"/>
      <c r="W44" s="34" t="str">
        <f t="shared" si="40"/>
        <v>130x15垫片</v>
      </c>
      <c r="X44" s="34" t="str">
        <f t="shared" si="41"/>
        <v>B130X15A</v>
      </c>
      <c r="Y44" s="34">
        <f t="shared" si="42"/>
        <v>300</v>
      </c>
      <c r="Z44" s="34" t="str">
        <f t="shared" si="43"/>
        <v>B130X15A-01</v>
      </c>
      <c r="AA44" s="34">
        <f t="shared" si="44"/>
        <v>1</v>
      </c>
      <c r="AB44" s="34"/>
      <c r="AC44" s="34"/>
      <c r="AE44" s="34"/>
      <c r="AF44" s="34" t="str">
        <f t="shared" si="3"/>
        <v>130x15垫片</v>
      </c>
      <c r="AG44" s="34" t="str">
        <f t="shared" si="4"/>
        <v>B130X15A</v>
      </c>
      <c r="AH44" s="34"/>
      <c r="AI44" s="34">
        <f t="shared" si="5"/>
        <v>300</v>
      </c>
      <c r="AJ44" s="34"/>
      <c r="AK44" s="34">
        <f t="shared" si="6"/>
        <v>1</v>
      </c>
      <c r="AL44" s="34"/>
      <c r="AM44" s="34"/>
      <c r="AN44" s="34"/>
      <c r="AP44" s="34" t="str">
        <f t="shared" si="7"/>
        <v>-</v>
      </c>
      <c r="AQ44" s="34" t="str">
        <f t="shared" si="8"/>
        <v>-</v>
      </c>
      <c r="AR44" s="34"/>
      <c r="AS44" s="22" t="str">
        <f t="shared" si="9"/>
        <v>-</v>
      </c>
      <c r="AT44" s="23" t="str">
        <f t="shared" si="10"/>
        <v>-</v>
      </c>
      <c r="AU44" s="34"/>
      <c r="AV44" s="34"/>
      <c r="AW44" s="34"/>
      <c r="AY44" s="34" t="str">
        <f t="shared" si="11"/>
        <v>-</v>
      </c>
      <c r="AZ44" s="34" t="str">
        <f t="shared" si="12"/>
        <v>-</v>
      </c>
      <c r="BA44" s="34"/>
      <c r="BB44" s="34" t="str">
        <f t="shared" si="13"/>
        <v>-</v>
      </c>
      <c r="BC44" s="34" t="str">
        <f t="shared" si="14"/>
        <v>-</v>
      </c>
      <c r="BD44" s="34" t="str">
        <f t="shared" si="15"/>
        <v>-</v>
      </c>
      <c r="BE44" s="34" t="e">
        <f t="shared" si="16"/>
        <v>#VALUE!</v>
      </c>
      <c r="BF44" s="34" t="str">
        <f t="shared" si="17"/>
        <v>-</v>
      </c>
      <c r="BG44" s="34"/>
      <c r="BI44" s="34" t="str">
        <f t="shared" si="18"/>
        <v>-</v>
      </c>
      <c r="BJ44" s="34" t="str">
        <f t="shared" si="19"/>
        <v>-</v>
      </c>
      <c r="BK44" s="34" t="str">
        <f t="shared" si="20"/>
        <v>-</v>
      </c>
      <c r="BL44" s="34" t="str">
        <f t="shared" si="21"/>
        <v>-</v>
      </c>
      <c r="BM44" s="34" t="str">
        <f t="shared" si="22"/>
        <v>-</v>
      </c>
      <c r="BN44" s="34" t="str">
        <f t="shared" si="23"/>
        <v>-</v>
      </c>
      <c r="BO44" s="34" t="e">
        <f t="shared" si="24"/>
        <v>#VALUE!</v>
      </c>
      <c r="BP44" s="34" t="str">
        <f t="shared" si="25"/>
        <v>-</v>
      </c>
      <c r="BQ44" s="34"/>
      <c r="BS44" s="34" t="str">
        <f t="shared" si="26"/>
        <v>-</v>
      </c>
      <c r="BT44" s="34" t="str">
        <f t="shared" si="27"/>
        <v>-</v>
      </c>
      <c r="BU44" s="34" t="str">
        <f t="shared" si="28"/>
        <v>-</v>
      </c>
      <c r="BV44" s="34" t="str">
        <f t="shared" si="29"/>
        <v>-</v>
      </c>
      <c r="BW44" s="34" t="str">
        <f t="shared" si="30"/>
        <v>-</v>
      </c>
      <c r="BX44" s="34" t="str">
        <f t="shared" si="31"/>
        <v>-</v>
      </c>
      <c r="BY44" s="34" t="e">
        <f t="shared" si="32"/>
        <v>#VALUE!</v>
      </c>
      <c r="BZ44" s="34" t="str">
        <f t="shared" si="33"/>
        <v>-</v>
      </c>
      <c r="CA44" s="34"/>
      <c r="CC44" s="34" t="str">
        <f t="shared" si="34"/>
        <v>-</v>
      </c>
      <c r="CD44" s="34" t="str">
        <f t="shared" si="35"/>
        <v>-</v>
      </c>
      <c r="CE44" s="34" t="str">
        <f t="shared" si="36"/>
        <v>-</v>
      </c>
      <c r="CF44" s="34" t="str">
        <f t="shared" si="37"/>
        <v>-</v>
      </c>
      <c r="CG44" s="34"/>
      <c r="CH44" s="34" t="str">
        <f t="shared" si="38"/>
        <v>-</v>
      </c>
      <c r="CI44" s="34"/>
      <c r="CJ44" s="34" t="str">
        <f t="shared" si="39"/>
        <v>-</v>
      </c>
      <c r="CK44" s="34" t="str">
        <f t="shared" si="45"/>
        <v>-</v>
      </c>
    </row>
    <row r="45" spans="2:89" ht="15.95" customHeight="1" x14ac:dyDescent="0.2">
      <c r="B45" s="35">
        <f t="shared" si="0"/>
        <v>6</v>
      </c>
      <c r="C45" s="27">
        <f t="shared" si="1"/>
        <v>1</v>
      </c>
      <c r="D45" s="27" t="str">
        <f t="shared" si="2"/>
        <v/>
      </c>
      <c r="E45" s="27">
        <v>37</v>
      </c>
      <c r="F45" s="34">
        <v>36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45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8"/>
      <c r="T45" s="18"/>
      <c r="U45" s="46"/>
      <c r="W45" s="34" t="str">
        <f t="shared" si="40"/>
        <v>-</v>
      </c>
      <c r="X45" s="34" t="str">
        <f t="shared" si="41"/>
        <v>-</v>
      </c>
      <c r="Y45" s="34" t="str">
        <f t="shared" si="42"/>
        <v>-</v>
      </c>
      <c r="Z45" s="34" t="str">
        <f t="shared" si="43"/>
        <v>-</v>
      </c>
      <c r="AA45" s="34" t="str">
        <f t="shared" si="44"/>
        <v>-</v>
      </c>
      <c r="AB45" s="34"/>
      <c r="AC45" s="34"/>
      <c r="AE45" s="34"/>
      <c r="AF45" s="34" t="str">
        <f t="shared" si="3"/>
        <v>-</v>
      </c>
      <c r="AG45" s="34" t="str">
        <f t="shared" si="4"/>
        <v>-</v>
      </c>
      <c r="AH45" s="34"/>
      <c r="AI45" s="34" t="str">
        <f t="shared" si="5"/>
        <v>-</v>
      </c>
      <c r="AJ45" s="34"/>
      <c r="AK45" s="34" t="str">
        <f t="shared" si="6"/>
        <v>-</v>
      </c>
      <c r="AL45" s="34"/>
      <c r="AM45" s="34"/>
      <c r="AN45" s="34"/>
      <c r="AP45" s="34" t="str">
        <f t="shared" si="7"/>
        <v>-</v>
      </c>
      <c r="AQ45" s="34" t="str">
        <f t="shared" si="8"/>
        <v>-</v>
      </c>
      <c r="AR45" s="34"/>
      <c r="AS45" s="22" t="str">
        <f t="shared" si="9"/>
        <v>-</v>
      </c>
      <c r="AT45" s="23" t="str">
        <f t="shared" si="10"/>
        <v>-</v>
      </c>
      <c r="AU45" s="34"/>
      <c r="AV45" s="34"/>
      <c r="AW45" s="34"/>
      <c r="AY45" s="34" t="str">
        <f t="shared" si="11"/>
        <v>-</v>
      </c>
      <c r="AZ45" s="34" t="str">
        <f t="shared" si="12"/>
        <v>-</v>
      </c>
      <c r="BA45" s="34"/>
      <c r="BB45" s="34" t="str">
        <f t="shared" si="13"/>
        <v>-</v>
      </c>
      <c r="BC45" s="34" t="str">
        <f t="shared" si="14"/>
        <v>-</v>
      </c>
      <c r="BD45" s="34" t="str">
        <f t="shared" si="15"/>
        <v>-</v>
      </c>
      <c r="BE45" s="34" t="e">
        <f t="shared" si="16"/>
        <v>#VALUE!</v>
      </c>
      <c r="BF45" s="34" t="str">
        <f t="shared" si="17"/>
        <v>-</v>
      </c>
      <c r="BG45" s="34"/>
      <c r="BI45" s="34" t="str">
        <f t="shared" si="18"/>
        <v>-</v>
      </c>
      <c r="BJ45" s="34" t="str">
        <f t="shared" si="19"/>
        <v>-</v>
      </c>
      <c r="BK45" s="34" t="str">
        <f t="shared" si="20"/>
        <v>-</v>
      </c>
      <c r="BL45" s="34" t="str">
        <f t="shared" si="21"/>
        <v>-</v>
      </c>
      <c r="BM45" s="34" t="str">
        <f t="shared" si="22"/>
        <v>-</v>
      </c>
      <c r="BN45" s="34" t="str">
        <f t="shared" si="23"/>
        <v>-</v>
      </c>
      <c r="BO45" s="34" t="e">
        <f t="shared" si="24"/>
        <v>#VALUE!</v>
      </c>
      <c r="BP45" s="34" t="str">
        <f t="shared" si="25"/>
        <v>-</v>
      </c>
      <c r="BQ45" s="34"/>
      <c r="BS45" s="34" t="str">
        <f t="shared" si="26"/>
        <v>-</v>
      </c>
      <c r="BT45" s="34" t="str">
        <f t="shared" si="27"/>
        <v>-</v>
      </c>
      <c r="BU45" s="34" t="str">
        <f t="shared" si="28"/>
        <v>-</v>
      </c>
      <c r="BV45" s="34" t="str">
        <f t="shared" si="29"/>
        <v>-</v>
      </c>
      <c r="BW45" s="34" t="str">
        <f t="shared" si="30"/>
        <v>-</v>
      </c>
      <c r="BX45" s="34" t="str">
        <f t="shared" si="31"/>
        <v>-</v>
      </c>
      <c r="BY45" s="34" t="e">
        <f t="shared" si="32"/>
        <v>#VALUE!</v>
      </c>
      <c r="BZ45" s="34" t="str">
        <f t="shared" si="33"/>
        <v>-</v>
      </c>
      <c r="CA45" s="34"/>
      <c r="CC45" s="34" t="str">
        <f t="shared" si="34"/>
        <v>-</v>
      </c>
      <c r="CD45" s="34" t="str">
        <f t="shared" si="35"/>
        <v>-</v>
      </c>
      <c r="CE45" s="34" t="str">
        <f t="shared" si="36"/>
        <v>-</v>
      </c>
      <c r="CF45" s="34" t="str">
        <f t="shared" si="37"/>
        <v>-</v>
      </c>
      <c r="CG45" s="34"/>
      <c r="CH45" s="34" t="str">
        <f t="shared" si="38"/>
        <v>-</v>
      </c>
      <c r="CI45" s="34"/>
      <c r="CJ45" s="34" t="str">
        <f t="shared" si="39"/>
        <v>-</v>
      </c>
      <c r="CK45" s="34" t="str">
        <f t="shared" si="45"/>
        <v>-</v>
      </c>
    </row>
    <row r="46" spans="2:89" ht="15.95" customHeight="1" x14ac:dyDescent="0.2">
      <c r="B46" s="35">
        <f t="shared" si="0"/>
        <v>6</v>
      </c>
      <c r="C46" s="27">
        <f t="shared" si="1"/>
        <v>2</v>
      </c>
      <c r="D46" s="27" t="str">
        <f t="shared" si="2"/>
        <v/>
      </c>
      <c r="E46" s="27">
        <v>38</v>
      </c>
      <c r="F46" s="34">
        <v>37</v>
      </c>
      <c r="G46" s="34"/>
      <c r="H46" s="34"/>
      <c r="I46" s="34"/>
      <c r="J46" s="34"/>
      <c r="K46" s="40"/>
      <c r="L46" s="34"/>
      <c r="M46" s="34"/>
      <c r="N46" s="34"/>
      <c r="O46" s="34"/>
      <c r="P46" s="34"/>
      <c r="Q46" s="45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8"/>
      <c r="T46" s="18"/>
      <c r="U46" s="46"/>
      <c r="W46" s="34" t="str">
        <f t="shared" si="40"/>
        <v>-</v>
      </c>
      <c r="X46" s="34" t="str">
        <f t="shared" si="41"/>
        <v>-</v>
      </c>
      <c r="Y46" s="34" t="str">
        <f t="shared" si="42"/>
        <v>-</v>
      </c>
      <c r="Z46" s="34" t="str">
        <f t="shared" si="43"/>
        <v>-</v>
      </c>
      <c r="AA46" s="34" t="str">
        <f t="shared" si="44"/>
        <v>-</v>
      </c>
      <c r="AB46" s="34"/>
      <c r="AC46" s="34"/>
      <c r="AE46" s="34"/>
      <c r="AF46" s="34" t="str">
        <f t="shared" si="3"/>
        <v>-</v>
      </c>
      <c r="AG46" s="34" t="str">
        <f t="shared" si="4"/>
        <v>-</v>
      </c>
      <c r="AH46" s="34"/>
      <c r="AI46" s="34" t="str">
        <f t="shared" si="5"/>
        <v>-</v>
      </c>
      <c r="AJ46" s="34"/>
      <c r="AK46" s="34" t="str">
        <f t="shared" si="6"/>
        <v>-</v>
      </c>
      <c r="AL46" s="34"/>
      <c r="AM46" s="34"/>
      <c r="AN46" s="34"/>
      <c r="AP46" s="34" t="str">
        <f t="shared" si="7"/>
        <v>-</v>
      </c>
      <c r="AQ46" s="34" t="str">
        <f t="shared" si="8"/>
        <v>-</v>
      </c>
      <c r="AR46" s="34"/>
      <c r="AS46" s="22" t="str">
        <f t="shared" si="9"/>
        <v>-</v>
      </c>
      <c r="AT46" s="23" t="str">
        <f t="shared" si="10"/>
        <v>-</v>
      </c>
      <c r="AU46" s="34"/>
      <c r="AV46" s="34"/>
      <c r="AW46" s="34"/>
      <c r="AY46" s="34" t="str">
        <f t="shared" si="11"/>
        <v>-</v>
      </c>
      <c r="AZ46" s="34" t="str">
        <f t="shared" si="12"/>
        <v>-</v>
      </c>
      <c r="BA46" s="34"/>
      <c r="BB46" s="34" t="str">
        <f t="shared" si="13"/>
        <v>-</v>
      </c>
      <c r="BC46" s="34" t="str">
        <f t="shared" si="14"/>
        <v>-</v>
      </c>
      <c r="BD46" s="34" t="str">
        <f t="shared" si="15"/>
        <v>-</v>
      </c>
      <c r="BE46" s="34" t="e">
        <f t="shared" si="16"/>
        <v>#VALUE!</v>
      </c>
      <c r="BF46" s="34" t="str">
        <f t="shared" si="17"/>
        <v>-</v>
      </c>
      <c r="BG46" s="34"/>
      <c r="BI46" s="34" t="str">
        <f t="shared" si="18"/>
        <v>-</v>
      </c>
      <c r="BJ46" s="34" t="str">
        <f t="shared" si="19"/>
        <v>-</v>
      </c>
      <c r="BK46" s="34" t="str">
        <f t="shared" si="20"/>
        <v>-</v>
      </c>
      <c r="BL46" s="34" t="str">
        <f t="shared" si="21"/>
        <v>-</v>
      </c>
      <c r="BM46" s="34" t="str">
        <f t="shared" si="22"/>
        <v>-</v>
      </c>
      <c r="BN46" s="34" t="str">
        <f t="shared" si="23"/>
        <v>-</v>
      </c>
      <c r="BO46" s="34" t="e">
        <f t="shared" si="24"/>
        <v>#VALUE!</v>
      </c>
      <c r="BP46" s="34" t="str">
        <f t="shared" si="25"/>
        <v>-</v>
      </c>
      <c r="BQ46" s="34"/>
      <c r="BS46" s="34" t="str">
        <f t="shared" si="26"/>
        <v>-</v>
      </c>
      <c r="BT46" s="34" t="str">
        <f t="shared" si="27"/>
        <v>-</v>
      </c>
      <c r="BU46" s="34" t="str">
        <f t="shared" si="28"/>
        <v>-</v>
      </c>
      <c r="BV46" s="34" t="str">
        <f t="shared" si="29"/>
        <v>-</v>
      </c>
      <c r="BW46" s="34" t="str">
        <f t="shared" si="30"/>
        <v>-</v>
      </c>
      <c r="BX46" s="34" t="str">
        <f t="shared" si="31"/>
        <v>-</v>
      </c>
      <c r="BY46" s="34" t="e">
        <f t="shared" si="32"/>
        <v>#VALUE!</v>
      </c>
      <c r="BZ46" s="34" t="str">
        <f t="shared" si="33"/>
        <v>-</v>
      </c>
      <c r="CA46" s="34"/>
      <c r="CC46" s="34" t="str">
        <f t="shared" si="34"/>
        <v>-</v>
      </c>
      <c r="CD46" s="34" t="str">
        <f t="shared" si="35"/>
        <v>-</v>
      </c>
      <c r="CE46" s="34" t="str">
        <f t="shared" si="36"/>
        <v>-</v>
      </c>
      <c r="CF46" s="34" t="str">
        <f t="shared" si="37"/>
        <v>-</v>
      </c>
      <c r="CG46" s="34"/>
      <c r="CH46" s="34" t="str">
        <f t="shared" si="38"/>
        <v>-</v>
      </c>
      <c r="CI46" s="34"/>
      <c r="CJ46" s="34" t="str">
        <f t="shared" si="39"/>
        <v>-</v>
      </c>
      <c r="CK46" s="34" t="str">
        <f t="shared" si="45"/>
        <v>-</v>
      </c>
    </row>
    <row r="47" spans="2:89" ht="15.95" customHeight="1" x14ac:dyDescent="0.2">
      <c r="B47" s="35">
        <f t="shared" si="0"/>
        <v>6</v>
      </c>
      <c r="C47" s="27">
        <f t="shared" si="1"/>
        <v>3</v>
      </c>
      <c r="D47" s="27" t="str">
        <f t="shared" si="2"/>
        <v/>
      </c>
      <c r="E47" s="27">
        <v>39</v>
      </c>
      <c r="F47" s="34">
        <v>38</v>
      </c>
      <c r="G47" s="34"/>
      <c r="H47" s="34"/>
      <c r="I47" s="34"/>
      <c r="J47" s="34"/>
      <c r="K47" s="40"/>
      <c r="L47" s="34"/>
      <c r="M47" s="34"/>
      <c r="N47" s="34"/>
      <c r="O47" s="34"/>
      <c r="P47" s="34"/>
      <c r="Q47" s="45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8"/>
      <c r="T47" s="18"/>
      <c r="U47" s="46"/>
      <c r="W47" s="34" t="str">
        <f t="shared" si="40"/>
        <v>-</v>
      </c>
      <c r="X47" s="34" t="str">
        <f t="shared" si="41"/>
        <v>-</v>
      </c>
      <c r="Y47" s="34" t="str">
        <f t="shared" si="42"/>
        <v>-</v>
      </c>
      <c r="Z47" s="34" t="str">
        <f t="shared" si="43"/>
        <v>-</v>
      </c>
      <c r="AA47" s="34" t="str">
        <f t="shared" si="44"/>
        <v>-</v>
      </c>
      <c r="AB47" s="34"/>
      <c r="AC47" s="34"/>
      <c r="AE47" s="34"/>
      <c r="AF47" s="34" t="str">
        <f t="shared" si="3"/>
        <v>-</v>
      </c>
      <c r="AG47" s="34" t="str">
        <f t="shared" si="4"/>
        <v>-</v>
      </c>
      <c r="AH47" s="34"/>
      <c r="AI47" s="34" t="str">
        <f t="shared" si="5"/>
        <v>-</v>
      </c>
      <c r="AJ47" s="34"/>
      <c r="AK47" s="34" t="str">
        <f t="shared" si="6"/>
        <v>-</v>
      </c>
      <c r="AL47" s="34"/>
      <c r="AM47" s="34"/>
      <c r="AN47" s="34"/>
      <c r="AP47" s="34" t="str">
        <f t="shared" si="7"/>
        <v>-</v>
      </c>
      <c r="AQ47" s="34" t="str">
        <f t="shared" si="8"/>
        <v>-</v>
      </c>
      <c r="AR47" s="34"/>
      <c r="AS47" s="22" t="str">
        <f t="shared" si="9"/>
        <v>-</v>
      </c>
      <c r="AT47" s="23" t="str">
        <f t="shared" si="10"/>
        <v>-</v>
      </c>
      <c r="AU47" s="34"/>
      <c r="AV47" s="34"/>
      <c r="AW47" s="34"/>
      <c r="AY47" s="34" t="str">
        <f t="shared" si="11"/>
        <v>-</v>
      </c>
      <c r="AZ47" s="34" t="str">
        <f t="shared" si="12"/>
        <v>-</v>
      </c>
      <c r="BA47" s="34"/>
      <c r="BB47" s="34" t="str">
        <f t="shared" si="13"/>
        <v>-</v>
      </c>
      <c r="BC47" s="34" t="str">
        <f t="shared" si="14"/>
        <v>-</v>
      </c>
      <c r="BD47" s="34" t="str">
        <f t="shared" si="15"/>
        <v>-</v>
      </c>
      <c r="BE47" s="34" t="e">
        <f t="shared" si="16"/>
        <v>#VALUE!</v>
      </c>
      <c r="BF47" s="34" t="str">
        <f t="shared" si="17"/>
        <v>-</v>
      </c>
      <c r="BG47" s="34"/>
      <c r="BI47" s="34" t="str">
        <f t="shared" si="18"/>
        <v>-</v>
      </c>
      <c r="BJ47" s="34" t="str">
        <f t="shared" si="19"/>
        <v>-</v>
      </c>
      <c r="BK47" s="34" t="str">
        <f t="shared" si="20"/>
        <v>-</v>
      </c>
      <c r="BL47" s="34" t="str">
        <f t="shared" si="21"/>
        <v>-</v>
      </c>
      <c r="BM47" s="34" t="str">
        <f t="shared" si="22"/>
        <v>-</v>
      </c>
      <c r="BN47" s="34" t="str">
        <f t="shared" si="23"/>
        <v>-</v>
      </c>
      <c r="BO47" s="34" t="e">
        <f t="shared" si="24"/>
        <v>#VALUE!</v>
      </c>
      <c r="BP47" s="34" t="str">
        <f t="shared" si="25"/>
        <v>-</v>
      </c>
      <c r="BQ47" s="34"/>
      <c r="BS47" s="34" t="str">
        <f t="shared" si="26"/>
        <v>-</v>
      </c>
      <c r="BT47" s="34" t="str">
        <f t="shared" si="27"/>
        <v>-</v>
      </c>
      <c r="BU47" s="34" t="str">
        <f t="shared" si="28"/>
        <v>-</v>
      </c>
      <c r="BV47" s="34" t="str">
        <f t="shared" si="29"/>
        <v>-</v>
      </c>
      <c r="BW47" s="34" t="str">
        <f t="shared" si="30"/>
        <v>-</v>
      </c>
      <c r="BX47" s="34" t="str">
        <f t="shared" si="31"/>
        <v>-</v>
      </c>
      <c r="BY47" s="34" t="e">
        <f t="shared" si="32"/>
        <v>#VALUE!</v>
      </c>
      <c r="BZ47" s="34" t="str">
        <f t="shared" si="33"/>
        <v>-</v>
      </c>
      <c r="CA47" s="34"/>
      <c r="CC47" s="34" t="str">
        <f t="shared" si="34"/>
        <v>-</v>
      </c>
      <c r="CD47" s="34" t="str">
        <f t="shared" si="35"/>
        <v>-</v>
      </c>
      <c r="CE47" s="34" t="str">
        <f t="shared" si="36"/>
        <v>-</v>
      </c>
      <c r="CF47" s="34" t="str">
        <f t="shared" si="37"/>
        <v>-</v>
      </c>
      <c r="CG47" s="34"/>
      <c r="CH47" s="34" t="str">
        <f t="shared" si="38"/>
        <v>-</v>
      </c>
      <c r="CI47" s="34"/>
      <c r="CJ47" s="34" t="str">
        <f t="shared" si="39"/>
        <v>-</v>
      </c>
      <c r="CK47" s="34" t="str">
        <f t="shared" si="45"/>
        <v>-</v>
      </c>
    </row>
    <row r="48" spans="2:89" ht="15.95" customHeight="1" x14ac:dyDescent="0.2">
      <c r="B48" s="35">
        <f t="shared" si="0"/>
        <v>6</v>
      </c>
      <c r="C48" s="27">
        <f t="shared" si="1"/>
        <v>4</v>
      </c>
      <c r="D48" s="27" t="str">
        <f t="shared" si="2"/>
        <v/>
      </c>
      <c r="E48" s="27">
        <v>40</v>
      </c>
      <c r="F48" s="34">
        <v>39</v>
      </c>
      <c r="G48" s="34"/>
      <c r="H48" s="34"/>
      <c r="I48" s="34"/>
      <c r="J48" s="34"/>
      <c r="K48" s="40"/>
      <c r="L48" s="34"/>
      <c r="M48" s="34"/>
      <c r="N48" s="34"/>
      <c r="O48" s="34"/>
      <c r="P48" s="34"/>
      <c r="Q48" s="45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8"/>
      <c r="T48" s="18"/>
      <c r="U48" s="46"/>
      <c r="W48" s="34" t="str">
        <f t="shared" si="40"/>
        <v>-</v>
      </c>
      <c r="X48" s="34" t="str">
        <f t="shared" si="41"/>
        <v>-</v>
      </c>
      <c r="Y48" s="34" t="str">
        <f t="shared" si="42"/>
        <v>-</v>
      </c>
      <c r="Z48" s="34" t="str">
        <f t="shared" si="43"/>
        <v>-</v>
      </c>
      <c r="AA48" s="34" t="str">
        <f t="shared" si="44"/>
        <v>-</v>
      </c>
      <c r="AB48" s="34"/>
      <c r="AC48" s="34"/>
      <c r="AE48" s="34"/>
      <c r="AF48" s="34" t="str">
        <f t="shared" si="3"/>
        <v>-</v>
      </c>
      <c r="AG48" s="34" t="str">
        <f t="shared" si="4"/>
        <v>-</v>
      </c>
      <c r="AH48" s="34"/>
      <c r="AI48" s="34" t="str">
        <f t="shared" si="5"/>
        <v>-</v>
      </c>
      <c r="AJ48" s="34"/>
      <c r="AK48" s="34" t="str">
        <f t="shared" si="6"/>
        <v>-</v>
      </c>
      <c r="AL48" s="34"/>
      <c r="AM48" s="34"/>
      <c r="AN48" s="34"/>
      <c r="AP48" s="34" t="str">
        <f t="shared" si="7"/>
        <v>-</v>
      </c>
      <c r="AQ48" s="34" t="str">
        <f t="shared" si="8"/>
        <v>-</v>
      </c>
      <c r="AR48" s="34"/>
      <c r="AS48" s="22" t="str">
        <f t="shared" si="9"/>
        <v>-</v>
      </c>
      <c r="AT48" s="23" t="str">
        <f t="shared" si="10"/>
        <v>-</v>
      </c>
      <c r="AU48" s="34"/>
      <c r="AV48" s="34"/>
      <c r="AW48" s="34"/>
      <c r="AY48" s="34" t="str">
        <f t="shared" si="11"/>
        <v>-</v>
      </c>
      <c r="AZ48" s="34" t="str">
        <f t="shared" si="12"/>
        <v>-</v>
      </c>
      <c r="BA48" s="34"/>
      <c r="BB48" s="34" t="str">
        <f t="shared" si="13"/>
        <v>-</v>
      </c>
      <c r="BC48" s="34" t="str">
        <f t="shared" si="14"/>
        <v>-</v>
      </c>
      <c r="BD48" s="34" t="str">
        <f t="shared" si="15"/>
        <v>-</v>
      </c>
      <c r="BE48" s="34" t="e">
        <f t="shared" si="16"/>
        <v>#VALUE!</v>
      </c>
      <c r="BF48" s="34" t="str">
        <f t="shared" si="17"/>
        <v>-</v>
      </c>
      <c r="BG48" s="34"/>
      <c r="BI48" s="34" t="str">
        <f t="shared" si="18"/>
        <v>-</v>
      </c>
      <c r="BJ48" s="34" t="str">
        <f t="shared" si="19"/>
        <v>-</v>
      </c>
      <c r="BK48" s="34" t="str">
        <f t="shared" si="20"/>
        <v>-</v>
      </c>
      <c r="BL48" s="34" t="str">
        <f t="shared" si="21"/>
        <v>-</v>
      </c>
      <c r="BM48" s="34" t="str">
        <f t="shared" si="22"/>
        <v>-</v>
      </c>
      <c r="BN48" s="34" t="str">
        <f t="shared" si="23"/>
        <v>-</v>
      </c>
      <c r="BO48" s="34" t="e">
        <f t="shared" si="24"/>
        <v>#VALUE!</v>
      </c>
      <c r="BP48" s="34" t="str">
        <f t="shared" si="25"/>
        <v>-</v>
      </c>
      <c r="BQ48" s="34"/>
      <c r="BS48" s="34" t="str">
        <f t="shared" si="26"/>
        <v>-</v>
      </c>
      <c r="BT48" s="34" t="str">
        <f t="shared" si="27"/>
        <v>-</v>
      </c>
      <c r="BU48" s="34" t="str">
        <f t="shared" si="28"/>
        <v>-</v>
      </c>
      <c r="BV48" s="34" t="str">
        <f t="shared" si="29"/>
        <v>-</v>
      </c>
      <c r="BW48" s="34" t="str">
        <f t="shared" si="30"/>
        <v>-</v>
      </c>
      <c r="BX48" s="34" t="str">
        <f t="shared" si="31"/>
        <v>-</v>
      </c>
      <c r="BY48" s="34" t="e">
        <f t="shared" si="32"/>
        <v>#VALUE!</v>
      </c>
      <c r="BZ48" s="34" t="str">
        <f t="shared" si="33"/>
        <v>-</v>
      </c>
      <c r="CA48" s="34"/>
      <c r="CC48" s="34" t="str">
        <f t="shared" si="34"/>
        <v>-</v>
      </c>
      <c r="CD48" s="34" t="str">
        <f t="shared" si="35"/>
        <v>-</v>
      </c>
      <c r="CE48" s="34" t="str">
        <f t="shared" si="36"/>
        <v>-</v>
      </c>
      <c r="CF48" s="34" t="str">
        <f t="shared" si="37"/>
        <v>-</v>
      </c>
      <c r="CG48" s="34"/>
      <c r="CH48" s="34" t="str">
        <f t="shared" si="38"/>
        <v>-</v>
      </c>
      <c r="CI48" s="34"/>
      <c r="CJ48" s="34" t="str">
        <f t="shared" si="39"/>
        <v>-</v>
      </c>
      <c r="CK48" s="34" t="str">
        <f t="shared" si="45"/>
        <v>-</v>
      </c>
    </row>
    <row r="49" spans="2:89" ht="15.95" customHeight="1" x14ac:dyDescent="0.2">
      <c r="B49" s="35">
        <f t="shared" si="0"/>
        <v>6</v>
      </c>
      <c r="C49" s="27">
        <f t="shared" si="1"/>
        <v>5</v>
      </c>
      <c r="D49" s="27" t="str">
        <f t="shared" si="2"/>
        <v/>
      </c>
      <c r="E49" s="27">
        <v>41</v>
      </c>
      <c r="F49" s="34" t="s">
        <v>356</v>
      </c>
      <c r="G49" s="34"/>
      <c r="H49" s="34"/>
      <c r="I49" s="34"/>
      <c r="J49" s="34"/>
      <c r="K49" s="40"/>
      <c r="L49" s="34"/>
      <c r="M49" s="34"/>
      <c r="N49" s="34"/>
      <c r="O49" s="34"/>
      <c r="P49" s="34"/>
      <c r="Q49" s="45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8"/>
      <c r="T49" s="18"/>
      <c r="U49" s="46"/>
      <c r="W49" s="34" t="str">
        <f t="shared" si="40"/>
        <v>-</v>
      </c>
      <c r="X49" s="34" t="str">
        <f t="shared" si="41"/>
        <v>-</v>
      </c>
      <c r="Y49" s="34" t="str">
        <f t="shared" si="42"/>
        <v>-</v>
      </c>
      <c r="Z49" s="34" t="str">
        <f t="shared" si="43"/>
        <v>-</v>
      </c>
      <c r="AA49" s="34" t="str">
        <f t="shared" si="44"/>
        <v>-</v>
      </c>
      <c r="AB49" s="34"/>
      <c r="AC49" s="34"/>
      <c r="AE49" s="34"/>
      <c r="AF49" s="34" t="str">
        <f t="shared" si="3"/>
        <v>-</v>
      </c>
      <c r="AG49" s="34" t="str">
        <f t="shared" si="4"/>
        <v>-</v>
      </c>
      <c r="AH49" s="34"/>
      <c r="AI49" s="34" t="str">
        <f t="shared" si="5"/>
        <v>-</v>
      </c>
      <c r="AJ49" s="34"/>
      <c r="AK49" s="34" t="str">
        <f t="shared" si="6"/>
        <v>-</v>
      </c>
      <c r="AL49" s="34"/>
      <c r="AM49" s="34"/>
      <c r="AN49" s="34"/>
      <c r="AP49" s="34" t="str">
        <f t="shared" si="7"/>
        <v>-</v>
      </c>
      <c r="AQ49" s="34" t="str">
        <f t="shared" si="8"/>
        <v>-</v>
      </c>
      <c r="AR49" s="34"/>
      <c r="AS49" s="22" t="str">
        <f t="shared" si="9"/>
        <v>-</v>
      </c>
      <c r="AT49" s="23" t="str">
        <f t="shared" si="10"/>
        <v>-</v>
      </c>
      <c r="AU49" s="34"/>
      <c r="AV49" s="34"/>
      <c r="AW49" s="34"/>
      <c r="AY49" s="34" t="str">
        <f t="shared" si="11"/>
        <v>-</v>
      </c>
      <c r="AZ49" s="34" t="str">
        <f t="shared" si="12"/>
        <v>-</v>
      </c>
      <c r="BA49" s="34"/>
      <c r="BB49" s="34" t="str">
        <f t="shared" si="13"/>
        <v>-</v>
      </c>
      <c r="BC49" s="34" t="str">
        <f t="shared" si="14"/>
        <v>-</v>
      </c>
      <c r="BD49" s="34" t="str">
        <f t="shared" si="15"/>
        <v>-</v>
      </c>
      <c r="BE49" s="34" t="e">
        <f t="shared" si="16"/>
        <v>#VALUE!</v>
      </c>
      <c r="BF49" s="34" t="str">
        <f t="shared" si="17"/>
        <v>-</v>
      </c>
      <c r="BG49" s="34"/>
      <c r="BI49" s="34" t="str">
        <f t="shared" si="18"/>
        <v>-</v>
      </c>
      <c r="BJ49" s="34" t="str">
        <f t="shared" si="19"/>
        <v>-</v>
      </c>
      <c r="BK49" s="34" t="str">
        <f t="shared" si="20"/>
        <v>-</v>
      </c>
      <c r="BL49" s="34" t="str">
        <f t="shared" si="21"/>
        <v>-</v>
      </c>
      <c r="BM49" s="34" t="str">
        <f t="shared" si="22"/>
        <v>-</v>
      </c>
      <c r="BN49" s="34" t="str">
        <f t="shared" si="23"/>
        <v>-</v>
      </c>
      <c r="BO49" s="34" t="e">
        <f t="shared" si="24"/>
        <v>#VALUE!</v>
      </c>
      <c r="BP49" s="34" t="str">
        <f t="shared" si="25"/>
        <v>-</v>
      </c>
      <c r="BQ49" s="34"/>
      <c r="BS49" s="34" t="str">
        <f t="shared" si="26"/>
        <v>-</v>
      </c>
      <c r="BT49" s="34" t="str">
        <f t="shared" si="27"/>
        <v>-</v>
      </c>
      <c r="BU49" s="34" t="str">
        <f t="shared" si="28"/>
        <v>-</v>
      </c>
      <c r="BV49" s="34" t="str">
        <f t="shared" si="29"/>
        <v>-</v>
      </c>
      <c r="BW49" s="34" t="str">
        <f t="shared" si="30"/>
        <v>-</v>
      </c>
      <c r="BX49" s="34" t="str">
        <f t="shared" si="31"/>
        <v>-</v>
      </c>
      <c r="BY49" s="34" t="e">
        <f t="shared" si="32"/>
        <v>#VALUE!</v>
      </c>
      <c r="BZ49" s="34" t="str">
        <f t="shared" si="33"/>
        <v>-</v>
      </c>
      <c r="CA49" s="34"/>
      <c r="CC49" s="34" t="str">
        <f t="shared" si="34"/>
        <v>-</v>
      </c>
      <c r="CD49" s="34" t="str">
        <f t="shared" si="35"/>
        <v>-</v>
      </c>
      <c r="CE49" s="34" t="str">
        <f t="shared" si="36"/>
        <v>-</v>
      </c>
      <c r="CF49" s="34" t="str">
        <f t="shared" si="37"/>
        <v>-</v>
      </c>
      <c r="CG49" s="34"/>
      <c r="CH49" s="34" t="str">
        <f t="shared" si="38"/>
        <v>-</v>
      </c>
      <c r="CI49" s="34"/>
      <c r="CJ49" s="34" t="str">
        <f t="shared" si="39"/>
        <v>-</v>
      </c>
      <c r="CK49" s="34" t="str">
        <f t="shared" si="45"/>
        <v>-</v>
      </c>
    </row>
    <row r="50" spans="2:89" ht="15.95" customHeight="1" x14ac:dyDescent="0.2">
      <c r="B50" s="35">
        <f t="shared" si="0"/>
        <v>7</v>
      </c>
      <c r="C50" s="27">
        <f t="shared" si="1"/>
        <v>1</v>
      </c>
      <c r="D50" s="27" t="str">
        <f t="shared" si="2"/>
        <v>7.1</v>
      </c>
      <c r="E50" s="27">
        <v>42</v>
      </c>
      <c r="F50" s="34">
        <v>1</v>
      </c>
      <c r="G50" s="34" t="s">
        <v>357</v>
      </c>
      <c r="H50" s="34" t="s">
        <v>358</v>
      </c>
      <c r="I50" s="42" t="s">
        <v>526</v>
      </c>
      <c r="J50" s="34"/>
      <c r="K50" s="40"/>
      <c r="L50" s="34"/>
      <c r="M50" s="34"/>
      <c r="N50" s="34"/>
      <c r="O50" s="34">
        <v>4</v>
      </c>
      <c r="P50" s="34" t="s">
        <v>360</v>
      </c>
      <c r="Q50" s="45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8"/>
      <c r="T50" s="18"/>
      <c r="U50" s="46"/>
      <c r="W50" s="34" t="str">
        <f t="shared" si="40"/>
        <v>-</v>
      </c>
      <c r="X50" s="34" t="str">
        <f t="shared" si="41"/>
        <v>-</v>
      </c>
      <c r="Y50" s="34" t="str">
        <f t="shared" si="42"/>
        <v>-</v>
      </c>
      <c r="Z50" s="34" t="str">
        <f t="shared" si="43"/>
        <v>-</v>
      </c>
      <c r="AA50" s="34" t="str">
        <f t="shared" si="44"/>
        <v>-</v>
      </c>
      <c r="AB50" s="34"/>
      <c r="AC50" s="34"/>
      <c r="AE50" s="34"/>
      <c r="AF50" s="34" t="str">
        <f t="shared" si="3"/>
        <v>-</v>
      </c>
      <c r="AG50" s="34" t="str">
        <f t="shared" si="4"/>
        <v>-</v>
      </c>
      <c r="AH50" s="34"/>
      <c r="AI50" s="34" t="str">
        <f t="shared" si="5"/>
        <v>-</v>
      </c>
      <c r="AJ50" s="34"/>
      <c r="AK50" s="34" t="str">
        <f t="shared" si="6"/>
        <v>-</v>
      </c>
      <c r="AL50" s="34"/>
      <c r="AM50" s="34"/>
      <c r="AN50" s="34"/>
      <c r="AP50" s="34" t="str">
        <f t="shared" si="7"/>
        <v>M12x60不锈钢螺栓（配1平1弹1螺母）</v>
      </c>
      <c r="AQ50" s="34" t="str">
        <f t="shared" si="8"/>
        <v>紧固件</v>
      </c>
      <c r="AR50" s="34"/>
      <c r="AS50" s="22">
        <f t="shared" si="9"/>
        <v>4</v>
      </c>
      <c r="AT50" s="23" t="str">
        <f t="shared" si="10"/>
        <v>颗</v>
      </c>
      <c r="AU50" s="34"/>
      <c r="AV50" s="34"/>
      <c r="AW50" s="34"/>
      <c r="AY50" s="34" t="str">
        <f t="shared" si="11"/>
        <v>-</v>
      </c>
      <c r="AZ50" s="34" t="str">
        <f t="shared" si="12"/>
        <v>-</v>
      </c>
      <c r="BA50" s="34"/>
      <c r="BB50" s="34" t="str">
        <f t="shared" si="13"/>
        <v>-</v>
      </c>
      <c r="BC50" s="34" t="str">
        <f t="shared" si="14"/>
        <v>-</v>
      </c>
      <c r="BD50" s="34" t="str">
        <f t="shared" si="15"/>
        <v>-</v>
      </c>
      <c r="BE50" s="34" t="e">
        <f t="shared" si="16"/>
        <v>#VALUE!</v>
      </c>
      <c r="BF50" s="34" t="str">
        <f t="shared" si="17"/>
        <v>-</v>
      </c>
      <c r="BG50" s="34"/>
      <c r="BI50" s="34" t="str">
        <f t="shared" si="18"/>
        <v>-</v>
      </c>
      <c r="BJ50" s="34" t="str">
        <f t="shared" si="19"/>
        <v>-</v>
      </c>
      <c r="BK50" s="34" t="str">
        <f t="shared" si="20"/>
        <v>-</v>
      </c>
      <c r="BL50" s="34" t="str">
        <f t="shared" si="21"/>
        <v>-</v>
      </c>
      <c r="BM50" s="34" t="str">
        <f t="shared" si="22"/>
        <v>-</v>
      </c>
      <c r="BN50" s="34" t="str">
        <f t="shared" si="23"/>
        <v>-</v>
      </c>
      <c r="BO50" s="34" t="e">
        <f t="shared" si="24"/>
        <v>#VALUE!</v>
      </c>
      <c r="BP50" s="34" t="str">
        <f t="shared" si="25"/>
        <v>-</v>
      </c>
      <c r="BQ50" s="34"/>
      <c r="BS50" s="34" t="str">
        <f t="shared" si="26"/>
        <v>-</v>
      </c>
      <c r="BT50" s="34" t="str">
        <f t="shared" si="27"/>
        <v>-</v>
      </c>
      <c r="BU50" s="34" t="str">
        <f t="shared" si="28"/>
        <v>-</v>
      </c>
      <c r="BV50" s="34" t="str">
        <f t="shared" si="29"/>
        <v>-</v>
      </c>
      <c r="BW50" s="34" t="str">
        <f t="shared" si="30"/>
        <v>-</v>
      </c>
      <c r="BX50" s="34" t="str">
        <f t="shared" si="31"/>
        <v>-</v>
      </c>
      <c r="BY50" s="34" t="e">
        <f t="shared" si="32"/>
        <v>#VALUE!</v>
      </c>
      <c r="BZ50" s="34" t="str">
        <f t="shared" si="33"/>
        <v>-</v>
      </c>
      <c r="CA50" s="34"/>
      <c r="CC50" s="34" t="str">
        <f t="shared" si="34"/>
        <v>-</v>
      </c>
      <c r="CD50" s="34" t="str">
        <f t="shared" si="35"/>
        <v>-</v>
      </c>
      <c r="CE50" s="34" t="str">
        <f t="shared" si="36"/>
        <v>-</v>
      </c>
      <c r="CF50" s="34" t="str">
        <f t="shared" si="37"/>
        <v>-</v>
      </c>
      <c r="CG50" s="34"/>
      <c r="CH50" s="34" t="str">
        <f t="shared" si="38"/>
        <v>-</v>
      </c>
      <c r="CI50" s="34"/>
      <c r="CJ50" s="34" t="str">
        <f t="shared" si="39"/>
        <v>-</v>
      </c>
      <c r="CK50" s="34" t="str">
        <f t="shared" si="45"/>
        <v>-</v>
      </c>
    </row>
    <row r="51" spans="2:89" ht="15.95" customHeight="1" x14ac:dyDescent="0.2">
      <c r="B51" s="35">
        <f t="shared" si="0"/>
        <v>7</v>
      </c>
      <c r="C51" s="27">
        <f t="shared" si="1"/>
        <v>2</v>
      </c>
      <c r="D51" s="27" t="str">
        <f t="shared" si="2"/>
        <v>7.2</v>
      </c>
      <c r="E51" s="27">
        <v>43</v>
      </c>
      <c r="F51" s="34">
        <v>2</v>
      </c>
      <c r="G51" s="34" t="s">
        <v>357</v>
      </c>
      <c r="H51" s="34" t="s">
        <v>358</v>
      </c>
      <c r="I51" s="42" t="s">
        <v>359</v>
      </c>
      <c r="J51" s="34"/>
      <c r="K51" s="40"/>
      <c r="L51" s="34"/>
      <c r="M51" s="34"/>
      <c r="N51" s="34"/>
      <c r="O51" s="34">
        <v>4</v>
      </c>
      <c r="P51" s="34" t="s">
        <v>360</v>
      </c>
      <c r="Q51" s="45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8"/>
      <c r="T51" s="18"/>
      <c r="U51" s="46"/>
      <c r="W51" s="34" t="str">
        <f t="shared" si="40"/>
        <v>-</v>
      </c>
      <c r="X51" s="34" t="str">
        <f t="shared" si="41"/>
        <v>-</v>
      </c>
      <c r="Y51" s="34" t="str">
        <f t="shared" si="42"/>
        <v>-</v>
      </c>
      <c r="Z51" s="34" t="str">
        <f t="shared" si="43"/>
        <v>-</v>
      </c>
      <c r="AA51" s="34" t="str">
        <f t="shared" si="44"/>
        <v>-</v>
      </c>
      <c r="AB51" s="34"/>
      <c r="AC51" s="34"/>
      <c r="AE51" s="34"/>
      <c r="AF51" s="34" t="str">
        <f t="shared" si="3"/>
        <v>-</v>
      </c>
      <c r="AG51" s="34" t="str">
        <f t="shared" si="4"/>
        <v>-</v>
      </c>
      <c r="AH51" s="34"/>
      <c r="AI51" s="34" t="str">
        <f t="shared" si="5"/>
        <v>-</v>
      </c>
      <c r="AJ51" s="34"/>
      <c r="AK51" s="34" t="str">
        <f t="shared" si="6"/>
        <v>-</v>
      </c>
      <c r="AL51" s="34"/>
      <c r="AM51" s="34"/>
      <c r="AN51" s="34"/>
      <c r="AP51" s="34" t="str">
        <f t="shared" si="7"/>
        <v>M12x40不锈钢螺栓（配1平1弹1螺母）</v>
      </c>
      <c r="AQ51" s="34" t="str">
        <f t="shared" si="8"/>
        <v>紧固件</v>
      </c>
      <c r="AR51" s="34"/>
      <c r="AS51" s="22">
        <f t="shared" si="9"/>
        <v>4</v>
      </c>
      <c r="AT51" s="23" t="str">
        <f t="shared" si="10"/>
        <v>颗</v>
      </c>
      <c r="AU51" s="34"/>
      <c r="AV51" s="34"/>
      <c r="AW51" s="34"/>
      <c r="AY51" s="34" t="str">
        <f t="shared" si="11"/>
        <v>-</v>
      </c>
      <c r="AZ51" s="34" t="str">
        <f t="shared" si="12"/>
        <v>-</v>
      </c>
      <c r="BA51" s="34"/>
      <c r="BB51" s="34" t="str">
        <f t="shared" si="13"/>
        <v>-</v>
      </c>
      <c r="BC51" s="34" t="str">
        <f t="shared" si="14"/>
        <v>-</v>
      </c>
      <c r="BD51" s="34" t="str">
        <f t="shared" si="15"/>
        <v>-</v>
      </c>
      <c r="BE51" s="34" t="e">
        <f t="shared" si="16"/>
        <v>#VALUE!</v>
      </c>
      <c r="BF51" s="34" t="str">
        <f t="shared" si="17"/>
        <v>-</v>
      </c>
      <c r="BG51" s="34"/>
      <c r="BI51" s="34" t="str">
        <f t="shared" si="18"/>
        <v>-</v>
      </c>
      <c r="BJ51" s="34" t="str">
        <f t="shared" si="19"/>
        <v>-</v>
      </c>
      <c r="BK51" s="34" t="str">
        <f t="shared" si="20"/>
        <v>-</v>
      </c>
      <c r="BL51" s="34" t="str">
        <f t="shared" si="21"/>
        <v>-</v>
      </c>
      <c r="BM51" s="34" t="str">
        <f t="shared" si="22"/>
        <v>-</v>
      </c>
      <c r="BN51" s="34" t="str">
        <f t="shared" si="23"/>
        <v>-</v>
      </c>
      <c r="BO51" s="34" t="e">
        <f t="shared" si="24"/>
        <v>#VALUE!</v>
      </c>
      <c r="BP51" s="34" t="str">
        <f t="shared" si="25"/>
        <v>-</v>
      </c>
      <c r="BQ51" s="34"/>
      <c r="BS51" s="34" t="str">
        <f t="shared" si="26"/>
        <v>-</v>
      </c>
      <c r="BT51" s="34" t="str">
        <f t="shared" si="27"/>
        <v>-</v>
      </c>
      <c r="BU51" s="34" t="str">
        <f t="shared" si="28"/>
        <v>-</v>
      </c>
      <c r="BV51" s="34" t="str">
        <f t="shared" si="29"/>
        <v>-</v>
      </c>
      <c r="BW51" s="34" t="str">
        <f t="shared" si="30"/>
        <v>-</v>
      </c>
      <c r="BX51" s="34" t="str">
        <f t="shared" si="31"/>
        <v>-</v>
      </c>
      <c r="BY51" s="34" t="e">
        <f t="shared" si="32"/>
        <v>#VALUE!</v>
      </c>
      <c r="BZ51" s="34" t="str">
        <f t="shared" si="33"/>
        <v>-</v>
      </c>
      <c r="CA51" s="34"/>
      <c r="CC51" s="34" t="str">
        <f t="shared" si="34"/>
        <v>-</v>
      </c>
      <c r="CD51" s="34" t="str">
        <f t="shared" si="35"/>
        <v>-</v>
      </c>
      <c r="CE51" s="34" t="str">
        <f t="shared" si="36"/>
        <v>-</v>
      </c>
      <c r="CF51" s="34" t="str">
        <f t="shared" si="37"/>
        <v>-</v>
      </c>
      <c r="CG51" s="34"/>
      <c r="CH51" s="34" t="str">
        <f t="shared" si="38"/>
        <v>-</v>
      </c>
      <c r="CI51" s="34"/>
      <c r="CJ51" s="34" t="str">
        <f t="shared" si="39"/>
        <v>-</v>
      </c>
      <c r="CK51" s="34" t="str">
        <f t="shared" si="45"/>
        <v>-</v>
      </c>
    </row>
    <row r="52" spans="2:89" ht="15.95" customHeight="1" x14ac:dyDescent="0.2">
      <c r="B52" s="35">
        <f t="shared" si="0"/>
        <v>7</v>
      </c>
      <c r="C52" s="27">
        <f t="shared" si="1"/>
        <v>3</v>
      </c>
      <c r="D52" s="27" t="str">
        <f t="shared" si="2"/>
        <v>7.3</v>
      </c>
      <c r="E52" s="27">
        <v>44</v>
      </c>
      <c r="F52" s="34">
        <v>3</v>
      </c>
      <c r="G52" s="34" t="s">
        <v>357</v>
      </c>
      <c r="H52" s="34" t="s">
        <v>358</v>
      </c>
      <c r="I52" s="42" t="s">
        <v>527</v>
      </c>
      <c r="J52" s="34"/>
      <c r="K52" s="40"/>
      <c r="L52" s="34"/>
      <c r="M52" s="34"/>
      <c r="N52" s="34"/>
      <c r="O52" s="34">
        <v>4</v>
      </c>
      <c r="P52" s="34" t="s">
        <v>360</v>
      </c>
      <c r="Q52" s="45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8"/>
      <c r="T52" s="18"/>
      <c r="U52" s="46"/>
      <c r="W52" s="34" t="str">
        <f t="shared" si="40"/>
        <v>-</v>
      </c>
      <c r="X52" s="34" t="str">
        <f t="shared" si="41"/>
        <v>-</v>
      </c>
      <c r="Y52" s="34" t="str">
        <f t="shared" si="42"/>
        <v>-</v>
      </c>
      <c r="Z52" s="34" t="str">
        <f t="shared" si="43"/>
        <v>-</v>
      </c>
      <c r="AA52" s="34" t="str">
        <f t="shared" si="44"/>
        <v>-</v>
      </c>
      <c r="AB52" s="34"/>
      <c r="AC52" s="34"/>
      <c r="AE52" s="34"/>
      <c r="AF52" s="34" t="str">
        <f t="shared" si="3"/>
        <v>-</v>
      </c>
      <c r="AG52" s="34" t="str">
        <f t="shared" si="4"/>
        <v>-</v>
      </c>
      <c r="AH52" s="34"/>
      <c r="AI52" s="34" t="str">
        <f t="shared" si="5"/>
        <v>-</v>
      </c>
      <c r="AJ52" s="34"/>
      <c r="AK52" s="34" t="str">
        <f t="shared" si="6"/>
        <v>-</v>
      </c>
      <c r="AL52" s="34"/>
      <c r="AM52" s="34"/>
      <c r="AN52" s="34"/>
      <c r="AP52" s="34" t="str">
        <f t="shared" si="7"/>
        <v>M10x40不锈钢沉头螺栓（配1平1弹1螺母）</v>
      </c>
      <c r="AQ52" s="34" t="str">
        <f t="shared" si="8"/>
        <v>紧固件</v>
      </c>
      <c r="AR52" s="34"/>
      <c r="AS52" s="22">
        <f t="shared" si="9"/>
        <v>4</v>
      </c>
      <c r="AT52" s="23" t="str">
        <f t="shared" si="10"/>
        <v>颗</v>
      </c>
      <c r="AU52" s="34"/>
      <c r="AV52" s="34"/>
      <c r="AW52" s="34"/>
      <c r="AY52" s="34" t="str">
        <f t="shared" si="11"/>
        <v>-</v>
      </c>
      <c r="AZ52" s="34" t="str">
        <f t="shared" si="12"/>
        <v>-</v>
      </c>
      <c r="BA52" s="34"/>
      <c r="BB52" s="34" t="str">
        <f t="shared" si="13"/>
        <v>-</v>
      </c>
      <c r="BC52" s="34" t="str">
        <f t="shared" si="14"/>
        <v>-</v>
      </c>
      <c r="BD52" s="34" t="str">
        <f t="shared" si="15"/>
        <v>-</v>
      </c>
      <c r="BE52" s="34" t="e">
        <f t="shared" si="16"/>
        <v>#VALUE!</v>
      </c>
      <c r="BF52" s="34" t="str">
        <f t="shared" si="17"/>
        <v>-</v>
      </c>
      <c r="BG52" s="34"/>
      <c r="BI52" s="34" t="str">
        <f t="shared" si="18"/>
        <v>-</v>
      </c>
      <c r="BJ52" s="34" t="str">
        <f t="shared" si="19"/>
        <v>-</v>
      </c>
      <c r="BK52" s="34" t="str">
        <f t="shared" si="20"/>
        <v>-</v>
      </c>
      <c r="BL52" s="34" t="str">
        <f t="shared" si="21"/>
        <v>-</v>
      </c>
      <c r="BM52" s="34" t="str">
        <f t="shared" si="22"/>
        <v>-</v>
      </c>
      <c r="BN52" s="34" t="str">
        <f t="shared" si="23"/>
        <v>-</v>
      </c>
      <c r="BO52" s="34" t="e">
        <f t="shared" si="24"/>
        <v>#VALUE!</v>
      </c>
      <c r="BP52" s="34" t="str">
        <f t="shared" si="25"/>
        <v>-</v>
      </c>
      <c r="BQ52" s="34"/>
      <c r="BS52" s="34" t="str">
        <f t="shared" si="26"/>
        <v>-</v>
      </c>
      <c r="BT52" s="34" t="str">
        <f t="shared" si="27"/>
        <v>-</v>
      </c>
      <c r="BU52" s="34" t="str">
        <f t="shared" si="28"/>
        <v>-</v>
      </c>
      <c r="BV52" s="34" t="str">
        <f t="shared" si="29"/>
        <v>-</v>
      </c>
      <c r="BW52" s="34" t="str">
        <f t="shared" si="30"/>
        <v>-</v>
      </c>
      <c r="BX52" s="34" t="str">
        <f t="shared" si="31"/>
        <v>-</v>
      </c>
      <c r="BY52" s="34" t="e">
        <f t="shared" si="32"/>
        <v>#VALUE!</v>
      </c>
      <c r="BZ52" s="34" t="str">
        <f t="shared" si="33"/>
        <v>-</v>
      </c>
      <c r="CA52" s="34"/>
      <c r="CC52" s="34" t="str">
        <f t="shared" si="34"/>
        <v>-</v>
      </c>
      <c r="CD52" s="34" t="str">
        <f t="shared" si="35"/>
        <v>-</v>
      </c>
      <c r="CE52" s="34" t="str">
        <f t="shared" si="36"/>
        <v>-</v>
      </c>
      <c r="CF52" s="34" t="str">
        <f t="shared" si="37"/>
        <v>-</v>
      </c>
      <c r="CG52" s="34"/>
      <c r="CH52" s="34" t="str">
        <f t="shared" si="38"/>
        <v>-</v>
      </c>
      <c r="CI52" s="34"/>
      <c r="CJ52" s="34" t="str">
        <f t="shared" si="39"/>
        <v>-</v>
      </c>
      <c r="CK52" s="34" t="str">
        <f t="shared" si="45"/>
        <v>-</v>
      </c>
    </row>
    <row r="53" spans="2:89" ht="15.95" customHeight="1" x14ac:dyDescent="0.2">
      <c r="B53" s="35">
        <f t="shared" si="0"/>
        <v>7</v>
      </c>
      <c r="C53" s="27">
        <f t="shared" si="1"/>
        <v>4</v>
      </c>
      <c r="D53" s="27" t="str">
        <f t="shared" si="2"/>
        <v>7.4</v>
      </c>
      <c r="E53" s="27">
        <v>45</v>
      </c>
      <c r="F53" s="34">
        <v>4</v>
      </c>
      <c r="G53" s="34" t="s">
        <v>357</v>
      </c>
      <c r="H53" s="34" t="s">
        <v>361</v>
      </c>
      <c r="I53" s="42" t="s">
        <v>362</v>
      </c>
      <c r="J53" s="34"/>
      <c r="K53" s="40"/>
      <c r="L53" s="34">
        <v>3800</v>
      </c>
      <c r="M53" s="34"/>
      <c r="N53" s="34"/>
      <c r="O53" s="34">
        <v>6</v>
      </c>
      <c r="P53" s="34" t="s">
        <v>298</v>
      </c>
      <c r="Q53" s="45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8"/>
      <c r="T53" s="18"/>
      <c r="U53" s="46"/>
      <c r="W53" s="34" t="str">
        <f t="shared" si="40"/>
        <v>-</v>
      </c>
      <c r="X53" s="34" t="str">
        <f t="shared" si="41"/>
        <v>-</v>
      </c>
      <c r="Y53" s="34" t="str">
        <f t="shared" si="42"/>
        <v>-</v>
      </c>
      <c r="Z53" s="34" t="str">
        <f t="shared" si="43"/>
        <v>-</v>
      </c>
      <c r="AA53" s="34" t="str">
        <f t="shared" si="44"/>
        <v>-</v>
      </c>
      <c r="AB53" s="34"/>
      <c r="AC53" s="34"/>
      <c r="AE53" s="34"/>
      <c r="AF53" s="34" t="str">
        <f t="shared" si="3"/>
        <v>-</v>
      </c>
      <c r="AG53" s="34" t="str">
        <f t="shared" si="4"/>
        <v>-</v>
      </c>
      <c r="AH53" s="34"/>
      <c r="AI53" s="34" t="str">
        <f t="shared" si="5"/>
        <v>-</v>
      </c>
      <c r="AJ53" s="34"/>
      <c r="AK53" s="34" t="str">
        <f t="shared" si="6"/>
        <v>-</v>
      </c>
      <c r="AL53" s="34"/>
      <c r="AM53" s="34"/>
      <c r="AN53" s="34"/>
      <c r="AP53" s="34" t="str">
        <f t="shared" si="7"/>
        <v>1139-BLGA54 EPDM</v>
      </c>
      <c r="AQ53" s="34" t="str">
        <f t="shared" si="8"/>
        <v>胶条</v>
      </c>
      <c r="AR53" s="34"/>
      <c r="AS53" s="22">
        <f t="shared" si="9"/>
        <v>22.8</v>
      </c>
      <c r="AT53" s="23" t="str">
        <f t="shared" si="10"/>
        <v>米</v>
      </c>
      <c r="AU53" s="34"/>
      <c r="AV53" s="34"/>
      <c r="AW53" s="34"/>
      <c r="AY53" s="34" t="str">
        <f t="shared" si="11"/>
        <v>-</v>
      </c>
      <c r="AZ53" s="34" t="str">
        <f t="shared" si="12"/>
        <v>-</v>
      </c>
      <c r="BA53" s="34"/>
      <c r="BB53" s="34" t="str">
        <f t="shared" si="13"/>
        <v>-</v>
      </c>
      <c r="BC53" s="34" t="str">
        <f t="shared" si="14"/>
        <v>-</v>
      </c>
      <c r="BD53" s="34" t="str">
        <f t="shared" si="15"/>
        <v>-</v>
      </c>
      <c r="BE53" s="34" t="e">
        <f t="shared" si="16"/>
        <v>#VALUE!</v>
      </c>
      <c r="BF53" s="34" t="str">
        <f t="shared" si="17"/>
        <v>-</v>
      </c>
      <c r="BG53" s="34"/>
      <c r="BI53" s="34" t="str">
        <f t="shared" si="18"/>
        <v>-</v>
      </c>
      <c r="BJ53" s="34" t="str">
        <f t="shared" si="19"/>
        <v>-</v>
      </c>
      <c r="BK53" s="34" t="str">
        <f t="shared" si="20"/>
        <v>-</v>
      </c>
      <c r="BL53" s="34" t="str">
        <f t="shared" si="21"/>
        <v>-</v>
      </c>
      <c r="BM53" s="34" t="str">
        <f t="shared" si="22"/>
        <v>-</v>
      </c>
      <c r="BN53" s="34" t="str">
        <f t="shared" si="23"/>
        <v>-</v>
      </c>
      <c r="BO53" s="34" t="e">
        <f t="shared" si="24"/>
        <v>#VALUE!</v>
      </c>
      <c r="BP53" s="34" t="str">
        <f t="shared" si="25"/>
        <v>-</v>
      </c>
      <c r="BQ53" s="34"/>
      <c r="BS53" s="34" t="str">
        <f t="shared" si="26"/>
        <v>-</v>
      </c>
      <c r="BT53" s="34" t="str">
        <f t="shared" si="27"/>
        <v>-</v>
      </c>
      <c r="BU53" s="34" t="str">
        <f t="shared" si="28"/>
        <v>-</v>
      </c>
      <c r="BV53" s="34" t="str">
        <f t="shared" si="29"/>
        <v>-</v>
      </c>
      <c r="BW53" s="34" t="str">
        <f t="shared" si="30"/>
        <v>-</v>
      </c>
      <c r="BX53" s="34" t="str">
        <f t="shared" si="31"/>
        <v>-</v>
      </c>
      <c r="BY53" s="34" t="e">
        <f t="shared" si="32"/>
        <v>#VALUE!</v>
      </c>
      <c r="BZ53" s="34" t="str">
        <f t="shared" si="33"/>
        <v>-</v>
      </c>
      <c r="CA53" s="34"/>
      <c r="CC53" s="34" t="str">
        <f t="shared" si="34"/>
        <v>-</v>
      </c>
      <c r="CD53" s="34" t="str">
        <f t="shared" si="35"/>
        <v>-</v>
      </c>
      <c r="CE53" s="34" t="str">
        <f t="shared" si="36"/>
        <v>-</v>
      </c>
      <c r="CF53" s="34" t="str">
        <f t="shared" si="37"/>
        <v>-</v>
      </c>
      <c r="CG53" s="34"/>
      <c r="CH53" s="34" t="str">
        <f t="shared" si="38"/>
        <v>-</v>
      </c>
      <c r="CI53" s="34"/>
      <c r="CJ53" s="34" t="str">
        <f t="shared" si="39"/>
        <v>-</v>
      </c>
      <c r="CK53" s="34" t="str">
        <f t="shared" si="45"/>
        <v>-</v>
      </c>
    </row>
    <row r="54" spans="2:89" ht="15.95" customHeight="1" x14ac:dyDescent="0.2">
      <c r="B54" s="35">
        <f t="shared" si="0"/>
        <v>7</v>
      </c>
      <c r="C54" s="27">
        <f t="shared" si="1"/>
        <v>5</v>
      </c>
      <c r="D54" s="27" t="str">
        <f t="shared" si="2"/>
        <v>7.5</v>
      </c>
      <c r="E54" s="27">
        <v>46</v>
      </c>
      <c r="F54" s="34">
        <v>5</v>
      </c>
      <c r="G54" s="34" t="s">
        <v>357</v>
      </c>
      <c r="H54" s="34" t="s">
        <v>361</v>
      </c>
      <c r="I54" s="42" t="s">
        <v>363</v>
      </c>
      <c r="J54" s="34"/>
      <c r="K54" s="40"/>
      <c r="L54" s="34">
        <v>3800</v>
      </c>
      <c r="M54" s="34"/>
      <c r="N54" s="34"/>
      <c r="O54" s="34">
        <v>2</v>
      </c>
      <c r="P54" s="34" t="s">
        <v>298</v>
      </c>
      <c r="Q54" s="45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8"/>
      <c r="T54" s="18"/>
      <c r="U54" s="46"/>
      <c r="W54" s="34" t="str">
        <f t="shared" si="40"/>
        <v>-</v>
      </c>
      <c r="X54" s="34" t="str">
        <f t="shared" si="41"/>
        <v>-</v>
      </c>
      <c r="Y54" s="34" t="str">
        <f t="shared" si="42"/>
        <v>-</v>
      </c>
      <c r="Z54" s="34" t="str">
        <f t="shared" si="43"/>
        <v>-</v>
      </c>
      <c r="AA54" s="34" t="str">
        <f t="shared" si="44"/>
        <v>-</v>
      </c>
      <c r="AB54" s="34"/>
      <c r="AC54" s="34"/>
      <c r="AE54" s="34"/>
      <c r="AF54" s="34" t="str">
        <f t="shared" si="3"/>
        <v>-</v>
      </c>
      <c r="AG54" s="34" t="str">
        <f t="shared" si="4"/>
        <v>-</v>
      </c>
      <c r="AH54" s="34"/>
      <c r="AI54" s="34" t="str">
        <f t="shared" si="5"/>
        <v>-</v>
      </c>
      <c r="AJ54" s="34"/>
      <c r="AK54" s="34" t="str">
        <f t="shared" si="6"/>
        <v>-</v>
      </c>
      <c r="AL54" s="34"/>
      <c r="AM54" s="34"/>
      <c r="AN54" s="34"/>
      <c r="AP54" s="34" t="str">
        <f t="shared" si="7"/>
        <v>1139-BLGA05 EPDM</v>
      </c>
      <c r="AQ54" s="34" t="str">
        <f t="shared" si="8"/>
        <v>胶条</v>
      </c>
      <c r="AR54" s="34"/>
      <c r="AS54" s="22">
        <f t="shared" si="9"/>
        <v>7.6</v>
      </c>
      <c r="AT54" s="23" t="str">
        <f t="shared" si="10"/>
        <v>米</v>
      </c>
      <c r="AU54" s="34"/>
      <c r="AV54" s="34"/>
      <c r="AW54" s="34"/>
      <c r="AY54" s="34" t="str">
        <f t="shared" si="11"/>
        <v>-</v>
      </c>
      <c r="AZ54" s="34" t="str">
        <f t="shared" si="12"/>
        <v>-</v>
      </c>
      <c r="BA54" s="34"/>
      <c r="BB54" s="34" t="str">
        <f t="shared" si="13"/>
        <v>-</v>
      </c>
      <c r="BC54" s="34" t="str">
        <f t="shared" si="14"/>
        <v>-</v>
      </c>
      <c r="BD54" s="34" t="str">
        <f t="shared" si="15"/>
        <v>-</v>
      </c>
      <c r="BE54" s="34" t="e">
        <f t="shared" si="16"/>
        <v>#VALUE!</v>
      </c>
      <c r="BF54" s="34" t="str">
        <f t="shared" si="17"/>
        <v>-</v>
      </c>
      <c r="BG54" s="34"/>
      <c r="BI54" s="34" t="str">
        <f t="shared" si="18"/>
        <v>-</v>
      </c>
      <c r="BJ54" s="34" t="str">
        <f t="shared" si="19"/>
        <v>-</v>
      </c>
      <c r="BK54" s="34" t="str">
        <f t="shared" si="20"/>
        <v>-</v>
      </c>
      <c r="BL54" s="34" t="str">
        <f t="shared" si="21"/>
        <v>-</v>
      </c>
      <c r="BM54" s="34" t="str">
        <f t="shared" si="22"/>
        <v>-</v>
      </c>
      <c r="BN54" s="34" t="str">
        <f t="shared" si="23"/>
        <v>-</v>
      </c>
      <c r="BO54" s="34" t="e">
        <f t="shared" si="24"/>
        <v>#VALUE!</v>
      </c>
      <c r="BP54" s="34" t="str">
        <f t="shared" si="25"/>
        <v>-</v>
      </c>
      <c r="BQ54" s="34"/>
      <c r="BS54" s="34" t="str">
        <f t="shared" si="26"/>
        <v>-</v>
      </c>
      <c r="BT54" s="34" t="str">
        <f t="shared" si="27"/>
        <v>-</v>
      </c>
      <c r="BU54" s="34" t="str">
        <f t="shared" si="28"/>
        <v>-</v>
      </c>
      <c r="BV54" s="34" t="str">
        <f t="shared" si="29"/>
        <v>-</v>
      </c>
      <c r="BW54" s="34" t="str">
        <f t="shared" si="30"/>
        <v>-</v>
      </c>
      <c r="BX54" s="34" t="str">
        <f t="shared" si="31"/>
        <v>-</v>
      </c>
      <c r="BY54" s="34" t="e">
        <f t="shared" si="32"/>
        <v>#VALUE!</v>
      </c>
      <c r="BZ54" s="34" t="str">
        <f t="shared" si="33"/>
        <v>-</v>
      </c>
      <c r="CA54" s="34"/>
      <c r="CC54" s="34" t="str">
        <f t="shared" si="34"/>
        <v>-</v>
      </c>
      <c r="CD54" s="34" t="str">
        <f t="shared" si="35"/>
        <v>-</v>
      </c>
      <c r="CE54" s="34" t="str">
        <f t="shared" si="36"/>
        <v>-</v>
      </c>
      <c r="CF54" s="34" t="str">
        <f t="shared" si="37"/>
        <v>-</v>
      </c>
      <c r="CG54" s="34"/>
      <c r="CH54" s="34" t="str">
        <f t="shared" si="38"/>
        <v>-</v>
      </c>
      <c r="CI54" s="34"/>
      <c r="CJ54" s="34" t="str">
        <f t="shared" si="39"/>
        <v>-</v>
      </c>
      <c r="CK54" s="34" t="str">
        <f t="shared" si="45"/>
        <v>-</v>
      </c>
    </row>
    <row r="55" spans="2:89" ht="15.95" customHeight="1" x14ac:dyDescent="0.2">
      <c r="B55" s="35">
        <f t="shared" si="0"/>
        <v>7</v>
      </c>
      <c r="C55" s="27">
        <f t="shared" si="1"/>
        <v>6</v>
      </c>
      <c r="D55" s="27" t="str">
        <f t="shared" si="2"/>
        <v>7.6</v>
      </c>
      <c r="E55" s="27">
        <v>47</v>
      </c>
      <c r="F55" s="34">
        <v>6</v>
      </c>
      <c r="G55" s="34" t="s">
        <v>357</v>
      </c>
      <c r="H55" s="34" t="s">
        <v>358</v>
      </c>
      <c r="I55" s="42" t="s">
        <v>374</v>
      </c>
      <c r="J55" s="34"/>
      <c r="K55" s="40"/>
      <c r="L55" s="34"/>
      <c r="M55" s="34"/>
      <c r="N55" s="34"/>
      <c r="O55" s="34">
        <v>100</v>
      </c>
      <c r="P55" s="34" t="s">
        <v>360</v>
      </c>
      <c r="Q55" s="45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8"/>
      <c r="T55" s="18"/>
      <c r="U55" s="46"/>
      <c r="W55" s="34" t="str">
        <f t="shared" si="40"/>
        <v>-</v>
      </c>
      <c r="X55" s="34" t="str">
        <f t="shared" si="41"/>
        <v>-</v>
      </c>
      <c r="Y55" s="34" t="str">
        <f t="shared" si="42"/>
        <v>-</v>
      </c>
      <c r="Z55" s="34" t="str">
        <f t="shared" si="43"/>
        <v>-</v>
      </c>
      <c r="AA55" s="34" t="str">
        <f t="shared" si="44"/>
        <v>-</v>
      </c>
      <c r="AB55" s="34"/>
      <c r="AC55" s="34"/>
      <c r="AE55" s="34"/>
      <c r="AF55" s="34" t="str">
        <f t="shared" si="3"/>
        <v>-</v>
      </c>
      <c r="AG55" s="34" t="str">
        <f t="shared" si="4"/>
        <v>-</v>
      </c>
      <c r="AH55" s="34"/>
      <c r="AI55" s="34" t="str">
        <f t="shared" si="5"/>
        <v>-</v>
      </c>
      <c r="AJ55" s="34"/>
      <c r="AK55" s="34" t="str">
        <f t="shared" si="6"/>
        <v>-</v>
      </c>
      <c r="AL55" s="34"/>
      <c r="AM55" s="34"/>
      <c r="AN55" s="34"/>
      <c r="AP55" s="34" t="str">
        <f t="shared" si="7"/>
        <v>ST4.8x16盘头自攻钉</v>
      </c>
      <c r="AQ55" s="34" t="str">
        <f t="shared" si="8"/>
        <v>紧固件</v>
      </c>
      <c r="AR55" s="34"/>
      <c r="AS55" s="22">
        <f t="shared" si="9"/>
        <v>100</v>
      </c>
      <c r="AT55" s="23" t="str">
        <f t="shared" si="10"/>
        <v>颗</v>
      </c>
      <c r="AU55" s="34"/>
      <c r="AV55" s="34"/>
      <c r="AW55" s="34"/>
      <c r="AY55" s="34" t="str">
        <f t="shared" si="11"/>
        <v>-</v>
      </c>
      <c r="AZ55" s="34" t="str">
        <f t="shared" si="12"/>
        <v>-</v>
      </c>
      <c r="BA55" s="34"/>
      <c r="BB55" s="34" t="str">
        <f t="shared" si="13"/>
        <v>-</v>
      </c>
      <c r="BC55" s="34" t="str">
        <f t="shared" si="14"/>
        <v>-</v>
      </c>
      <c r="BD55" s="34" t="str">
        <f t="shared" si="15"/>
        <v>-</v>
      </c>
      <c r="BE55" s="34" t="e">
        <f t="shared" si="16"/>
        <v>#VALUE!</v>
      </c>
      <c r="BF55" s="34" t="str">
        <f t="shared" si="17"/>
        <v>-</v>
      </c>
      <c r="BG55" s="34"/>
      <c r="BI55" s="34" t="str">
        <f t="shared" si="18"/>
        <v>-</v>
      </c>
      <c r="BJ55" s="34" t="str">
        <f t="shared" si="19"/>
        <v>-</v>
      </c>
      <c r="BK55" s="34" t="str">
        <f t="shared" si="20"/>
        <v>-</v>
      </c>
      <c r="BL55" s="34" t="str">
        <f t="shared" si="21"/>
        <v>-</v>
      </c>
      <c r="BM55" s="34" t="str">
        <f t="shared" si="22"/>
        <v>-</v>
      </c>
      <c r="BN55" s="34" t="str">
        <f t="shared" si="23"/>
        <v>-</v>
      </c>
      <c r="BO55" s="34" t="e">
        <f t="shared" si="24"/>
        <v>#VALUE!</v>
      </c>
      <c r="BP55" s="34" t="str">
        <f t="shared" si="25"/>
        <v>-</v>
      </c>
      <c r="BQ55" s="34"/>
      <c r="BS55" s="34" t="str">
        <f t="shared" si="26"/>
        <v>-</v>
      </c>
      <c r="BT55" s="34" t="str">
        <f t="shared" si="27"/>
        <v>-</v>
      </c>
      <c r="BU55" s="34" t="str">
        <f t="shared" si="28"/>
        <v>-</v>
      </c>
      <c r="BV55" s="34" t="str">
        <f t="shared" si="29"/>
        <v>-</v>
      </c>
      <c r="BW55" s="34" t="str">
        <f t="shared" si="30"/>
        <v>-</v>
      </c>
      <c r="BX55" s="34" t="str">
        <f t="shared" si="31"/>
        <v>-</v>
      </c>
      <c r="BY55" s="34" t="e">
        <f t="shared" si="32"/>
        <v>#VALUE!</v>
      </c>
      <c r="BZ55" s="34" t="str">
        <f t="shared" si="33"/>
        <v>-</v>
      </c>
      <c r="CA55" s="34"/>
      <c r="CC55" s="34" t="str">
        <f t="shared" si="34"/>
        <v>-</v>
      </c>
      <c r="CD55" s="34" t="str">
        <f t="shared" si="35"/>
        <v>-</v>
      </c>
      <c r="CE55" s="34" t="str">
        <f t="shared" si="36"/>
        <v>-</v>
      </c>
      <c r="CF55" s="34" t="str">
        <f t="shared" si="37"/>
        <v>-</v>
      </c>
      <c r="CG55" s="34"/>
      <c r="CH55" s="34" t="str">
        <f t="shared" si="38"/>
        <v>-</v>
      </c>
      <c r="CI55" s="34"/>
      <c r="CJ55" s="34" t="str">
        <f t="shared" si="39"/>
        <v>-</v>
      </c>
      <c r="CK55" s="34" t="str">
        <f t="shared" si="45"/>
        <v>-</v>
      </c>
    </row>
    <row r="56" spans="2:89" ht="15.95" customHeight="1" x14ac:dyDescent="0.2">
      <c r="B56" s="35">
        <f t="shared" si="0"/>
        <v>7</v>
      </c>
      <c r="C56" s="27">
        <f t="shared" si="1"/>
        <v>7</v>
      </c>
      <c r="D56" s="27" t="str">
        <f t="shared" si="2"/>
        <v>7.7</v>
      </c>
      <c r="E56" s="27">
        <v>48</v>
      </c>
      <c r="F56" s="34">
        <v>7</v>
      </c>
      <c r="G56" s="34" t="s">
        <v>357</v>
      </c>
      <c r="H56" s="34" t="s">
        <v>358</v>
      </c>
      <c r="I56" s="42" t="s">
        <v>528</v>
      </c>
      <c r="J56" s="34"/>
      <c r="K56" s="40"/>
      <c r="L56" s="34"/>
      <c r="M56" s="34"/>
      <c r="N56" s="34"/>
      <c r="O56" s="34">
        <v>56</v>
      </c>
      <c r="P56" s="34" t="s">
        <v>360</v>
      </c>
      <c r="Q56" s="45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8"/>
      <c r="T56" s="18"/>
      <c r="U56" s="46"/>
      <c r="W56" s="34" t="str">
        <f t="shared" si="40"/>
        <v>-</v>
      </c>
      <c r="X56" s="34" t="str">
        <f t="shared" si="41"/>
        <v>-</v>
      </c>
      <c r="Y56" s="34" t="str">
        <f t="shared" si="42"/>
        <v>-</v>
      </c>
      <c r="Z56" s="34" t="str">
        <f t="shared" si="43"/>
        <v>-</v>
      </c>
      <c r="AA56" s="34" t="str">
        <f t="shared" si="44"/>
        <v>-</v>
      </c>
      <c r="AB56" s="34"/>
      <c r="AC56" s="34"/>
      <c r="AE56" s="34"/>
      <c r="AF56" s="34" t="str">
        <f t="shared" si="3"/>
        <v>-</v>
      </c>
      <c r="AG56" s="34" t="str">
        <f t="shared" si="4"/>
        <v>-</v>
      </c>
      <c r="AH56" s="34"/>
      <c r="AI56" s="34" t="str">
        <f t="shared" si="5"/>
        <v>-</v>
      </c>
      <c r="AJ56" s="34"/>
      <c r="AK56" s="34" t="str">
        <f t="shared" si="6"/>
        <v>-</v>
      </c>
      <c r="AL56" s="34"/>
      <c r="AM56" s="34"/>
      <c r="AN56" s="34"/>
      <c r="AP56" s="34" t="str">
        <f t="shared" si="7"/>
        <v>ST4.8x25盘头自攻钉</v>
      </c>
      <c r="AQ56" s="34" t="str">
        <f t="shared" si="8"/>
        <v>紧固件</v>
      </c>
      <c r="AR56" s="34"/>
      <c r="AS56" s="22">
        <f t="shared" si="9"/>
        <v>56</v>
      </c>
      <c r="AT56" s="23" t="str">
        <f t="shared" si="10"/>
        <v>颗</v>
      </c>
      <c r="AU56" s="34"/>
      <c r="AV56" s="34"/>
      <c r="AW56" s="34"/>
      <c r="AY56" s="34" t="str">
        <f t="shared" si="11"/>
        <v>-</v>
      </c>
      <c r="AZ56" s="34" t="str">
        <f t="shared" si="12"/>
        <v>-</v>
      </c>
      <c r="BA56" s="34"/>
      <c r="BB56" s="34" t="str">
        <f t="shared" si="13"/>
        <v>-</v>
      </c>
      <c r="BC56" s="34" t="str">
        <f t="shared" si="14"/>
        <v>-</v>
      </c>
      <c r="BD56" s="34" t="str">
        <f t="shared" si="15"/>
        <v>-</v>
      </c>
      <c r="BE56" s="34" t="e">
        <f t="shared" si="16"/>
        <v>#VALUE!</v>
      </c>
      <c r="BF56" s="34" t="str">
        <f t="shared" si="17"/>
        <v>-</v>
      </c>
      <c r="BG56" s="34"/>
      <c r="BI56" s="34" t="str">
        <f t="shared" si="18"/>
        <v>-</v>
      </c>
      <c r="BJ56" s="34" t="str">
        <f t="shared" si="19"/>
        <v>-</v>
      </c>
      <c r="BK56" s="34" t="str">
        <f t="shared" si="20"/>
        <v>-</v>
      </c>
      <c r="BL56" s="34" t="str">
        <f t="shared" si="21"/>
        <v>-</v>
      </c>
      <c r="BM56" s="34" t="str">
        <f t="shared" si="22"/>
        <v>-</v>
      </c>
      <c r="BN56" s="34" t="str">
        <f t="shared" si="23"/>
        <v>-</v>
      </c>
      <c r="BO56" s="34" t="e">
        <f t="shared" si="24"/>
        <v>#VALUE!</v>
      </c>
      <c r="BP56" s="34" t="str">
        <f t="shared" si="25"/>
        <v>-</v>
      </c>
      <c r="BQ56" s="34"/>
      <c r="BS56" s="34" t="str">
        <f t="shared" si="26"/>
        <v>-</v>
      </c>
      <c r="BT56" s="34" t="str">
        <f t="shared" si="27"/>
        <v>-</v>
      </c>
      <c r="BU56" s="34" t="str">
        <f t="shared" si="28"/>
        <v>-</v>
      </c>
      <c r="BV56" s="34" t="str">
        <f t="shared" si="29"/>
        <v>-</v>
      </c>
      <c r="BW56" s="34" t="str">
        <f t="shared" si="30"/>
        <v>-</v>
      </c>
      <c r="BX56" s="34" t="str">
        <f t="shared" si="31"/>
        <v>-</v>
      </c>
      <c r="BY56" s="34" t="e">
        <f t="shared" si="32"/>
        <v>#VALUE!</v>
      </c>
      <c r="BZ56" s="34" t="str">
        <f t="shared" si="33"/>
        <v>-</v>
      </c>
      <c r="CA56" s="34"/>
      <c r="CC56" s="34" t="str">
        <f t="shared" si="34"/>
        <v>-</v>
      </c>
      <c r="CD56" s="34" t="str">
        <f t="shared" si="35"/>
        <v>-</v>
      </c>
      <c r="CE56" s="34" t="str">
        <f t="shared" si="36"/>
        <v>-</v>
      </c>
      <c r="CF56" s="34" t="str">
        <f t="shared" si="37"/>
        <v>-</v>
      </c>
      <c r="CG56" s="34"/>
      <c r="CH56" s="34" t="str">
        <f t="shared" si="38"/>
        <v>-</v>
      </c>
      <c r="CI56" s="34"/>
      <c r="CJ56" s="34" t="str">
        <f t="shared" si="39"/>
        <v>-</v>
      </c>
      <c r="CK56" s="34" t="str">
        <f t="shared" si="45"/>
        <v>-</v>
      </c>
    </row>
    <row r="57" spans="2:89" ht="15.95" customHeight="1" x14ac:dyDescent="0.2">
      <c r="B57" s="35">
        <f t="shared" si="0"/>
        <v>7</v>
      </c>
      <c r="C57" s="27">
        <f t="shared" si="1"/>
        <v>8</v>
      </c>
      <c r="D57" s="27" t="str">
        <f t="shared" si="2"/>
        <v>7.8</v>
      </c>
      <c r="E57" s="27">
        <v>49</v>
      </c>
      <c r="F57" s="34">
        <v>8</v>
      </c>
      <c r="G57" s="34" t="s">
        <v>357</v>
      </c>
      <c r="H57" s="34" t="s">
        <v>358</v>
      </c>
      <c r="I57" s="42" t="s">
        <v>680</v>
      </c>
      <c r="J57" s="34"/>
      <c r="K57" s="40"/>
      <c r="L57" s="34"/>
      <c r="M57" s="34"/>
      <c r="N57" s="34"/>
      <c r="O57" s="34">
        <v>32</v>
      </c>
      <c r="P57" s="34" t="s">
        <v>360</v>
      </c>
      <c r="Q57" s="45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8"/>
      <c r="T57" s="18"/>
      <c r="U57" s="46"/>
      <c r="W57" s="34" t="str">
        <f t="shared" si="40"/>
        <v>-</v>
      </c>
      <c r="X57" s="34" t="str">
        <f t="shared" si="41"/>
        <v>-</v>
      </c>
      <c r="Y57" s="34" t="str">
        <f t="shared" si="42"/>
        <v>-</v>
      </c>
      <c r="Z57" s="34" t="str">
        <f t="shared" si="43"/>
        <v>-</v>
      </c>
      <c r="AA57" s="34" t="str">
        <f t="shared" si="44"/>
        <v>-</v>
      </c>
      <c r="AB57" s="34"/>
      <c r="AC57" s="34"/>
      <c r="AE57" s="34"/>
      <c r="AF57" s="34" t="str">
        <f t="shared" si="3"/>
        <v>-</v>
      </c>
      <c r="AG57" s="34" t="str">
        <f t="shared" si="4"/>
        <v>-</v>
      </c>
      <c r="AH57" s="34"/>
      <c r="AI57" s="34" t="str">
        <f t="shared" si="5"/>
        <v>-</v>
      </c>
      <c r="AJ57" s="34"/>
      <c r="AK57" s="34" t="str">
        <f t="shared" si="6"/>
        <v>-</v>
      </c>
      <c r="AL57" s="34"/>
      <c r="AM57" s="34"/>
      <c r="AN57" s="34"/>
      <c r="AP57" s="34" t="str">
        <f t="shared" si="7"/>
        <v>ST4.8x19盘头自攻钉</v>
      </c>
      <c r="AQ57" s="34" t="str">
        <f t="shared" si="8"/>
        <v>紧固件</v>
      </c>
      <c r="AR57" s="34"/>
      <c r="AS57" s="22">
        <f t="shared" si="9"/>
        <v>32</v>
      </c>
      <c r="AT57" s="23" t="str">
        <f t="shared" si="10"/>
        <v>颗</v>
      </c>
      <c r="AU57" s="34"/>
      <c r="AV57" s="34"/>
      <c r="AW57" s="34"/>
      <c r="AY57" s="34" t="str">
        <f t="shared" si="11"/>
        <v>-</v>
      </c>
      <c r="AZ57" s="34" t="str">
        <f t="shared" si="12"/>
        <v>-</v>
      </c>
      <c r="BA57" s="34"/>
      <c r="BB57" s="34" t="str">
        <f t="shared" si="13"/>
        <v>-</v>
      </c>
      <c r="BC57" s="34" t="str">
        <f t="shared" si="14"/>
        <v>-</v>
      </c>
      <c r="BD57" s="34" t="str">
        <f t="shared" si="15"/>
        <v>-</v>
      </c>
      <c r="BE57" s="34" t="e">
        <f t="shared" si="16"/>
        <v>#VALUE!</v>
      </c>
      <c r="BF57" s="34" t="str">
        <f t="shared" si="17"/>
        <v>-</v>
      </c>
      <c r="BG57" s="34"/>
      <c r="BI57" s="34" t="str">
        <f t="shared" si="18"/>
        <v>-</v>
      </c>
      <c r="BJ57" s="34" t="str">
        <f t="shared" si="19"/>
        <v>-</v>
      </c>
      <c r="BK57" s="34" t="str">
        <f t="shared" si="20"/>
        <v>-</v>
      </c>
      <c r="BL57" s="34" t="str">
        <f t="shared" si="21"/>
        <v>-</v>
      </c>
      <c r="BM57" s="34" t="str">
        <f t="shared" si="22"/>
        <v>-</v>
      </c>
      <c r="BN57" s="34" t="str">
        <f t="shared" si="23"/>
        <v>-</v>
      </c>
      <c r="BO57" s="34" t="e">
        <f t="shared" si="24"/>
        <v>#VALUE!</v>
      </c>
      <c r="BP57" s="34" t="str">
        <f t="shared" si="25"/>
        <v>-</v>
      </c>
      <c r="BQ57" s="34"/>
      <c r="BS57" s="34" t="str">
        <f t="shared" si="26"/>
        <v>-</v>
      </c>
      <c r="BT57" s="34" t="str">
        <f t="shared" si="27"/>
        <v>-</v>
      </c>
      <c r="BU57" s="34" t="str">
        <f t="shared" si="28"/>
        <v>-</v>
      </c>
      <c r="BV57" s="34" t="str">
        <f t="shared" si="29"/>
        <v>-</v>
      </c>
      <c r="BW57" s="34" t="str">
        <f t="shared" si="30"/>
        <v>-</v>
      </c>
      <c r="BX57" s="34" t="str">
        <f t="shared" si="31"/>
        <v>-</v>
      </c>
      <c r="BY57" s="34" t="e">
        <f t="shared" si="32"/>
        <v>#VALUE!</v>
      </c>
      <c r="BZ57" s="34" t="str">
        <f t="shared" si="33"/>
        <v>-</v>
      </c>
      <c r="CA57" s="34"/>
      <c r="CC57" s="34" t="str">
        <f t="shared" si="34"/>
        <v>-</v>
      </c>
      <c r="CD57" s="34" t="str">
        <f t="shared" si="35"/>
        <v>-</v>
      </c>
      <c r="CE57" s="34" t="str">
        <f t="shared" si="36"/>
        <v>-</v>
      </c>
      <c r="CF57" s="34" t="str">
        <f t="shared" si="37"/>
        <v>-</v>
      </c>
      <c r="CG57" s="34"/>
      <c r="CH57" s="34" t="str">
        <f t="shared" si="38"/>
        <v>-</v>
      </c>
      <c r="CI57" s="34"/>
      <c r="CJ57" s="34" t="str">
        <f t="shared" si="39"/>
        <v>-</v>
      </c>
      <c r="CK57" s="34" t="str">
        <f t="shared" si="45"/>
        <v>-</v>
      </c>
    </row>
    <row r="58" spans="2:89" ht="15.95" customHeight="1" x14ac:dyDescent="0.2">
      <c r="B58" s="35">
        <f t="shared" si="0"/>
        <v>7</v>
      </c>
      <c r="C58" s="27">
        <f t="shared" si="1"/>
        <v>9</v>
      </c>
      <c r="D58" s="27" t="str">
        <f t="shared" si="2"/>
        <v>7.9</v>
      </c>
      <c r="E58" s="27">
        <v>50</v>
      </c>
      <c r="F58" s="34">
        <v>9</v>
      </c>
      <c r="G58" s="34" t="s">
        <v>357</v>
      </c>
      <c r="H58" s="34" t="s">
        <v>361</v>
      </c>
      <c r="I58" s="42" t="s">
        <v>365</v>
      </c>
      <c r="J58" s="34"/>
      <c r="K58" s="40"/>
      <c r="L58" s="34">
        <v>200</v>
      </c>
      <c r="M58" s="34"/>
      <c r="N58" s="34"/>
      <c r="O58" s="34">
        <v>2</v>
      </c>
      <c r="P58" s="34" t="s">
        <v>298</v>
      </c>
      <c r="Q58" s="45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8"/>
      <c r="T58" s="18"/>
      <c r="U58" s="46"/>
      <c r="W58" s="34" t="str">
        <f t="shared" si="40"/>
        <v>-</v>
      </c>
      <c r="X58" s="34" t="str">
        <f t="shared" si="41"/>
        <v>-</v>
      </c>
      <c r="Y58" s="34" t="str">
        <f t="shared" si="42"/>
        <v>-</v>
      </c>
      <c r="Z58" s="34" t="str">
        <f t="shared" si="43"/>
        <v>-</v>
      </c>
      <c r="AA58" s="34" t="str">
        <f t="shared" si="44"/>
        <v>-</v>
      </c>
      <c r="AB58" s="34"/>
      <c r="AC58" s="34"/>
      <c r="AE58" s="34"/>
      <c r="AF58" s="34" t="str">
        <f t="shared" si="3"/>
        <v>-</v>
      </c>
      <c r="AG58" s="34" t="str">
        <f t="shared" si="4"/>
        <v>-</v>
      </c>
      <c r="AH58" s="34"/>
      <c r="AI58" s="34" t="str">
        <f t="shared" si="5"/>
        <v>-</v>
      </c>
      <c r="AJ58" s="34"/>
      <c r="AK58" s="34" t="str">
        <f t="shared" si="6"/>
        <v>-</v>
      </c>
      <c r="AL58" s="34"/>
      <c r="AM58" s="34"/>
      <c r="AN58" s="34"/>
      <c r="AP58" s="34" t="str">
        <f t="shared" si="7"/>
        <v>9527-SYE-GA02（L=200）EPDM发泡</v>
      </c>
      <c r="AQ58" s="34" t="str">
        <f t="shared" si="8"/>
        <v>胶条</v>
      </c>
      <c r="AR58" s="34"/>
      <c r="AS58" s="22">
        <f t="shared" si="9"/>
        <v>0.4</v>
      </c>
      <c r="AT58" s="23" t="str">
        <f t="shared" si="10"/>
        <v>米</v>
      </c>
      <c r="AU58" s="34"/>
      <c r="AV58" s="34"/>
      <c r="AW58" s="34"/>
      <c r="AY58" s="34" t="str">
        <f t="shared" si="11"/>
        <v>-</v>
      </c>
      <c r="AZ58" s="34" t="str">
        <f t="shared" si="12"/>
        <v>-</v>
      </c>
      <c r="BA58" s="34"/>
      <c r="BB58" s="34" t="str">
        <f t="shared" si="13"/>
        <v>-</v>
      </c>
      <c r="BC58" s="34" t="str">
        <f t="shared" si="14"/>
        <v>-</v>
      </c>
      <c r="BD58" s="34" t="str">
        <f t="shared" si="15"/>
        <v>-</v>
      </c>
      <c r="BE58" s="34" t="e">
        <f t="shared" si="16"/>
        <v>#VALUE!</v>
      </c>
      <c r="BF58" s="34" t="str">
        <f t="shared" si="17"/>
        <v>-</v>
      </c>
      <c r="BG58" s="34"/>
      <c r="BI58" s="34" t="str">
        <f t="shared" si="18"/>
        <v>-</v>
      </c>
      <c r="BJ58" s="34" t="str">
        <f t="shared" si="19"/>
        <v>-</v>
      </c>
      <c r="BK58" s="34" t="str">
        <f t="shared" si="20"/>
        <v>-</v>
      </c>
      <c r="BL58" s="34" t="str">
        <f t="shared" si="21"/>
        <v>-</v>
      </c>
      <c r="BM58" s="34" t="str">
        <f t="shared" si="22"/>
        <v>-</v>
      </c>
      <c r="BN58" s="34" t="str">
        <f t="shared" si="23"/>
        <v>-</v>
      </c>
      <c r="BO58" s="34" t="e">
        <f t="shared" si="24"/>
        <v>#VALUE!</v>
      </c>
      <c r="BP58" s="34" t="str">
        <f t="shared" si="25"/>
        <v>-</v>
      </c>
      <c r="BQ58" s="34"/>
      <c r="BS58" s="34" t="str">
        <f t="shared" si="26"/>
        <v>-</v>
      </c>
      <c r="BT58" s="34" t="str">
        <f t="shared" si="27"/>
        <v>-</v>
      </c>
      <c r="BU58" s="34" t="str">
        <f t="shared" si="28"/>
        <v>-</v>
      </c>
      <c r="BV58" s="34" t="str">
        <f t="shared" si="29"/>
        <v>-</v>
      </c>
      <c r="BW58" s="34" t="str">
        <f t="shared" si="30"/>
        <v>-</v>
      </c>
      <c r="BX58" s="34" t="str">
        <f t="shared" si="31"/>
        <v>-</v>
      </c>
      <c r="BY58" s="34" t="e">
        <f t="shared" si="32"/>
        <v>#VALUE!</v>
      </c>
      <c r="BZ58" s="34" t="str">
        <f t="shared" si="33"/>
        <v>-</v>
      </c>
      <c r="CA58" s="34"/>
      <c r="CC58" s="34" t="str">
        <f t="shared" si="34"/>
        <v>-</v>
      </c>
      <c r="CD58" s="34" t="str">
        <f t="shared" si="35"/>
        <v>-</v>
      </c>
      <c r="CE58" s="34" t="str">
        <f t="shared" si="36"/>
        <v>-</v>
      </c>
      <c r="CF58" s="34" t="str">
        <f t="shared" si="37"/>
        <v>-</v>
      </c>
      <c r="CG58" s="34"/>
      <c r="CH58" s="34" t="str">
        <f t="shared" si="38"/>
        <v>-</v>
      </c>
      <c r="CI58" s="34"/>
      <c r="CJ58" s="34" t="str">
        <f t="shared" si="39"/>
        <v>-</v>
      </c>
      <c r="CK58" s="34" t="str">
        <f t="shared" si="45"/>
        <v>-</v>
      </c>
    </row>
    <row r="59" spans="2:89" ht="15.95" customHeight="1" x14ac:dyDescent="0.2">
      <c r="B59" s="35">
        <f t="shared" si="0"/>
        <v>7</v>
      </c>
      <c r="C59" s="27">
        <f t="shared" si="1"/>
        <v>10</v>
      </c>
      <c r="D59" s="27" t="str">
        <f t="shared" si="2"/>
        <v>7.10</v>
      </c>
      <c r="E59" s="27">
        <v>51</v>
      </c>
      <c r="F59" s="34">
        <v>10</v>
      </c>
      <c r="G59" s="34" t="s">
        <v>357</v>
      </c>
      <c r="H59" s="34" t="s">
        <v>361</v>
      </c>
      <c r="I59" s="42" t="s">
        <v>362</v>
      </c>
      <c r="J59" s="34"/>
      <c r="K59" s="40"/>
      <c r="L59" s="34">
        <v>1000</v>
      </c>
      <c r="M59" s="34"/>
      <c r="N59" s="34"/>
      <c r="O59" s="34">
        <v>3</v>
      </c>
      <c r="P59" s="34" t="s">
        <v>298</v>
      </c>
      <c r="Q59" s="45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8"/>
      <c r="T59" s="18"/>
      <c r="U59" s="46"/>
      <c r="W59" s="34" t="str">
        <f t="shared" si="40"/>
        <v>-</v>
      </c>
      <c r="X59" s="34" t="str">
        <f t="shared" si="41"/>
        <v>-</v>
      </c>
      <c r="Y59" s="34" t="str">
        <f t="shared" si="42"/>
        <v>-</v>
      </c>
      <c r="Z59" s="34" t="str">
        <f t="shared" si="43"/>
        <v>-</v>
      </c>
      <c r="AA59" s="34" t="str">
        <f t="shared" si="44"/>
        <v>-</v>
      </c>
      <c r="AB59" s="34"/>
      <c r="AC59" s="34"/>
      <c r="AE59" s="34"/>
      <c r="AF59" s="34" t="str">
        <f t="shared" si="3"/>
        <v>-</v>
      </c>
      <c r="AG59" s="34" t="str">
        <f t="shared" si="4"/>
        <v>-</v>
      </c>
      <c r="AH59" s="34"/>
      <c r="AI59" s="34" t="str">
        <f t="shared" si="5"/>
        <v>-</v>
      </c>
      <c r="AJ59" s="34"/>
      <c r="AK59" s="34" t="str">
        <f t="shared" si="6"/>
        <v>-</v>
      </c>
      <c r="AL59" s="34"/>
      <c r="AM59" s="34"/>
      <c r="AN59" s="34"/>
      <c r="AP59" s="34" t="str">
        <f t="shared" si="7"/>
        <v>1139-BLGA54 EPDM</v>
      </c>
      <c r="AQ59" s="34" t="str">
        <f t="shared" si="8"/>
        <v>胶条</v>
      </c>
      <c r="AR59" s="34"/>
      <c r="AS59" s="22">
        <f t="shared" si="9"/>
        <v>3</v>
      </c>
      <c r="AT59" s="23" t="str">
        <f t="shared" si="10"/>
        <v>米</v>
      </c>
      <c r="AU59" s="34"/>
      <c r="AV59" s="34"/>
      <c r="AW59" s="34"/>
      <c r="AY59" s="34" t="str">
        <f t="shared" si="11"/>
        <v>-</v>
      </c>
      <c r="AZ59" s="34" t="str">
        <f t="shared" si="12"/>
        <v>-</v>
      </c>
      <c r="BA59" s="34"/>
      <c r="BB59" s="34" t="str">
        <f t="shared" si="13"/>
        <v>-</v>
      </c>
      <c r="BC59" s="34" t="str">
        <f t="shared" si="14"/>
        <v>-</v>
      </c>
      <c r="BD59" s="34" t="str">
        <f t="shared" si="15"/>
        <v>-</v>
      </c>
      <c r="BE59" s="34" t="e">
        <f t="shared" si="16"/>
        <v>#VALUE!</v>
      </c>
      <c r="BF59" s="34" t="str">
        <f t="shared" si="17"/>
        <v>-</v>
      </c>
      <c r="BG59" s="34"/>
      <c r="BI59" s="34" t="str">
        <f t="shared" si="18"/>
        <v>-</v>
      </c>
      <c r="BJ59" s="34" t="str">
        <f t="shared" si="19"/>
        <v>-</v>
      </c>
      <c r="BK59" s="34" t="str">
        <f t="shared" si="20"/>
        <v>-</v>
      </c>
      <c r="BL59" s="34" t="str">
        <f t="shared" si="21"/>
        <v>-</v>
      </c>
      <c r="BM59" s="34" t="str">
        <f t="shared" si="22"/>
        <v>-</v>
      </c>
      <c r="BN59" s="34" t="str">
        <f t="shared" si="23"/>
        <v>-</v>
      </c>
      <c r="BO59" s="34" t="e">
        <f t="shared" si="24"/>
        <v>#VALUE!</v>
      </c>
      <c r="BP59" s="34" t="str">
        <f t="shared" si="25"/>
        <v>-</v>
      </c>
      <c r="BQ59" s="34"/>
      <c r="BS59" s="34" t="str">
        <f t="shared" si="26"/>
        <v>-</v>
      </c>
      <c r="BT59" s="34" t="str">
        <f t="shared" si="27"/>
        <v>-</v>
      </c>
      <c r="BU59" s="34" t="str">
        <f t="shared" si="28"/>
        <v>-</v>
      </c>
      <c r="BV59" s="34" t="str">
        <f t="shared" si="29"/>
        <v>-</v>
      </c>
      <c r="BW59" s="34" t="str">
        <f t="shared" si="30"/>
        <v>-</v>
      </c>
      <c r="BX59" s="34" t="str">
        <f t="shared" si="31"/>
        <v>-</v>
      </c>
      <c r="BY59" s="34" t="e">
        <f t="shared" si="32"/>
        <v>#VALUE!</v>
      </c>
      <c r="BZ59" s="34" t="str">
        <f t="shared" si="33"/>
        <v>-</v>
      </c>
      <c r="CA59" s="34"/>
      <c r="CC59" s="34" t="str">
        <f t="shared" si="34"/>
        <v>-</v>
      </c>
      <c r="CD59" s="34" t="str">
        <f t="shared" si="35"/>
        <v>-</v>
      </c>
      <c r="CE59" s="34" t="str">
        <f t="shared" si="36"/>
        <v>-</v>
      </c>
      <c r="CF59" s="34" t="str">
        <f t="shared" si="37"/>
        <v>-</v>
      </c>
      <c r="CG59" s="34"/>
      <c r="CH59" s="34" t="str">
        <f t="shared" si="38"/>
        <v>-</v>
      </c>
      <c r="CI59" s="34"/>
      <c r="CJ59" s="34" t="str">
        <f t="shared" si="39"/>
        <v>-</v>
      </c>
      <c r="CK59" s="34" t="str">
        <f t="shared" si="45"/>
        <v>-</v>
      </c>
    </row>
    <row r="60" spans="2:89" ht="15.95" customHeight="1" x14ac:dyDescent="0.2">
      <c r="B60" s="35">
        <f t="shared" si="0"/>
        <v>7</v>
      </c>
      <c r="C60" s="27">
        <f t="shared" si="1"/>
        <v>11</v>
      </c>
      <c r="D60" s="27" t="str">
        <f t="shared" si="2"/>
        <v>7.11</v>
      </c>
      <c r="E60" s="27">
        <v>52</v>
      </c>
      <c r="F60" s="34">
        <v>11</v>
      </c>
      <c r="G60" s="34" t="s">
        <v>357</v>
      </c>
      <c r="H60" s="34" t="s">
        <v>361</v>
      </c>
      <c r="I60" s="42" t="s">
        <v>368</v>
      </c>
      <c r="J60" s="34"/>
      <c r="K60" s="40"/>
      <c r="L60" s="34">
        <v>1000</v>
      </c>
      <c r="M60" s="34"/>
      <c r="N60" s="43"/>
      <c r="O60" s="34">
        <v>1</v>
      </c>
      <c r="P60" s="34" t="s">
        <v>298</v>
      </c>
      <c r="Q60" s="45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8"/>
      <c r="T60" s="18"/>
      <c r="U60" s="46"/>
      <c r="W60" s="34" t="str">
        <f t="shared" si="40"/>
        <v>-</v>
      </c>
      <c r="X60" s="34" t="str">
        <f t="shared" si="41"/>
        <v>-</v>
      </c>
      <c r="Y60" s="34" t="str">
        <f t="shared" si="42"/>
        <v>-</v>
      </c>
      <c r="Z60" s="34" t="str">
        <f t="shared" si="43"/>
        <v>-</v>
      </c>
      <c r="AA60" s="34" t="str">
        <f t="shared" si="44"/>
        <v>-</v>
      </c>
      <c r="AB60" s="34"/>
      <c r="AC60" s="34"/>
      <c r="AE60" s="34"/>
      <c r="AF60" s="34" t="str">
        <f t="shared" si="3"/>
        <v>-</v>
      </c>
      <c r="AG60" s="34" t="str">
        <f t="shared" si="4"/>
        <v>-</v>
      </c>
      <c r="AH60" s="34"/>
      <c r="AI60" s="34" t="str">
        <f t="shared" si="5"/>
        <v>-</v>
      </c>
      <c r="AJ60" s="34"/>
      <c r="AK60" s="34" t="str">
        <f t="shared" si="6"/>
        <v>-</v>
      </c>
      <c r="AL60" s="34"/>
      <c r="AM60" s="34"/>
      <c r="AN60" s="34"/>
      <c r="AP60" s="34" t="str">
        <f t="shared" si="7"/>
        <v>1139-SYE-GA01 EPDM</v>
      </c>
      <c r="AQ60" s="34" t="str">
        <f t="shared" si="8"/>
        <v>胶条</v>
      </c>
      <c r="AR60" s="34"/>
      <c r="AS60" s="22">
        <f t="shared" si="9"/>
        <v>1</v>
      </c>
      <c r="AT60" s="23" t="str">
        <f t="shared" si="10"/>
        <v>米</v>
      </c>
      <c r="AU60" s="34"/>
      <c r="AV60" s="34"/>
      <c r="AW60" s="34"/>
      <c r="AY60" s="34" t="str">
        <f t="shared" si="11"/>
        <v>-</v>
      </c>
      <c r="AZ60" s="34" t="str">
        <f t="shared" si="12"/>
        <v>-</v>
      </c>
      <c r="BA60" s="34"/>
      <c r="BB60" s="34" t="str">
        <f t="shared" si="13"/>
        <v>-</v>
      </c>
      <c r="BC60" s="34" t="str">
        <f t="shared" si="14"/>
        <v>-</v>
      </c>
      <c r="BD60" s="34" t="str">
        <f t="shared" si="15"/>
        <v>-</v>
      </c>
      <c r="BE60" s="34" t="e">
        <f t="shared" si="16"/>
        <v>#VALUE!</v>
      </c>
      <c r="BF60" s="34" t="str">
        <f t="shared" si="17"/>
        <v>-</v>
      </c>
      <c r="BG60" s="34"/>
      <c r="BI60" s="34" t="str">
        <f t="shared" si="18"/>
        <v>-</v>
      </c>
      <c r="BJ60" s="34" t="str">
        <f t="shared" si="19"/>
        <v>-</v>
      </c>
      <c r="BK60" s="34" t="str">
        <f t="shared" si="20"/>
        <v>-</v>
      </c>
      <c r="BL60" s="34" t="str">
        <f t="shared" si="21"/>
        <v>-</v>
      </c>
      <c r="BM60" s="34" t="str">
        <f t="shared" si="22"/>
        <v>-</v>
      </c>
      <c r="BN60" s="34" t="str">
        <f t="shared" si="23"/>
        <v>-</v>
      </c>
      <c r="BO60" s="34" t="e">
        <f t="shared" si="24"/>
        <v>#VALUE!</v>
      </c>
      <c r="BP60" s="34" t="str">
        <f t="shared" si="25"/>
        <v>-</v>
      </c>
      <c r="BQ60" s="34"/>
      <c r="BS60" s="34" t="str">
        <f t="shared" si="26"/>
        <v>-</v>
      </c>
      <c r="BT60" s="34" t="str">
        <f t="shared" si="27"/>
        <v>-</v>
      </c>
      <c r="BU60" s="34" t="str">
        <f t="shared" si="28"/>
        <v>-</v>
      </c>
      <c r="BV60" s="34" t="str">
        <f t="shared" si="29"/>
        <v>-</v>
      </c>
      <c r="BW60" s="34" t="str">
        <f t="shared" si="30"/>
        <v>-</v>
      </c>
      <c r="BX60" s="34" t="str">
        <f t="shared" si="31"/>
        <v>-</v>
      </c>
      <c r="BY60" s="34" t="e">
        <f t="shared" si="32"/>
        <v>#VALUE!</v>
      </c>
      <c r="BZ60" s="34" t="str">
        <f t="shared" si="33"/>
        <v>-</v>
      </c>
      <c r="CA60" s="34"/>
      <c r="CC60" s="34" t="str">
        <f t="shared" si="34"/>
        <v>-</v>
      </c>
      <c r="CD60" s="34" t="str">
        <f t="shared" si="35"/>
        <v>-</v>
      </c>
      <c r="CE60" s="34" t="str">
        <f t="shared" si="36"/>
        <v>-</v>
      </c>
      <c r="CF60" s="34" t="str">
        <f t="shared" si="37"/>
        <v>-</v>
      </c>
      <c r="CG60" s="34"/>
      <c r="CH60" s="34" t="str">
        <f t="shared" si="38"/>
        <v>-</v>
      </c>
      <c r="CI60" s="34"/>
      <c r="CJ60" s="34" t="str">
        <f t="shared" si="39"/>
        <v>-</v>
      </c>
      <c r="CK60" s="34" t="str">
        <f t="shared" si="45"/>
        <v>-</v>
      </c>
    </row>
    <row r="61" spans="2:89" ht="15.95" customHeight="1" x14ac:dyDescent="0.2">
      <c r="B61" s="35">
        <f t="shared" si="0"/>
        <v>7</v>
      </c>
      <c r="C61" s="27">
        <f t="shared" si="1"/>
        <v>12</v>
      </c>
      <c r="D61" s="27" t="str">
        <f t="shared" si="2"/>
        <v>7.12</v>
      </c>
      <c r="E61" s="27">
        <v>53</v>
      </c>
      <c r="F61" s="34">
        <v>12</v>
      </c>
      <c r="G61" s="34" t="s">
        <v>357</v>
      </c>
      <c r="H61" s="34" t="s">
        <v>369</v>
      </c>
      <c r="I61" s="42" t="s">
        <v>371</v>
      </c>
      <c r="J61" s="34"/>
      <c r="K61" s="34"/>
      <c r="L61" s="34">
        <v>650</v>
      </c>
      <c r="M61" s="34"/>
      <c r="N61" s="43"/>
      <c r="O61" s="34">
        <v>1</v>
      </c>
      <c r="P61" s="34" t="s">
        <v>350</v>
      </c>
      <c r="Q61" s="45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8"/>
      <c r="T61" s="18"/>
      <c r="U61" s="46"/>
      <c r="W61" s="34" t="str">
        <f t="shared" si="40"/>
        <v>-</v>
      </c>
      <c r="X61" s="34" t="str">
        <f t="shared" si="41"/>
        <v>-</v>
      </c>
      <c r="Y61" s="34" t="str">
        <f t="shared" si="42"/>
        <v>-</v>
      </c>
      <c r="Z61" s="34" t="str">
        <f t="shared" si="43"/>
        <v>-</v>
      </c>
      <c r="AA61" s="34" t="str">
        <f t="shared" si="44"/>
        <v>-</v>
      </c>
      <c r="AB61" s="34"/>
      <c r="AC61" s="34"/>
      <c r="AE61" s="34"/>
      <c r="AF61" s="34" t="str">
        <f t="shared" si="3"/>
        <v>-</v>
      </c>
      <c r="AG61" s="34" t="str">
        <f t="shared" si="4"/>
        <v>-</v>
      </c>
      <c r="AH61" s="34"/>
      <c r="AI61" s="34" t="str">
        <f t="shared" si="5"/>
        <v>-</v>
      </c>
      <c r="AJ61" s="34"/>
      <c r="AK61" s="34" t="str">
        <f t="shared" si="6"/>
        <v>-</v>
      </c>
      <c r="AL61" s="34"/>
      <c r="AM61" s="34"/>
      <c r="AN61" s="34"/>
      <c r="AP61" s="34" t="str">
        <f t="shared" si="7"/>
        <v>17x1mm EPDM</v>
      </c>
      <c r="AQ61" s="34" t="str">
        <f t="shared" si="8"/>
        <v>垫块</v>
      </c>
      <c r="AR61" s="34"/>
      <c r="AS61" s="22">
        <f t="shared" si="9"/>
        <v>1</v>
      </c>
      <c r="AT61" s="23" t="str">
        <f t="shared" si="10"/>
        <v>个</v>
      </c>
      <c r="AU61" s="34"/>
      <c r="AV61" s="34"/>
      <c r="AW61" s="34"/>
      <c r="AY61" s="34" t="str">
        <f t="shared" si="11"/>
        <v>-</v>
      </c>
      <c r="AZ61" s="34" t="str">
        <f t="shared" si="12"/>
        <v>-</v>
      </c>
      <c r="BA61" s="34"/>
      <c r="BB61" s="34" t="str">
        <f t="shared" si="13"/>
        <v>-</v>
      </c>
      <c r="BC61" s="34" t="str">
        <f t="shared" si="14"/>
        <v>-</v>
      </c>
      <c r="BD61" s="34" t="str">
        <f t="shared" si="15"/>
        <v>-</v>
      </c>
      <c r="BE61" s="34" t="e">
        <f t="shared" si="16"/>
        <v>#VALUE!</v>
      </c>
      <c r="BF61" s="34" t="str">
        <f t="shared" si="17"/>
        <v>-</v>
      </c>
      <c r="BG61" s="34"/>
      <c r="BI61" s="34" t="str">
        <f t="shared" si="18"/>
        <v>-</v>
      </c>
      <c r="BJ61" s="34" t="str">
        <f t="shared" si="19"/>
        <v>-</v>
      </c>
      <c r="BK61" s="34" t="str">
        <f t="shared" si="20"/>
        <v>-</v>
      </c>
      <c r="BL61" s="34" t="str">
        <f t="shared" si="21"/>
        <v>-</v>
      </c>
      <c r="BM61" s="34" t="str">
        <f t="shared" si="22"/>
        <v>-</v>
      </c>
      <c r="BN61" s="34" t="str">
        <f t="shared" si="23"/>
        <v>-</v>
      </c>
      <c r="BO61" s="34" t="e">
        <f t="shared" si="24"/>
        <v>#VALUE!</v>
      </c>
      <c r="BP61" s="34" t="str">
        <f t="shared" si="25"/>
        <v>-</v>
      </c>
      <c r="BQ61" s="34"/>
      <c r="BS61" s="34" t="str">
        <f t="shared" si="26"/>
        <v>-</v>
      </c>
      <c r="BT61" s="34" t="str">
        <f t="shared" si="27"/>
        <v>-</v>
      </c>
      <c r="BU61" s="34" t="str">
        <f t="shared" si="28"/>
        <v>-</v>
      </c>
      <c r="BV61" s="34" t="str">
        <f t="shared" si="29"/>
        <v>-</v>
      </c>
      <c r="BW61" s="34" t="str">
        <f t="shared" si="30"/>
        <v>-</v>
      </c>
      <c r="BX61" s="34" t="str">
        <f t="shared" si="31"/>
        <v>-</v>
      </c>
      <c r="BY61" s="34" t="e">
        <f t="shared" si="32"/>
        <v>#VALUE!</v>
      </c>
      <c r="BZ61" s="34" t="str">
        <f t="shared" si="33"/>
        <v>-</v>
      </c>
      <c r="CA61" s="34"/>
      <c r="CC61" s="34" t="str">
        <f t="shared" si="34"/>
        <v>-</v>
      </c>
      <c r="CD61" s="34" t="str">
        <f t="shared" si="35"/>
        <v>-</v>
      </c>
      <c r="CE61" s="34" t="str">
        <f t="shared" si="36"/>
        <v>-</v>
      </c>
      <c r="CF61" s="34" t="str">
        <f t="shared" si="37"/>
        <v>-</v>
      </c>
      <c r="CG61" s="34"/>
      <c r="CH61" s="34" t="str">
        <f t="shared" si="38"/>
        <v>-</v>
      </c>
      <c r="CI61" s="34"/>
      <c r="CJ61" s="34" t="str">
        <f t="shared" si="39"/>
        <v>-</v>
      </c>
      <c r="CK61" s="34" t="str">
        <f t="shared" si="45"/>
        <v>-</v>
      </c>
    </row>
    <row r="62" spans="2:89" ht="15.95" customHeight="1" x14ac:dyDescent="0.2">
      <c r="B62" s="35">
        <f t="shared" si="0"/>
        <v>7</v>
      </c>
      <c r="C62" s="27">
        <f t="shared" si="1"/>
        <v>13</v>
      </c>
      <c r="D62" s="27" t="str">
        <f t="shared" si="2"/>
        <v>7.13</v>
      </c>
      <c r="E62" s="27">
        <v>54</v>
      </c>
      <c r="F62" s="34">
        <v>13</v>
      </c>
      <c r="G62" s="34" t="s">
        <v>357</v>
      </c>
      <c r="H62" s="34" t="s">
        <v>369</v>
      </c>
      <c r="I62" s="42" t="s">
        <v>372</v>
      </c>
      <c r="J62" s="34"/>
      <c r="K62" s="34"/>
      <c r="L62" s="34">
        <v>650</v>
      </c>
      <c r="M62" s="34"/>
      <c r="N62" s="43"/>
      <c r="O62" s="34">
        <v>1</v>
      </c>
      <c r="P62" s="34" t="s">
        <v>350</v>
      </c>
      <c r="Q62" s="45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8"/>
      <c r="T62" s="18"/>
      <c r="U62" s="46"/>
      <c r="W62" s="34" t="str">
        <f t="shared" si="40"/>
        <v>-</v>
      </c>
      <c r="X62" s="34" t="str">
        <f t="shared" si="41"/>
        <v>-</v>
      </c>
      <c r="Y62" s="34" t="str">
        <f t="shared" si="42"/>
        <v>-</v>
      </c>
      <c r="Z62" s="34" t="str">
        <f t="shared" si="43"/>
        <v>-</v>
      </c>
      <c r="AA62" s="34" t="str">
        <f t="shared" si="44"/>
        <v>-</v>
      </c>
      <c r="AB62" s="34"/>
      <c r="AC62" s="34"/>
      <c r="AE62" s="34"/>
      <c r="AF62" s="34" t="str">
        <f t="shared" si="3"/>
        <v>-</v>
      </c>
      <c r="AG62" s="34" t="str">
        <f t="shared" si="4"/>
        <v>-</v>
      </c>
      <c r="AH62" s="34"/>
      <c r="AI62" s="34" t="str">
        <f t="shared" si="5"/>
        <v>-</v>
      </c>
      <c r="AJ62" s="34"/>
      <c r="AK62" s="34" t="str">
        <f t="shared" si="6"/>
        <v>-</v>
      </c>
      <c r="AL62" s="34"/>
      <c r="AM62" s="34"/>
      <c r="AN62" s="34"/>
      <c r="AP62" s="34" t="str">
        <f t="shared" si="7"/>
        <v>53x1mm EPDM</v>
      </c>
      <c r="AQ62" s="34" t="str">
        <f t="shared" si="8"/>
        <v>垫块</v>
      </c>
      <c r="AR62" s="34"/>
      <c r="AS62" s="22">
        <f t="shared" si="9"/>
        <v>1</v>
      </c>
      <c r="AT62" s="23" t="str">
        <f t="shared" si="10"/>
        <v>个</v>
      </c>
      <c r="AU62" s="34"/>
      <c r="AV62" s="34"/>
      <c r="AW62" s="34"/>
      <c r="AY62" s="34" t="str">
        <f t="shared" si="11"/>
        <v>-</v>
      </c>
      <c r="AZ62" s="34" t="str">
        <f t="shared" si="12"/>
        <v>-</v>
      </c>
      <c r="BA62" s="34"/>
      <c r="BB62" s="34" t="str">
        <f t="shared" si="13"/>
        <v>-</v>
      </c>
      <c r="BC62" s="34" t="str">
        <f t="shared" si="14"/>
        <v>-</v>
      </c>
      <c r="BD62" s="34" t="str">
        <f t="shared" si="15"/>
        <v>-</v>
      </c>
      <c r="BE62" s="34" t="e">
        <f t="shared" si="16"/>
        <v>#VALUE!</v>
      </c>
      <c r="BF62" s="34" t="str">
        <f t="shared" si="17"/>
        <v>-</v>
      </c>
      <c r="BG62" s="34"/>
      <c r="BI62" s="34" t="str">
        <f t="shared" si="18"/>
        <v>-</v>
      </c>
      <c r="BJ62" s="34" t="str">
        <f t="shared" si="19"/>
        <v>-</v>
      </c>
      <c r="BK62" s="34" t="str">
        <f t="shared" si="20"/>
        <v>-</v>
      </c>
      <c r="BL62" s="34" t="str">
        <f t="shared" si="21"/>
        <v>-</v>
      </c>
      <c r="BM62" s="34" t="str">
        <f t="shared" si="22"/>
        <v>-</v>
      </c>
      <c r="BN62" s="34" t="str">
        <f t="shared" si="23"/>
        <v>-</v>
      </c>
      <c r="BO62" s="34" t="e">
        <f t="shared" si="24"/>
        <v>#VALUE!</v>
      </c>
      <c r="BP62" s="34" t="str">
        <f t="shared" si="25"/>
        <v>-</v>
      </c>
      <c r="BQ62" s="34"/>
      <c r="BS62" s="34" t="str">
        <f t="shared" si="26"/>
        <v>-</v>
      </c>
      <c r="BT62" s="34" t="str">
        <f t="shared" si="27"/>
        <v>-</v>
      </c>
      <c r="BU62" s="34" t="str">
        <f t="shared" si="28"/>
        <v>-</v>
      </c>
      <c r="BV62" s="34" t="str">
        <f t="shared" si="29"/>
        <v>-</v>
      </c>
      <c r="BW62" s="34" t="str">
        <f t="shared" si="30"/>
        <v>-</v>
      </c>
      <c r="BX62" s="34" t="str">
        <f t="shared" si="31"/>
        <v>-</v>
      </c>
      <c r="BY62" s="34" t="e">
        <f t="shared" si="32"/>
        <v>#VALUE!</v>
      </c>
      <c r="BZ62" s="34" t="str">
        <f t="shared" si="33"/>
        <v>-</v>
      </c>
      <c r="CA62" s="34"/>
      <c r="CC62" s="34" t="str">
        <f t="shared" si="34"/>
        <v>-</v>
      </c>
      <c r="CD62" s="34" t="str">
        <f t="shared" si="35"/>
        <v>-</v>
      </c>
      <c r="CE62" s="34" t="str">
        <f t="shared" si="36"/>
        <v>-</v>
      </c>
      <c r="CF62" s="34" t="str">
        <f t="shared" si="37"/>
        <v>-</v>
      </c>
      <c r="CG62" s="34"/>
      <c r="CH62" s="34" t="str">
        <f t="shared" si="38"/>
        <v>-</v>
      </c>
      <c r="CI62" s="34"/>
      <c r="CJ62" s="34" t="str">
        <f t="shared" si="39"/>
        <v>-</v>
      </c>
      <c r="CK62" s="34" t="str">
        <f t="shared" si="45"/>
        <v>-</v>
      </c>
    </row>
    <row r="63" spans="2:89" ht="15.95" customHeight="1" x14ac:dyDescent="0.2">
      <c r="B63" s="35">
        <f t="shared" si="0"/>
        <v>7</v>
      </c>
      <c r="C63" s="27">
        <f t="shared" si="1"/>
        <v>14</v>
      </c>
      <c r="D63" s="27" t="str">
        <f t="shared" si="2"/>
        <v>7.14</v>
      </c>
      <c r="E63" s="27">
        <v>55</v>
      </c>
      <c r="F63" s="34">
        <v>14</v>
      </c>
      <c r="G63" s="34" t="s">
        <v>357</v>
      </c>
      <c r="H63" s="34" t="s">
        <v>369</v>
      </c>
      <c r="I63" s="42" t="s">
        <v>371</v>
      </c>
      <c r="J63" s="34"/>
      <c r="K63" s="34"/>
      <c r="L63" s="34">
        <v>1729</v>
      </c>
      <c r="M63" s="34"/>
      <c r="N63" s="43"/>
      <c r="O63" s="34">
        <v>1</v>
      </c>
      <c r="P63" s="34" t="s">
        <v>350</v>
      </c>
      <c r="Q63" s="45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8"/>
      <c r="T63" s="18"/>
      <c r="U63" s="46"/>
      <c r="W63" s="34" t="str">
        <f t="shared" si="40"/>
        <v>-</v>
      </c>
      <c r="X63" s="34" t="str">
        <f t="shared" si="41"/>
        <v>-</v>
      </c>
      <c r="Y63" s="34" t="str">
        <f t="shared" si="42"/>
        <v>-</v>
      </c>
      <c r="Z63" s="34" t="str">
        <f t="shared" si="43"/>
        <v>-</v>
      </c>
      <c r="AA63" s="34" t="str">
        <f t="shared" si="44"/>
        <v>-</v>
      </c>
      <c r="AB63" s="34"/>
      <c r="AC63" s="34"/>
      <c r="AE63" s="34"/>
      <c r="AF63" s="34" t="str">
        <f t="shared" si="3"/>
        <v>-</v>
      </c>
      <c r="AG63" s="34" t="str">
        <f t="shared" si="4"/>
        <v>-</v>
      </c>
      <c r="AH63" s="34"/>
      <c r="AI63" s="34" t="str">
        <f t="shared" si="5"/>
        <v>-</v>
      </c>
      <c r="AJ63" s="34"/>
      <c r="AK63" s="34" t="str">
        <f t="shared" si="6"/>
        <v>-</v>
      </c>
      <c r="AL63" s="34"/>
      <c r="AM63" s="34"/>
      <c r="AN63" s="34"/>
      <c r="AP63" s="34" t="str">
        <f t="shared" si="7"/>
        <v>17x1mm EPDM</v>
      </c>
      <c r="AQ63" s="34" t="str">
        <f t="shared" si="8"/>
        <v>垫块</v>
      </c>
      <c r="AR63" s="34"/>
      <c r="AS63" s="22">
        <f t="shared" si="9"/>
        <v>1</v>
      </c>
      <c r="AT63" s="23" t="str">
        <f t="shared" si="10"/>
        <v>个</v>
      </c>
      <c r="AU63" s="34"/>
      <c r="AV63" s="34"/>
      <c r="AW63" s="34"/>
      <c r="AY63" s="34" t="str">
        <f t="shared" si="11"/>
        <v>-</v>
      </c>
      <c r="AZ63" s="34" t="str">
        <f t="shared" si="12"/>
        <v>-</v>
      </c>
      <c r="BA63" s="34"/>
      <c r="BB63" s="34" t="str">
        <f t="shared" si="13"/>
        <v>-</v>
      </c>
      <c r="BC63" s="34" t="str">
        <f t="shared" si="14"/>
        <v>-</v>
      </c>
      <c r="BD63" s="34" t="str">
        <f t="shared" si="15"/>
        <v>-</v>
      </c>
      <c r="BE63" s="34" t="e">
        <f t="shared" si="16"/>
        <v>#VALUE!</v>
      </c>
      <c r="BF63" s="34" t="str">
        <f t="shared" si="17"/>
        <v>-</v>
      </c>
      <c r="BG63" s="34"/>
      <c r="BI63" s="34" t="str">
        <f t="shared" si="18"/>
        <v>-</v>
      </c>
      <c r="BJ63" s="34" t="str">
        <f t="shared" si="19"/>
        <v>-</v>
      </c>
      <c r="BK63" s="34" t="str">
        <f t="shared" si="20"/>
        <v>-</v>
      </c>
      <c r="BL63" s="34" t="str">
        <f t="shared" si="21"/>
        <v>-</v>
      </c>
      <c r="BM63" s="34" t="str">
        <f t="shared" si="22"/>
        <v>-</v>
      </c>
      <c r="BN63" s="34" t="str">
        <f t="shared" si="23"/>
        <v>-</v>
      </c>
      <c r="BO63" s="34" t="e">
        <f t="shared" si="24"/>
        <v>#VALUE!</v>
      </c>
      <c r="BP63" s="34" t="str">
        <f t="shared" si="25"/>
        <v>-</v>
      </c>
      <c r="BQ63" s="34"/>
      <c r="BS63" s="34" t="str">
        <f t="shared" si="26"/>
        <v>-</v>
      </c>
      <c r="BT63" s="34" t="str">
        <f t="shared" si="27"/>
        <v>-</v>
      </c>
      <c r="BU63" s="34" t="str">
        <f t="shared" si="28"/>
        <v>-</v>
      </c>
      <c r="BV63" s="34" t="str">
        <f t="shared" si="29"/>
        <v>-</v>
      </c>
      <c r="BW63" s="34" t="str">
        <f t="shared" si="30"/>
        <v>-</v>
      </c>
      <c r="BX63" s="34" t="str">
        <f t="shared" si="31"/>
        <v>-</v>
      </c>
      <c r="BY63" s="34" t="e">
        <f t="shared" si="32"/>
        <v>#VALUE!</v>
      </c>
      <c r="BZ63" s="34" t="str">
        <f t="shared" si="33"/>
        <v>-</v>
      </c>
      <c r="CA63" s="34"/>
      <c r="CC63" s="34" t="str">
        <f t="shared" si="34"/>
        <v>-</v>
      </c>
      <c r="CD63" s="34" t="str">
        <f t="shared" si="35"/>
        <v>-</v>
      </c>
      <c r="CE63" s="34" t="str">
        <f t="shared" si="36"/>
        <v>-</v>
      </c>
      <c r="CF63" s="34" t="str">
        <f t="shared" si="37"/>
        <v>-</v>
      </c>
      <c r="CG63" s="34"/>
      <c r="CH63" s="34" t="str">
        <f t="shared" si="38"/>
        <v>-</v>
      </c>
      <c r="CI63" s="34"/>
      <c r="CJ63" s="34" t="str">
        <f t="shared" si="39"/>
        <v>-</v>
      </c>
      <c r="CK63" s="34" t="str">
        <f t="shared" si="45"/>
        <v>-</v>
      </c>
    </row>
    <row r="64" spans="2:89" ht="15.95" customHeight="1" x14ac:dyDescent="0.2">
      <c r="B64" s="35">
        <f t="shared" si="0"/>
        <v>7</v>
      </c>
      <c r="C64" s="27">
        <f t="shared" si="1"/>
        <v>15</v>
      </c>
      <c r="D64" s="27" t="str">
        <f t="shared" si="2"/>
        <v>7.15</v>
      </c>
      <c r="E64" s="27">
        <v>56</v>
      </c>
      <c r="F64" s="34">
        <v>15</v>
      </c>
      <c r="G64" s="34" t="s">
        <v>357</v>
      </c>
      <c r="H64" s="34" t="s">
        <v>369</v>
      </c>
      <c r="I64" s="42" t="s">
        <v>647</v>
      </c>
      <c r="J64" s="34"/>
      <c r="K64" s="34"/>
      <c r="L64" s="34">
        <v>1729</v>
      </c>
      <c r="M64" s="34"/>
      <c r="N64" s="43"/>
      <c r="O64" s="34">
        <v>1</v>
      </c>
      <c r="P64" s="34" t="s">
        <v>350</v>
      </c>
      <c r="Q64" s="45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8"/>
      <c r="T64" s="18"/>
      <c r="U64" s="46"/>
      <c r="W64" s="34" t="str">
        <f t="shared" si="40"/>
        <v>-</v>
      </c>
      <c r="X64" s="34" t="str">
        <f t="shared" si="41"/>
        <v>-</v>
      </c>
      <c r="Y64" s="34" t="str">
        <f t="shared" si="42"/>
        <v>-</v>
      </c>
      <c r="Z64" s="34" t="str">
        <f t="shared" si="43"/>
        <v>-</v>
      </c>
      <c r="AA64" s="34" t="str">
        <f t="shared" si="44"/>
        <v>-</v>
      </c>
      <c r="AB64" s="34"/>
      <c r="AC64" s="34"/>
      <c r="AE64" s="34"/>
      <c r="AF64" s="34" t="str">
        <f t="shared" si="3"/>
        <v>-</v>
      </c>
      <c r="AG64" s="34" t="str">
        <f t="shared" si="4"/>
        <v>-</v>
      </c>
      <c r="AH64" s="34"/>
      <c r="AI64" s="34" t="str">
        <f t="shared" si="5"/>
        <v>-</v>
      </c>
      <c r="AJ64" s="34"/>
      <c r="AK64" s="34" t="str">
        <f t="shared" si="6"/>
        <v>-</v>
      </c>
      <c r="AL64" s="34"/>
      <c r="AM64" s="34"/>
      <c r="AN64" s="34"/>
      <c r="AP64" s="34" t="str">
        <f t="shared" si="7"/>
        <v>23x2-1.3mm 楔形EPDM</v>
      </c>
      <c r="AQ64" s="34" t="str">
        <f t="shared" si="8"/>
        <v>垫块</v>
      </c>
      <c r="AR64" s="34"/>
      <c r="AS64" s="22">
        <f t="shared" si="9"/>
        <v>1</v>
      </c>
      <c r="AT64" s="23" t="str">
        <f t="shared" si="10"/>
        <v>个</v>
      </c>
      <c r="AU64" s="34"/>
      <c r="AV64" s="34"/>
      <c r="AW64" s="34"/>
      <c r="AY64" s="34" t="str">
        <f t="shared" si="11"/>
        <v>-</v>
      </c>
      <c r="AZ64" s="34" t="str">
        <f t="shared" si="12"/>
        <v>-</v>
      </c>
      <c r="BA64" s="34"/>
      <c r="BB64" s="34" t="str">
        <f t="shared" si="13"/>
        <v>-</v>
      </c>
      <c r="BC64" s="34" t="str">
        <f t="shared" si="14"/>
        <v>-</v>
      </c>
      <c r="BD64" s="34" t="str">
        <f t="shared" si="15"/>
        <v>-</v>
      </c>
      <c r="BE64" s="34" t="e">
        <f t="shared" si="16"/>
        <v>#VALUE!</v>
      </c>
      <c r="BF64" s="34" t="str">
        <f t="shared" si="17"/>
        <v>-</v>
      </c>
      <c r="BG64" s="34"/>
      <c r="BI64" s="34" t="str">
        <f t="shared" si="18"/>
        <v>-</v>
      </c>
      <c r="BJ64" s="34" t="str">
        <f t="shared" si="19"/>
        <v>-</v>
      </c>
      <c r="BK64" s="34" t="str">
        <f t="shared" si="20"/>
        <v>-</v>
      </c>
      <c r="BL64" s="34" t="str">
        <f t="shared" si="21"/>
        <v>-</v>
      </c>
      <c r="BM64" s="34" t="str">
        <f t="shared" si="22"/>
        <v>-</v>
      </c>
      <c r="BN64" s="34" t="str">
        <f t="shared" si="23"/>
        <v>-</v>
      </c>
      <c r="BO64" s="34" t="e">
        <f t="shared" si="24"/>
        <v>#VALUE!</v>
      </c>
      <c r="BP64" s="34" t="str">
        <f t="shared" si="25"/>
        <v>-</v>
      </c>
      <c r="BQ64" s="34"/>
      <c r="BS64" s="34" t="str">
        <f t="shared" si="26"/>
        <v>-</v>
      </c>
      <c r="BT64" s="34" t="str">
        <f t="shared" si="27"/>
        <v>-</v>
      </c>
      <c r="BU64" s="34" t="str">
        <f t="shared" si="28"/>
        <v>-</v>
      </c>
      <c r="BV64" s="34" t="str">
        <f t="shared" si="29"/>
        <v>-</v>
      </c>
      <c r="BW64" s="34" t="str">
        <f t="shared" si="30"/>
        <v>-</v>
      </c>
      <c r="BX64" s="34" t="str">
        <f t="shared" si="31"/>
        <v>-</v>
      </c>
      <c r="BY64" s="34" t="e">
        <f t="shared" si="32"/>
        <v>#VALUE!</v>
      </c>
      <c r="BZ64" s="34" t="str">
        <f t="shared" si="33"/>
        <v>-</v>
      </c>
      <c r="CA64" s="34"/>
      <c r="CC64" s="34" t="str">
        <f t="shared" si="34"/>
        <v>-</v>
      </c>
      <c r="CD64" s="34" t="str">
        <f t="shared" si="35"/>
        <v>-</v>
      </c>
      <c r="CE64" s="34" t="str">
        <f t="shared" si="36"/>
        <v>-</v>
      </c>
      <c r="CF64" s="34" t="str">
        <f t="shared" si="37"/>
        <v>-</v>
      </c>
      <c r="CG64" s="34"/>
      <c r="CH64" s="34" t="str">
        <f t="shared" si="38"/>
        <v>-</v>
      </c>
      <c r="CI64" s="34"/>
      <c r="CJ64" s="34" t="str">
        <f t="shared" si="39"/>
        <v>-</v>
      </c>
      <c r="CK64" s="34" t="str">
        <f t="shared" si="45"/>
        <v>-</v>
      </c>
    </row>
    <row r="65" spans="1:89" ht="15.95" customHeight="1" x14ac:dyDescent="0.2">
      <c r="B65" s="35">
        <f t="shared" si="0"/>
        <v>7</v>
      </c>
      <c r="C65" s="27">
        <f t="shared" si="1"/>
        <v>16</v>
      </c>
      <c r="D65" s="27" t="str">
        <f t="shared" si="2"/>
        <v>7.16</v>
      </c>
      <c r="E65" s="27">
        <v>57</v>
      </c>
      <c r="F65" s="34">
        <v>16</v>
      </c>
      <c r="G65" s="34" t="s">
        <v>357</v>
      </c>
      <c r="H65" s="34" t="s">
        <v>361</v>
      </c>
      <c r="I65" s="42" t="s">
        <v>373</v>
      </c>
      <c r="J65" s="34"/>
      <c r="K65" s="40"/>
      <c r="L65" s="34">
        <v>200</v>
      </c>
      <c r="M65" s="34"/>
      <c r="N65" s="43"/>
      <c r="O65" s="34">
        <v>1</v>
      </c>
      <c r="P65" s="34" t="s">
        <v>298</v>
      </c>
      <c r="Q65" s="45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8"/>
      <c r="T65" s="18"/>
      <c r="U65" s="46"/>
      <c r="W65" s="34" t="str">
        <f t="shared" si="40"/>
        <v>-</v>
      </c>
      <c r="X65" s="34" t="str">
        <f t="shared" si="41"/>
        <v>-</v>
      </c>
      <c r="Y65" s="34" t="str">
        <f t="shared" si="42"/>
        <v>-</v>
      </c>
      <c r="Z65" s="34" t="str">
        <f t="shared" si="43"/>
        <v>-</v>
      </c>
      <c r="AA65" s="34" t="str">
        <f t="shared" si="44"/>
        <v>-</v>
      </c>
      <c r="AB65" s="34"/>
      <c r="AC65" s="34"/>
      <c r="AE65" s="34"/>
      <c r="AF65" s="34" t="str">
        <f t="shared" si="3"/>
        <v>-</v>
      </c>
      <c r="AG65" s="34" t="str">
        <f t="shared" si="4"/>
        <v>-</v>
      </c>
      <c r="AH65" s="34"/>
      <c r="AI65" s="34" t="str">
        <f t="shared" si="5"/>
        <v>-</v>
      </c>
      <c r="AJ65" s="34"/>
      <c r="AK65" s="34" t="str">
        <f t="shared" si="6"/>
        <v>-</v>
      </c>
      <c r="AL65" s="34"/>
      <c r="AM65" s="34"/>
      <c r="AN65" s="34"/>
      <c r="AP65" s="34" t="str">
        <f t="shared" si="7"/>
        <v>9527-SYE-GA12（L=200）EPDM发泡</v>
      </c>
      <c r="AQ65" s="34" t="str">
        <f t="shared" si="8"/>
        <v>胶条</v>
      </c>
      <c r="AR65" s="34"/>
      <c r="AS65" s="22">
        <f t="shared" si="9"/>
        <v>0.2</v>
      </c>
      <c r="AT65" s="23" t="str">
        <f t="shared" si="10"/>
        <v>米</v>
      </c>
      <c r="AU65" s="34"/>
      <c r="AV65" s="34"/>
      <c r="AW65" s="34"/>
      <c r="AY65" s="34" t="str">
        <f t="shared" si="11"/>
        <v>-</v>
      </c>
      <c r="AZ65" s="34" t="str">
        <f t="shared" si="12"/>
        <v>-</v>
      </c>
      <c r="BA65" s="34"/>
      <c r="BB65" s="34" t="str">
        <f t="shared" si="13"/>
        <v>-</v>
      </c>
      <c r="BC65" s="34" t="str">
        <f t="shared" si="14"/>
        <v>-</v>
      </c>
      <c r="BD65" s="34" t="str">
        <f t="shared" si="15"/>
        <v>-</v>
      </c>
      <c r="BE65" s="34" t="e">
        <f t="shared" si="16"/>
        <v>#VALUE!</v>
      </c>
      <c r="BF65" s="34" t="str">
        <f t="shared" si="17"/>
        <v>-</v>
      </c>
      <c r="BG65" s="34"/>
      <c r="BI65" s="34" t="str">
        <f t="shared" si="18"/>
        <v>-</v>
      </c>
      <c r="BJ65" s="34" t="str">
        <f t="shared" si="19"/>
        <v>-</v>
      </c>
      <c r="BK65" s="34" t="str">
        <f t="shared" si="20"/>
        <v>-</v>
      </c>
      <c r="BL65" s="34" t="str">
        <f t="shared" si="21"/>
        <v>-</v>
      </c>
      <c r="BM65" s="34" t="str">
        <f t="shared" si="22"/>
        <v>-</v>
      </c>
      <c r="BN65" s="34" t="str">
        <f t="shared" si="23"/>
        <v>-</v>
      </c>
      <c r="BO65" s="34" t="e">
        <f t="shared" si="24"/>
        <v>#VALUE!</v>
      </c>
      <c r="BP65" s="34" t="str">
        <f t="shared" si="25"/>
        <v>-</v>
      </c>
      <c r="BQ65" s="34"/>
      <c r="BS65" s="34" t="str">
        <f t="shared" si="26"/>
        <v>-</v>
      </c>
      <c r="BT65" s="34" t="str">
        <f t="shared" si="27"/>
        <v>-</v>
      </c>
      <c r="BU65" s="34" t="str">
        <f t="shared" si="28"/>
        <v>-</v>
      </c>
      <c r="BV65" s="34" t="str">
        <f t="shared" si="29"/>
        <v>-</v>
      </c>
      <c r="BW65" s="34" t="str">
        <f t="shared" si="30"/>
        <v>-</v>
      </c>
      <c r="BX65" s="34" t="str">
        <f t="shared" si="31"/>
        <v>-</v>
      </c>
      <c r="BY65" s="34" t="e">
        <f t="shared" si="32"/>
        <v>#VALUE!</v>
      </c>
      <c r="BZ65" s="34" t="str">
        <f t="shared" si="33"/>
        <v>-</v>
      </c>
      <c r="CA65" s="34"/>
      <c r="CC65" s="34" t="str">
        <f t="shared" si="34"/>
        <v>-</v>
      </c>
      <c r="CD65" s="34" t="str">
        <f t="shared" si="35"/>
        <v>-</v>
      </c>
      <c r="CE65" s="34" t="str">
        <f t="shared" si="36"/>
        <v>-</v>
      </c>
      <c r="CF65" s="34" t="str">
        <f t="shared" si="37"/>
        <v>-</v>
      </c>
      <c r="CG65" s="34"/>
      <c r="CH65" s="34" t="str">
        <f t="shared" si="38"/>
        <v>-</v>
      </c>
      <c r="CI65" s="34"/>
      <c r="CJ65" s="34" t="str">
        <f t="shared" si="39"/>
        <v>-</v>
      </c>
      <c r="CK65" s="34" t="str">
        <f t="shared" si="45"/>
        <v>-</v>
      </c>
    </row>
    <row r="66" spans="1:89" s="27" customFormat="1" ht="15.95" customHeight="1" x14ac:dyDescent="0.2">
      <c r="A66" s="28"/>
      <c r="B66" s="35">
        <f t="shared" si="0"/>
        <v>7</v>
      </c>
      <c r="C66" s="27">
        <f t="shared" si="1"/>
        <v>17</v>
      </c>
      <c r="D66" s="27" t="str">
        <f t="shared" si="2"/>
        <v>7.17</v>
      </c>
      <c r="E66" s="27">
        <v>58</v>
      </c>
      <c r="F66" s="34">
        <v>17</v>
      </c>
      <c r="G66" s="34" t="s">
        <v>357</v>
      </c>
      <c r="H66" s="34" t="s">
        <v>369</v>
      </c>
      <c r="I66" s="42" t="s">
        <v>681</v>
      </c>
      <c r="J66" s="34"/>
      <c r="K66" s="40"/>
      <c r="L66" s="34"/>
      <c r="M66" s="34"/>
      <c r="N66" s="43"/>
      <c r="O66" s="34">
        <v>24</v>
      </c>
      <c r="P66" s="34" t="s">
        <v>350</v>
      </c>
      <c r="Q66" s="45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8"/>
      <c r="T66" s="18"/>
      <c r="U66" s="46"/>
      <c r="V66" s="28"/>
      <c r="W66" s="34" t="str">
        <f t="shared" si="40"/>
        <v>-</v>
      </c>
      <c r="X66" s="34" t="str">
        <f t="shared" si="41"/>
        <v>-</v>
      </c>
      <c r="Y66" s="34" t="str">
        <f t="shared" si="42"/>
        <v>-</v>
      </c>
      <c r="Z66" s="34" t="str">
        <f t="shared" si="43"/>
        <v>-</v>
      </c>
      <c r="AA66" s="34" t="str">
        <f t="shared" si="44"/>
        <v>-</v>
      </c>
      <c r="AB66" s="34"/>
      <c r="AC66" s="34"/>
      <c r="AE66" s="34"/>
      <c r="AF66" s="34" t="str">
        <f t="shared" si="3"/>
        <v>-</v>
      </c>
      <c r="AG66" s="34" t="str">
        <f t="shared" si="4"/>
        <v>-</v>
      </c>
      <c r="AH66" s="34"/>
      <c r="AI66" s="34" t="str">
        <f t="shared" si="5"/>
        <v>-</v>
      </c>
      <c r="AJ66" s="34"/>
      <c r="AK66" s="34" t="str">
        <f t="shared" si="6"/>
        <v>-</v>
      </c>
      <c r="AL66" s="34"/>
      <c r="AM66" s="34"/>
      <c r="AN66" s="34"/>
      <c r="AP66" s="34" t="str">
        <f t="shared" si="7"/>
        <v>60x19x2mm EPDM</v>
      </c>
      <c r="AQ66" s="34" t="str">
        <f t="shared" si="8"/>
        <v>垫块</v>
      </c>
      <c r="AR66" s="34"/>
      <c r="AS66" s="22">
        <f t="shared" si="9"/>
        <v>24</v>
      </c>
      <c r="AT66" s="23" t="str">
        <f t="shared" si="10"/>
        <v>个</v>
      </c>
      <c r="AU66" s="34"/>
      <c r="AV66" s="34"/>
      <c r="AW66" s="34"/>
      <c r="AY66" s="34" t="str">
        <f t="shared" si="11"/>
        <v>-</v>
      </c>
      <c r="AZ66" s="34" t="str">
        <f t="shared" si="12"/>
        <v>-</v>
      </c>
      <c r="BA66" s="34"/>
      <c r="BB66" s="34" t="str">
        <f t="shared" si="13"/>
        <v>-</v>
      </c>
      <c r="BC66" s="34" t="str">
        <f t="shared" si="14"/>
        <v>-</v>
      </c>
      <c r="BD66" s="34" t="str">
        <f t="shared" si="15"/>
        <v>-</v>
      </c>
      <c r="BE66" s="34" t="e">
        <f t="shared" si="16"/>
        <v>#VALUE!</v>
      </c>
      <c r="BF66" s="34" t="str">
        <f t="shared" si="17"/>
        <v>-</v>
      </c>
      <c r="BG66" s="34"/>
      <c r="BI66" s="34" t="str">
        <f t="shared" si="18"/>
        <v>-</v>
      </c>
      <c r="BJ66" s="34" t="str">
        <f t="shared" si="19"/>
        <v>-</v>
      </c>
      <c r="BK66" s="34" t="str">
        <f t="shared" si="20"/>
        <v>-</v>
      </c>
      <c r="BL66" s="34" t="str">
        <f t="shared" si="21"/>
        <v>-</v>
      </c>
      <c r="BM66" s="34" t="str">
        <f t="shared" si="22"/>
        <v>-</v>
      </c>
      <c r="BN66" s="34" t="str">
        <f t="shared" si="23"/>
        <v>-</v>
      </c>
      <c r="BO66" s="34" t="e">
        <f t="shared" si="24"/>
        <v>#VALUE!</v>
      </c>
      <c r="BP66" s="34" t="str">
        <f t="shared" si="25"/>
        <v>-</v>
      </c>
      <c r="BQ66" s="34"/>
      <c r="BS66" s="34" t="str">
        <f t="shared" si="26"/>
        <v>-</v>
      </c>
      <c r="BT66" s="34" t="str">
        <f t="shared" si="27"/>
        <v>-</v>
      </c>
      <c r="BU66" s="34" t="str">
        <f t="shared" si="28"/>
        <v>-</v>
      </c>
      <c r="BV66" s="34" t="str">
        <f t="shared" si="29"/>
        <v>-</v>
      </c>
      <c r="BW66" s="34" t="str">
        <f t="shared" si="30"/>
        <v>-</v>
      </c>
      <c r="BX66" s="34" t="str">
        <f t="shared" si="31"/>
        <v>-</v>
      </c>
      <c r="BY66" s="34" t="e">
        <f t="shared" si="32"/>
        <v>#VALUE!</v>
      </c>
      <c r="BZ66" s="34" t="str">
        <f t="shared" si="33"/>
        <v>-</v>
      </c>
      <c r="CA66" s="34"/>
      <c r="CC66" s="34" t="str">
        <f t="shared" si="34"/>
        <v>-</v>
      </c>
      <c r="CD66" s="34" t="str">
        <f t="shared" si="35"/>
        <v>-</v>
      </c>
      <c r="CE66" s="34" t="str">
        <f t="shared" si="36"/>
        <v>-</v>
      </c>
      <c r="CF66" s="34" t="str">
        <f t="shared" si="37"/>
        <v>-</v>
      </c>
      <c r="CG66" s="34"/>
      <c r="CH66" s="34" t="str">
        <f t="shared" si="38"/>
        <v>-</v>
      </c>
      <c r="CI66" s="34"/>
      <c r="CJ66" s="34" t="str">
        <f t="shared" si="39"/>
        <v>-</v>
      </c>
      <c r="CK66" s="34" t="str">
        <f t="shared" si="45"/>
        <v>-</v>
      </c>
    </row>
    <row r="67" spans="1:89" s="27" customFormat="1" ht="15.95" customHeight="1" x14ac:dyDescent="0.2">
      <c r="A67" s="28"/>
      <c r="B67" s="35">
        <f t="shared" si="0"/>
        <v>7</v>
      </c>
      <c r="C67" s="27">
        <f t="shared" si="1"/>
        <v>18</v>
      </c>
      <c r="D67" s="27" t="str">
        <f t="shared" si="2"/>
        <v>7.18</v>
      </c>
      <c r="E67" s="27">
        <v>59</v>
      </c>
      <c r="F67" s="34">
        <v>18</v>
      </c>
      <c r="G67" s="34" t="s">
        <v>357</v>
      </c>
      <c r="H67" s="34" t="s">
        <v>369</v>
      </c>
      <c r="I67" s="42" t="s">
        <v>682</v>
      </c>
      <c r="J67" s="34"/>
      <c r="K67" s="40"/>
      <c r="L67" s="34"/>
      <c r="M67" s="34"/>
      <c r="N67" s="43"/>
      <c r="O67" s="34">
        <v>12</v>
      </c>
      <c r="P67" s="34" t="s">
        <v>350</v>
      </c>
      <c r="Q67" s="45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8"/>
      <c r="T67" s="18"/>
      <c r="U67" s="46"/>
      <c r="V67" s="28"/>
      <c r="W67" s="34" t="str">
        <f t="shared" si="40"/>
        <v>-</v>
      </c>
      <c r="X67" s="34" t="str">
        <f t="shared" si="41"/>
        <v>-</v>
      </c>
      <c r="Y67" s="34" t="str">
        <f t="shared" si="42"/>
        <v>-</v>
      </c>
      <c r="Z67" s="34" t="str">
        <f t="shared" si="43"/>
        <v>-</v>
      </c>
      <c r="AA67" s="34" t="str">
        <f t="shared" si="44"/>
        <v>-</v>
      </c>
      <c r="AB67" s="34"/>
      <c r="AC67" s="34"/>
      <c r="AE67" s="34"/>
      <c r="AF67" s="34" t="str">
        <f t="shared" si="3"/>
        <v>-</v>
      </c>
      <c r="AG67" s="34" t="str">
        <f t="shared" si="4"/>
        <v>-</v>
      </c>
      <c r="AH67" s="34"/>
      <c r="AI67" s="34" t="str">
        <f t="shared" si="5"/>
        <v>-</v>
      </c>
      <c r="AJ67" s="34"/>
      <c r="AK67" s="34" t="str">
        <f t="shared" si="6"/>
        <v>-</v>
      </c>
      <c r="AL67" s="34"/>
      <c r="AM67" s="34"/>
      <c r="AN67" s="34"/>
      <c r="AP67" s="34" t="str">
        <f t="shared" si="7"/>
        <v>60x30x2mm EPDM</v>
      </c>
      <c r="AQ67" s="34" t="str">
        <f t="shared" si="8"/>
        <v>垫块</v>
      </c>
      <c r="AR67" s="34"/>
      <c r="AS67" s="22">
        <f t="shared" si="9"/>
        <v>12</v>
      </c>
      <c r="AT67" s="23" t="str">
        <f t="shared" si="10"/>
        <v>个</v>
      </c>
      <c r="AU67" s="34"/>
      <c r="AV67" s="34"/>
      <c r="AW67" s="34"/>
      <c r="AY67" s="34" t="str">
        <f t="shared" si="11"/>
        <v>-</v>
      </c>
      <c r="AZ67" s="34" t="str">
        <f t="shared" si="12"/>
        <v>-</v>
      </c>
      <c r="BA67" s="34"/>
      <c r="BB67" s="34" t="str">
        <f t="shared" si="13"/>
        <v>-</v>
      </c>
      <c r="BC67" s="34" t="str">
        <f t="shared" si="14"/>
        <v>-</v>
      </c>
      <c r="BD67" s="34" t="str">
        <f t="shared" si="15"/>
        <v>-</v>
      </c>
      <c r="BE67" s="34" t="e">
        <f t="shared" si="16"/>
        <v>#VALUE!</v>
      </c>
      <c r="BF67" s="34" t="str">
        <f t="shared" si="17"/>
        <v>-</v>
      </c>
      <c r="BG67" s="34"/>
      <c r="BI67" s="34" t="str">
        <f t="shared" si="18"/>
        <v>-</v>
      </c>
      <c r="BJ67" s="34" t="str">
        <f t="shared" si="19"/>
        <v>-</v>
      </c>
      <c r="BK67" s="34" t="str">
        <f t="shared" si="20"/>
        <v>-</v>
      </c>
      <c r="BL67" s="34" t="str">
        <f t="shared" si="21"/>
        <v>-</v>
      </c>
      <c r="BM67" s="34" t="str">
        <f t="shared" si="22"/>
        <v>-</v>
      </c>
      <c r="BN67" s="34" t="str">
        <f t="shared" si="23"/>
        <v>-</v>
      </c>
      <c r="BO67" s="34" t="e">
        <f t="shared" si="24"/>
        <v>#VALUE!</v>
      </c>
      <c r="BP67" s="34" t="str">
        <f t="shared" si="25"/>
        <v>-</v>
      </c>
      <c r="BQ67" s="34"/>
      <c r="BS67" s="34" t="str">
        <f t="shared" si="26"/>
        <v>-</v>
      </c>
      <c r="BT67" s="34" t="str">
        <f t="shared" si="27"/>
        <v>-</v>
      </c>
      <c r="BU67" s="34" t="str">
        <f t="shared" si="28"/>
        <v>-</v>
      </c>
      <c r="BV67" s="34" t="str">
        <f t="shared" si="29"/>
        <v>-</v>
      </c>
      <c r="BW67" s="34" t="str">
        <f t="shared" si="30"/>
        <v>-</v>
      </c>
      <c r="BX67" s="34" t="str">
        <f t="shared" si="31"/>
        <v>-</v>
      </c>
      <c r="BY67" s="34" t="e">
        <f t="shared" si="32"/>
        <v>#VALUE!</v>
      </c>
      <c r="BZ67" s="34" t="str">
        <f t="shared" si="33"/>
        <v>-</v>
      </c>
      <c r="CA67" s="34"/>
      <c r="CC67" s="34" t="str">
        <f t="shared" si="34"/>
        <v>-</v>
      </c>
      <c r="CD67" s="34" t="str">
        <f t="shared" si="35"/>
        <v>-</v>
      </c>
      <c r="CE67" s="34" t="str">
        <f t="shared" si="36"/>
        <v>-</v>
      </c>
      <c r="CF67" s="34" t="str">
        <f t="shared" si="37"/>
        <v>-</v>
      </c>
      <c r="CG67" s="34"/>
      <c r="CH67" s="34" t="str">
        <f t="shared" si="38"/>
        <v>-</v>
      </c>
      <c r="CI67" s="34"/>
      <c r="CJ67" s="34" t="str">
        <f t="shared" si="39"/>
        <v>-</v>
      </c>
      <c r="CK67" s="34" t="str">
        <f t="shared" si="45"/>
        <v>-</v>
      </c>
    </row>
    <row r="68" spans="1:89" s="27" customFormat="1" ht="15.95" customHeight="1" x14ac:dyDescent="0.2">
      <c r="B68" s="35">
        <f t="shared" si="0"/>
        <v>7</v>
      </c>
      <c r="C68" s="27">
        <f t="shared" si="1"/>
        <v>19</v>
      </c>
      <c r="D68" s="27" t="str">
        <f t="shared" si="2"/>
        <v>7.19</v>
      </c>
      <c r="E68" s="27">
        <v>60</v>
      </c>
      <c r="F68" s="34">
        <v>19</v>
      </c>
      <c r="G68" s="34" t="s">
        <v>357</v>
      </c>
      <c r="H68" s="34" t="s">
        <v>369</v>
      </c>
      <c r="I68" s="42" t="s">
        <v>683</v>
      </c>
      <c r="J68" s="34"/>
      <c r="K68" s="40"/>
      <c r="L68" s="34"/>
      <c r="M68" s="34"/>
      <c r="N68" s="43"/>
      <c r="O68" s="34">
        <v>10</v>
      </c>
      <c r="P68" s="34" t="s">
        <v>350</v>
      </c>
      <c r="Q68" s="45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8"/>
      <c r="T68" s="18"/>
      <c r="U68" s="46"/>
      <c r="V68" s="28"/>
      <c r="W68" s="34" t="str">
        <f t="shared" si="40"/>
        <v>-</v>
      </c>
      <c r="X68" s="34" t="str">
        <f t="shared" si="41"/>
        <v>-</v>
      </c>
      <c r="Y68" s="34" t="str">
        <f t="shared" si="42"/>
        <v>-</v>
      </c>
      <c r="Z68" s="34" t="str">
        <f t="shared" si="43"/>
        <v>-</v>
      </c>
      <c r="AA68" s="34" t="str">
        <f t="shared" si="44"/>
        <v>-</v>
      </c>
      <c r="AB68" s="34"/>
      <c r="AC68" s="34"/>
      <c r="AE68" s="34"/>
      <c r="AF68" s="34" t="str">
        <f t="shared" si="3"/>
        <v>-</v>
      </c>
      <c r="AG68" s="34" t="str">
        <f t="shared" si="4"/>
        <v>-</v>
      </c>
      <c r="AH68" s="34"/>
      <c r="AI68" s="34" t="str">
        <f t="shared" si="5"/>
        <v>-</v>
      </c>
      <c r="AJ68" s="34"/>
      <c r="AK68" s="34" t="str">
        <f t="shared" si="6"/>
        <v>-</v>
      </c>
      <c r="AL68" s="34"/>
      <c r="AM68" s="34"/>
      <c r="AN68" s="34"/>
      <c r="AP68" s="34" t="str">
        <f t="shared" si="7"/>
        <v>100x27x3mm EPDM</v>
      </c>
      <c r="AQ68" s="34" t="str">
        <f t="shared" si="8"/>
        <v>垫块</v>
      </c>
      <c r="AR68" s="34"/>
      <c r="AS68" s="22">
        <f t="shared" si="9"/>
        <v>10</v>
      </c>
      <c r="AT68" s="23" t="str">
        <f t="shared" si="10"/>
        <v>个</v>
      </c>
      <c r="AU68" s="34"/>
      <c r="AV68" s="34"/>
      <c r="AW68" s="34"/>
      <c r="AY68" s="34" t="str">
        <f t="shared" si="11"/>
        <v>-</v>
      </c>
      <c r="AZ68" s="34" t="str">
        <f t="shared" si="12"/>
        <v>-</v>
      </c>
      <c r="BA68" s="34"/>
      <c r="BB68" s="34" t="str">
        <f t="shared" si="13"/>
        <v>-</v>
      </c>
      <c r="BC68" s="34" t="str">
        <f t="shared" si="14"/>
        <v>-</v>
      </c>
      <c r="BD68" s="34" t="str">
        <f t="shared" si="15"/>
        <v>-</v>
      </c>
      <c r="BE68" s="34" t="e">
        <f t="shared" si="16"/>
        <v>#VALUE!</v>
      </c>
      <c r="BF68" s="34" t="str">
        <f t="shared" si="17"/>
        <v>-</v>
      </c>
      <c r="BG68" s="34"/>
      <c r="BI68" s="34" t="str">
        <f t="shared" si="18"/>
        <v>-</v>
      </c>
      <c r="BJ68" s="34" t="str">
        <f t="shared" si="19"/>
        <v>-</v>
      </c>
      <c r="BK68" s="34" t="str">
        <f t="shared" si="20"/>
        <v>-</v>
      </c>
      <c r="BL68" s="34" t="str">
        <f t="shared" si="21"/>
        <v>-</v>
      </c>
      <c r="BM68" s="34" t="str">
        <f t="shared" si="22"/>
        <v>-</v>
      </c>
      <c r="BN68" s="34" t="str">
        <f t="shared" si="23"/>
        <v>-</v>
      </c>
      <c r="BO68" s="34" t="e">
        <f t="shared" si="24"/>
        <v>#VALUE!</v>
      </c>
      <c r="BP68" s="34" t="str">
        <f t="shared" si="25"/>
        <v>-</v>
      </c>
      <c r="BQ68" s="34"/>
      <c r="BS68" s="34" t="str">
        <f t="shared" si="26"/>
        <v>-</v>
      </c>
      <c r="BT68" s="34" t="str">
        <f t="shared" si="27"/>
        <v>-</v>
      </c>
      <c r="BU68" s="34" t="str">
        <f t="shared" si="28"/>
        <v>-</v>
      </c>
      <c r="BV68" s="34" t="str">
        <f t="shared" si="29"/>
        <v>-</v>
      </c>
      <c r="BW68" s="34" t="str">
        <f t="shared" si="30"/>
        <v>-</v>
      </c>
      <c r="BX68" s="34" t="str">
        <f t="shared" si="31"/>
        <v>-</v>
      </c>
      <c r="BY68" s="34" t="e">
        <f t="shared" si="32"/>
        <v>#VALUE!</v>
      </c>
      <c r="BZ68" s="34" t="str">
        <f t="shared" si="33"/>
        <v>-</v>
      </c>
      <c r="CA68" s="34"/>
      <c r="CC68" s="34" t="str">
        <f t="shared" si="34"/>
        <v>-</v>
      </c>
      <c r="CD68" s="34" t="str">
        <f t="shared" si="35"/>
        <v>-</v>
      </c>
      <c r="CE68" s="34" t="str">
        <f t="shared" si="36"/>
        <v>-</v>
      </c>
      <c r="CF68" s="34" t="str">
        <f t="shared" si="37"/>
        <v>-</v>
      </c>
      <c r="CG68" s="34"/>
      <c r="CH68" s="34" t="str">
        <f t="shared" si="38"/>
        <v>-</v>
      </c>
      <c r="CI68" s="34"/>
      <c r="CJ68" s="34" t="str">
        <f t="shared" si="39"/>
        <v>-</v>
      </c>
      <c r="CK68" s="34" t="str">
        <f t="shared" si="45"/>
        <v>-</v>
      </c>
    </row>
    <row r="69" spans="1:89" ht="15.95" customHeight="1" x14ac:dyDescent="0.2">
      <c r="B69" s="35">
        <f t="shared" si="0"/>
        <v>7</v>
      </c>
      <c r="C69" s="27">
        <f t="shared" si="1"/>
        <v>20</v>
      </c>
      <c r="D69" s="27" t="str">
        <f t="shared" si="2"/>
        <v>7.20</v>
      </c>
      <c r="E69" s="27">
        <v>61</v>
      </c>
      <c r="F69" s="34">
        <v>20</v>
      </c>
      <c r="G69" s="34" t="s">
        <v>357</v>
      </c>
      <c r="H69" s="34" t="s">
        <v>369</v>
      </c>
      <c r="I69" s="42" t="s">
        <v>684</v>
      </c>
      <c r="J69" s="34"/>
      <c r="K69" s="34"/>
      <c r="L69" s="34"/>
      <c r="M69" s="34"/>
      <c r="N69" s="43"/>
      <c r="O69" s="34">
        <v>6</v>
      </c>
      <c r="P69" s="34" t="s">
        <v>350</v>
      </c>
      <c r="Q69" s="45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8"/>
      <c r="T69" s="18"/>
      <c r="U69" s="46"/>
      <c r="W69" s="34" t="str">
        <f t="shared" si="40"/>
        <v>-</v>
      </c>
      <c r="X69" s="34" t="str">
        <f t="shared" si="41"/>
        <v>-</v>
      </c>
      <c r="Y69" s="34" t="str">
        <f t="shared" si="42"/>
        <v>-</v>
      </c>
      <c r="Z69" s="34" t="str">
        <f t="shared" si="43"/>
        <v>-</v>
      </c>
      <c r="AA69" s="34" t="str">
        <f t="shared" si="44"/>
        <v>-</v>
      </c>
      <c r="AB69" s="34"/>
      <c r="AC69" s="34"/>
      <c r="AE69" s="34"/>
      <c r="AF69" s="34" t="str">
        <f t="shared" si="3"/>
        <v>-</v>
      </c>
      <c r="AG69" s="34" t="str">
        <f t="shared" si="4"/>
        <v>-</v>
      </c>
      <c r="AH69" s="34"/>
      <c r="AI69" s="34" t="str">
        <f t="shared" si="5"/>
        <v>-</v>
      </c>
      <c r="AJ69" s="34"/>
      <c r="AK69" s="34" t="str">
        <f t="shared" si="6"/>
        <v>-</v>
      </c>
      <c r="AL69" s="34"/>
      <c r="AM69" s="34"/>
      <c r="AN69" s="34"/>
      <c r="AP69" s="34" t="str">
        <f t="shared" si="7"/>
        <v>100x94x3mm EPDM</v>
      </c>
      <c r="AQ69" s="34" t="str">
        <f t="shared" si="8"/>
        <v>垫块</v>
      </c>
      <c r="AR69" s="34"/>
      <c r="AS69" s="22">
        <f t="shared" si="9"/>
        <v>6</v>
      </c>
      <c r="AT69" s="23" t="str">
        <f t="shared" si="10"/>
        <v>个</v>
      </c>
      <c r="AU69" s="34"/>
      <c r="AV69" s="34"/>
      <c r="AW69" s="34"/>
      <c r="AY69" s="34" t="str">
        <f t="shared" si="11"/>
        <v>-</v>
      </c>
      <c r="AZ69" s="34" t="str">
        <f t="shared" si="12"/>
        <v>-</v>
      </c>
      <c r="BA69" s="34"/>
      <c r="BB69" s="34" t="str">
        <f t="shared" si="13"/>
        <v>-</v>
      </c>
      <c r="BC69" s="34" t="str">
        <f t="shared" si="14"/>
        <v>-</v>
      </c>
      <c r="BD69" s="34" t="str">
        <f t="shared" si="15"/>
        <v>-</v>
      </c>
      <c r="BE69" s="34" t="e">
        <f t="shared" si="16"/>
        <v>#VALUE!</v>
      </c>
      <c r="BF69" s="34" t="str">
        <f t="shared" si="17"/>
        <v>-</v>
      </c>
      <c r="BG69" s="34"/>
      <c r="BI69" s="34" t="str">
        <f t="shared" si="18"/>
        <v>-</v>
      </c>
      <c r="BJ69" s="34" t="str">
        <f t="shared" si="19"/>
        <v>-</v>
      </c>
      <c r="BK69" s="34" t="str">
        <f t="shared" si="20"/>
        <v>-</v>
      </c>
      <c r="BL69" s="34" t="str">
        <f t="shared" si="21"/>
        <v>-</v>
      </c>
      <c r="BM69" s="34" t="str">
        <f t="shared" si="22"/>
        <v>-</v>
      </c>
      <c r="BN69" s="34" t="str">
        <f t="shared" si="23"/>
        <v>-</v>
      </c>
      <c r="BO69" s="34" t="e">
        <f t="shared" si="24"/>
        <v>#VALUE!</v>
      </c>
      <c r="BP69" s="34" t="str">
        <f t="shared" si="25"/>
        <v>-</v>
      </c>
      <c r="BQ69" s="34"/>
      <c r="BS69" s="34" t="str">
        <f t="shared" si="26"/>
        <v>-</v>
      </c>
      <c r="BT69" s="34" t="str">
        <f t="shared" si="27"/>
        <v>-</v>
      </c>
      <c r="BU69" s="34" t="str">
        <f t="shared" si="28"/>
        <v>-</v>
      </c>
      <c r="BV69" s="34" t="str">
        <f t="shared" si="29"/>
        <v>-</v>
      </c>
      <c r="BW69" s="34" t="str">
        <f t="shared" si="30"/>
        <v>-</v>
      </c>
      <c r="BX69" s="34" t="str">
        <f t="shared" si="31"/>
        <v>-</v>
      </c>
      <c r="BY69" s="34" t="e">
        <f t="shared" si="32"/>
        <v>#VALUE!</v>
      </c>
      <c r="BZ69" s="34" t="str">
        <f t="shared" si="33"/>
        <v>-</v>
      </c>
      <c r="CA69" s="34"/>
      <c r="CC69" s="34" t="str">
        <f t="shared" si="34"/>
        <v>-</v>
      </c>
      <c r="CD69" s="34" t="str">
        <f t="shared" si="35"/>
        <v>-</v>
      </c>
      <c r="CE69" s="34" t="str">
        <f t="shared" si="36"/>
        <v>-</v>
      </c>
      <c r="CF69" s="34" t="str">
        <f t="shared" si="37"/>
        <v>-</v>
      </c>
      <c r="CG69" s="34"/>
      <c r="CH69" s="34" t="str">
        <f t="shared" si="38"/>
        <v>-</v>
      </c>
      <c r="CI69" s="34"/>
      <c r="CJ69" s="34" t="str">
        <f t="shared" si="39"/>
        <v>-</v>
      </c>
      <c r="CK69" s="34" t="str">
        <f t="shared" si="45"/>
        <v>-</v>
      </c>
    </row>
    <row r="70" spans="1:89" ht="15.95" customHeight="1" x14ac:dyDescent="0.2">
      <c r="B70" s="35">
        <f t="shared" si="0"/>
        <v>7</v>
      </c>
      <c r="C70" s="27">
        <f t="shared" si="1"/>
        <v>21</v>
      </c>
      <c r="D70" s="27" t="str">
        <f t="shared" si="2"/>
        <v>7.21</v>
      </c>
      <c r="E70" s="27">
        <v>62</v>
      </c>
      <c r="F70" s="34">
        <v>21</v>
      </c>
      <c r="G70" s="34" t="s">
        <v>357</v>
      </c>
      <c r="H70" s="34" t="s">
        <v>358</v>
      </c>
      <c r="I70" s="42" t="s">
        <v>375</v>
      </c>
      <c r="J70" s="34"/>
      <c r="K70" s="34"/>
      <c r="L70" s="34"/>
      <c r="M70" s="34"/>
      <c r="N70" s="43"/>
      <c r="O70" s="34">
        <v>28</v>
      </c>
      <c r="P70" s="34" t="s">
        <v>360</v>
      </c>
      <c r="Q70" s="45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8"/>
      <c r="T70" s="18"/>
      <c r="U70" s="46"/>
      <c r="W70" s="34" t="str">
        <f t="shared" si="40"/>
        <v>-</v>
      </c>
      <c r="X70" s="34" t="str">
        <f t="shared" si="41"/>
        <v>-</v>
      </c>
      <c r="Y70" s="34" t="str">
        <f t="shared" si="42"/>
        <v>-</v>
      </c>
      <c r="Z70" s="34" t="str">
        <f t="shared" si="43"/>
        <v>-</v>
      </c>
      <c r="AA70" s="34" t="str">
        <f t="shared" si="44"/>
        <v>-</v>
      </c>
      <c r="AB70" s="34"/>
      <c r="AC70" s="34"/>
      <c r="AE70" s="34"/>
      <c r="AF70" s="34" t="str">
        <f t="shared" si="3"/>
        <v>-</v>
      </c>
      <c r="AG70" s="34" t="str">
        <f t="shared" si="4"/>
        <v>-</v>
      </c>
      <c r="AH70" s="34"/>
      <c r="AI70" s="34" t="str">
        <f t="shared" si="5"/>
        <v>-</v>
      </c>
      <c r="AJ70" s="34"/>
      <c r="AK70" s="34" t="str">
        <f t="shared" si="6"/>
        <v>-</v>
      </c>
      <c r="AL70" s="34"/>
      <c r="AM70" s="34"/>
      <c r="AN70" s="34"/>
      <c r="AP70" s="34" t="str">
        <f t="shared" si="7"/>
        <v>ST6.3x38盘头自攻钉</v>
      </c>
      <c r="AQ70" s="34" t="str">
        <f t="shared" si="8"/>
        <v>紧固件</v>
      </c>
      <c r="AR70" s="34"/>
      <c r="AS70" s="22">
        <f t="shared" si="9"/>
        <v>28</v>
      </c>
      <c r="AT70" s="23" t="str">
        <f t="shared" si="10"/>
        <v>颗</v>
      </c>
      <c r="AU70" s="34"/>
      <c r="AV70" s="34"/>
      <c r="AW70" s="34"/>
      <c r="AY70" s="34" t="str">
        <f t="shared" si="11"/>
        <v>-</v>
      </c>
      <c r="AZ70" s="34" t="str">
        <f t="shared" si="12"/>
        <v>-</v>
      </c>
      <c r="BA70" s="34"/>
      <c r="BB70" s="34" t="str">
        <f t="shared" si="13"/>
        <v>-</v>
      </c>
      <c r="BC70" s="34" t="str">
        <f t="shared" si="14"/>
        <v>-</v>
      </c>
      <c r="BD70" s="34" t="str">
        <f t="shared" si="15"/>
        <v>-</v>
      </c>
      <c r="BE70" s="34" t="e">
        <f t="shared" si="16"/>
        <v>#VALUE!</v>
      </c>
      <c r="BF70" s="34" t="str">
        <f t="shared" si="17"/>
        <v>-</v>
      </c>
      <c r="BG70" s="34"/>
      <c r="BI70" s="34" t="str">
        <f t="shared" si="18"/>
        <v>-</v>
      </c>
      <c r="BJ70" s="34" t="str">
        <f t="shared" si="19"/>
        <v>-</v>
      </c>
      <c r="BK70" s="34" t="str">
        <f t="shared" si="20"/>
        <v>-</v>
      </c>
      <c r="BL70" s="34" t="str">
        <f t="shared" si="21"/>
        <v>-</v>
      </c>
      <c r="BM70" s="34" t="str">
        <f t="shared" si="22"/>
        <v>-</v>
      </c>
      <c r="BN70" s="34" t="str">
        <f t="shared" si="23"/>
        <v>-</v>
      </c>
      <c r="BO70" s="34" t="e">
        <f t="shared" si="24"/>
        <v>#VALUE!</v>
      </c>
      <c r="BP70" s="34" t="str">
        <f t="shared" si="25"/>
        <v>-</v>
      </c>
      <c r="BQ70" s="34"/>
      <c r="BS70" s="34" t="str">
        <f t="shared" si="26"/>
        <v>-</v>
      </c>
      <c r="BT70" s="34" t="str">
        <f t="shared" si="27"/>
        <v>-</v>
      </c>
      <c r="BU70" s="34" t="str">
        <f t="shared" si="28"/>
        <v>-</v>
      </c>
      <c r="BV70" s="34" t="str">
        <f t="shared" si="29"/>
        <v>-</v>
      </c>
      <c r="BW70" s="34" t="str">
        <f t="shared" si="30"/>
        <v>-</v>
      </c>
      <c r="BX70" s="34" t="str">
        <f t="shared" si="31"/>
        <v>-</v>
      </c>
      <c r="BY70" s="34" t="e">
        <f t="shared" si="32"/>
        <v>#VALUE!</v>
      </c>
      <c r="BZ70" s="34" t="str">
        <f t="shared" si="33"/>
        <v>-</v>
      </c>
      <c r="CA70" s="34"/>
      <c r="CC70" s="34" t="str">
        <f t="shared" si="34"/>
        <v>-</v>
      </c>
      <c r="CD70" s="34" t="str">
        <f t="shared" si="35"/>
        <v>-</v>
      </c>
      <c r="CE70" s="34" t="str">
        <f t="shared" si="36"/>
        <v>-</v>
      </c>
      <c r="CF70" s="34" t="str">
        <f t="shared" si="37"/>
        <v>-</v>
      </c>
      <c r="CG70" s="34"/>
      <c r="CH70" s="34" t="str">
        <f t="shared" si="38"/>
        <v>-</v>
      </c>
      <c r="CI70" s="34"/>
      <c r="CJ70" s="34" t="str">
        <f t="shared" si="39"/>
        <v>-</v>
      </c>
      <c r="CK70" s="34" t="str">
        <f t="shared" si="45"/>
        <v>-</v>
      </c>
    </row>
    <row r="71" spans="1:89" ht="15.95" customHeight="1" x14ac:dyDescent="0.2">
      <c r="B71" s="35">
        <f t="shared" si="0"/>
        <v>7</v>
      </c>
      <c r="C71" s="27">
        <f t="shared" si="1"/>
        <v>22</v>
      </c>
      <c r="D71" s="27" t="str">
        <f t="shared" si="2"/>
        <v>7.22</v>
      </c>
      <c r="E71" s="27">
        <v>63</v>
      </c>
      <c r="F71" s="34">
        <v>22</v>
      </c>
      <c r="G71" s="34" t="s">
        <v>357</v>
      </c>
      <c r="H71" s="34" t="s">
        <v>358</v>
      </c>
      <c r="I71" s="42" t="s">
        <v>376</v>
      </c>
      <c r="J71" s="34"/>
      <c r="K71" s="34"/>
      <c r="L71" s="34"/>
      <c r="M71" s="34"/>
      <c r="N71" s="43"/>
      <c r="O71" s="34">
        <v>2</v>
      </c>
      <c r="P71" s="34" t="s">
        <v>360</v>
      </c>
      <c r="Q71" s="45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8"/>
      <c r="T71" s="18"/>
      <c r="U71" s="46"/>
      <c r="W71" s="34" t="str">
        <f t="shared" si="40"/>
        <v>-</v>
      </c>
      <c r="X71" s="34" t="str">
        <f t="shared" si="41"/>
        <v>-</v>
      </c>
      <c r="Y71" s="34" t="str">
        <f t="shared" si="42"/>
        <v>-</v>
      </c>
      <c r="Z71" s="34" t="str">
        <f t="shared" si="43"/>
        <v>-</v>
      </c>
      <c r="AA71" s="34" t="str">
        <f t="shared" si="44"/>
        <v>-</v>
      </c>
      <c r="AB71" s="34"/>
      <c r="AC71" s="34"/>
      <c r="AE71" s="34"/>
      <c r="AF71" s="34" t="str">
        <f t="shared" si="3"/>
        <v>-</v>
      </c>
      <c r="AG71" s="34" t="str">
        <f t="shared" si="4"/>
        <v>-</v>
      </c>
      <c r="AH71" s="34"/>
      <c r="AI71" s="34" t="str">
        <f t="shared" si="5"/>
        <v>-</v>
      </c>
      <c r="AJ71" s="34"/>
      <c r="AK71" s="34" t="str">
        <f t="shared" si="6"/>
        <v>-</v>
      </c>
      <c r="AL71" s="34"/>
      <c r="AM71" s="34"/>
      <c r="AN71" s="34"/>
      <c r="AP71" s="34" t="str">
        <f t="shared" si="7"/>
        <v>ST5.5x64盘头自攻钉</v>
      </c>
      <c r="AQ71" s="34" t="str">
        <f t="shared" si="8"/>
        <v>紧固件</v>
      </c>
      <c r="AR71" s="34"/>
      <c r="AS71" s="22">
        <f t="shared" si="9"/>
        <v>2</v>
      </c>
      <c r="AT71" s="23" t="str">
        <f t="shared" si="10"/>
        <v>颗</v>
      </c>
      <c r="AU71" s="34"/>
      <c r="AV71" s="34"/>
      <c r="AW71" s="34"/>
      <c r="AY71" s="34" t="str">
        <f t="shared" si="11"/>
        <v>-</v>
      </c>
      <c r="AZ71" s="34" t="str">
        <f t="shared" si="12"/>
        <v>-</v>
      </c>
      <c r="BA71" s="34"/>
      <c r="BB71" s="34" t="str">
        <f t="shared" si="13"/>
        <v>-</v>
      </c>
      <c r="BC71" s="34" t="str">
        <f t="shared" si="14"/>
        <v>-</v>
      </c>
      <c r="BD71" s="34" t="str">
        <f t="shared" si="15"/>
        <v>-</v>
      </c>
      <c r="BE71" s="34" t="e">
        <f t="shared" si="16"/>
        <v>#VALUE!</v>
      </c>
      <c r="BF71" s="34" t="str">
        <f t="shared" si="17"/>
        <v>-</v>
      </c>
      <c r="BG71" s="34"/>
      <c r="BI71" s="34" t="str">
        <f t="shared" si="18"/>
        <v>-</v>
      </c>
      <c r="BJ71" s="34" t="str">
        <f t="shared" si="19"/>
        <v>-</v>
      </c>
      <c r="BK71" s="34" t="str">
        <f t="shared" si="20"/>
        <v>-</v>
      </c>
      <c r="BL71" s="34" t="str">
        <f t="shared" si="21"/>
        <v>-</v>
      </c>
      <c r="BM71" s="34" t="str">
        <f t="shared" si="22"/>
        <v>-</v>
      </c>
      <c r="BN71" s="34" t="str">
        <f t="shared" si="23"/>
        <v>-</v>
      </c>
      <c r="BO71" s="34" t="e">
        <f t="shared" si="24"/>
        <v>#VALUE!</v>
      </c>
      <c r="BP71" s="34" t="str">
        <f t="shared" si="25"/>
        <v>-</v>
      </c>
      <c r="BQ71" s="34"/>
      <c r="BS71" s="34" t="str">
        <f t="shared" si="26"/>
        <v>-</v>
      </c>
      <c r="BT71" s="34" t="str">
        <f t="shared" si="27"/>
        <v>-</v>
      </c>
      <c r="BU71" s="34" t="str">
        <f t="shared" si="28"/>
        <v>-</v>
      </c>
      <c r="BV71" s="34" t="str">
        <f t="shared" si="29"/>
        <v>-</v>
      </c>
      <c r="BW71" s="34" t="str">
        <f t="shared" si="30"/>
        <v>-</v>
      </c>
      <c r="BX71" s="34" t="str">
        <f t="shared" si="31"/>
        <v>-</v>
      </c>
      <c r="BY71" s="34" t="e">
        <f t="shared" si="32"/>
        <v>#VALUE!</v>
      </c>
      <c r="BZ71" s="34" t="str">
        <f t="shared" si="33"/>
        <v>-</v>
      </c>
      <c r="CA71" s="34"/>
      <c r="CC71" s="34" t="str">
        <f t="shared" si="34"/>
        <v>-</v>
      </c>
      <c r="CD71" s="34" t="str">
        <f t="shared" si="35"/>
        <v>-</v>
      </c>
      <c r="CE71" s="34" t="str">
        <f t="shared" si="36"/>
        <v>-</v>
      </c>
      <c r="CF71" s="34" t="str">
        <f t="shared" si="37"/>
        <v>-</v>
      </c>
      <c r="CG71" s="34"/>
      <c r="CH71" s="34" t="str">
        <f t="shared" si="38"/>
        <v>-</v>
      </c>
      <c r="CI71" s="34"/>
      <c r="CJ71" s="34" t="str">
        <f t="shared" si="39"/>
        <v>-</v>
      </c>
      <c r="CK71" s="34" t="str">
        <f t="shared" si="45"/>
        <v>-</v>
      </c>
    </row>
    <row r="72" spans="1:89" ht="15.95" customHeight="1" x14ac:dyDescent="0.2">
      <c r="B72" s="35">
        <f t="shared" si="0"/>
        <v>7</v>
      </c>
      <c r="C72" s="27">
        <f t="shared" si="1"/>
        <v>23</v>
      </c>
      <c r="D72" s="27" t="str">
        <f t="shared" si="2"/>
        <v>7.23</v>
      </c>
      <c r="E72" s="27">
        <v>64</v>
      </c>
      <c r="F72" s="34">
        <v>23</v>
      </c>
      <c r="G72" s="34" t="s">
        <v>357</v>
      </c>
      <c r="H72" s="34" t="s">
        <v>358</v>
      </c>
      <c r="I72" s="42" t="s">
        <v>377</v>
      </c>
      <c r="J72" s="34"/>
      <c r="K72" s="34"/>
      <c r="L72" s="34"/>
      <c r="M72" s="34"/>
      <c r="N72" s="43"/>
      <c r="O72" s="34">
        <v>2</v>
      </c>
      <c r="P72" s="34" t="s">
        <v>360</v>
      </c>
      <c r="Q72" s="45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8"/>
      <c r="T72" s="18"/>
      <c r="U72" s="46"/>
      <c r="W72" s="34" t="str">
        <f t="shared" si="40"/>
        <v>-</v>
      </c>
      <c r="X72" s="34" t="str">
        <f t="shared" si="41"/>
        <v>-</v>
      </c>
      <c r="Y72" s="34" t="str">
        <f t="shared" si="42"/>
        <v>-</v>
      </c>
      <c r="Z72" s="34" t="str">
        <f t="shared" si="43"/>
        <v>-</v>
      </c>
      <c r="AA72" s="34" t="str">
        <f t="shared" si="44"/>
        <v>-</v>
      </c>
      <c r="AB72" s="34"/>
      <c r="AC72" s="34"/>
      <c r="AE72" s="34"/>
      <c r="AF72" s="34" t="str">
        <f t="shared" si="3"/>
        <v>-</v>
      </c>
      <c r="AG72" s="34" t="str">
        <f t="shared" si="4"/>
        <v>-</v>
      </c>
      <c r="AH72" s="34"/>
      <c r="AI72" s="34" t="str">
        <f t="shared" si="5"/>
        <v>-</v>
      </c>
      <c r="AJ72" s="34"/>
      <c r="AK72" s="34" t="str">
        <f t="shared" si="6"/>
        <v>-</v>
      </c>
      <c r="AL72" s="34"/>
      <c r="AM72" s="34"/>
      <c r="AN72" s="34"/>
      <c r="AP72" s="34" t="str">
        <f t="shared" si="7"/>
        <v>M12x30内六角头螺杆</v>
      </c>
      <c r="AQ72" s="34" t="str">
        <f t="shared" si="8"/>
        <v>紧固件</v>
      </c>
      <c r="AR72" s="34"/>
      <c r="AS72" s="22">
        <f t="shared" si="9"/>
        <v>2</v>
      </c>
      <c r="AT72" s="23" t="str">
        <f t="shared" si="10"/>
        <v>颗</v>
      </c>
      <c r="AU72" s="34"/>
      <c r="AV72" s="34"/>
      <c r="AW72" s="34"/>
      <c r="AY72" s="34" t="str">
        <f t="shared" si="11"/>
        <v>-</v>
      </c>
      <c r="AZ72" s="34" t="str">
        <f t="shared" si="12"/>
        <v>-</v>
      </c>
      <c r="BA72" s="34"/>
      <c r="BB72" s="34" t="str">
        <f t="shared" si="13"/>
        <v>-</v>
      </c>
      <c r="BC72" s="34" t="str">
        <f t="shared" si="14"/>
        <v>-</v>
      </c>
      <c r="BD72" s="34" t="str">
        <f t="shared" si="15"/>
        <v>-</v>
      </c>
      <c r="BE72" s="34" t="e">
        <f t="shared" si="16"/>
        <v>#VALUE!</v>
      </c>
      <c r="BF72" s="34" t="str">
        <f t="shared" si="17"/>
        <v>-</v>
      </c>
      <c r="BG72" s="34"/>
      <c r="BI72" s="34" t="str">
        <f t="shared" si="18"/>
        <v>-</v>
      </c>
      <c r="BJ72" s="34" t="str">
        <f t="shared" si="19"/>
        <v>-</v>
      </c>
      <c r="BK72" s="34" t="str">
        <f t="shared" si="20"/>
        <v>-</v>
      </c>
      <c r="BL72" s="34" t="str">
        <f t="shared" si="21"/>
        <v>-</v>
      </c>
      <c r="BM72" s="34" t="str">
        <f t="shared" si="22"/>
        <v>-</v>
      </c>
      <c r="BN72" s="34" t="str">
        <f t="shared" si="23"/>
        <v>-</v>
      </c>
      <c r="BO72" s="34" t="e">
        <f t="shared" si="24"/>
        <v>#VALUE!</v>
      </c>
      <c r="BP72" s="34" t="str">
        <f t="shared" si="25"/>
        <v>-</v>
      </c>
      <c r="BQ72" s="34"/>
      <c r="BS72" s="34" t="str">
        <f t="shared" si="26"/>
        <v>-</v>
      </c>
      <c r="BT72" s="34" t="str">
        <f t="shared" si="27"/>
        <v>-</v>
      </c>
      <c r="BU72" s="34" t="str">
        <f t="shared" si="28"/>
        <v>-</v>
      </c>
      <c r="BV72" s="34" t="str">
        <f t="shared" si="29"/>
        <v>-</v>
      </c>
      <c r="BW72" s="34" t="str">
        <f t="shared" si="30"/>
        <v>-</v>
      </c>
      <c r="BX72" s="34" t="str">
        <f t="shared" si="31"/>
        <v>-</v>
      </c>
      <c r="BY72" s="34" t="e">
        <f t="shared" si="32"/>
        <v>#VALUE!</v>
      </c>
      <c r="BZ72" s="34" t="str">
        <f t="shared" si="33"/>
        <v>-</v>
      </c>
      <c r="CA72" s="34"/>
      <c r="CC72" s="34" t="str">
        <f t="shared" si="34"/>
        <v>-</v>
      </c>
      <c r="CD72" s="34" t="str">
        <f t="shared" si="35"/>
        <v>-</v>
      </c>
      <c r="CE72" s="34" t="str">
        <f t="shared" si="36"/>
        <v>-</v>
      </c>
      <c r="CF72" s="34" t="str">
        <f t="shared" si="37"/>
        <v>-</v>
      </c>
      <c r="CG72" s="34"/>
      <c r="CH72" s="34" t="str">
        <f t="shared" si="38"/>
        <v>-</v>
      </c>
      <c r="CI72" s="34"/>
      <c r="CJ72" s="34" t="str">
        <f t="shared" si="39"/>
        <v>-</v>
      </c>
      <c r="CK72" s="34" t="str">
        <f t="shared" si="45"/>
        <v>-</v>
      </c>
    </row>
    <row r="73" spans="1:89" ht="15.95" customHeight="1" x14ac:dyDescent="0.2">
      <c r="B73" s="35">
        <f t="shared" ref="B73:B109" si="46">IF(G73&lt;&gt;G72,B72+1,B72)</f>
        <v>7</v>
      </c>
      <c r="C73" s="27">
        <f t="shared" ref="C73:C109" si="47">IF(G73&lt;&gt;G72,1,C72+1)</f>
        <v>24</v>
      </c>
      <c r="D73" s="27" t="str">
        <f t="shared" ref="D73:D109" si="48">IF(G73="","",IFERROR(IF(AND(B73&lt;&gt;"",C73&lt;&gt;""),B73&amp;"."&amp;C73,""),""))</f>
        <v>7.24</v>
      </c>
      <c r="E73" s="27">
        <v>65</v>
      </c>
      <c r="F73" s="34">
        <v>24</v>
      </c>
      <c r="G73" s="34" t="s">
        <v>357</v>
      </c>
      <c r="H73" s="34" t="s">
        <v>358</v>
      </c>
      <c r="I73" s="42" t="s">
        <v>378</v>
      </c>
      <c r="J73" s="34"/>
      <c r="K73" s="34"/>
      <c r="L73" s="34"/>
      <c r="M73" s="34"/>
      <c r="N73" s="43"/>
      <c r="O73" s="34">
        <v>2</v>
      </c>
      <c r="P73" s="34" t="s">
        <v>360</v>
      </c>
      <c r="Q73" s="45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8"/>
      <c r="T73" s="18"/>
      <c r="U73" s="46"/>
      <c r="W73" s="34" t="str">
        <f t="shared" si="40"/>
        <v>-</v>
      </c>
      <c r="X73" s="34" t="str">
        <f t="shared" si="41"/>
        <v>-</v>
      </c>
      <c r="Y73" s="34" t="str">
        <f t="shared" si="42"/>
        <v>-</v>
      </c>
      <c r="Z73" s="34" t="str">
        <f t="shared" si="43"/>
        <v>-</v>
      </c>
      <c r="AA73" s="34" t="str">
        <f t="shared" si="44"/>
        <v>-</v>
      </c>
      <c r="AB73" s="34"/>
      <c r="AC73" s="34"/>
      <c r="AE73" s="34"/>
      <c r="AF73" s="34" t="str">
        <f t="shared" ref="AF73:AF109" si="49">IF(OR(G73="型材",G73="尼龙"),H73,"-")</f>
        <v>-</v>
      </c>
      <c r="AG73" s="34" t="str">
        <f t="shared" ref="AG73:AG109" si="50">IF(OR(G73="型材",G73="尼龙"),I73,"-")</f>
        <v>-</v>
      </c>
      <c r="AH73" s="34"/>
      <c r="AI73" s="34" t="str">
        <f t="shared" ref="AI73:AI109" si="51">IF(OR(G73="型材",G73="尼龙"),L73,"-")</f>
        <v>-</v>
      </c>
      <c r="AJ73" s="34"/>
      <c r="AK73" s="34" t="str">
        <f t="shared" ref="AK73:AK109" si="52">IF(OR(G73="型材",G73="尼龙"),$N$6*O73,"-")</f>
        <v>-</v>
      </c>
      <c r="AL73" s="34"/>
      <c r="AM73" s="34"/>
      <c r="AN73" s="34"/>
      <c r="AP73" s="34" t="str">
        <f t="shared" ref="AP73:AP109" si="53">IF($G73="配件",I73,"-")</f>
        <v>ST4.2x16盘头自攻钉</v>
      </c>
      <c r="AQ73" s="34" t="str">
        <f t="shared" ref="AQ73:AQ109" si="54">IF($G73="配件",H73,"-")</f>
        <v>紧固件</v>
      </c>
      <c r="AR73" s="34"/>
      <c r="AS73" s="22">
        <f t="shared" ref="AS73:AS109" si="55">IF(OR(H73="泡沫条",H73="胶条"),$N$6*L73*O73/1000,IF(OR(H73="双面贴",H73="胶带"),L73*O73/1000,IF(AP73&lt;&gt;"-",$N$6*O73,"-")))</f>
        <v>2</v>
      </c>
      <c r="AT73" s="23" t="str">
        <f t="shared" ref="AT73:AT109" si="56">IF(OR(H73="胶条",H73="泡沫条",H73="双面贴",H73="胶带"),"米",IF(AP73&lt;&gt;"-",P73,"-"))</f>
        <v>颗</v>
      </c>
      <c r="AU73" s="34"/>
      <c r="AV73" s="34"/>
      <c r="AW73" s="34"/>
      <c r="AY73" s="34" t="str">
        <f t="shared" ref="AY73:AY109" si="57">IF($G73="玻璃",$H$7,"-")</f>
        <v>-</v>
      </c>
      <c r="AZ73" s="34" t="str">
        <f t="shared" ref="AZ73:AZ109" si="58">IF($G73="玻璃",J73,"-")</f>
        <v>-</v>
      </c>
      <c r="BA73" s="34"/>
      <c r="BB73" s="34" t="str">
        <f t="shared" ref="BB73:BB109" si="59">IF($G73="玻璃",M73,"-")</f>
        <v>-</v>
      </c>
      <c r="BC73" s="34" t="str">
        <f t="shared" ref="BC73:BC109" si="60">IF($G73="玻璃",L73,"-")</f>
        <v>-</v>
      </c>
      <c r="BD73" s="34" t="str">
        <f t="shared" ref="BD73:BD109" si="61">IF($G73="玻璃",$N$6*O73,"-")</f>
        <v>-</v>
      </c>
      <c r="BE73" s="34" t="e">
        <f t="shared" ref="BE73:BE109" si="62">BD73*BC73*BB73/1000000</f>
        <v>#VALUE!</v>
      </c>
      <c r="BF73" s="34" t="str">
        <f t="shared" ref="BF73:BF109" si="63">IF($G73="玻璃",K73,"-")</f>
        <v>-</v>
      </c>
      <c r="BG73" s="34"/>
      <c r="BI73" s="34" t="str">
        <f t="shared" ref="BI73:BI109" si="64">IF($G73="铝板",$H$7,"-")</f>
        <v>-</v>
      </c>
      <c r="BJ73" s="34" t="str">
        <f t="shared" ref="BJ73:BJ109" si="65">IF($G73="铝板",J73,"-")</f>
        <v>-</v>
      </c>
      <c r="BK73" s="34" t="str">
        <f t="shared" ref="BK73:BK109" si="66">IF($G73="铝板",H73,"-")</f>
        <v>-</v>
      </c>
      <c r="BL73" s="34" t="str">
        <f t="shared" ref="BL73:BL109" si="67">IF($G73="铝板",M73,"-")</f>
        <v>-</v>
      </c>
      <c r="BM73" s="34" t="str">
        <f t="shared" ref="BM73:BM109" si="68">IF($G73="铝板",L73,"-")</f>
        <v>-</v>
      </c>
      <c r="BN73" s="34" t="str">
        <f t="shared" ref="BN73:BN109" si="69">IF($G73="铝板",$N$6*O73,"-")</f>
        <v>-</v>
      </c>
      <c r="BO73" s="34" t="e">
        <f t="shared" ref="BO73:BO109" si="70">BN73*BM73*BL73/1000000</f>
        <v>#VALUE!</v>
      </c>
      <c r="BP73" s="34" t="str">
        <f t="shared" ref="BP73:BP109" si="71">IF($G73="铝板",K73,"-")</f>
        <v>-</v>
      </c>
      <c r="BQ73" s="34"/>
      <c r="BS73" s="34" t="str">
        <f t="shared" ref="BS73:BS109" si="72">IF($G73="铁皮",$H$7,"-")</f>
        <v>-</v>
      </c>
      <c r="BT73" s="34" t="str">
        <f t="shared" ref="BT73:BT109" si="73">IF($G73="铁皮",J73,"-")</f>
        <v>-</v>
      </c>
      <c r="BU73" s="34" t="str">
        <f t="shared" ref="BU73:BU109" si="74">IF($G73="铁皮",H73,"-")</f>
        <v>-</v>
      </c>
      <c r="BV73" s="34" t="str">
        <f t="shared" ref="BV73:BV109" si="75">IF($G73="铁皮",M73,"-")</f>
        <v>-</v>
      </c>
      <c r="BW73" s="34" t="str">
        <f t="shared" ref="BW73:BW109" si="76">IF($G73="铁皮",L73,"-")</f>
        <v>-</v>
      </c>
      <c r="BX73" s="34" t="str">
        <f t="shared" ref="BX73:BX109" si="77">IF($G73="铁皮",$N$6*O73,"-")</f>
        <v>-</v>
      </c>
      <c r="BY73" s="34" t="e">
        <f t="shared" ref="BY73:BY109" si="78">BX73*BW73*BV73/1000000</f>
        <v>#VALUE!</v>
      </c>
      <c r="BZ73" s="34" t="str">
        <f t="shared" ref="BZ73:BZ109" si="79">IF($G73="铁皮",K73,"-")</f>
        <v>-</v>
      </c>
      <c r="CA73" s="34"/>
      <c r="CC73" s="34" t="str">
        <f t="shared" ref="CC73:CC109" si="80">IF(G73="钢材",$H$7,"-")</f>
        <v>-</v>
      </c>
      <c r="CD73" s="34" t="str">
        <f t="shared" ref="CD73:CD109" si="81">IF(G73="钢材",J73,"-")</f>
        <v>-</v>
      </c>
      <c r="CE73" s="34" t="str">
        <f t="shared" ref="CE73:CE109" si="82">IF(G73="钢材",H73,"-")</f>
        <v>-</v>
      </c>
      <c r="CF73" s="34" t="str">
        <f t="shared" ref="CF73:CF109" si="83">IF(G73="钢材",L73,"-")</f>
        <v>-</v>
      </c>
      <c r="CG73" s="34"/>
      <c r="CH73" s="34" t="str">
        <f t="shared" ref="CH73:CH109" si="84">IF(G73="钢材",$N$6*O73,"-")</f>
        <v>-</v>
      </c>
      <c r="CI73" s="34"/>
      <c r="CJ73" s="34" t="str">
        <f t="shared" ref="CJ73:CJ109" si="85">IF(G73="钢材",K73,"-")</f>
        <v>-</v>
      </c>
      <c r="CK73" s="34" t="str">
        <f t="shared" si="45"/>
        <v>-</v>
      </c>
    </row>
    <row r="74" spans="1:89" ht="15.95" customHeight="1" x14ac:dyDescent="0.2">
      <c r="B74" s="35">
        <f t="shared" si="46"/>
        <v>7</v>
      </c>
      <c r="C74" s="27">
        <f t="shared" si="47"/>
        <v>25</v>
      </c>
      <c r="D74" s="27" t="str">
        <f t="shared" si="48"/>
        <v>7.25</v>
      </c>
      <c r="F74" s="34">
        <v>25</v>
      </c>
      <c r="G74" s="34" t="s">
        <v>357</v>
      </c>
      <c r="H74" s="34" t="s">
        <v>379</v>
      </c>
      <c r="I74" s="42" t="s">
        <v>380</v>
      </c>
      <c r="J74" s="34"/>
      <c r="K74" s="34"/>
      <c r="L74" s="34"/>
      <c r="M74" s="34"/>
      <c r="N74" s="43"/>
      <c r="O74" s="34">
        <v>16</v>
      </c>
      <c r="P74" s="34" t="s">
        <v>350</v>
      </c>
      <c r="Q74" s="45"/>
      <c r="R74" s="18"/>
      <c r="S74" s="18"/>
      <c r="T74" s="18"/>
      <c r="U74" s="46"/>
      <c r="W74" s="34" t="str">
        <f t="shared" ref="W74:W109" si="86">IF(OR(G74="型材",G74="尼龙"),H74,"-")</f>
        <v>-</v>
      </c>
      <c r="X74" s="34" t="str">
        <f t="shared" ref="X74:X109" si="87">IF(OR(G74="型材",G74="尼龙"),I74,"-")</f>
        <v>-</v>
      </c>
      <c r="Y74" s="34" t="str">
        <f t="shared" ref="Y74:Y109" si="88">IF(OR(G74="型材",G74="尼龙"),L74,"-")</f>
        <v>-</v>
      </c>
      <c r="Z74" s="34" t="str">
        <f t="shared" ref="Z74:Z109" si="89">IF(OR(G74="型材",G74="尼龙"),K74,"-")</f>
        <v>-</v>
      </c>
      <c r="AA74" s="34" t="str">
        <f t="shared" ref="AA74:AA109" si="90">IF(OR(G74="型材",G74="尼龙"),$N$6*O74,"-")</f>
        <v>-</v>
      </c>
      <c r="AB74" s="34"/>
      <c r="AC74" s="34"/>
      <c r="AE74" s="34"/>
      <c r="AF74" s="34" t="str">
        <f t="shared" si="49"/>
        <v>-</v>
      </c>
      <c r="AG74" s="34" t="str">
        <f t="shared" si="50"/>
        <v>-</v>
      </c>
      <c r="AH74" s="34"/>
      <c r="AI74" s="34" t="str">
        <f t="shared" si="51"/>
        <v>-</v>
      </c>
      <c r="AJ74" s="34"/>
      <c r="AK74" s="34" t="str">
        <f t="shared" si="52"/>
        <v>-</v>
      </c>
      <c r="AL74" s="34"/>
      <c r="AM74" s="34"/>
      <c r="AN74" s="34"/>
      <c r="AP74" s="34" t="str">
        <f t="shared" si="53"/>
        <v>Ф14 ZX-050001</v>
      </c>
      <c r="AQ74" s="34" t="str">
        <f t="shared" si="54"/>
        <v>胶塞</v>
      </c>
      <c r="AR74" s="34"/>
      <c r="AS74" s="22">
        <f t="shared" si="55"/>
        <v>16</v>
      </c>
      <c r="AT74" s="23" t="str">
        <f t="shared" si="56"/>
        <v>个</v>
      </c>
      <c r="AU74" s="34"/>
      <c r="AV74" s="34"/>
      <c r="AW74" s="34"/>
      <c r="AY74" s="34" t="str">
        <f t="shared" si="57"/>
        <v>-</v>
      </c>
      <c r="AZ74" s="34" t="str">
        <f t="shared" si="58"/>
        <v>-</v>
      </c>
      <c r="BA74" s="34"/>
      <c r="BB74" s="34" t="str">
        <f t="shared" si="59"/>
        <v>-</v>
      </c>
      <c r="BC74" s="34" t="str">
        <f t="shared" si="60"/>
        <v>-</v>
      </c>
      <c r="BD74" s="34" t="str">
        <f t="shared" si="61"/>
        <v>-</v>
      </c>
      <c r="BE74" s="34" t="e">
        <f t="shared" si="62"/>
        <v>#VALUE!</v>
      </c>
      <c r="BF74" s="34" t="str">
        <f t="shared" si="63"/>
        <v>-</v>
      </c>
      <c r="BG74" s="34"/>
      <c r="BI74" s="34" t="str">
        <f t="shared" si="64"/>
        <v>-</v>
      </c>
      <c r="BJ74" s="34" t="str">
        <f t="shared" si="65"/>
        <v>-</v>
      </c>
      <c r="BK74" s="34" t="str">
        <f t="shared" si="66"/>
        <v>-</v>
      </c>
      <c r="BL74" s="34" t="str">
        <f t="shared" si="67"/>
        <v>-</v>
      </c>
      <c r="BM74" s="34" t="str">
        <f t="shared" si="68"/>
        <v>-</v>
      </c>
      <c r="BN74" s="34" t="str">
        <f t="shared" si="69"/>
        <v>-</v>
      </c>
      <c r="BO74" s="34" t="e">
        <f t="shared" si="70"/>
        <v>#VALUE!</v>
      </c>
      <c r="BP74" s="34" t="str">
        <f t="shared" si="71"/>
        <v>-</v>
      </c>
      <c r="BQ74" s="34"/>
      <c r="BS74" s="34" t="str">
        <f t="shared" si="72"/>
        <v>-</v>
      </c>
      <c r="BT74" s="34" t="str">
        <f t="shared" si="73"/>
        <v>-</v>
      </c>
      <c r="BU74" s="34" t="str">
        <f t="shared" si="74"/>
        <v>-</v>
      </c>
      <c r="BV74" s="34" t="str">
        <f t="shared" si="75"/>
        <v>-</v>
      </c>
      <c r="BW74" s="34" t="str">
        <f t="shared" si="76"/>
        <v>-</v>
      </c>
      <c r="BX74" s="34" t="str">
        <f t="shared" si="77"/>
        <v>-</v>
      </c>
      <c r="BY74" s="34" t="e">
        <f t="shared" si="78"/>
        <v>#VALUE!</v>
      </c>
      <c r="BZ74" s="34" t="str">
        <f t="shared" si="79"/>
        <v>-</v>
      </c>
      <c r="CA74" s="34"/>
      <c r="CC74" s="34" t="str">
        <f t="shared" si="80"/>
        <v>-</v>
      </c>
      <c r="CD74" s="34" t="str">
        <f t="shared" si="81"/>
        <v>-</v>
      </c>
      <c r="CE74" s="34" t="str">
        <f t="shared" si="82"/>
        <v>-</v>
      </c>
      <c r="CF74" s="34" t="str">
        <f t="shared" si="83"/>
        <v>-</v>
      </c>
      <c r="CG74" s="34"/>
      <c r="CH74" s="34" t="str">
        <f t="shared" si="84"/>
        <v>-</v>
      </c>
      <c r="CI74" s="34"/>
      <c r="CJ74" s="34" t="str">
        <f t="shared" si="85"/>
        <v>-</v>
      </c>
      <c r="CK74" s="34" t="str">
        <f t="shared" ref="CK74:CK109" si="91">IF(G74="钢材",Q74,"-")</f>
        <v>-</v>
      </c>
    </row>
    <row r="75" spans="1:89" ht="15.95" customHeight="1" x14ac:dyDescent="0.2">
      <c r="B75" s="35">
        <f t="shared" si="46"/>
        <v>7</v>
      </c>
      <c r="C75" s="27">
        <f t="shared" si="47"/>
        <v>26</v>
      </c>
      <c r="D75" s="27" t="str">
        <f t="shared" si="48"/>
        <v>7.26</v>
      </c>
      <c r="F75" s="34">
        <v>26</v>
      </c>
      <c r="G75" s="34" t="s">
        <v>357</v>
      </c>
      <c r="H75" s="34" t="s">
        <v>529</v>
      </c>
      <c r="I75" s="42" t="s">
        <v>685</v>
      </c>
      <c r="J75" s="34"/>
      <c r="K75" s="34"/>
      <c r="L75" s="34">
        <v>3800</v>
      </c>
      <c r="M75" s="34"/>
      <c r="N75" s="43"/>
      <c r="O75" s="34">
        <v>1</v>
      </c>
      <c r="P75" s="34" t="s">
        <v>350</v>
      </c>
      <c r="Q75" s="45"/>
      <c r="R75" s="18"/>
      <c r="S75" s="18"/>
      <c r="T75" s="18"/>
      <c r="U75" s="46"/>
      <c r="W75" s="34" t="str">
        <f t="shared" si="86"/>
        <v>-</v>
      </c>
      <c r="X75" s="34" t="str">
        <f t="shared" si="87"/>
        <v>-</v>
      </c>
      <c r="Y75" s="34" t="str">
        <f t="shared" si="88"/>
        <v>-</v>
      </c>
      <c r="Z75" s="34" t="str">
        <f t="shared" si="89"/>
        <v>-</v>
      </c>
      <c r="AA75" s="34" t="str">
        <f t="shared" si="90"/>
        <v>-</v>
      </c>
      <c r="AB75" s="34"/>
      <c r="AC75" s="34"/>
      <c r="AE75" s="34"/>
      <c r="AF75" s="34" t="str">
        <f t="shared" si="49"/>
        <v>-</v>
      </c>
      <c r="AG75" s="34" t="str">
        <f t="shared" si="50"/>
        <v>-</v>
      </c>
      <c r="AH75" s="34"/>
      <c r="AI75" s="34" t="str">
        <f t="shared" si="51"/>
        <v>-</v>
      </c>
      <c r="AJ75" s="34"/>
      <c r="AK75" s="34" t="str">
        <f t="shared" si="52"/>
        <v>-</v>
      </c>
      <c r="AL75" s="34"/>
      <c r="AM75" s="34"/>
      <c r="AN75" s="34"/>
      <c r="AP75" s="34" t="str">
        <f t="shared" si="53"/>
        <v>10x8mm双面贴</v>
      </c>
      <c r="AQ75" s="34" t="str">
        <f t="shared" si="54"/>
        <v>双面贴</v>
      </c>
      <c r="AR75" s="34"/>
      <c r="AS75" s="22">
        <f t="shared" si="55"/>
        <v>3.8</v>
      </c>
      <c r="AT75" s="23" t="str">
        <f t="shared" si="56"/>
        <v>米</v>
      </c>
      <c r="AU75" s="34"/>
      <c r="AV75" s="34"/>
      <c r="AW75" s="34"/>
      <c r="AY75" s="34" t="str">
        <f t="shared" si="57"/>
        <v>-</v>
      </c>
      <c r="AZ75" s="34" t="str">
        <f t="shared" si="58"/>
        <v>-</v>
      </c>
      <c r="BA75" s="34"/>
      <c r="BB75" s="34" t="str">
        <f t="shared" si="59"/>
        <v>-</v>
      </c>
      <c r="BC75" s="34" t="str">
        <f t="shared" si="60"/>
        <v>-</v>
      </c>
      <c r="BD75" s="34" t="str">
        <f t="shared" si="61"/>
        <v>-</v>
      </c>
      <c r="BE75" s="34" t="e">
        <f t="shared" si="62"/>
        <v>#VALUE!</v>
      </c>
      <c r="BF75" s="34" t="str">
        <f t="shared" si="63"/>
        <v>-</v>
      </c>
      <c r="BG75" s="34"/>
      <c r="BI75" s="34" t="str">
        <f t="shared" si="64"/>
        <v>-</v>
      </c>
      <c r="BJ75" s="34" t="str">
        <f t="shared" si="65"/>
        <v>-</v>
      </c>
      <c r="BK75" s="34" t="str">
        <f t="shared" si="66"/>
        <v>-</v>
      </c>
      <c r="BL75" s="34" t="str">
        <f t="shared" si="67"/>
        <v>-</v>
      </c>
      <c r="BM75" s="34" t="str">
        <f t="shared" si="68"/>
        <v>-</v>
      </c>
      <c r="BN75" s="34" t="str">
        <f t="shared" si="69"/>
        <v>-</v>
      </c>
      <c r="BO75" s="34" t="e">
        <f t="shared" si="70"/>
        <v>#VALUE!</v>
      </c>
      <c r="BP75" s="34" t="str">
        <f t="shared" si="71"/>
        <v>-</v>
      </c>
      <c r="BQ75" s="34"/>
      <c r="BS75" s="34" t="str">
        <f t="shared" si="72"/>
        <v>-</v>
      </c>
      <c r="BT75" s="34" t="str">
        <f t="shared" si="73"/>
        <v>-</v>
      </c>
      <c r="BU75" s="34" t="str">
        <f t="shared" si="74"/>
        <v>-</v>
      </c>
      <c r="BV75" s="34" t="str">
        <f t="shared" si="75"/>
        <v>-</v>
      </c>
      <c r="BW75" s="34" t="str">
        <f t="shared" si="76"/>
        <v>-</v>
      </c>
      <c r="BX75" s="34" t="str">
        <f t="shared" si="77"/>
        <v>-</v>
      </c>
      <c r="BY75" s="34" t="e">
        <f t="shared" si="78"/>
        <v>#VALUE!</v>
      </c>
      <c r="BZ75" s="34" t="str">
        <f t="shared" si="79"/>
        <v>-</v>
      </c>
      <c r="CA75" s="34"/>
      <c r="CC75" s="34" t="str">
        <f t="shared" si="80"/>
        <v>-</v>
      </c>
      <c r="CD75" s="34" t="str">
        <f t="shared" si="81"/>
        <v>-</v>
      </c>
      <c r="CE75" s="34" t="str">
        <f t="shared" si="82"/>
        <v>-</v>
      </c>
      <c r="CF75" s="34" t="str">
        <f t="shared" si="83"/>
        <v>-</v>
      </c>
      <c r="CG75" s="34"/>
      <c r="CH75" s="34" t="str">
        <f t="shared" si="84"/>
        <v>-</v>
      </c>
      <c r="CI75" s="34"/>
      <c r="CJ75" s="34" t="str">
        <f t="shared" si="85"/>
        <v>-</v>
      </c>
      <c r="CK75" s="34" t="str">
        <f t="shared" si="91"/>
        <v>-</v>
      </c>
    </row>
    <row r="76" spans="1:89" ht="15.95" customHeight="1" x14ac:dyDescent="0.2">
      <c r="B76" s="35">
        <f t="shared" si="46"/>
        <v>7</v>
      </c>
      <c r="C76" s="27">
        <f t="shared" si="47"/>
        <v>27</v>
      </c>
      <c r="D76" s="27" t="str">
        <f t="shared" si="48"/>
        <v>7.27</v>
      </c>
      <c r="F76" s="34">
        <v>27</v>
      </c>
      <c r="G76" s="34" t="s">
        <v>357</v>
      </c>
      <c r="H76" s="34" t="s">
        <v>369</v>
      </c>
      <c r="I76" s="42" t="s">
        <v>531</v>
      </c>
      <c r="J76" s="34"/>
      <c r="K76" s="34"/>
      <c r="L76" s="34"/>
      <c r="M76" s="34"/>
      <c r="N76" s="43"/>
      <c r="O76" s="34">
        <v>16</v>
      </c>
      <c r="P76" s="34" t="s">
        <v>350</v>
      </c>
      <c r="Q76" s="45"/>
      <c r="R76" s="18"/>
      <c r="S76" s="18"/>
      <c r="T76" s="18"/>
      <c r="U76" s="46"/>
      <c r="W76" s="34" t="str">
        <f t="shared" si="86"/>
        <v>-</v>
      </c>
      <c r="X76" s="34" t="str">
        <f t="shared" si="87"/>
        <v>-</v>
      </c>
      <c r="Y76" s="34" t="str">
        <f t="shared" si="88"/>
        <v>-</v>
      </c>
      <c r="Z76" s="34" t="str">
        <f t="shared" si="89"/>
        <v>-</v>
      </c>
      <c r="AA76" s="34" t="str">
        <f t="shared" si="90"/>
        <v>-</v>
      </c>
      <c r="AB76" s="34"/>
      <c r="AC76" s="34"/>
      <c r="AE76" s="34"/>
      <c r="AF76" s="34" t="str">
        <f t="shared" si="49"/>
        <v>-</v>
      </c>
      <c r="AG76" s="34" t="str">
        <f t="shared" si="50"/>
        <v>-</v>
      </c>
      <c r="AH76" s="34"/>
      <c r="AI76" s="34" t="str">
        <f t="shared" si="51"/>
        <v>-</v>
      </c>
      <c r="AJ76" s="34"/>
      <c r="AK76" s="34" t="str">
        <f t="shared" si="52"/>
        <v>-</v>
      </c>
      <c r="AL76" s="34"/>
      <c r="AM76" s="34"/>
      <c r="AN76" s="34"/>
      <c r="AP76" s="34" t="str">
        <f t="shared" si="53"/>
        <v>50x33x2.5mm EPDM</v>
      </c>
      <c r="AQ76" s="34" t="str">
        <f t="shared" si="54"/>
        <v>垫块</v>
      </c>
      <c r="AR76" s="34"/>
      <c r="AS76" s="22">
        <f t="shared" si="55"/>
        <v>16</v>
      </c>
      <c r="AT76" s="23" t="str">
        <f t="shared" si="56"/>
        <v>个</v>
      </c>
      <c r="AU76" s="34"/>
      <c r="AV76" s="34"/>
      <c r="AW76" s="34"/>
      <c r="AY76" s="34" t="str">
        <f t="shared" si="57"/>
        <v>-</v>
      </c>
      <c r="AZ76" s="34" t="str">
        <f t="shared" si="58"/>
        <v>-</v>
      </c>
      <c r="BA76" s="34"/>
      <c r="BB76" s="34" t="str">
        <f t="shared" si="59"/>
        <v>-</v>
      </c>
      <c r="BC76" s="34" t="str">
        <f t="shared" si="60"/>
        <v>-</v>
      </c>
      <c r="BD76" s="34" t="str">
        <f t="shared" si="61"/>
        <v>-</v>
      </c>
      <c r="BE76" s="34" t="e">
        <f t="shared" si="62"/>
        <v>#VALUE!</v>
      </c>
      <c r="BF76" s="34" t="str">
        <f t="shared" si="63"/>
        <v>-</v>
      </c>
      <c r="BG76" s="34"/>
      <c r="BI76" s="34" t="str">
        <f t="shared" si="64"/>
        <v>-</v>
      </c>
      <c r="BJ76" s="34" t="str">
        <f t="shared" si="65"/>
        <v>-</v>
      </c>
      <c r="BK76" s="34" t="str">
        <f t="shared" si="66"/>
        <v>-</v>
      </c>
      <c r="BL76" s="34" t="str">
        <f t="shared" si="67"/>
        <v>-</v>
      </c>
      <c r="BM76" s="34" t="str">
        <f t="shared" si="68"/>
        <v>-</v>
      </c>
      <c r="BN76" s="34" t="str">
        <f t="shared" si="69"/>
        <v>-</v>
      </c>
      <c r="BO76" s="34" t="e">
        <f t="shared" si="70"/>
        <v>#VALUE!</v>
      </c>
      <c r="BP76" s="34" t="str">
        <f t="shared" si="71"/>
        <v>-</v>
      </c>
      <c r="BQ76" s="34"/>
      <c r="BS76" s="34" t="str">
        <f t="shared" si="72"/>
        <v>-</v>
      </c>
      <c r="BT76" s="34" t="str">
        <f t="shared" si="73"/>
        <v>-</v>
      </c>
      <c r="BU76" s="34" t="str">
        <f t="shared" si="74"/>
        <v>-</v>
      </c>
      <c r="BV76" s="34" t="str">
        <f t="shared" si="75"/>
        <v>-</v>
      </c>
      <c r="BW76" s="34" t="str">
        <f t="shared" si="76"/>
        <v>-</v>
      </c>
      <c r="BX76" s="34" t="str">
        <f t="shared" si="77"/>
        <v>-</v>
      </c>
      <c r="BY76" s="34" t="e">
        <f t="shared" si="78"/>
        <v>#VALUE!</v>
      </c>
      <c r="BZ76" s="34" t="str">
        <f t="shared" si="79"/>
        <v>-</v>
      </c>
      <c r="CA76" s="34"/>
      <c r="CC76" s="34" t="str">
        <f t="shared" si="80"/>
        <v>-</v>
      </c>
      <c r="CD76" s="34" t="str">
        <f t="shared" si="81"/>
        <v>-</v>
      </c>
      <c r="CE76" s="34" t="str">
        <f t="shared" si="82"/>
        <v>-</v>
      </c>
      <c r="CF76" s="34" t="str">
        <f t="shared" si="83"/>
        <v>-</v>
      </c>
      <c r="CG76" s="34"/>
      <c r="CH76" s="34" t="str">
        <f t="shared" si="84"/>
        <v>-</v>
      </c>
      <c r="CI76" s="34"/>
      <c r="CJ76" s="34" t="str">
        <f t="shared" si="85"/>
        <v>-</v>
      </c>
      <c r="CK76" s="34" t="str">
        <f t="shared" si="91"/>
        <v>-</v>
      </c>
    </row>
    <row r="77" spans="1:89" ht="15.95" customHeight="1" x14ac:dyDescent="0.2">
      <c r="B77" s="35">
        <f t="shared" si="46"/>
        <v>7</v>
      </c>
      <c r="C77" s="27">
        <f t="shared" si="47"/>
        <v>28</v>
      </c>
      <c r="D77" s="27" t="str">
        <f t="shared" si="48"/>
        <v>7.28</v>
      </c>
      <c r="F77" s="34">
        <v>28</v>
      </c>
      <c r="G77" s="34" t="s">
        <v>357</v>
      </c>
      <c r="H77" s="34" t="s">
        <v>381</v>
      </c>
      <c r="I77" s="42" t="s">
        <v>686</v>
      </c>
      <c r="J77" s="34"/>
      <c r="K77" s="34"/>
      <c r="L77" s="34">
        <v>750</v>
      </c>
      <c r="M77" s="34"/>
      <c r="N77" s="43"/>
      <c r="O77" s="34">
        <v>4</v>
      </c>
      <c r="P77" s="34" t="s">
        <v>298</v>
      </c>
      <c r="Q77" s="45"/>
      <c r="R77" s="18"/>
      <c r="S77" s="18"/>
      <c r="T77" s="18"/>
      <c r="U77" s="46"/>
      <c r="W77" s="34" t="str">
        <f t="shared" si="86"/>
        <v>-</v>
      </c>
      <c r="X77" s="34" t="str">
        <f t="shared" si="87"/>
        <v>-</v>
      </c>
      <c r="Y77" s="34" t="str">
        <f t="shared" si="88"/>
        <v>-</v>
      </c>
      <c r="Z77" s="34" t="str">
        <f t="shared" si="89"/>
        <v>-</v>
      </c>
      <c r="AA77" s="34" t="str">
        <f t="shared" si="90"/>
        <v>-</v>
      </c>
      <c r="AB77" s="34"/>
      <c r="AC77" s="34"/>
      <c r="AE77" s="34"/>
      <c r="AF77" s="34" t="str">
        <f t="shared" si="49"/>
        <v>-</v>
      </c>
      <c r="AG77" s="34" t="str">
        <f t="shared" si="50"/>
        <v>-</v>
      </c>
      <c r="AH77" s="34"/>
      <c r="AI77" s="34" t="str">
        <f t="shared" si="51"/>
        <v>-</v>
      </c>
      <c r="AJ77" s="34"/>
      <c r="AK77" s="34" t="str">
        <f t="shared" si="52"/>
        <v>-</v>
      </c>
      <c r="AL77" s="34"/>
      <c r="AM77" s="34"/>
      <c r="AN77" s="34"/>
      <c r="AP77" s="34" t="str">
        <f t="shared" si="53"/>
        <v>Ф16 泡沫条</v>
      </c>
      <c r="AQ77" s="34" t="str">
        <f t="shared" si="54"/>
        <v>泡沫条</v>
      </c>
      <c r="AR77" s="34"/>
      <c r="AS77" s="22">
        <f t="shared" si="55"/>
        <v>3</v>
      </c>
      <c r="AT77" s="23" t="str">
        <f t="shared" si="56"/>
        <v>米</v>
      </c>
      <c r="AU77" s="34"/>
      <c r="AV77" s="34"/>
      <c r="AW77" s="34"/>
      <c r="AY77" s="34" t="str">
        <f t="shared" si="57"/>
        <v>-</v>
      </c>
      <c r="AZ77" s="34" t="str">
        <f t="shared" si="58"/>
        <v>-</v>
      </c>
      <c r="BA77" s="34"/>
      <c r="BB77" s="34" t="str">
        <f t="shared" si="59"/>
        <v>-</v>
      </c>
      <c r="BC77" s="34" t="str">
        <f t="shared" si="60"/>
        <v>-</v>
      </c>
      <c r="BD77" s="34" t="str">
        <f t="shared" si="61"/>
        <v>-</v>
      </c>
      <c r="BE77" s="34" t="e">
        <f t="shared" si="62"/>
        <v>#VALUE!</v>
      </c>
      <c r="BF77" s="34" t="str">
        <f t="shared" si="63"/>
        <v>-</v>
      </c>
      <c r="BG77" s="34"/>
      <c r="BI77" s="34" t="str">
        <f t="shared" si="64"/>
        <v>-</v>
      </c>
      <c r="BJ77" s="34" t="str">
        <f t="shared" si="65"/>
        <v>-</v>
      </c>
      <c r="BK77" s="34" t="str">
        <f t="shared" si="66"/>
        <v>-</v>
      </c>
      <c r="BL77" s="34" t="str">
        <f t="shared" si="67"/>
        <v>-</v>
      </c>
      <c r="BM77" s="34" t="str">
        <f t="shared" si="68"/>
        <v>-</v>
      </c>
      <c r="BN77" s="34" t="str">
        <f t="shared" si="69"/>
        <v>-</v>
      </c>
      <c r="BO77" s="34" t="e">
        <f t="shared" si="70"/>
        <v>#VALUE!</v>
      </c>
      <c r="BP77" s="34" t="str">
        <f t="shared" si="71"/>
        <v>-</v>
      </c>
      <c r="BQ77" s="34"/>
      <c r="BS77" s="34" t="str">
        <f t="shared" si="72"/>
        <v>-</v>
      </c>
      <c r="BT77" s="34" t="str">
        <f t="shared" si="73"/>
        <v>-</v>
      </c>
      <c r="BU77" s="34" t="str">
        <f t="shared" si="74"/>
        <v>-</v>
      </c>
      <c r="BV77" s="34" t="str">
        <f t="shared" si="75"/>
        <v>-</v>
      </c>
      <c r="BW77" s="34" t="str">
        <f t="shared" si="76"/>
        <v>-</v>
      </c>
      <c r="BX77" s="34" t="str">
        <f t="shared" si="77"/>
        <v>-</v>
      </c>
      <c r="BY77" s="34" t="e">
        <f t="shared" si="78"/>
        <v>#VALUE!</v>
      </c>
      <c r="BZ77" s="34" t="str">
        <f t="shared" si="79"/>
        <v>-</v>
      </c>
      <c r="CA77" s="34"/>
      <c r="CC77" s="34" t="str">
        <f t="shared" si="80"/>
        <v>-</v>
      </c>
      <c r="CD77" s="34" t="str">
        <f t="shared" si="81"/>
        <v>-</v>
      </c>
      <c r="CE77" s="34" t="str">
        <f t="shared" si="82"/>
        <v>-</v>
      </c>
      <c r="CF77" s="34" t="str">
        <f t="shared" si="83"/>
        <v>-</v>
      </c>
      <c r="CG77" s="34"/>
      <c r="CH77" s="34" t="str">
        <f t="shared" si="84"/>
        <v>-</v>
      </c>
      <c r="CI77" s="34"/>
      <c r="CJ77" s="34" t="str">
        <f t="shared" si="85"/>
        <v>-</v>
      </c>
      <c r="CK77" s="34" t="str">
        <f t="shared" si="91"/>
        <v>-</v>
      </c>
    </row>
    <row r="78" spans="1:89" ht="15.95" customHeight="1" x14ac:dyDescent="0.2">
      <c r="B78" s="35">
        <f t="shared" si="46"/>
        <v>7</v>
      </c>
      <c r="C78" s="27">
        <f t="shared" si="47"/>
        <v>29</v>
      </c>
      <c r="D78" s="27" t="str">
        <f t="shared" si="48"/>
        <v>7.29</v>
      </c>
      <c r="F78" s="34">
        <v>29</v>
      </c>
      <c r="G78" s="34" t="s">
        <v>357</v>
      </c>
      <c r="H78" s="34" t="s">
        <v>381</v>
      </c>
      <c r="I78" s="42" t="s">
        <v>686</v>
      </c>
      <c r="J78" s="34"/>
      <c r="K78" s="34"/>
      <c r="L78" s="34">
        <v>3800</v>
      </c>
      <c r="M78" s="34"/>
      <c r="N78" s="43"/>
      <c r="O78" s="34">
        <v>2</v>
      </c>
      <c r="P78" s="34" t="s">
        <v>298</v>
      </c>
      <c r="Q78" s="45"/>
      <c r="R78" s="18"/>
      <c r="S78" s="18"/>
      <c r="T78" s="18"/>
      <c r="U78" s="46"/>
      <c r="W78" s="34" t="str">
        <f t="shared" si="86"/>
        <v>-</v>
      </c>
      <c r="X78" s="34" t="str">
        <f t="shared" si="87"/>
        <v>-</v>
      </c>
      <c r="Y78" s="34" t="str">
        <f t="shared" si="88"/>
        <v>-</v>
      </c>
      <c r="Z78" s="34" t="str">
        <f t="shared" si="89"/>
        <v>-</v>
      </c>
      <c r="AA78" s="34" t="str">
        <f t="shared" si="90"/>
        <v>-</v>
      </c>
      <c r="AB78" s="34"/>
      <c r="AC78" s="34"/>
      <c r="AE78" s="34"/>
      <c r="AF78" s="34" t="str">
        <f t="shared" si="49"/>
        <v>-</v>
      </c>
      <c r="AG78" s="34" t="str">
        <f t="shared" si="50"/>
        <v>-</v>
      </c>
      <c r="AH78" s="34"/>
      <c r="AI78" s="34" t="str">
        <f t="shared" si="51"/>
        <v>-</v>
      </c>
      <c r="AJ78" s="34"/>
      <c r="AK78" s="34" t="str">
        <f t="shared" si="52"/>
        <v>-</v>
      </c>
      <c r="AL78" s="34"/>
      <c r="AM78" s="34"/>
      <c r="AN78" s="34"/>
      <c r="AP78" s="34" t="str">
        <f t="shared" si="53"/>
        <v>Ф16 泡沫条</v>
      </c>
      <c r="AQ78" s="34" t="str">
        <f t="shared" si="54"/>
        <v>泡沫条</v>
      </c>
      <c r="AR78" s="34"/>
      <c r="AS78" s="22">
        <f t="shared" si="55"/>
        <v>7.6</v>
      </c>
      <c r="AT78" s="23" t="str">
        <f t="shared" si="56"/>
        <v>米</v>
      </c>
      <c r="AU78" s="34"/>
      <c r="AV78" s="34"/>
      <c r="AW78" s="34"/>
      <c r="AY78" s="34" t="str">
        <f t="shared" si="57"/>
        <v>-</v>
      </c>
      <c r="AZ78" s="34" t="str">
        <f t="shared" si="58"/>
        <v>-</v>
      </c>
      <c r="BA78" s="34"/>
      <c r="BB78" s="34" t="str">
        <f t="shared" si="59"/>
        <v>-</v>
      </c>
      <c r="BC78" s="34" t="str">
        <f t="shared" si="60"/>
        <v>-</v>
      </c>
      <c r="BD78" s="34" t="str">
        <f t="shared" si="61"/>
        <v>-</v>
      </c>
      <c r="BE78" s="34" t="e">
        <f t="shared" si="62"/>
        <v>#VALUE!</v>
      </c>
      <c r="BF78" s="34" t="str">
        <f t="shared" si="63"/>
        <v>-</v>
      </c>
      <c r="BG78" s="34"/>
      <c r="BI78" s="34" t="str">
        <f t="shared" si="64"/>
        <v>-</v>
      </c>
      <c r="BJ78" s="34" t="str">
        <f t="shared" si="65"/>
        <v>-</v>
      </c>
      <c r="BK78" s="34" t="str">
        <f t="shared" si="66"/>
        <v>-</v>
      </c>
      <c r="BL78" s="34" t="str">
        <f t="shared" si="67"/>
        <v>-</v>
      </c>
      <c r="BM78" s="34" t="str">
        <f t="shared" si="68"/>
        <v>-</v>
      </c>
      <c r="BN78" s="34" t="str">
        <f t="shared" si="69"/>
        <v>-</v>
      </c>
      <c r="BO78" s="34" t="e">
        <f t="shared" si="70"/>
        <v>#VALUE!</v>
      </c>
      <c r="BP78" s="34" t="str">
        <f t="shared" si="71"/>
        <v>-</v>
      </c>
      <c r="BQ78" s="34"/>
      <c r="BS78" s="34" t="str">
        <f t="shared" si="72"/>
        <v>-</v>
      </c>
      <c r="BT78" s="34" t="str">
        <f t="shared" si="73"/>
        <v>-</v>
      </c>
      <c r="BU78" s="34" t="str">
        <f t="shared" si="74"/>
        <v>-</v>
      </c>
      <c r="BV78" s="34" t="str">
        <f t="shared" si="75"/>
        <v>-</v>
      </c>
      <c r="BW78" s="34" t="str">
        <f t="shared" si="76"/>
        <v>-</v>
      </c>
      <c r="BX78" s="34" t="str">
        <f t="shared" si="77"/>
        <v>-</v>
      </c>
      <c r="BY78" s="34" t="e">
        <f t="shared" si="78"/>
        <v>#VALUE!</v>
      </c>
      <c r="BZ78" s="34" t="str">
        <f t="shared" si="79"/>
        <v>-</v>
      </c>
      <c r="CA78" s="34"/>
      <c r="CC78" s="34" t="str">
        <f t="shared" si="80"/>
        <v>-</v>
      </c>
      <c r="CD78" s="34" t="str">
        <f t="shared" si="81"/>
        <v>-</v>
      </c>
      <c r="CE78" s="34" t="str">
        <f t="shared" si="82"/>
        <v>-</v>
      </c>
      <c r="CF78" s="34" t="str">
        <f t="shared" si="83"/>
        <v>-</v>
      </c>
      <c r="CG78" s="34"/>
      <c r="CH78" s="34" t="str">
        <f t="shared" si="84"/>
        <v>-</v>
      </c>
      <c r="CI78" s="34"/>
      <c r="CJ78" s="34" t="str">
        <f t="shared" si="85"/>
        <v>-</v>
      </c>
      <c r="CK78" s="34" t="str">
        <f t="shared" si="91"/>
        <v>-</v>
      </c>
    </row>
    <row r="79" spans="1:89" ht="15.95" customHeight="1" x14ac:dyDescent="0.2">
      <c r="B79" s="35">
        <f t="shared" si="46"/>
        <v>8</v>
      </c>
      <c r="C79" s="27">
        <f t="shared" si="47"/>
        <v>1</v>
      </c>
      <c r="D79" s="27" t="str">
        <f t="shared" si="48"/>
        <v/>
      </c>
      <c r="F79" s="34">
        <v>30</v>
      </c>
      <c r="G79" s="34"/>
      <c r="H79" s="34"/>
      <c r="I79" s="42"/>
      <c r="J79" s="34"/>
      <c r="K79" s="34"/>
      <c r="L79" s="34"/>
      <c r="M79" s="34"/>
      <c r="N79" s="43"/>
      <c r="O79" s="34"/>
      <c r="P79" s="34"/>
      <c r="Q79" s="45"/>
      <c r="R79" s="18"/>
      <c r="S79" s="18"/>
      <c r="T79" s="18"/>
      <c r="U79" s="46"/>
      <c r="W79" s="34" t="str">
        <f t="shared" si="86"/>
        <v>-</v>
      </c>
      <c r="X79" s="34" t="str">
        <f t="shared" si="87"/>
        <v>-</v>
      </c>
      <c r="Y79" s="34" t="str">
        <f t="shared" si="88"/>
        <v>-</v>
      </c>
      <c r="Z79" s="34" t="str">
        <f t="shared" si="89"/>
        <v>-</v>
      </c>
      <c r="AA79" s="34" t="str">
        <f t="shared" si="90"/>
        <v>-</v>
      </c>
      <c r="AB79" s="34"/>
      <c r="AC79" s="34"/>
      <c r="AE79" s="34"/>
      <c r="AF79" s="34" t="str">
        <f t="shared" si="49"/>
        <v>-</v>
      </c>
      <c r="AG79" s="34" t="str">
        <f t="shared" si="50"/>
        <v>-</v>
      </c>
      <c r="AH79" s="34"/>
      <c r="AI79" s="34" t="str">
        <f t="shared" si="51"/>
        <v>-</v>
      </c>
      <c r="AJ79" s="34"/>
      <c r="AK79" s="34" t="str">
        <f t="shared" si="52"/>
        <v>-</v>
      </c>
      <c r="AL79" s="34"/>
      <c r="AM79" s="34"/>
      <c r="AN79" s="34"/>
      <c r="AP79" s="34" t="str">
        <f t="shared" si="53"/>
        <v>-</v>
      </c>
      <c r="AQ79" s="34" t="str">
        <f t="shared" si="54"/>
        <v>-</v>
      </c>
      <c r="AR79" s="34"/>
      <c r="AS79" s="22" t="str">
        <f t="shared" si="55"/>
        <v>-</v>
      </c>
      <c r="AT79" s="23" t="str">
        <f t="shared" si="56"/>
        <v>-</v>
      </c>
      <c r="AU79" s="34"/>
      <c r="AV79" s="34"/>
      <c r="AW79" s="34"/>
      <c r="AY79" s="34" t="str">
        <f t="shared" si="57"/>
        <v>-</v>
      </c>
      <c r="AZ79" s="34" t="str">
        <f t="shared" si="58"/>
        <v>-</v>
      </c>
      <c r="BA79" s="34"/>
      <c r="BB79" s="34" t="str">
        <f t="shared" si="59"/>
        <v>-</v>
      </c>
      <c r="BC79" s="34" t="str">
        <f t="shared" si="60"/>
        <v>-</v>
      </c>
      <c r="BD79" s="34" t="str">
        <f t="shared" si="61"/>
        <v>-</v>
      </c>
      <c r="BE79" s="34" t="e">
        <f t="shared" si="62"/>
        <v>#VALUE!</v>
      </c>
      <c r="BF79" s="34" t="str">
        <f t="shared" si="63"/>
        <v>-</v>
      </c>
      <c r="BG79" s="34"/>
      <c r="BI79" s="34" t="str">
        <f t="shared" si="64"/>
        <v>-</v>
      </c>
      <c r="BJ79" s="34" t="str">
        <f t="shared" si="65"/>
        <v>-</v>
      </c>
      <c r="BK79" s="34" t="str">
        <f t="shared" si="66"/>
        <v>-</v>
      </c>
      <c r="BL79" s="34" t="str">
        <f t="shared" si="67"/>
        <v>-</v>
      </c>
      <c r="BM79" s="34" t="str">
        <f t="shared" si="68"/>
        <v>-</v>
      </c>
      <c r="BN79" s="34" t="str">
        <f t="shared" si="69"/>
        <v>-</v>
      </c>
      <c r="BO79" s="34" t="e">
        <f t="shared" si="70"/>
        <v>#VALUE!</v>
      </c>
      <c r="BP79" s="34" t="str">
        <f t="shared" si="71"/>
        <v>-</v>
      </c>
      <c r="BQ79" s="34"/>
      <c r="BS79" s="34" t="str">
        <f t="shared" si="72"/>
        <v>-</v>
      </c>
      <c r="BT79" s="34" t="str">
        <f t="shared" si="73"/>
        <v>-</v>
      </c>
      <c r="BU79" s="34" t="str">
        <f t="shared" si="74"/>
        <v>-</v>
      </c>
      <c r="BV79" s="34" t="str">
        <f t="shared" si="75"/>
        <v>-</v>
      </c>
      <c r="BW79" s="34" t="str">
        <f t="shared" si="76"/>
        <v>-</v>
      </c>
      <c r="BX79" s="34" t="str">
        <f t="shared" si="77"/>
        <v>-</v>
      </c>
      <c r="BY79" s="34" t="e">
        <f t="shared" si="78"/>
        <v>#VALUE!</v>
      </c>
      <c r="BZ79" s="34" t="str">
        <f t="shared" si="79"/>
        <v>-</v>
      </c>
      <c r="CA79" s="34"/>
      <c r="CC79" s="34" t="str">
        <f t="shared" si="80"/>
        <v>-</v>
      </c>
      <c r="CD79" s="34" t="str">
        <f t="shared" si="81"/>
        <v>-</v>
      </c>
      <c r="CE79" s="34" t="str">
        <f t="shared" si="82"/>
        <v>-</v>
      </c>
      <c r="CF79" s="34" t="str">
        <f t="shared" si="83"/>
        <v>-</v>
      </c>
      <c r="CG79" s="34"/>
      <c r="CH79" s="34" t="str">
        <f t="shared" si="84"/>
        <v>-</v>
      </c>
      <c r="CI79" s="34"/>
      <c r="CJ79" s="34" t="str">
        <f t="shared" si="85"/>
        <v>-</v>
      </c>
      <c r="CK79" s="34" t="str">
        <f t="shared" si="91"/>
        <v>-</v>
      </c>
    </row>
    <row r="80" spans="1:89" ht="15.95" customHeight="1" x14ac:dyDescent="0.2">
      <c r="B80" s="35">
        <f t="shared" si="46"/>
        <v>8</v>
      </c>
      <c r="C80" s="27">
        <f t="shared" si="47"/>
        <v>2</v>
      </c>
      <c r="D80" s="27" t="str">
        <f t="shared" si="48"/>
        <v/>
      </c>
      <c r="F80" s="34">
        <v>31</v>
      </c>
      <c r="G80" s="34"/>
      <c r="H80" s="34"/>
      <c r="I80" s="34"/>
      <c r="J80" s="34"/>
      <c r="K80" s="34"/>
      <c r="L80" s="34"/>
      <c r="M80" s="34"/>
      <c r="N80" s="43"/>
      <c r="O80" s="34"/>
      <c r="P80" s="34"/>
      <c r="Q80" s="45"/>
      <c r="R80" s="18"/>
      <c r="S80" s="18"/>
      <c r="T80" s="18"/>
      <c r="U80" s="46"/>
      <c r="W80" s="34" t="str">
        <f t="shared" si="86"/>
        <v>-</v>
      </c>
      <c r="X80" s="34" t="str">
        <f t="shared" si="87"/>
        <v>-</v>
      </c>
      <c r="Y80" s="34" t="str">
        <f t="shared" si="88"/>
        <v>-</v>
      </c>
      <c r="Z80" s="34" t="str">
        <f t="shared" si="89"/>
        <v>-</v>
      </c>
      <c r="AA80" s="34" t="str">
        <f t="shared" si="90"/>
        <v>-</v>
      </c>
      <c r="AB80" s="34"/>
      <c r="AC80" s="34"/>
      <c r="AE80" s="34"/>
      <c r="AF80" s="34" t="str">
        <f t="shared" si="49"/>
        <v>-</v>
      </c>
      <c r="AG80" s="34" t="str">
        <f t="shared" si="50"/>
        <v>-</v>
      </c>
      <c r="AH80" s="34"/>
      <c r="AI80" s="34" t="str">
        <f t="shared" si="51"/>
        <v>-</v>
      </c>
      <c r="AJ80" s="34"/>
      <c r="AK80" s="34" t="str">
        <f t="shared" si="52"/>
        <v>-</v>
      </c>
      <c r="AL80" s="34"/>
      <c r="AM80" s="34"/>
      <c r="AN80" s="34"/>
      <c r="AP80" s="34" t="str">
        <f t="shared" si="53"/>
        <v>-</v>
      </c>
      <c r="AQ80" s="34" t="str">
        <f t="shared" si="54"/>
        <v>-</v>
      </c>
      <c r="AR80" s="34"/>
      <c r="AS80" s="22" t="str">
        <f t="shared" si="55"/>
        <v>-</v>
      </c>
      <c r="AT80" s="23" t="str">
        <f t="shared" si="56"/>
        <v>-</v>
      </c>
      <c r="AU80" s="34"/>
      <c r="AV80" s="34"/>
      <c r="AW80" s="34"/>
      <c r="AY80" s="34" t="str">
        <f t="shared" si="57"/>
        <v>-</v>
      </c>
      <c r="AZ80" s="34" t="str">
        <f t="shared" si="58"/>
        <v>-</v>
      </c>
      <c r="BA80" s="34"/>
      <c r="BB80" s="34" t="str">
        <f t="shared" si="59"/>
        <v>-</v>
      </c>
      <c r="BC80" s="34" t="str">
        <f t="shared" si="60"/>
        <v>-</v>
      </c>
      <c r="BD80" s="34" t="str">
        <f t="shared" si="61"/>
        <v>-</v>
      </c>
      <c r="BE80" s="34" t="e">
        <f t="shared" si="62"/>
        <v>#VALUE!</v>
      </c>
      <c r="BF80" s="34" t="str">
        <f t="shared" si="63"/>
        <v>-</v>
      </c>
      <c r="BG80" s="34"/>
      <c r="BI80" s="34" t="str">
        <f t="shared" si="64"/>
        <v>-</v>
      </c>
      <c r="BJ80" s="34" t="str">
        <f t="shared" si="65"/>
        <v>-</v>
      </c>
      <c r="BK80" s="34" t="str">
        <f t="shared" si="66"/>
        <v>-</v>
      </c>
      <c r="BL80" s="34" t="str">
        <f t="shared" si="67"/>
        <v>-</v>
      </c>
      <c r="BM80" s="34" t="str">
        <f t="shared" si="68"/>
        <v>-</v>
      </c>
      <c r="BN80" s="34" t="str">
        <f t="shared" si="69"/>
        <v>-</v>
      </c>
      <c r="BO80" s="34" t="e">
        <f t="shared" si="70"/>
        <v>#VALUE!</v>
      </c>
      <c r="BP80" s="34" t="str">
        <f t="shared" si="71"/>
        <v>-</v>
      </c>
      <c r="BQ80" s="34"/>
      <c r="BS80" s="34" t="str">
        <f t="shared" si="72"/>
        <v>-</v>
      </c>
      <c r="BT80" s="34" t="str">
        <f t="shared" si="73"/>
        <v>-</v>
      </c>
      <c r="BU80" s="34" t="str">
        <f t="shared" si="74"/>
        <v>-</v>
      </c>
      <c r="BV80" s="34" t="str">
        <f t="shared" si="75"/>
        <v>-</v>
      </c>
      <c r="BW80" s="34" t="str">
        <f t="shared" si="76"/>
        <v>-</v>
      </c>
      <c r="BX80" s="34" t="str">
        <f t="shared" si="77"/>
        <v>-</v>
      </c>
      <c r="BY80" s="34" t="e">
        <f t="shared" si="78"/>
        <v>#VALUE!</v>
      </c>
      <c r="BZ80" s="34" t="str">
        <f t="shared" si="79"/>
        <v>-</v>
      </c>
      <c r="CA80" s="34"/>
      <c r="CC80" s="34" t="str">
        <f t="shared" si="80"/>
        <v>-</v>
      </c>
      <c r="CD80" s="34" t="str">
        <f t="shared" si="81"/>
        <v>-</v>
      </c>
      <c r="CE80" s="34" t="str">
        <f t="shared" si="82"/>
        <v>-</v>
      </c>
      <c r="CF80" s="34" t="str">
        <f t="shared" si="83"/>
        <v>-</v>
      </c>
      <c r="CG80" s="34"/>
      <c r="CH80" s="34" t="str">
        <f t="shared" si="84"/>
        <v>-</v>
      </c>
      <c r="CI80" s="34"/>
      <c r="CJ80" s="34" t="str">
        <f t="shared" si="85"/>
        <v>-</v>
      </c>
      <c r="CK80" s="34" t="str">
        <f t="shared" si="91"/>
        <v>-</v>
      </c>
    </row>
    <row r="81" spans="2:89" ht="15.95" customHeight="1" x14ac:dyDescent="0.2">
      <c r="B81" s="35">
        <f t="shared" si="46"/>
        <v>8</v>
      </c>
      <c r="C81" s="27">
        <f t="shared" si="47"/>
        <v>3</v>
      </c>
      <c r="D81" s="27" t="str">
        <f t="shared" si="48"/>
        <v/>
      </c>
      <c r="F81" s="34">
        <v>32</v>
      </c>
      <c r="G81" s="34"/>
      <c r="H81" s="34"/>
      <c r="I81" s="34"/>
      <c r="J81" s="34"/>
      <c r="K81" s="34"/>
      <c r="L81" s="34"/>
      <c r="M81" s="34"/>
      <c r="N81" s="43"/>
      <c r="O81" s="34"/>
      <c r="P81" s="34"/>
      <c r="Q81" s="45"/>
      <c r="R81" s="18"/>
      <c r="S81" s="18"/>
      <c r="T81" s="18"/>
      <c r="U81" s="46"/>
      <c r="W81" s="34" t="str">
        <f t="shared" si="86"/>
        <v>-</v>
      </c>
      <c r="X81" s="34" t="str">
        <f t="shared" si="87"/>
        <v>-</v>
      </c>
      <c r="Y81" s="34" t="str">
        <f t="shared" si="88"/>
        <v>-</v>
      </c>
      <c r="Z81" s="34" t="str">
        <f t="shared" si="89"/>
        <v>-</v>
      </c>
      <c r="AA81" s="34" t="str">
        <f t="shared" si="90"/>
        <v>-</v>
      </c>
      <c r="AB81" s="34"/>
      <c r="AC81" s="34"/>
      <c r="AE81" s="34"/>
      <c r="AF81" s="34" t="str">
        <f t="shared" si="49"/>
        <v>-</v>
      </c>
      <c r="AG81" s="34" t="str">
        <f t="shared" si="50"/>
        <v>-</v>
      </c>
      <c r="AH81" s="34"/>
      <c r="AI81" s="34" t="str">
        <f t="shared" si="51"/>
        <v>-</v>
      </c>
      <c r="AJ81" s="34"/>
      <c r="AK81" s="34" t="str">
        <f t="shared" si="52"/>
        <v>-</v>
      </c>
      <c r="AL81" s="34"/>
      <c r="AM81" s="34"/>
      <c r="AN81" s="34"/>
      <c r="AP81" s="34" t="str">
        <f t="shared" si="53"/>
        <v>-</v>
      </c>
      <c r="AQ81" s="34" t="str">
        <f t="shared" si="54"/>
        <v>-</v>
      </c>
      <c r="AR81" s="34"/>
      <c r="AS81" s="22" t="str">
        <f t="shared" si="55"/>
        <v>-</v>
      </c>
      <c r="AT81" s="23" t="str">
        <f t="shared" si="56"/>
        <v>-</v>
      </c>
      <c r="AU81" s="34"/>
      <c r="AV81" s="34"/>
      <c r="AW81" s="34"/>
      <c r="AY81" s="34" t="str">
        <f t="shared" si="57"/>
        <v>-</v>
      </c>
      <c r="AZ81" s="34" t="str">
        <f t="shared" si="58"/>
        <v>-</v>
      </c>
      <c r="BA81" s="34"/>
      <c r="BB81" s="34" t="str">
        <f t="shared" si="59"/>
        <v>-</v>
      </c>
      <c r="BC81" s="34" t="str">
        <f t="shared" si="60"/>
        <v>-</v>
      </c>
      <c r="BD81" s="34" t="str">
        <f t="shared" si="61"/>
        <v>-</v>
      </c>
      <c r="BE81" s="34" t="e">
        <f t="shared" si="62"/>
        <v>#VALUE!</v>
      </c>
      <c r="BF81" s="34" t="str">
        <f t="shared" si="63"/>
        <v>-</v>
      </c>
      <c r="BG81" s="34"/>
      <c r="BI81" s="34" t="str">
        <f t="shared" si="64"/>
        <v>-</v>
      </c>
      <c r="BJ81" s="34" t="str">
        <f t="shared" si="65"/>
        <v>-</v>
      </c>
      <c r="BK81" s="34" t="str">
        <f t="shared" si="66"/>
        <v>-</v>
      </c>
      <c r="BL81" s="34" t="str">
        <f t="shared" si="67"/>
        <v>-</v>
      </c>
      <c r="BM81" s="34" t="str">
        <f t="shared" si="68"/>
        <v>-</v>
      </c>
      <c r="BN81" s="34" t="str">
        <f t="shared" si="69"/>
        <v>-</v>
      </c>
      <c r="BO81" s="34" t="e">
        <f t="shared" si="70"/>
        <v>#VALUE!</v>
      </c>
      <c r="BP81" s="34" t="str">
        <f t="shared" si="71"/>
        <v>-</v>
      </c>
      <c r="BQ81" s="34"/>
      <c r="BS81" s="34" t="str">
        <f t="shared" si="72"/>
        <v>-</v>
      </c>
      <c r="BT81" s="34" t="str">
        <f t="shared" si="73"/>
        <v>-</v>
      </c>
      <c r="BU81" s="34" t="str">
        <f t="shared" si="74"/>
        <v>-</v>
      </c>
      <c r="BV81" s="34" t="str">
        <f t="shared" si="75"/>
        <v>-</v>
      </c>
      <c r="BW81" s="34" t="str">
        <f t="shared" si="76"/>
        <v>-</v>
      </c>
      <c r="BX81" s="34" t="str">
        <f t="shared" si="77"/>
        <v>-</v>
      </c>
      <c r="BY81" s="34" t="e">
        <f t="shared" si="78"/>
        <v>#VALUE!</v>
      </c>
      <c r="BZ81" s="34" t="str">
        <f t="shared" si="79"/>
        <v>-</v>
      </c>
      <c r="CA81" s="34"/>
      <c r="CC81" s="34" t="str">
        <f t="shared" si="80"/>
        <v>-</v>
      </c>
      <c r="CD81" s="34" t="str">
        <f t="shared" si="81"/>
        <v>-</v>
      </c>
      <c r="CE81" s="34" t="str">
        <f t="shared" si="82"/>
        <v>-</v>
      </c>
      <c r="CF81" s="34" t="str">
        <f t="shared" si="83"/>
        <v>-</v>
      </c>
      <c r="CG81" s="34"/>
      <c r="CH81" s="34" t="str">
        <f t="shared" si="84"/>
        <v>-</v>
      </c>
      <c r="CI81" s="34"/>
      <c r="CJ81" s="34" t="str">
        <f t="shared" si="85"/>
        <v>-</v>
      </c>
      <c r="CK81" s="34" t="str">
        <f t="shared" si="91"/>
        <v>-</v>
      </c>
    </row>
    <row r="82" spans="2:89" ht="15.95" customHeight="1" x14ac:dyDescent="0.2">
      <c r="B82" s="35">
        <f t="shared" si="46"/>
        <v>8</v>
      </c>
      <c r="C82" s="27">
        <f t="shared" si="47"/>
        <v>4</v>
      </c>
      <c r="D82" s="27" t="str">
        <f t="shared" si="48"/>
        <v/>
      </c>
      <c r="F82" s="34">
        <v>33</v>
      </c>
      <c r="G82" s="34"/>
      <c r="H82" s="34"/>
      <c r="I82" s="34"/>
      <c r="J82" s="34"/>
      <c r="K82" s="34"/>
      <c r="L82" s="34"/>
      <c r="M82" s="34"/>
      <c r="N82" s="43"/>
      <c r="O82" s="34"/>
      <c r="P82" s="34"/>
      <c r="Q82" s="45"/>
      <c r="R82" s="18"/>
      <c r="S82" s="18"/>
      <c r="T82" s="18"/>
      <c r="U82" s="46"/>
      <c r="W82" s="34" t="str">
        <f t="shared" si="86"/>
        <v>-</v>
      </c>
      <c r="X82" s="34" t="str">
        <f t="shared" si="87"/>
        <v>-</v>
      </c>
      <c r="Y82" s="34" t="str">
        <f t="shared" si="88"/>
        <v>-</v>
      </c>
      <c r="Z82" s="34" t="str">
        <f t="shared" si="89"/>
        <v>-</v>
      </c>
      <c r="AA82" s="34" t="str">
        <f t="shared" si="90"/>
        <v>-</v>
      </c>
      <c r="AB82" s="34"/>
      <c r="AC82" s="34"/>
      <c r="AE82" s="34"/>
      <c r="AF82" s="34" t="str">
        <f t="shared" si="49"/>
        <v>-</v>
      </c>
      <c r="AG82" s="34" t="str">
        <f t="shared" si="50"/>
        <v>-</v>
      </c>
      <c r="AH82" s="34"/>
      <c r="AI82" s="34" t="str">
        <f t="shared" si="51"/>
        <v>-</v>
      </c>
      <c r="AJ82" s="34"/>
      <c r="AK82" s="34" t="str">
        <f t="shared" si="52"/>
        <v>-</v>
      </c>
      <c r="AL82" s="34"/>
      <c r="AM82" s="34"/>
      <c r="AN82" s="34"/>
      <c r="AP82" s="34" t="str">
        <f t="shared" si="53"/>
        <v>-</v>
      </c>
      <c r="AQ82" s="34" t="str">
        <f t="shared" si="54"/>
        <v>-</v>
      </c>
      <c r="AR82" s="34"/>
      <c r="AS82" s="22" t="str">
        <f t="shared" si="55"/>
        <v>-</v>
      </c>
      <c r="AT82" s="23" t="str">
        <f t="shared" si="56"/>
        <v>-</v>
      </c>
      <c r="AU82" s="34"/>
      <c r="AV82" s="34"/>
      <c r="AW82" s="34"/>
      <c r="AY82" s="34" t="str">
        <f t="shared" si="57"/>
        <v>-</v>
      </c>
      <c r="AZ82" s="34" t="str">
        <f t="shared" si="58"/>
        <v>-</v>
      </c>
      <c r="BA82" s="34"/>
      <c r="BB82" s="34" t="str">
        <f t="shared" si="59"/>
        <v>-</v>
      </c>
      <c r="BC82" s="34" t="str">
        <f t="shared" si="60"/>
        <v>-</v>
      </c>
      <c r="BD82" s="34" t="str">
        <f t="shared" si="61"/>
        <v>-</v>
      </c>
      <c r="BE82" s="34" t="e">
        <f t="shared" si="62"/>
        <v>#VALUE!</v>
      </c>
      <c r="BF82" s="34" t="str">
        <f t="shared" si="63"/>
        <v>-</v>
      </c>
      <c r="BG82" s="34"/>
      <c r="BI82" s="34" t="str">
        <f t="shared" si="64"/>
        <v>-</v>
      </c>
      <c r="BJ82" s="34" t="str">
        <f t="shared" si="65"/>
        <v>-</v>
      </c>
      <c r="BK82" s="34" t="str">
        <f t="shared" si="66"/>
        <v>-</v>
      </c>
      <c r="BL82" s="34" t="str">
        <f t="shared" si="67"/>
        <v>-</v>
      </c>
      <c r="BM82" s="34" t="str">
        <f t="shared" si="68"/>
        <v>-</v>
      </c>
      <c r="BN82" s="34" t="str">
        <f t="shared" si="69"/>
        <v>-</v>
      </c>
      <c r="BO82" s="34" t="e">
        <f t="shared" si="70"/>
        <v>#VALUE!</v>
      </c>
      <c r="BP82" s="34" t="str">
        <f t="shared" si="71"/>
        <v>-</v>
      </c>
      <c r="BQ82" s="34"/>
      <c r="BS82" s="34" t="str">
        <f t="shared" si="72"/>
        <v>-</v>
      </c>
      <c r="BT82" s="34" t="str">
        <f t="shared" si="73"/>
        <v>-</v>
      </c>
      <c r="BU82" s="34" t="str">
        <f t="shared" si="74"/>
        <v>-</v>
      </c>
      <c r="BV82" s="34" t="str">
        <f t="shared" si="75"/>
        <v>-</v>
      </c>
      <c r="BW82" s="34" t="str">
        <f t="shared" si="76"/>
        <v>-</v>
      </c>
      <c r="BX82" s="34" t="str">
        <f t="shared" si="77"/>
        <v>-</v>
      </c>
      <c r="BY82" s="34" t="e">
        <f t="shared" si="78"/>
        <v>#VALUE!</v>
      </c>
      <c r="BZ82" s="34" t="str">
        <f t="shared" si="79"/>
        <v>-</v>
      </c>
      <c r="CA82" s="34"/>
      <c r="CC82" s="34" t="str">
        <f t="shared" si="80"/>
        <v>-</v>
      </c>
      <c r="CD82" s="34" t="str">
        <f t="shared" si="81"/>
        <v>-</v>
      </c>
      <c r="CE82" s="34" t="str">
        <f t="shared" si="82"/>
        <v>-</v>
      </c>
      <c r="CF82" s="34" t="str">
        <f t="shared" si="83"/>
        <v>-</v>
      </c>
      <c r="CG82" s="34"/>
      <c r="CH82" s="34" t="str">
        <f t="shared" si="84"/>
        <v>-</v>
      </c>
      <c r="CI82" s="34"/>
      <c r="CJ82" s="34" t="str">
        <f t="shared" si="85"/>
        <v>-</v>
      </c>
      <c r="CK82" s="34" t="str">
        <f t="shared" si="91"/>
        <v>-</v>
      </c>
    </row>
    <row r="83" spans="2:89" ht="15.95" customHeight="1" x14ac:dyDescent="0.2">
      <c r="B83" s="35">
        <f t="shared" si="46"/>
        <v>8</v>
      </c>
      <c r="C83" s="27">
        <f t="shared" si="47"/>
        <v>5</v>
      </c>
      <c r="D83" s="27" t="str">
        <f t="shared" si="48"/>
        <v/>
      </c>
      <c r="F83" s="34" t="str">
        <f t="shared" ref="F83:F109" si="92">D83</f>
        <v/>
      </c>
      <c r="G83" s="34"/>
      <c r="H83" s="34"/>
      <c r="I83" s="34"/>
      <c r="J83" s="34"/>
      <c r="K83" s="34"/>
      <c r="L83" s="34"/>
      <c r="M83" s="34"/>
      <c r="N83" s="43"/>
      <c r="O83" s="34"/>
      <c r="P83" s="34"/>
      <c r="Q83" s="45"/>
      <c r="R83" s="18"/>
      <c r="S83" s="18"/>
      <c r="T83" s="18"/>
      <c r="U83" s="46"/>
      <c r="W83" s="34" t="str">
        <f t="shared" si="86"/>
        <v>-</v>
      </c>
      <c r="X83" s="34" t="str">
        <f t="shared" si="87"/>
        <v>-</v>
      </c>
      <c r="Y83" s="34" t="str">
        <f t="shared" si="88"/>
        <v>-</v>
      </c>
      <c r="Z83" s="34" t="str">
        <f t="shared" si="89"/>
        <v>-</v>
      </c>
      <c r="AA83" s="34" t="str">
        <f t="shared" si="90"/>
        <v>-</v>
      </c>
      <c r="AB83" s="34"/>
      <c r="AC83" s="34"/>
      <c r="AE83" s="34"/>
      <c r="AF83" s="34" t="str">
        <f t="shared" si="49"/>
        <v>-</v>
      </c>
      <c r="AG83" s="34" t="str">
        <f t="shared" si="50"/>
        <v>-</v>
      </c>
      <c r="AH83" s="34"/>
      <c r="AI83" s="34" t="str">
        <f t="shared" si="51"/>
        <v>-</v>
      </c>
      <c r="AJ83" s="34"/>
      <c r="AK83" s="34" t="str">
        <f t="shared" si="52"/>
        <v>-</v>
      </c>
      <c r="AL83" s="34"/>
      <c r="AM83" s="34"/>
      <c r="AN83" s="34"/>
      <c r="AP83" s="34" t="str">
        <f t="shared" si="53"/>
        <v>-</v>
      </c>
      <c r="AQ83" s="34" t="str">
        <f t="shared" si="54"/>
        <v>-</v>
      </c>
      <c r="AR83" s="34"/>
      <c r="AS83" s="22" t="str">
        <f t="shared" si="55"/>
        <v>-</v>
      </c>
      <c r="AT83" s="23" t="str">
        <f t="shared" si="56"/>
        <v>-</v>
      </c>
      <c r="AU83" s="34"/>
      <c r="AV83" s="34"/>
      <c r="AW83" s="34"/>
      <c r="AY83" s="34" t="str">
        <f t="shared" si="57"/>
        <v>-</v>
      </c>
      <c r="AZ83" s="34" t="str">
        <f t="shared" si="58"/>
        <v>-</v>
      </c>
      <c r="BA83" s="34"/>
      <c r="BB83" s="34" t="str">
        <f t="shared" si="59"/>
        <v>-</v>
      </c>
      <c r="BC83" s="34" t="str">
        <f t="shared" si="60"/>
        <v>-</v>
      </c>
      <c r="BD83" s="34" t="str">
        <f t="shared" si="61"/>
        <v>-</v>
      </c>
      <c r="BE83" s="34" t="e">
        <f t="shared" si="62"/>
        <v>#VALUE!</v>
      </c>
      <c r="BF83" s="34" t="str">
        <f t="shared" si="63"/>
        <v>-</v>
      </c>
      <c r="BG83" s="34"/>
      <c r="BI83" s="34" t="str">
        <f t="shared" si="64"/>
        <v>-</v>
      </c>
      <c r="BJ83" s="34" t="str">
        <f t="shared" si="65"/>
        <v>-</v>
      </c>
      <c r="BK83" s="34" t="str">
        <f t="shared" si="66"/>
        <v>-</v>
      </c>
      <c r="BL83" s="34" t="str">
        <f t="shared" si="67"/>
        <v>-</v>
      </c>
      <c r="BM83" s="34" t="str">
        <f t="shared" si="68"/>
        <v>-</v>
      </c>
      <c r="BN83" s="34" t="str">
        <f t="shared" si="69"/>
        <v>-</v>
      </c>
      <c r="BO83" s="34" t="e">
        <f t="shared" si="70"/>
        <v>#VALUE!</v>
      </c>
      <c r="BP83" s="34" t="str">
        <f t="shared" si="71"/>
        <v>-</v>
      </c>
      <c r="BQ83" s="34"/>
      <c r="BS83" s="34" t="str">
        <f t="shared" si="72"/>
        <v>-</v>
      </c>
      <c r="BT83" s="34" t="str">
        <f t="shared" si="73"/>
        <v>-</v>
      </c>
      <c r="BU83" s="34" t="str">
        <f t="shared" si="74"/>
        <v>-</v>
      </c>
      <c r="BV83" s="34" t="str">
        <f t="shared" si="75"/>
        <v>-</v>
      </c>
      <c r="BW83" s="34" t="str">
        <f t="shared" si="76"/>
        <v>-</v>
      </c>
      <c r="BX83" s="34" t="str">
        <f t="shared" si="77"/>
        <v>-</v>
      </c>
      <c r="BY83" s="34" t="e">
        <f t="shared" si="78"/>
        <v>#VALUE!</v>
      </c>
      <c r="BZ83" s="34" t="str">
        <f t="shared" si="79"/>
        <v>-</v>
      </c>
      <c r="CA83" s="34"/>
      <c r="CC83" s="34" t="str">
        <f t="shared" si="80"/>
        <v>-</v>
      </c>
      <c r="CD83" s="34" t="str">
        <f t="shared" si="81"/>
        <v>-</v>
      </c>
      <c r="CE83" s="34" t="str">
        <f t="shared" si="82"/>
        <v>-</v>
      </c>
      <c r="CF83" s="34" t="str">
        <f t="shared" si="83"/>
        <v>-</v>
      </c>
      <c r="CG83" s="34"/>
      <c r="CH83" s="34" t="str">
        <f t="shared" si="84"/>
        <v>-</v>
      </c>
      <c r="CI83" s="34"/>
      <c r="CJ83" s="34" t="str">
        <f t="shared" si="85"/>
        <v>-</v>
      </c>
      <c r="CK83" s="34" t="str">
        <f t="shared" si="91"/>
        <v>-</v>
      </c>
    </row>
    <row r="84" spans="2:89" ht="15.95" customHeight="1" x14ac:dyDescent="0.2">
      <c r="B84" s="35">
        <f t="shared" si="46"/>
        <v>8</v>
      </c>
      <c r="C84" s="27">
        <f t="shared" si="47"/>
        <v>6</v>
      </c>
      <c r="D84" s="27" t="str">
        <f t="shared" si="48"/>
        <v/>
      </c>
      <c r="F84" s="34" t="str">
        <f t="shared" si="92"/>
        <v/>
      </c>
      <c r="G84" s="34"/>
      <c r="H84" s="34"/>
      <c r="I84" s="34"/>
      <c r="J84" s="34"/>
      <c r="K84" s="34"/>
      <c r="L84" s="34"/>
      <c r="M84" s="34"/>
      <c r="N84" s="43"/>
      <c r="O84" s="34"/>
      <c r="P84" s="34"/>
      <c r="Q84" s="45"/>
      <c r="R84" s="18"/>
      <c r="S84" s="18"/>
      <c r="T84" s="18"/>
      <c r="U84" s="46"/>
      <c r="W84" s="34" t="str">
        <f t="shared" si="86"/>
        <v>-</v>
      </c>
      <c r="X84" s="34" t="str">
        <f t="shared" si="87"/>
        <v>-</v>
      </c>
      <c r="Y84" s="34" t="str">
        <f t="shared" si="88"/>
        <v>-</v>
      </c>
      <c r="Z84" s="34" t="str">
        <f t="shared" si="89"/>
        <v>-</v>
      </c>
      <c r="AA84" s="34" t="str">
        <f t="shared" si="90"/>
        <v>-</v>
      </c>
      <c r="AB84" s="34"/>
      <c r="AC84" s="34"/>
      <c r="AE84" s="34"/>
      <c r="AF84" s="34" t="str">
        <f t="shared" si="49"/>
        <v>-</v>
      </c>
      <c r="AG84" s="34" t="str">
        <f t="shared" si="50"/>
        <v>-</v>
      </c>
      <c r="AH84" s="34"/>
      <c r="AI84" s="34" t="str">
        <f t="shared" si="51"/>
        <v>-</v>
      </c>
      <c r="AJ84" s="34"/>
      <c r="AK84" s="34" t="str">
        <f t="shared" si="52"/>
        <v>-</v>
      </c>
      <c r="AL84" s="34"/>
      <c r="AM84" s="34"/>
      <c r="AN84" s="34"/>
      <c r="AP84" s="34" t="str">
        <f t="shared" si="53"/>
        <v>-</v>
      </c>
      <c r="AQ84" s="34" t="str">
        <f t="shared" si="54"/>
        <v>-</v>
      </c>
      <c r="AR84" s="34"/>
      <c r="AS84" s="22" t="str">
        <f t="shared" si="55"/>
        <v>-</v>
      </c>
      <c r="AT84" s="23" t="str">
        <f t="shared" si="56"/>
        <v>-</v>
      </c>
      <c r="AU84" s="34"/>
      <c r="AV84" s="34"/>
      <c r="AW84" s="34"/>
      <c r="AY84" s="34" t="str">
        <f t="shared" si="57"/>
        <v>-</v>
      </c>
      <c r="AZ84" s="34" t="str">
        <f t="shared" si="58"/>
        <v>-</v>
      </c>
      <c r="BA84" s="34"/>
      <c r="BB84" s="34" t="str">
        <f t="shared" si="59"/>
        <v>-</v>
      </c>
      <c r="BC84" s="34" t="str">
        <f t="shared" si="60"/>
        <v>-</v>
      </c>
      <c r="BD84" s="34" t="str">
        <f t="shared" si="61"/>
        <v>-</v>
      </c>
      <c r="BE84" s="34" t="e">
        <f t="shared" si="62"/>
        <v>#VALUE!</v>
      </c>
      <c r="BF84" s="34" t="str">
        <f t="shared" si="63"/>
        <v>-</v>
      </c>
      <c r="BG84" s="34"/>
      <c r="BI84" s="34" t="str">
        <f t="shared" si="64"/>
        <v>-</v>
      </c>
      <c r="BJ84" s="34" t="str">
        <f t="shared" si="65"/>
        <v>-</v>
      </c>
      <c r="BK84" s="34" t="str">
        <f t="shared" si="66"/>
        <v>-</v>
      </c>
      <c r="BL84" s="34" t="str">
        <f t="shared" si="67"/>
        <v>-</v>
      </c>
      <c r="BM84" s="34" t="str">
        <f t="shared" si="68"/>
        <v>-</v>
      </c>
      <c r="BN84" s="34" t="str">
        <f t="shared" si="69"/>
        <v>-</v>
      </c>
      <c r="BO84" s="34" t="e">
        <f t="shared" si="70"/>
        <v>#VALUE!</v>
      </c>
      <c r="BP84" s="34" t="str">
        <f t="shared" si="71"/>
        <v>-</v>
      </c>
      <c r="BQ84" s="34"/>
      <c r="BS84" s="34" t="str">
        <f t="shared" si="72"/>
        <v>-</v>
      </c>
      <c r="BT84" s="34" t="str">
        <f t="shared" si="73"/>
        <v>-</v>
      </c>
      <c r="BU84" s="34" t="str">
        <f t="shared" si="74"/>
        <v>-</v>
      </c>
      <c r="BV84" s="34" t="str">
        <f t="shared" si="75"/>
        <v>-</v>
      </c>
      <c r="BW84" s="34" t="str">
        <f t="shared" si="76"/>
        <v>-</v>
      </c>
      <c r="BX84" s="34" t="str">
        <f t="shared" si="77"/>
        <v>-</v>
      </c>
      <c r="BY84" s="34" t="e">
        <f t="shared" si="78"/>
        <v>#VALUE!</v>
      </c>
      <c r="BZ84" s="34" t="str">
        <f t="shared" si="79"/>
        <v>-</v>
      </c>
      <c r="CA84" s="34"/>
      <c r="CC84" s="34" t="str">
        <f t="shared" si="80"/>
        <v>-</v>
      </c>
      <c r="CD84" s="34" t="str">
        <f t="shared" si="81"/>
        <v>-</v>
      </c>
      <c r="CE84" s="34" t="str">
        <f t="shared" si="82"/>
        <v>-</v>
      </c>
      <c r="CF84" s="34" t="str">
        <f t="shared" si="83"/>
        <v>-</v>
      </c>
      <c r="CG84" s="34"/>
      <c r="CH84" s="34" t="str">
        <f t="shared" si="84"/>
        <v>-</v>
      </c>
      <c r="CI84" s="34"/>
      <c r="CJ84" s="34" t="str">
        <f t="shared" si="85"/>
        <v>-</v>
      </c>
      <c r="CK84" s="34" t="str">
        <f t="shared" si="91"/>
        <v>-</v>
      </c>
    </row>
    <row r="85" spans="2:89" ht="15.95" customHeight="1" x14ac:dyDescent="0.2">
      <c r="B85" s="35">
        <f t="shared" si="46"/>
        <v>8</v>
      </c>
      <c r="C85" s="27">
        <f t="shared" si="47"/>
        <v>7</v>
      </c>
      <c r="D85" s="27" t="str">
        <f t="shared" si="48"/>
        <v/>
      </c>
      <c r="F85" s="34" t="str">
        <f t="shared" si="92"/>
        <v/>
      </c>
      <c r="G85" s="34"/>
      <c r="H85" s="34"/>
      <c r="I85" s="34"/>
      <c r="J85" s="34"/>
      <c r="K85" s="34"/>
      <c r="L85" s="34"/>
      <c r="M85" s="34"/>
      <c r="N85" s="43"/>
      <c r="O85" s="34"/>
      <c r="P85" s="34"/>
      <c r="Q85" s="45"/>
      <c r="R85" s="18"/>
      <c r="S85" s="18"/>
      <c r="T85" s="18"/>
      <c r="U85" s="46"/>
      <c r="W85" s="34" t="str">
        <f t="shared" si="86"/>
        <v>-</v>
      </c>
      <c r="X85" s="34" t="str">
        <f t="shared" si="87"/>
        <v>-</v>
      </c>
      <c r="Y85" s="34" t="str">
        <f t="shared" si="88"/>
        <v>-</v>
      </c>
      <c r="Z85" s="34" t="str">
        <f t="shared" si="89"/>
        <v>-</v>
      </c>
      <c r="AA85" s="34" t="str">
        <f t="shared" si="90"/>
        <v>-</v>
      </c>
      <c r="AB85" s="34"/>
      <c r="AC85" s="34"/>
      <c r="AE85" s="34"/>
      <c r="AF85" s="34" t="str">
        <f t="shared" si="49"/>
        <v>-</v>
      </c>
      <c r="AG85" s="34" t="str">
        <f t="shared" si="50"/>
        <v>-</v>
      </c>
      <c r="AH85" s="34"/>
      <c r="AI85" s="34" t="str">
        <f t="shared" si="51"/>
        <v>-</v>
      </c>
      <c r="AJ85" s="34"/>
      <c r="AK85" s="34" t="str">
        <f t="shared" si="52"/>
        <v>-</v>
      </c>
      <c r="AL85" s="34"/>
      <c r="AM85" s="34"/>
      <c r="AN85" s="34"/>
      <c r="AP85" s="34" t="str">
        <f t="shared" si="53"/>
        <v>-</v>
      </c>
      <c r="AQ85" s="34" t="str">
        <f t="shared" si="54"/>
        <v>-</v>
      </c>
      <c r="AR85" s="34"/>
      <c r="AS85" s="22" t="str">
        <f t="shared" si="55"/>
        <v>-</v>
      </c>
      <c r="AT85" s="23" t="str">
        <f t="shared" si="56"/>
        <v>-</v>
      </c>
      <c r="AU85" s="34"/>
      <c r="AV85" s="34"/>
      <c r="AW85" s="34"/>
      <c r="AY85" s="34" t="str">
        <f t="shared" si="57"/>
        <v>-</v>
      </c>
      <c r="AZ85" s="34" t="str">
        <f t="shared" si="58"/>
        <v>-</v>
      </c>
      <c r="BA85" s="34"/>
      <c r="BB85" s="34" t="str">
        <f t="shared" si="59"/>
        <v>-</v>
      </c>
      <c r="BC85" s="34" t="str">
        <f t="shared" si="60"/>
        <v>-</v>
      </c>
      <c r="BD85" s="34" t="str">
        <f t="shared" si="61"/>
        <v>-</v>
      </c>
      <c r="BE85" s="34" t="e">
        <f t="shared" si="62"/>
        <v>#VALUE!</v>
      </c>
      <c r="BF85" s="34" t="str">
        <f t="shared" si="63"/>
        <v>-</v>
      </c>
      <c r="BG85" s="34"/>
      <c r="BI85" s="34" t="str">
        <f t="shared" si="64"/>
        <v>-</v>
      </c>
      <c r="BJ85" s="34" t="str">
        <f t="shared" si="65"/>
        <v>-</v>
      </c>
      <c r="BK85" s="34" t="str">
        <f t="shared" si="66"/>
        <v>-</v>
      </c>
      <c r="BL85" s="34" t="str">
        <f t="shared" si="67"/>
        <v>-</v>
      </c>
      <c r="BM85" s="34" t="str">
        <f t="shared" si="68"/>
        <v>-</v>
      </c>
      <c r="BN85" s="34" t="str">
        <f t="shared" si="69"/>
        <v>-</v>
      </c>
      <c r="BO85" s="34" t="e">
        <f t="shared" si="70"/>
        <v>#VALUE!</v>
      </c>
      <c r="BP85" s="34" t="str">
        <f t="shared" si="71"/>
        <v>-</v>
      </c>
      <c r="BQ85" s="34"/>
      <c r="BS85" s="34" t="str">
        <f t="shared" si="72"/>
        <v>-</v>
      </c>
      <c r="BT85" s="34" t="str">
        <f t="shared" si="73"/>
        <v>-</v>
      </c>
      <c r="BU85" s="34" t="str">
        <f t="shared" si="74"/>
        <v>-</v>
      </c>
      <c r="BV85" s="34" t="str">
        <f t="shared" si="75"/>
        <v>-</v>
      </c>
      <c r="BW85" s="34" t="str">
        <f t="shared" si="76"/>
        <v>-</v>
      </c>
      <c r="BX85" s="34" t="str">
        <f t="shared" si="77"/>
        <v>-</v>
      </c>
      <c r="BY85" s="34" t="e">
        <f t="shared" si="78"/>
        <v>#VALUE!</v>
      </c>
      <c r="BZ85" s="34" t="str">
        <f t="shared" si="79"/>
        <v>-</v>
      </c>
      <c r="CA85" s="34"/>
      <c r="CC85" s="34" t="str">
        <f t="shared" si="80"/>
        <v>-</v>
      </c>
      <c r="CD85" s="34" t="str">
        <f t="shared" si="81"/>
        <v>-</v>
      </c>
      <c r="CE85" s="34" t="str">
        <f t="shared" si="82"/>
        <v>-</v>
      </c>
      <c r="CF85" s="34" t="str">
        <f t="shared" si="83"/>
        <v>-</v>
      </c>
      <c r="CG85" s="34"/>
      <c r="CH85" s="34" t="str">
        <f t="shared" si="84"/>
        <v>-</v>
      </c>
      <c r="CI85" s="34"/>
      <c r="CJ85" s="34" t="str">
        <f t="shared" si="85"/>
        <v>-</v>
      </c>
      <c r="CK85" s="34" t="str">
        <f t="shared" si="91"/>
        <v>-</v>
      </c>
    </row>
    <row r="86" spans="2:89" ht="15.95" customHeight="1" x14ac:dyDescent="0.2">
      <c r="B86" s="35">
        <f t="shared" si="46"/>
        <v>8</v>
      </c>
      <c r="C86" s="27">
        <f t="shared" si="47"/>
        <v>8</v>
      </c>
      <c r="D86" s="27" t="str">
        <f t="shared" si="48"/>
        <v/>
      </c>
      <c r="F86" s="34" t="str">
        <f t="shared" si="92"/>
        <v/>
      </c>
      <c r="G86" s="34"/>
      <c r="H86" s="34"/>
      <c r="I86" s="34"/>
      <c r="J86" s="34"/>
      <c r="K86" s="34"/>
      <c r="L86" s="34"/>
      <c r="M86" s="34"/>
      <c r="N86" s="43"/>
      <c r="O86" s="34"/>
      <c r="P86" s="34"/>
      <c r="Q86" s="45"/>
      <c r="R86" s="18"/>
      <c r="S86" s="18"/>
      <c r="T86" s="18"/>
      <c r="U86" s="46"/>
      <c r="W86" s="34" t="str">
        <f t="shared" si="86"/>
        <v>-</v>
      </c>
      <c r="X86" s="34" t="str">
        <f t="shared" si="87"/>
        <v>-</v>
      </c>
      <c r="Y86" s="34" t="str">
        <f t="shared" si="88"/>
        <v>-</v>
      </c>
      <c r="Z86" s="34" t="str">
        <f t="shared" si="89"/>
        <v>-</v>
      </c>
      <c r="AA86" s="34" t="str">
        <f t="shared" si="90"/>
        <v>-</v>
      </c>
      <c r="AB86" s="34"/>
      <c r="AC86" s="34"/>
      <c r="AE86" s="34"/>
      <c r="AF86" s="34" t="str">
        <f t="shared" si="49"/>
        <v>-</v>
      </c>
      <c r="AG86" s="34" t="str">
        <f t="shared" si="50"/>
        <v>-</v>
      </c>
      <c r="AH86" s="34"/>
      <c r="AI86" s="34" t="str">
        <f t="shared" si="51"/>
        <v>-</v>
      </c>
      <c r="AJ86" s="34"/>
      <c r="AK86" s="34" t="str">
        <f t="shared" si="52"/>
        <v>-</v>
      </c>
      <c r="AL86" s="34"/>
      <c r="AM86" s="34"/>
      <c r="AN86" s="34"/>
      <c r="AP86" s="34" t="str">
        <f t="shared" si="53"/>
        <v>-</v>
      </c>
      <c r="AQ86" s="34" t="str">
        <f t="shared" si="54"/>
        <v>-</v>
      </c>
      <c r="AR86" s="34"/>
      <c r="AS86" s="22" t="str">
        <f t="shared" si="55"/>
        <v>-</v>
      </c>
      <c r="AT86" s="23" t="str">
        <f t="shared" si="56"/>
        <v>-</v>
      </c>
      <c r="AU86" s="34"/>
      <c r="AV86" s="34"/>
      <c r="AW86" s="34"/>
      <c r="AY86" s="34" t="str">
        <f t="shared" si="57"/>
        <v>-</v>
      </c>
      <c r="AZ86" s="34" t="str">
        <f t="shared" si="58"/>
        <v>-</v>
      </c>
      <c r="BA86" s="34"/>
      <c r="BB86" s="34" t="str">
        <f t="shared" si="59"/>
        <v>-</v>
      </c>
      <c r="BC86" s="34" t="str">
        <f t="shared" si="60"/>
        <v>-</v>
      </c>
      <c r="BD86" s="34" t="str">
        <f t="shared" si="61"/>
        <v>-</v>
      </c>
      <c r="BE86" s="34" t="e">
        <f t="shared" si="62"/>
        <v>#VALUE!</v>
      </c>
      <c r="BF86" s="34" t="str">
        <f t="shared" si="63"/>
        <v>-</v>
      </c>
      <c r="BG86" s="34"/>
      <c r="BI86" s="34" t="str">
        <f t="shared" si="64"/>
        <v>-</v>
      </c>
      <c r="BJ86" s="34" t="str">
        <f t="shared" si="65"/>
        <v>-</v>
      </c>
      <c r="BK86" s="34" t="str">
        <f t="shared" si="66"/>
        <v>-</v>
      </c>
      <c r="BL86" s="34" t="str">
        <f t="shared" si="67"/>
        <v>-</v>
      </c>
      <c r="BM86" s="34" t="str">
        <f t="shared" si="68"/>
        <v>-</v>
      </c>
      <c r="BN86" s="34" t="str">
        <f t="shared" si="69"/>
        <v>-</v>
      </c>
      <c r="BO86" s="34" t="e">
        <f t="shared" si="70"/>
        <v>#VALUE!</v>
      </c>
      <c r="BP86" s="34" t="str">
        <f t="shared" si="71"/>
        <v>-</v>
      </c>
      <c r="BQ86" s="34"/>
      <c r="BS86" s="34" t="str">
        <f t="shared" si="72"/>
        <v>-</v>
      </c>
      <c r="BT86" s="34" t="str">
        <f t="shared" si="73"/>
        <v>-</v>
      </c>
      <c r="BU86" s="34" t="str">
        <f t="shared" si="74"/>
        <v>-</v>
      </c>
      <c r="BV86" s="34" t="str">
        <f t="shared" si="75"/>
        <v>-</v>
      </c>
      <c r="BW86" s="34" t="str">
        <f t="shared" si="76"/>
        <v>-</v>
      </c>
      <c r="BX86" s="34" t="str">
        <f t="shared" si="77"/>
        <v>-</v>
      </c>
      <c r="BY86" s="34" t="e">
        <f t="shared" si="78"/>
        <v>#VALUE!</v>
      </c>
      <c r="BZ86" s="34" t="str">
        <f t="shared" si="79"/>
        <v>-</v>
      </c>
      <c r="CA86" s="34"/>
      <c r="CC86" s="34" t="str">
        <f t="shared" si="80"/>
        <v>-</v>
      </c>
      <c r="CD86" s="34" t="str">
        <f t="shared" si="81"/>
        <v>-</v>
      </c>
      <c r="CE86" s="34" t="str">
        <f t="shared" si="82"/>
        <v>-</v>
      </c>
      <c r="CF86" s="34" t="str">
        <f t="shared" si="83"/>
        <v>-</v>
      </c>
      <c r="CG86" s="34"/>
      <c r="CH86" s="34" t="str">
        <f t="shared" si="84"/>
        <v>-</v>
      </c>
      <c r="CI86" s="34"/>
      <c r="CJ86" s="34" t="str">
        <f t="shared" si="85"/>
        <v>-</v>
      </c>
      <c r="CK86" s="34" t="str">
        <f t="shared" si="91"/>
        <v>-</v>
      </c>
    </row>
    <row r="87" spans="2:89" ht="15.95" customHeight="1" x14ac:dyDescent="0.2">
      <c r="B87" s="35">
        <f t="shared" si="46"/>
        <v>8</v>
      </c>
      <c r="C87" s="27">
        <f t="shared" si="47"/>
        <v>9</v>
      </c>
      <c r="D87" s="27" t="str">
        <f t="shared" si="48"/>
        <v/>
      </c>
      <c r="F87" s="34" t="str">
        <f t="shared" si="92"/>
        <v/>
      </c>
      <c r="G87" s="34"/>
      <c r="H87" s="34"/>
      <c r="I87" s="34"/>
      <c r="J87" s="34"/>
      <c r="K87" s="34"/>
      <c r="L87" s="34"/>
      <c r="M87" s="34"/>
      <c r="N87" s="43"/>
      <c r="O87" s="34"/>
      <c r="P87" s="34"/>
      <c r="Q87" s="45"/>
      <c r="R87" s="18"/>
      <c r="S87" s="18"/>
      <c r="T87" s="18"/>
      <c r="U87" s="46"/>
      <c r="W87" s="34" t="str">
        <f t="shared" si="86"/>
        <v>-</v>
      </c>
      <c r="X87" s="34" t="str">
        <f t="shared" si="87"/>
        <v>-</v>
      </c>
      <c r="Y87" s="34" t="str">
        <f t="shared" si="88"/>
        <v>-</v>
      </c>
      <c r="Z87" s="34" t="str">
        <f t="shared" si="89"/>
        <v>-</v>
      </c>
      <c r="AA87" s="34" t="str">
        <f t="shared" si="90"/>
        <v>-</v>
      </c>
      <c r="AB87" s="34"/>
      <c r="AC87" s="34"/>
      <c r="AE87" s="34"/>
      <c r="AF87" s="34" t="str">
        <f t="shared" si="49"/>
        <v>-</v>
      </c>
      <c r="AG87" s="34" t="str">
        <f t="shared" si="50"/>
        <v>-</v>
      </c>
      <c r="AH87" s="34"/>
      <c r="AI87" s="34" t="str">
        <f t="shared" si="51"/>
        <v>-</v>
      </c>
      <c r="AJ87" s="34"/>
      <c r="AK87" s="34" t="str">
        <f t="shared" si="52"/>
        <v>-</v>
      </c>
      <c r="AL87" s="34"/>
      <c r="AM87" s="34"/>
      <c r="AN87" s="34"/>
      <c r="AP87" s="34" t="str">
        <f t="shared" si="53"/>
        <v>-</v>
      </c>
      <c r="AQ87" s="34" t="str">
        <f t="shared" si="54"/>
        <v>-</v>
      </c>
      <c r="AR87" s="34"/>
      <c r="AS87" s="22" t="str">
        <f t="shared" si="55"/>
        <v>-</v>
      </c>
      <c r="AT87" s="23" t="str">
        <f t="shared" si="56"/>
        <v>-</v>
      </c>
      <c r="AU87" s="34"/>
      <c r="AV87" s="34"/>
      <c r="AW87" s="34"/>
      <c r="AY87" s="34" t="str">
        <f t="shared" si="57"/>
        <v>-</v>
      </c>
      <c r="AZ87" s="34" t="str">
        <f t="shared" si="58"/>
        <v>-</v>
      </c>
      <c r="BA87" s="34"/>
      <c r="BB87" s="34" t="str">
        <f t="shared" si="59"/>
        <v>-</v>
      </c>
      <c r="BC87" s="34" t="str">
        <f t="shared" si="60"/>
        <v>-</v>
      </c>
      <c r="BD87" s="34" t="str">
        <f t="shared" si="61"/>
        <v>-</v>
      </c>
      <c r="BE87" s="34" t="e">
        <f t="shared" si="62"/>
        <v>#VALUE!</v>
      </c>
      <c r="BF87" s="34" t="str">
        <f t="shared" si="63"/>
        <v>-</v>
      </c>
      <c r="BG87" s="34"/>
      <c r="BI87" s="34" t="str">
        <f t="shared" si="64"/>
        <v>-</v>
      </c>
      <c r="BJ87" s="34" t="str">
        <f t="shared" si="65"/>
        <v>-</v>
      </c>
      <c r="BK87" s="34" t="str">
        <f t="shared" si="66"/>
        <v>-</v>
      </c>
      <c r="BL87" s="34" t="str">
        <f t="shared" si="67"/>
        <v>-</v>
      </c>
      <c r="BM87" s="34" t="str">
        <f t="shared" si="68"/>
        <v>-</v>
      </c>
      <c r="BN87" s="34" t="str">
        <f t="shared" si="69"/>
        <v>-</v>
      </c>
      <c r="BO87" s="34" t="e">
        <f t="shared" si="70"/>
        <v>#VALUE!</v>
      </c>
      <c r="BP87" s="34" t="str">
        <f t="shared" si="71"/>
        <v>-</v>
      </c>
      <c r="BQ87" s="34"/>
      <c r="BS87" s="34" t="str">
        <f t="shared" si="72"/>
        <v>-</v>
      </c>
      <c r="BT87" s="34" t="str">
        <f t="shared" si="73"/>
        <v>-</v>
      </c>
      <c r="BU87" s="34" t="str">
        <f t="shared" si="74"/>
        <v>-</v>
      </c>
      <c r="BV87" s="34" t="str">
        <f t="shared" si="75"/>
        <v>-</v>
      </c>
      <c r="BW87" s="34" t="str">
        <f t="shared" si="76"/>
        <v>-</v>
      </c>
      <c r="BX87" s="34" t="str">
        <f t="shared" si="77"/>
        <v>-</v>
      </c>
      <c r="BY87" s="34" t="e">
        <f t="shared" si="78"/>
        <v>#VALUE!</v>
      </c>
      <c r="BZ87" s="34" t="str">
        <f t="shared" si="79"/>
        <v>-</v>
      </c>
      <c r="CA87" s="34"/>
      <c r="CC87" s="34" t="str">
        <f t="shared" si="80"/>
        <v>-</v>
      </c>
      <c r="CD87" s="34" t="str">
        <f t="shared" si="81"/>
        <v>-</v>
      </c>
      <c r="CE87" s="34" t="str">
        <f t="shared" si="82"/>
        <v>-</v>
      </c>
      <c r="CF87" s="34" t="str">
        <f t="shared" si="83"/>
        <v>-</v>
      </c>
      <c r="CG87" s="34"/>
      <c r="CH87" s="34" t="str">
        <f t="shared" si="84"/>
        <v>-</v>
      </c>
      <c r="CI87" s="34"/>
      <c r="CJ87" s="34" t="str">
        <f t="shared" si="85"/>
        <v>-</v>
      </c>
      <c r="CK87" s="34" t="str">
        <f t="shared" si="91"/>
        <v>-</v>
      </c>
    </row>
    <row r="88" spans="2:89" ht="15.95" customHeight="1" x14ac:dyDescent="0.2">
      <c r="B88" s="35">
        <f t="shared" si="46"/>
        <v>8</v>
      </c>
      <c r="C88" s="27">
        <f t="shared" si="47"/>
        <v>10</v>
      </c>
      <c r="D88" s="27" t="str">
        <f t="shared" si="48"/>
        <v/>
      </c>
      <c r="F88" s="34" t="str">
        <f t="shared" si="92"/>
        <v/>
      </c>
      <c r="G88" s="34"/>
      <c r="H88" s="34"/>
      <c r="I88" s="34"/>
      <c r="J88" s="34"/>
      <c r="K88" s="34"/>
      <c r="L88" s="34"/>
      <c r="M88" s="34"/>
      <c r="N88" s="43"/>
      <c r="O88" s="34"/>
      <c r="P88" s="34"/>
      <c r="Q88" s="45"/>
      <c r="R88" s="18"/>
      <c r="S88" s="18"/>
      <c r="T88" s="18"/>
      <c r="U88" s="46"/>
      <c r="W88" s="34" t="str">
        <f t="shared" si="86"/>
        <v>-</v>
      </c>
      <c r="X88" s="34" t="str">
        <f t="shared" si="87"/>
        <v>-</v>
      </c>
      <c r="Y88" s="34" t="str">
        <f t="shared" si="88"/>
        <v>-</v>
      </c>
      <c r="Z88" s="34" t="str">
        <f t="shared" si="89"/>
        <v>-</v>
      </c>
      <c r="AA88" s="34" t="str">
        <f t="shared" si="90"/>
        <v>-</v>
      </c>
      <c r="AB88" s="34"/>
      <c r="AC88" s="34"/>
      <c r="AE88" s="34"/>
      <c r="AF88" s="34" t="str">
        <f t="shared" si="49"/>
        <v>-</v>
      </c>
      <c r="AG88" s="34" t="str">
        <f t="shared" si="50"/>
        <v>-</v>
      </c>
      <c r="AH88" s="34"/>
      <c r="AI88" s="34" t="str">
        <f t="shared" si="51"/>
        <v>-</v>
      </c>
      <c r="AJ88" s="34"/>
      <c r="AK88" s="34" t="str">
        <f t="shared" si="52"/>
        <v>-</v>
      </c>
      <c r="AL88" s="34"/>
      <c r="AM88" s="34"/>
      <c r="AN88" s="34"/>
      <c r="AP88" s="34" t="str">
        <f t="shared" si="53"/>
        <v>-</v>
      </c>
      <c r="AQ88" s="34" t="str">
        <f t="shared" si="54"/>
        <v>-</v>
      </c>
      <c r="AR88" s="34"/>
      <c r="AS88" s="22" t="str">
        <f t="shared" si="55"/>
        <v>-</v>
      </c>
      <c r="AT88" s="23" t="str">
        <f t="shared" si="56"/>
        <v>-</v>
      </c>
      <c r="AU88" s="34"/>
      <c r="AV88" s="34"/>
      <c r="AW88" s="34"/>
      <c r="AY88" s="34" t="str">
        <f t="shared" si="57"/>
        <v>-</v>
      </c>
      <c r="AZ88" s="34" t="str">
        <f t="shared" si="58"/>
        <v>-</v>
      </c>
      <c r="BA88" s="34"/>
      <c r="BB88" s="34" t="str">
        <f t="shared" si="59"/>
        <v>-</v>
      </c>
      <c r="BC88" s="34" t="str">
        <f t="shared" si="60"/>
        <v>-</v>
      </c>
      <c r="BD88" s="34" t="str">
        <f t="shared" si="61"/>
        <v>-</v>
      </c>
      <c r="BE88" s="34" t="e">
        <f t="shared" si="62"/>
        <v>#VALUE!</v>
      </c>
      <c r="BF88" s="34" t="str">
        <f t="shared" si="63"/>
        <v>-</v>
      </c>
      <c r="BG88" s="34"/>
      <c r="BI88" s="34" t="str">
        <f t="shared" si="64"/>
        <v>-</v>
      </c>
      <c r="BJ88" s="34" t="str">
        <f t="shared" si="65"/>
        <v>-</v>
      </c>
      <c r="BK88" s="34" t="str">
        <f t="shared" si="66"/>
        <v>-</v>
      </c>
      <c r="BL88" s="34" t="str">
        <f t="shared" si="67"/>
        <v>-</v>
      </c>
      <c r="BM88" s="34" t="str">
        <f t="shared" si="68"/>
        <v>-</v>
      </c>
      <c r="BN88" s="34" t="str">
        <f t="shared" si="69"/>
        <v>-</v>
      </c>
      <c r="BO88" s="34" t="e">
        <f t="shared" si="70"/>
        <v>#VALUE!</v>
      </c>
      <c r="BP88" s="34" t="str">
        <f t="shared" si="71"/>
        <v>-</v>
      </c>
      <c r="BQ88" s="34"/>
      <c r="BS88" s="34" t="str">
        <f t="shared" si="72"/>
        <v>-</v>
      </c>
      <c r="BT88" s="34" t="str">
        <f t="shared" si="73"/>
        <v>-</v>
      </c>
      <c r="BU88" s="34" t="str">
        <f t="shared" si="74"/>
        <v>-</v>
      </c>
      <c r="BV88" s="34" t="str">
        <f t="shared" si="75"/>
        <v>-</v>
      </c>
      <c r="BW88" s="34" t="str">
        <f t="shared" si="76"/>
        <v>-</v>
      </c>
      <c r="BX88" s="34" t="str">
        <f t="shared" si="77"/>
        <v>-</v>
      </c>
      <c r="BY88" s="34" t="e">
        <f t="shared" si="78"/>
        <v>#VALUE!</v>
      </c>
      <c r="BZ88" s="34" t="str">
        <f t="shared" si="79"/>
        <v>-</v>
      </c>
      <c r="CA88" s="34"/>
      <c r="CC88" s="34" t="str">
        <f t="shared" si="80"/>
        <v>-</v>
      </c>
      <c r="CD88" s="34" t="str">
        <f t="shared" si="81"/>
        <v>-</v>
      </c>
      <c r="CE88" s="34" t="str">
        <f t="shared" si="82"/>
        <v>-</v>
      </c>
      <c r="CF88" s="34" t="str">
        <f t="shared" si="83"/>
        <v>-</v>
      </c>
      <c r="CG88" s="34"/>
      <c r="CH88" s="34" t="str">
        <f t="shared" si="84"/>
        <v>-</v>
      </c>
      <c r="CI88" s="34"/>
      <c r="CJ88" s="34" t="str">
        <f t="shared" si="85"/>
        <v>-</v>
      </c>
      <c r="CK88" s="34" t="str">
        <f t="shared" si="91"/>
        <v>-</v>
      </c>
    </row>
    <row r="89" spans="2:89" ht="15.95" customHeight="1" x14ac:dyDescent="0.2">
      <c r="B89" s="35">
        <f t="shared" si="46"/>
        <v>8</v>
      </c>
      <c r="C89" s="27">
        <f t="shared" si="47"/>
        <v>11</v>
      </c>
      <c r="D89" s="27" t="str">
        <f t="shared" si="48"/>
        <v/>
      </c>
      <c r="F89" s="34" t="str">
        <f t="shared" si="92"/>
        <v/>
      </c>
      <c r="G89" s="34"/>
      <c r="H89" s="34"/>
      <c r="I89" s="34"/>
      <c r="J89" s="34"/>
      <c r="K89" s="34"/>
      <c r="L89" s="34"/>
      <c r="M89" s="34"/>
      <c r="N89" s="43"/>
      <c r="O89" s="34"/>
      <c r="P89" s="34"/>
      <c r="Q89" s="45"/>
      <c r="R89" s="18"/>
      <c r="S89" s="18"/>
      <c r="T89" s="18"/>
      <c r="U89" s="46"/>
      <c r="W89" s="34" t="str">
        <f t="shared" si="86"/>
        <v>-</v>
      </c>
      <c r="X89" s="34" t="str">
        <f t="shared" si="87"/>
        <v>-</v>
      </c>
      <c r="Y89" s="34" t="str">
        <f t="shared" si="88"/>
        <v>-</v>
      </c>
      <c r="Z89" s="34" t="str">
        <f t="shared" si="89"/>
        <v>-</v>
      </c>
      <c r="AA89" s="34" t="str">
        <f t="shared" si="90"/>
        <v>-</v>
      </c>
      <c r="AB89" s="34"/>
      <c r="AC89" s="34"/>
      <c r="AE89" s="34"/>
      <c r="AF89" s="34" t="str">
        <f t="shared" si="49"/>
        <v>-</v>
      </c>
      <c r="AG89" s="34" t="str">
        <f t="shared" si="50"/>
        <v>-</v>
      </c>
      <c r="AH89" s="34"/>
      <c r="AI89" s="34" t="str">
        <f t="shared" si="51"/>
        <v>-</v>
      </c>
      <c r="AJ89" s="34"/>
      <c r="AK89" s="34" t="str">
        <f t="shared" si="52"/>
        <v>-</v>
      </c>
      <c r="AL89" s="34"/>
      <c r="AM89" s="34"/>
      <c r="AN89" s="34"/>
      <c r="AP89" s="34" t="str">
        <f t="shared" si="53"/>
        <v>-</v>
      </c>
      <c r="AQ89" s="34" t="str">
        <f t="shared" si="54"/>
        <v>-</v>
      </c>
      <c r="AR89" s="34"/>
      <c r="AS89" s="22" t="str">
        <f t="shared" si="55"/>
        <v>-</v>
      </c>
      <c r="AT89" s="23" t="str">
        <f t="shared" si="56"/>
        <v>-</v>
      </c>
      <c r="AU89" s="34"/>
      <c r="AV89" s="34"/>
      <c r="AW89" s="34"/>
      <c r="AY89" s="34" t="str">
        <f t="shared" si="57"/>
        <v>-</v>
      </c>
      <c r="AZ89" s="34" t="str">
        <f t="shared" si="58"/>
        <v>-</v>
      </c>
      <c r="BA89" s="34"/>
      <c r="BB89" s="34" t="str">
        <f t="shared" si="59"/>
        <v>-</v>
      </c>
      <c r="BC89" s="34" t="str">
        <f t="shared" si="60"/>
        <v>-</v>
      </c>
      <c r="BD89" s="34" t="str">
        <f t="shared" si="61"/>
        <v>-</v>
      </c>
      <c r="BE89" s="34" t="e">
        <f t="shared" si="62"/>
        <v>#VALUE!</v>
      </c>
      <c r="BF89" s="34" t="str">
        <f t="shared" si="63"/>
        <v>-</v>
      </c>
      <c r="BG89" s="34"/>
      <c r="BI89" s="34" t="str">
        <f t="shared" si="64"/>
        <v>-</v>
      </c>
      <c r="BJ89" s="34" t="str">
        <f t="shared" si="65"/>
        <v>-</v>
      </c>
      <c r="BK89" s="34" t="str">
        <f t="shared" si="66"/>
        <v>-</v>
      </c>
      <c r="BL89" s="34" t="str">
        <f t="shared" si="67"/>
        <v>-</v>
      </c>
      <c r="BM89" s="34" t="str">
        <f t="shared" si="68"/>
        <v>-</v>
      </c>
      <c r="BN89" s="34" t="str">
        <f t="shared" si="69"/>
        <v>-</v>
      </c>
      <c r="BO89" s="34" t="e">
        <f t="shared" si="70"/>
        <v>#VALUE!</v>
      </c>
      <c r="BP89" s="34" t="str">
        <f t="shared" si="71"/>
        <v>-</v>
      </c>
      <c r="BQ89" s="34"/>
      <c r="BS89" s="34" t="str">
        <f t="shared" si="72"/>
        <v>-</v>
      </c>
      <c r="BT89" s="34" t="str">
        <f t="shared" si="73"/>
        <v>-</v>
      </c>
      <c r="BU89" s="34" t="str">
        <f t="shared" si="74"/>
        <v>-</v>
      </c>
      <c r="BV89" s="34" t="str">
        <f t="shared" si="75"/>
        <v>-</v>
      </c>
      <c r="BW89" s="34" t="str">
        <f t="shared" si="76"/>
        <v>-</v>
      </c>
      <c r="BX89" s="34" t="str">
        <f t="shared" si="77"/>
        <v>-</v>
      </c>
      <c r="BY89" s="34" t="e">
        <f t="shared" si="78"/>
        <v>#VALUE!</v>
      </c>
      <c r="BZ89" s="34" t="str">
        <f t="shared" si="79"/>
        <v>-</v>
      </c>
      <c r="CA89" s="34"/>
      <c r="CC89" s="34" t="str">
        <f t="shared" si="80"/>
        <v>-</v>
      </c>
      <c r="CD89" s="34" t="str">
        <f t="shared" si="81"/>
        <v>-</v>
      </c>
      <c r="CE89" s="34" t="str">
        <f t="shared" si="82"/>
        <v>-</v>
      </c>
      <c r="CF89" s="34" t="str">
        <f t="shared" si="83"/>
        <v>-</v>
      </c>
      <c r="CG89" s="34"/>
      <c r="CH89" s="34" t="str">
        <f t="shared" si="84"/>
        <v>-</v>
      </c>
      <c r="CI89" s="34"/>
      <c r="CJ89" s="34" t="str">
        <f t="shared" si="85"/>
        <v>-</v>
      </c>
      <c r="CK89" s="34" t="str">
        <f t="shared" si="91"/>
        <v>-</v>
      </c>
    </row>
    <row r="90" spans="2:89" ht="15.95" customHeight="1" x14ac:dyDescent="0.2">
      <c r="B90" s="35">
        <f t="shared" si="46"/>
        <v>8</v>
      </c>
      <c r="C90" s="27">
        <f t="shared" si="47"/>
        <v>12</v>
      </c>
      <c r="D90" s="27" t="str">
        <f t="shared" si="48"/>
        <v/>
      </c>
      <c r="F90" s="34" t="str">
        <f t="shared" si="92"/>
        <v/>
      </c>
      <c r="G90" s="34"/>
      <c r="H90" s="34"/>
      <c r="I90" s="34"/>
      <c r="J90" s="34"/>
      <c r="K90" s="34"/>
      <c r="L90" s="34"/>
      <c r="M90" s="34"/>
      <c r="N90" s="43"/>
      <c r="O90" s="34"/>
      <c r="P90" s="34"/>
      <c r="Q90" s="45"/>
      <c r="R90" s="18"/>
      <c r="S90" s="18"/>
      <c r="T90" s="18"/>
      <c r="U90" s="46"/>
      <c r="W90" s="34" t="str">
        <f t="shared" si="86"/>
        <v>-</v>
      </c>
      <c r="X90" s="34" t="str">
        <f t="shared" si="87"/>
        <v>-</v>
      </c>
      <c r="Y90" s="34" t="str">
        <f t="shared" si="88"/>
        <v>-</v>
      </c>
      <c r="Z90" s="34" t="str">
        <f t="shared" si="89"/>
        <v>-</v>
      </c>
      <c r="AA90" s="34" t="str">
        <f t="shared" si="90"/>
        <v>-</v>
      </c>
      <c r="AB90" s="34"/>
      <c r="AC90" s="34"/>
      <c r="AE90" s="34"/>
      <c r="AF90" s="34" t="str">
        <f t="shared" si="49"/>
        <v>-</v>
      </c>
      <c r="AG90" s="34" t="str">
        <f t="shared" si="50"/>
        <v>-</v>
      </c>
      <c r="AH90" s="34"/>
      <c r="AI90" s="34" t="str">
        <f t="shared" si="51"/>
        <v>-</v>
      </c>
      <c r="AJ90" s="34"/>
      <c r="AK90" s="34" t="str">
        <f t="shared" si="52"/>
        <v>-</v>
      </c>
      <c r="AL90" s="34"/>
      <c r="AM90" s="34"/>
      <c r="AN90" s="34"/>
      <c r="AP90" s="34" t="str">
        <f t="shared" si="53"/>
        <v>-</v>
      </c>
      <c r="AQ90" s="34" t="str">
        <f t="shared" si="54"/>
        <v>-</v>
      </c>
      <c r="AR90" s="34"/>
      <c r="AS90" s="22" t="str">
        <f t="shared" si="55"/>
        <v>-</v>
      </c>
      <c r="AT90" s="23" t="str">
        <f t="shared" si="56"/>
        <v>-</v>
      </c>
      <c r="AU90" s="34"/>
      <c r="AV90" s="34"/>
      <c r="AW90" s="34"/>
      <c r="AY90" s="34" t="str">
        <f t="shared" si="57"/>
        <v>-</v>
      </c>
      <c r="AZ90" s="34" t="str">
        <f t="shared" si="58"/>
        <v>-</v>
      </c>
      <c r="BA90" s="34"/>
      <c r="BB90" s="34" t="str">
        <f t="shared" si="59"/>
        <v>-</v>
      </c>
      <c r="BC90" s="34" t="str">
        <f t="shared" si="60"/>
        <v>-</v>
      </c>
      <c r="BD90" s="34" t="str">
        <f t="shared" si="61"/>
        <v>-</v>
      </c>
      <c r="BE90" s="34" t="e">
        <f t="shared" si="62"/>
        <v>#VALUE!</v>
      </c>
      <c r="BF90" s="34" t="str">
        <f t="shared" si="63"/>
        <v>-</v>
      </c>
      <c r="BG90" s="34"/>
      <c r="BI90" s="34" t="str">
        <f t="shared" si="64"/>
        <v>-</v>
      </c>
      <c r="BJ90" s="34" t="str">
        <f t="shared" si="65"/>
        <v>-</v>
      </c>
      <c r="BK90" s="34" t="str">
        <f t="shared" si="66"/>
        <v>-</v>
      </c>
      <c r="BL90" s="34" t="str">
        <f t="shared" si="67"/>
        <v>-</v>
      </c>
      <c r="BM90" s="34" t="str">
        <f t="shared" si="68"/>
        <v>-</v>
      </c>
      <c r="BN90" s="34" t="str">
        <f t="shared" si="69"/>
        <v>-</v>
      </c>
      <c r="BO90" s="34" t="e">
        <f t="shared" si="70"/>
        <v>#VALUE!</v>
      </c>
      <c r="BP90" s="34" t="str">
        <f t="shared" si="71"/>
        <v>-</v>
      </c>
      <c r="BQ90" s="34"/>
      <c r="BS90" s="34" t="str">
        <f t="shared" si="72"/>
        <v>-</v>
      </c>
      <c r="BT90" s="34" t="str">
        <f t="shared" si="73"/>
        <v>-</v>
      </c>
      <c r="BU90" s="34" t="str">
        <f t="shared" si="74"/>
        <v>-</v>
      </c>
      <c r="BV90" s="34" t="str">
        <f t="shared" si="75"/>
        <v>-</v>
      </c>
      <c r="BW90" s="34" t="str">
        <f t="shared" si="76"/>
        <v>-</v>
      </c>
      <c r="BX90" s="34" t="str">
        <f t="shared" si="77"/>
        <v>-</v>
      </c>
      <c r="BY90" s="34" t="e">
        <f t="shared" si="78"/>
        <v>#VALUE!</v>
      </c>
      <c r="BZ90" s="34" t="str">
        <f t="shared" si="79"/>
        <v>-</v>
      </c>
      <c r="CA90" s="34"/>
      <c r="CC90" s="34" t="str">
        <f t="shared" si="80"/>
        <v>-</v>
      </c>
      <c r="CD90" s="34" t="str">
        <f t="shared" si="81"/>
        <v>-</v>
      </c>
      <c r="CE90" s="34" t="str">
        <f t="shared" si="82"/>
        <v>-</v>
      </c>
      <c r="CF90" s="34" t="str">
        <f t="shared" si="83"/>
        <v>-</v>
      </c>
      <c r="CG90" s="34"/>
      <c r="CH90" s="34" t="str">
        <f t="shared" si="84"/>
        <v>-</v>
      </c>
      <c r="CI90" s="34"/>
      <c r="CJ90" s="34" t="str">
        <f t="shared" si="85"/>
        <v>-</v>
      </c>
      <c r="CK90" s="34" t="str">
        <f t="shared" si="91"/>
        <v>-</v>
      </c>
    </row>
    <row r="91" spans="2:89" ht="15.95" customHeight="1" x14ac:dyDescent="0.2">
      <c r="B91" s="35">
        <f t="shared" si="46"/>
        <v>8</v>
      </c>
      <c r="C91" s="27">
        <f t="shared" si="47"/>
        <v>13</v>
      </c>
      <c r="D91" s="27" t="str">
        <f t="shared" si="48"/>
        <v/>
      </c>
      <c r="F91" s="34" t="str">
        <f t="shared" si="92"/>
        <v/>
      </c>
      <c r="G91" s="34"/>
      <c r="H91" s="34"/>
      <c r="I91" s="34"/>
      <c r="J91" s="34"/>
      <c r="K91" s="34"/>
      <c r="L91" s="34"/>
      <c r="M91" s="34"/>
      <c r="N91" s="43"/>
      <c r="O91" s="34"/>
      <c r="P91" s="34"/>
      <c r="Q91" s="45"/>
      <c r="R91" s="18"/>
      <c r="S91" s="18"/>
      <c r="T91" s="18"/>
      <c r="U91" s="46"/>
      <c r="W91" s="34" t="str">
        <f t="shared" si="86"/>
        <v>-</v>
      </c>
      <c r="X91" s="34" t="str">
        <f t="shared" si="87"/>
        <v>-</v>
      </c>
      <c r="Y91" s="34" t="str">
        <f t="shared" si="88"/>
        <v>-</v>
      </c>
      <c r="Z91" s="34" t="str">
        <f t="shared" si="89"/>
        <v>-</v>
      </c>
      <c r="AA91" s="34" t="str">
        <f t="shared" si="90"/>
        <v>-</v>
      </c>
      <c r="AB91" s="34"/>
      <c r="AC91" s="34"/>
      <c r="AE91" s="34"/>
      <c r="AF91" s="34" t="str">
        <f t="shared" si="49"/>
        <v>-</v>
      </c>
      <c r="AG91" s="34" t="str">
        <f t="shared" si="50"/>
        <v>-</v>
      </c>
      <c r="AH91" s="34"/>
      <c r="AI91" s="34" t="str">
        <f t="shared" si="51"/>
        <v>-</v>
      </c>
      <c r="AJ91" s="34"/>
      <c r="AK91" s="34" t="str">
        <f t="shared" si="52"/>
        <v>-</v>
      </c>
      <c r="AL91" s="34"/>
      <c r="AM91" s="34"/>
      <c r="AN91" s="34"/>
      <c r="AP91" s="34" t="str">
        <f t="shared" si="53"/>
        <v>-</v>
      </c>
      <c r="AQ91" s="34" t="str">
        <f t="shared" si="54"/>
        <v>-</v>
      </c>
      <c r="AR91" s="34"/>
      <c r="AS91" s="22" t="str">
        <f t="shared" si="55"/>
        <v>-</v>
      </c>
      <c r="AT91" s="23" t="str">
        <f t="shared" si="56"/>
        <v>-</v>
      </c>
      <c r="AU91" s="34"/>
      <c r="AV91" s="34"/>
      <c r="AW91" s="34"/>
      <c r="AY91" s="34" t="str">
        <f t="shared" si="57"/>
        <v>-</v>
      </c>
      <c r="AZ91" s="34" t="str">
        <f t="shared" si="58"/>
        <v>-</v>
      </c>
      <c r="BA91" s="34"/>
      <c r="BB91" s="34" t="str">
        <f t="shared" si="59"/>
        <v>-</v>
      </c>
      <c r="BC91" s="34" t="str">
        <f t="shared" si="60"/>
        <v>-</v>
      </c>
      <c r="BD91" s="34" t="str">
        <f t="shared" si="61"/>
        <v>-</v>
      </c>
      <c r="BE91" s="34" t="e">
        <f t="shared" si="62"/>
        <v>#VALUE!</v>
      </c>
      <c r="BF91" s="34" t="str">
        <f t="shared" si="63"/>
        <v>-</v>
      </c>
      <c r="BG91" s="34"/>
      <c r="BI91" s="34" t="str">
        <f t="shared" si="64"/>
        <v>-</v>
      </c>
      <c r="BJ91" s="34" t="str">
        <f t="shared" si="65"/>
        <v>-</v>
      </c>
      <c r="BK91" s="34" t="str">
        <f t="shared" si="66"/>
        <v>-</v>
      </c>
      <c r="BL91" s="34" t="str">
        <f t="shared" si="67"/>
        <v>-</v>
      </c>
      <c r="BM91" s="34" t="str">
        <f t="shared" si="68"/>
        <v>-</v>
      </c>
      <c r="BN91" s="34" t="str">
        <f t="shared" si="69"/>
        <v>-</v>
      </c>
      <c r="BO91" s="34" t="e">
        <f t="shared" si="70"/>
        <v>#VALUE!</v>
      </c>
      <c r="BP91" s="34" t="str">
        <f t="shared" si="71"/>
        <v>-</v>
      </c>
      <c r="BQ91" s="34"/>
      <c r="BS91" s="34" t="str">
        <f t="shared" si="72"/>
        <v>-</v>
      </c>
      <c r="BT91" s="34" t="str">
        <f t="shared" si="73"/>
        <v>-</v>
      </c>
      <c r="BU91" s="34" t="str">
        <f t="shared" si="74"/>
        <v>-</v>
      </c>
      <c r="BV91" s="34" t="str">
        <f t="shared" si="75"/>
        <v>-</v>
      </c>
      <c r="BW91" s="34" t="str">
        <f t="shared" si="76"/>
        <v>-</v>
      </c>
      <c r="BX91" s="34" t="str">
        <f t="shared" si="77"/>
        <v>-</v>
      </c>
      <c r="BY91" s="34" t="e">
        <f t="shared" si="78"/>
        <v>#VALUE!</v>
      </c>
      <c r="BZ91" s="34" t="str">
        <f t="shared" si="79"/>
        <v>-</v>
      </c>
      <c r="CA91" s="34"/>
      <c r="CC91" s="34" t="str">
        <f t="shared" si="80"/>
        <v>-</v>
      </c>
      <c r="CD91" s="34" t="str">
        <f t="shared" si="81"/>
        <v>-</v>
      </c>
      <c r="CE91" s="34" t="str">
        <f t="shared" si="82"/>
        <v>-</v>
      </c>
      <c r="CF91" s="34" t="str">
        <f t="shared" si="83"/>
        <v>-</v>
      </c>
      <c r="CG91" s="34"/>
      <c r="CH91" s="34" t="str">
        <f t="shared" si="84"/>
        <v>-</v>
      </c>
      <c r="CI91" s="34"/>
      <c r="CJ91" s="34" t="str">
        <f t="shared" si="85"/>
        <v>-</v>
      </c>
      <c r="CK91" s="34" t="str">
        <f t="shared" si="91"/>
        <v>-</v>
      </c>
    </row>
    <row r="92" spans="2:89" ht="15.95" customHeight="1" x14ac:dyDescent="0.2">
      <c r="B92" s="35">
        <f t="shared" si="46"/>
        <v>8</v>
      </c>
      <c r="C92" s="27">
        <f t="shared" si="47"/>
        <v>14</v>
      </c>
      <c r="D92" s="27" t="str">
        <f t="shared" si="48"/>
        <v/>
      </c>
      <c r="F92" s="34" t="str">
        <f t="shared" si="92"/>
        <v/>
      </c>
      <c r="G92" s="34"/>
      <c r="H92" s="34"/>
      <c r="I92" s="34"/>
      <c r="J92" s="34"/>
      <c r="K92" s="34"/>
      <c r="L92" s="34"/>
      <c r="M92" s="34"/>
      <c r="N92" s="43"/>
      <c r="O92" s="34"/>
      <c r="P92" s="34"/>
      <c r="Q92" s="45"/>
      <c r="R92" s="18"/>
      <c r="S92" s="18"/>
      <c r="T92" s="18"/>
      <c r="U92" s="46"/>
      <c r="W92" s="34" t="str">
        <f t="shared" si="86"/>
        <v>-</v>
      </c>
      <c r="X92" s="34" t="str">
        <f t="shared" si="87"/>
        <v>-</v>
      </c>
      <c r="Y92" s="34" t="str">
        <f t="shared" si="88"/>
        <v>-</v>
      </c>
      <c r="Z92" s="34" t="str">
        <f t="shared" si="89"/>
        <v>-</v>
      </c>
      <c r="AA92" s="34" t="str">
        <f t="shared" si="90"/>
        <v>-</v>
      </c>
      <c r="AB92" s="34"/>
      <c r="AC92" s="34"/>
      <c r="AE92" s="34"/>
      <c r="AF92" s="34" t="str">
        <f t="shared" si="49"/>
        <v>-</v>
      </c>
      <c r="AG92" s="34" t="str">
        <f t="shared" si="50"/>
        <v>-</v>
      </c>
      <c r="AH92" s="34"/>
      <c r="AI92" s="34" t="str">
        <f t="shared" si="51"/>
        <v>-</v>
      </c>
      <c r="AJ92" s="34"/>
      <c r="AK92" s="34" t="str">
        <f t="shared" si="52"/>
        <v>-</v>
      </c>
      <c r="AL92" s="34"/>
      <c r="AM92" s="34"/>
      <c r="AN92" s="34"/>
      <c r="AP92" s="34" t="str">
        <f t="shared" si="53"/>
        <v>-</v>
      </c>
      <c r="AQ92" s="34" t="str">
        <f t="shared" si="54"/>
        <v>-</v>
      </c>
      <c r="AR92" s="34"/>
      <c r="AS92" s="22" t="str">
        <f t="shared" si="55"/>
        <v>-</v>
      </c>
      <c r="AT92" s="23" t="str">
        <f t="shared" si="56"/>
        <v>-</v>
      </c>
      <c r="AU92" s="34"/>
      <c r="AV92" s="34"/>
      <c r="AW92" s="34"/>
      <c r="AY92" s="34" t="str">
        <f t="shared" si="57"/>
        <v>-</v>
      </c>
      <c r="AZ92" s="34" t="str">
        <f t="shared" si="58"/>
        <v>-</v>
      </c>
      <c r="BA92" s="34"/>
      <c r="BB92" s="34" t="str">
        <f t="shared" si="59"/>
        <v>-</v>
      </c>
      <c r="BC92" s="34" t="str">
        <f t="shared" si="60"/>
        <v>-</v>
      </c>
      <c r="BD92" s="34" t="str">
        <f t="shared" si="61"/>
        <v>-</v>
      </c>
      <c r="BE92" s="34" t="e">
        <f t="shared" si="62"/>
        <v>#VALUE!</v>
      </c>
      <c r="BF92" s="34" t="str">
        <f t="shared" si="63"/>
        <v>-</v>
      </c>
      <c r="BG92" s="34"/>
      <c r="BI92" s="34" t="str">
        <f t="shared" si="64"/>
        <v>-</v>
      </c>
      <c r="BJ92" s="34" t="str">
        <f t="shared" si="65"/>
        <v>-</v>
      </c>
      <c r="BK92" s="34" t="str">
        <f t="shared" si="66"/>
        <v>-</v>
      </c>
      <c r="BL92" s="34" t="str">
        <f t="shared" si="67"/>
        <v>-</v>
      </c>
      <c r="BM92" s="34" t="str">
        <f t="shared" si="68"/>
        <v>-</v>
      </c>
      <c r="BN92" s="34" t="str">
        <f t="shared" si="69"/>
        <v>-</v>
      </c>
      <c r="BO92" s="34" t="e">
        <f t="shared" si="70"/>
        <v>#VALUE!</v>
      </c>
      <c r="BP92" s="34" t="str">
        <f t="shared" si="71"/>
        <v>-</v>
      </c>
      <c r="BQ92" s="34"/>
      <c r="BS92" s="34" t="str">
        <f t="shared" si="72"/>
        <v>-</v>
      </c>
      <c r="BT92" s="34" t="str">
        <f t="shared" si="73"/>
        <v>-</v>
      </c>
      <c r="BU92" s="34" t="str">
        <f t="shared" si="74"/>
        <v>-</v>
      </c>
      <c r="BV92" s="34" t="str">
        <f t="shared" si="75"/>
        <v>-</v>
      </c>
      <c r="BW92" s="34" t="str">
        <f t="shared" si="76"/>
        <v>-</v>
      </c>
      <c r="BX92" s="34" t="str">
        <f t="shared" si="77"/>
        <v>-</v>
      </c>
      <c r="BY92" s="34" t="e">
        <f t="shared" si="78"/>
        <v>#VALUE!</v>
      </c>
      <c r="BZ92" s="34" t="str">
        <f t="shared" si="79"/>
        <v>-</v>
      </c>
      <c r="CA92" s="34"/>
      <c r="CC92" s="34" t="str">
        <f t="shared" si="80"/>
        <v>-</v>
      </c>
      <c r="CD92" s="34" t="str">
        <f t="shared" si="81"/>
        <v>-</v>
      </c>
      <c r="CE92" s="34" t="str">
        <f t="shared" si="82"/>
        <v>-</v>
      </c>
      <c r="CF92" s="34" t="str">
        <f t="shared" si="83"/>
        <v>-</v>
      </c>
      <c r="CG92" s="34"/>
      <c r="CH92" s="34" t="str">
        <f t="shared" si="84"/>
        <v>-</v>
      </c>
      <c r="CI92" s="34"/>
      <c r="CJ92" s="34" t="str">
        <f t="shared" si="85"/>
        <v>-</v>
      </c>
      <c r="CK92" s="34" t="str">
        <f t="shared" si="91"/>
        <v>-</v>
      </c>
    </row>
    <row r="93" spans="2:89" ht="15.95" customHeight="1" x14ac:dyDescent="0.2">
      <c r="B93" s="35">
        <f t="shared" si="46"/>
        <v>8</v>
      </c>
      <c r="C93" s="27">
        <f t="shared" si="47"/>
        <v>15</v>
      </c>
      <c r="D93" s="27" t="str">
        <f t="shared" si="48"/>
        <v/>
      </c>
      <c r="F93" s="34" t="str">
        <f t="shared" si="92"/>
        <v/>
      </c>
      <c r="G93" s="34"/>
      <c r="H93" s="34"/>
      <c r="I93" s="34"/>
      <c r="J93" s="34"/>
      <c r="K93" s="34"/>
      <c r="L93" s="34"/>
      <c r="M93" s="34"/>
      <c r="N93" s="43"/>
      <c r="O93" s="34"/>
      <c r="P93" s="34"/>
      <c r="Q93" s="45"/>
      <c r="R93" s="18"/>
      <c r="S93" s="18"/>
      <c r="T93" s="18"/>
      <c r="U93" s="46"/>
      <c r="W93" s="34" t="str">
        <f t="shared" si="86"/>
        <v>-</v>
      </c>
      <c r="X93" s="34" t="str">
        <f t="shared" si="87"/>
        <v>-</v>
      </c>
      <c r="Y93" s="34" t="str">
        <f t="shared" si="88"/>
        <v>-</v>
      </c>
      <c r="Z93" s="34" t="str">
        <f t="shared" si="89"/>
        <v>-</v>
      </c>
      <c r="AA93" s="34" t="str">
        <f t="shared" si="90"/>
        <v>-</v>
      </c>
      <c r="AB93" s="34"/>
      <c r="AC93" s="34"/>
      <c r="AE93" s="34"/>
      <c r="AF93" s="34" t="str">
        <f t="shared" si="49"/>
        <v>-</v>
      </c>
      <c r="AG93" s="34" t="str">
        <f t="shared" si="50"/>
        <v>-</v>
      </c>
      <c r="AH93" s="34"/>
      <c r="AI93" s="34" t="str">
        <f t="shared" si="51"/>
        <v>-</v>
      </c>
      <c r="AJ93" s="34"/>
      <c r="AK93" s="34" t="str">
        <f t="shared" si="52"/>
        <v>-</v>
      </c>
      <c r="AL93" s="34"/>
      <c r="AM93" s="34"/>
      <c r="AN93" s="34"/>
      <c r="AP93" s="34" t="str">
        <f t="shared" si="53"/>
        <v>-</v>
      </c>
      <c r="AQ93" s="34" t="str">
        <f t="shared" si="54"/>
        <v>-</v>
      </c>
      <c r="AR93" s="34"/>
      <c r="AS93" s="22" t="str">
        <f t="shared" si="55"/>
        <v>-</v>
      </c>
      <c r="AT93" s="23" t="str">
        <f t="shared" si="56"/>
        <v>-</v>
      </c>
      <c r="AU93" s="34"/>
      <c r="AV93" s="34"/>
      <c r="AW93" s="34"/>
      <c r="AY93" s="34" t="str">
        <f t="shared" si="57"/>
        <v>-</v>
      </c>
      <c r="AZ93" s="34" t="str">
        <f t="shared" si="58"/>
        <v>-</v>
      </c>
      <c r="BA93" s="34"/>
      <c r="BB93" s="34" t="str">
        <f t="shared" si="59"/>
        <v>-</v>
      </c>
      <c r="BC93" s="34" t="str">
        <f t="shared" si="60"/>
        <v>-</v>
      </c>
      <c r="BD93" s="34" t="str">
        <f t="shared" si="61"/>
        <v>-</v>
      </c>
      <c r="BE93" s="34" t="e">
        <f t="shared" si="62"/>
        <v>#VALUE!</v>
      </c>
      <c r="BF93" s="34" t="str">
        <f t="shared" si="63"/>
        <v>-</v>
      </c>
      <c r="BG93" s="34"/>
      <c r="BI93" s="34" t="str">
        <f t="shared" si="64"/>
        <v>-</v>
      </c>
      <c r="BJ93" s="34" t="str">
        <f t="shared" si="65"/>
        <v>-</v>
      </c>
      <c r="BK93" s="34" t="str">
        <f t="shared" si="66"/>
        <v>-</v>
      </c>
      <c r="BL93" s="34" t="str">
        <f t="shared" si="67"/>
        <v>-</v>
      </c>
      <c r="BM93" s="34" t="str">
        <f t="shared" si="68"/>
        <v>-</v>
      </c>
      <c r="BN93" s="34" t="str">
        <f t="shared" si="69"/>
        <v>-</v>
      </c>
      <c r="BO93" s="34" t="e">
        <f t="shared" si="70"/>
        <v>#VALUE!</v>
      </c>
      <c r="BP93" s="34" t="str">
        <f t="shared" si="71"/>
        <v>-</v>
      </c>
      <c r="BQ93" s="34"/>
      <c r="BS93" s="34" t="str">
        <f t="shared" si="72"/>
        <v>-</v>
      </c>
      <c r="BT93" s="34" t="str">
        <f t="shared" si="73"/>
        <v>-</v>
      </c>
      <c r="BU93" s="34" t="str">
        <f t="shared" si="74"/>
        <v>-</v>
      </c>
      <c r="BV93" s="34" t="str">
        <f t="shared" si="75"/>
        <v>-</v>
      </c>
      <c r="BW93" s="34" t="str">
        <f t="shared" si="76"/>
        <v>-</v>
      </c>
      <c r="BX93" s="34" t="str">
        <f t="shared" si="77"/>
        <v>-</v>
      </c>
      <c r="BY93" s="34" t="e">
        <f t="shared" si="78"/>
        <v>#VALUE!</v>
      </c>
      <c r="BZ93" s="34" t="str">
        <f t="shared" si="79"/>
        <v>-</v>
      </c>
      <c r="CA93" s="34"/>
      <c r="CC93" s="34" t="str">
        <f t="shared" si="80"/>
        <v>-</v>
      </c>
      <c r="CD93" s="34" t="str">
        <f t="shared" si="81"/>
        <v>-</v>
      </c>
      <c r="CE93" s="34" t="str">
        <f t="shared" si="82"/>
        <v>-</v>
      </c>
      <c r="CF93" s="34" t="str">
        <f t="shared" si="83"/>
        <v>-</v>
      </c>
      <c r="CG93" s="34"/>
      <c r="CH93" s="34" t="str">
        <f t="shared" si="84"/>
        <v>-</v>
      </c>
      <c r="CI93" s="34"/>
      <c r="CJ93" s="34" t="str">
        <f t="shared" si="85"/>
        <v>-</v>
      </c>
      <c r="CK93" s="34" t="str">
        <f t="shared" si="91"/>
        <v>-</v>
      </c>
    </row>
    <row r="94" spans="2:89" ht="15.95" customHeight="1" x14ac:dyDescent="0.2">
      <c r="B94" s="35">
        <f t="shared" si="46"/>
        <v>8</v>
      </c>
      <c r="C94" s="27">
        <f t="shared" si="47"/>
        <v>16</v>
      </c>
      <c r="D94" s="27" t="str">
        <f t="shared" si="48"/>
        <v/>
      </c>
      <c r="F94" s="34" t="str">
        <f t="shared" si="92"/>
        <v/>
      </c>
      <c r="G94" s="34"/>
      <c r="H94" s="34"/>
      <c r="I94" s="34"/>
      <c r="J94" s="34"/>
      <c r="K94" s="34"/>
      <c r="L94" s="34"/>
      <c r="M94" s="34"/>
      <c r="N94" s="43"/>
      <c r="O94" s="34"/>
      <c r="P94" s="34"/>
      <c r="Q94" s="45"/>
      <c r="R94" s="18"/>
      <c r="S94" s="18"/>
      <c r="T94" s="18"/>
      <c r="U94" s="46"/>
      <c r="W94" s="34" t="str">
        <f t="shared" si="86"/>
        <v>-</v>
      </c>
      <c r="X94" s="34" t="str">
        <f t="shared" si="87"/>
        <v>-</v>
      </c>
      <c r="Y94" s="34" t="str">
        <f t="shared" si="88"/>
        <v>-</v>
      </c>
      <c r="Z94" s="34" t="str">
        <f t="shared" si="89"/>
        <v>-</v>
      </c>
      <c r="AA94" s="34" t="str">
        <f t="shared" si="90"/>
        <v>-</v>
      </c>
      <c r="AB94" s="34"/>
      <c r="AC94" s="34"/>
      <c r="AE94" s="34"/>
      <c r="AF94" s="34" t="str">
        <f t="shared" si="49"/>
        <v>-</v>
      </c>
      <c r="AG94" s="34" t="str">
        <f t="shared" si="50"/>
        <v>-</v>
      </c>
      <c r="AH94" s="34"/>
      <c r="AI94" s="34" t="str">
        <f t="shared" si="51"/>
        <v>-</v>
      </c>
      <c r="AJ94" s="34"/>
      <c r="AK94" s="34" t="str">
        <f t="shared" si="52"/>
        <v>-</v>
      </c>
      <c r="AL94" s="34"/>
      <c r="AM94" s="34"/>
      <c r="AN94" s="34"/>
      <c r="AP94" s="34" t="str">
        <f t="shared" si="53"/>
        <v>-</v>
      </c>
      <c r="AQ94" s="34" t="str">
        <f t="shared" si="54"/>
        <v>-</v>
      </c>
      <c r="AR94" s="34"/>
      <c r="AS94" s="22" t="str">
        <f t="shared" si="55"/>
        <v>-</v>
      </c>
      <c r="AT94" s="23" t="str">
        <f t="shared" si="56"/>
        <v>-</v>
      </c>
      <c r="AU94" s="34"/>
      <c r="AV94" s="34"/>
      <c r="AW94" s="34"/>
      <c r="AY94" s="34" t="str">
        <f t="shared" si="57"/>
        <v>-</v>
      </c>
      <c r="AZ94" s="34" t="str">
        <f t="shared" si="58"/>
        <v>-</v>
      </c>
      <c r="BA94" s="34"/>
      <c r="BB94" s="34" t="str">
        <f t="shared" si="59"/>
        <v>-</v>
      </c>
      <c r="BC94" s="34" t="str">
        <f t="shared" si="60"/>
        <v>-</v>
      </c>
      <c r="BD94" s="34" t="str">
        <f t="shared" si="61"/>
        <v>-</v>
      </c>
      <c r="BE94" s="34" t="e">
        <f t="shared" si="62"/>
        <v>#VALUE!</v>
      </c>
      <c r="BF94" s="34" t="str">
        <f t="shared" si="63"/>
        <v>-</v>
      </c>
      <c r="BG94" s="34"/>
      <c r="BI94" s="34" t="str">
        <f t="shared" si="64"/>
        <v>-</v>
      </c>
      <c r="BJ94" s="34" t="str">
        <f t="shared" si="65"/>
        <v>-</v>
      </c>
      <c r="BK94" s="34" t="str">
        <f t="shared" si="66"/>
        <v>-</v>
      </c>
      <c r="BL94" s="34" t="str">
        <f t="shared" si="67"/>
        <v>-</v>
      </c>
      <c r="BM94" s="34" t="str">
        <f t="shared" si="68"/>
        <v>-</v>
      </c>
      <c r="BN94" s="34" t="str">
        <f t="shared" si="69"/>
        <v>-</v>
      </c>
      <c r="BO94" s="34" t="e">
        <f t="shared" si="70"/>
        <v>#VALUE!</v>
      </c>
      <c r="BP94" s="34" t="str">
        <f t="shared" si="71"/>
        <v>-</v>
      </c>
      <c r="BQ94" s="34"/>
      <c r="BS94" s="34" t="str">
        <f t="shared" si="72"/>
        <v>-</v>
      </c>
      <c r="BT94" s="34" t="str">
        <f t="shared" si="73"/>
        <v>-</v>
      </c>
      <c r="BU94" s="34" t="str">
        <f t="shared" si="74"/>
        <v>-</v>
      </c>
      <c r="BV94" s="34" t="str">
        <f t="shared" si="75"/>
        <v>-</v>
      </c>
      <c r="BW94" s="34" t="str">
        <f t="shared" si="76"/>
        <v>-</v>
      </c>
      <c r="BX94" s="34" t="str">
        <f t="shared" si="77"/>
        <v>-</v>
      </c>
      <c r="BY94" s="34" t="e">
        <f t="shared" si="78"/>
        <v>#VALUE!</v>
      </c>
      <c r="BZ94" s="34" t="str">
        <f t="shared" si="79"/>
        <v>-</v>
      </c>
      <c r="CA94" s="34"/>
      <c r="CC94" s="34" t="str">
        <f t="shared" si="80"/>
        <v>-</v>
      </c>
      <c r="CD94" s="34" t="str">
        <f t="shared" si="81"/>
        <v>-</v>
      </c>
      <c r="CE94" s="34" t="str">
        <f t="shared" si="82"/>
        <v>-</v>
      </c>
      <c r="CF94" s="34" t="str">
        <f t="shared" si="83"/>
        <v>-</v>
      </c>
      <c r="CG94" s="34"/>
      <c r="CH94" s="34" t="str">
        <f t="shared" si="84"/>
        <v>-</v>
      </c>
      <c r="CI94" s="34"/>
      <c r="CJ94" s="34" t="str">
        <f t="shared" si="85"/>
        <v>-</v>
      </c>
      <c r="CK94" s="34" t="str">
        <f t="shared" si="91"/>
        <v>-</v>
      </c>
    </row>
    <row r="95" spans="2:89" ht="15.95" customHeight="1" x14ac:dyDescent="0.2">
      <c r="B95" s="35">
        <f t="shared" si="46"/>
        <v>8</v>
      </c>
      <c r="C95" s="27">
        <f t="shared" si="47"/>
        <v>17</v>
      </c>
      <c r="D95" s="27" t="str">
        <f t="shared" si="48"/>
        <v/>
      </c>
      <c r="F95" s="34" t="str">
        <f t="shared" si="92"/>
        <v/>
      </c>
      <c r="G95" s="34"/>
      <c r="H95" s="34"/>
      <c r="I95" s="34"/>
      <c r="J95" s="34"/>
      <c r="K95" s="34"/>
      <c r="L95" s="34"/>
      <c r="M95" s="34"/>
      <c r="N95" s="43"/>
      <c r="O95" s="34"/>
      <c r="P95" s="34"/>
      <c r="Q95" s="45"/>
      <c r="R95" s="18"/>
      <c r="S95" s="18"/>
      <c r="T95" s="18"/>
      <c r="U95" s="46"/>
      <c r="W95" s="34" t="str">
        <f t="shared" si="86"/>
        <v>-</v>
      </c>
      <c r="X95" s="34" t="str">
        <f t="shared" si="87"/>
        <v>-</v>
      </c>
      <c r="Y95" s="34" t="str">
        <f t="shared" si="88"/>
        <v>-</v>
      </c>
      <c r="Z95" s="34" t="str">
        <f t="shared" si="89"/>
        <v>-</v>
      </c>
      <c r="AA95" s="34" t="str">
        <f t="shared" si="90"/>
        <v>-</v>
      </c>
      <c r="AB95" s="34"/>
      <c r="AC95" s="34"/>
      <c r="AE95" s="34"/>
      <c r="AF95" s="34" t="str">
        <f t="shared" si="49"/>
        <v>-</v>
      </c>
      <c r="AG95" s="34" t="str">
        <f t="shared" si="50"/>
        <v>-</v>
      </c>
      <c r="AH95" s="34"/>
      <c r="AI95" s="34" t="str">
        <f t="shared" si="51"/>
        <v>-</v>
      </c>
      <c r="AJ95" s="34"/>
      <c r="AK95" s="34" t="str">
        <f t="shared" si="52"/>
        <v>-</v>
      </c>
      <c r="AL95" s="34"/>
      <c r="AM95" s="34"/>
      <c r="AN95" s="34"/>
      <c r="AP95" s="34" t="str">
        <f t="shared" si="53"/>
        <v>-</v>
      </c>
      <c r="AQ95" s="34" t="str">
        <f t="shared" si="54"/>
        <v>-</v>
      </c>
      <c r="AR95" s="34"/>
      <c r="AS95" s="22" t="str">
        <f t="shared" si="55"/>
        <v>-</v>
      </c>
      <c r="AT95" s="23" t="str">
        <f t="shared" si="56"/>
        <v>-</v>
      </c>
      <c r="AU95" s="34"/>
      <c r="AV95" s="34"/>
      <c r="AW95" s="34"/>
      <c r="AY95" s="34" t="str">
        <f t="shared" si="57"/>
        <v>-</v>
      </c>
      <c r="AZ95" s="34" t="str">
        <f t="shared" si="58"/>
        <v>-</v>
      </c>
      <c r="BA95" s="34"/>
      <c r="BB95" s="34" t="str">
        <f t="shared" si="59"/>
        <v>-</v>
      </c>
      <c r="BC95" s="34" t="str">
        <f t="shared" si="60"/>
        <v>-</v>
      </c>
      <c r="BD95" s="34" t="str">
        <f t="shared" si="61"/>
        <v>-</v>
      </c>
      <c r="BE95" s="34" t="e">
        <f t="shared" si="62"/>
        <v>#VALUE!</v>
      </c>
      <c r="BF95" s="34" t="str">
        <f t="shared" si="63"/>
        <v>-</v>
      </c>
      <c r="BG95" s="34"/>
      <c r="BI95" s="34" t="str">
        <f t="shared" si="64"/>
        <v>-</v>
      </c>
      <c r="BJ95" s="34" t="str">
        <f t="shared" si="65"/>
        <v>-</v>
      </c>
      <c r="BK95" s="34" t="str">
        <f t="shared" si="66"/>
        <v>-</v>
      </c>
      <c r="BL95" s="34" t="str">
        <f t="shared" si="67"/>
        <v>-</v>
      </c>
      <c r="BM95" s="34" t="str">
        <f t="shared" si="68"/>
        <v>-</v>
      </c>
      <c r="BN95" s="34" t="str">
        <f t="shared" si="69"/>
        <v>-</v>
      </c>
      <c r="BO95" s="34" t="e">
        <f t="shared" si="70"/>
        <v>#VALUE!</v>
      </c>
      <c r="BP95" s="34" t="str">
        <f t="shared" si="71"/>
        <v>-</v>
      </c>
      <c r="BQ95" s="34"/>
      <c r="BS95" s="34" t="str">
        <f t="shared" si="72"/>
        <v>-</v>
      </c>
      <c r="BT95" s="34" t="str">
        <f t="shared" si="73"/>
        <v>-</v>
      </c>
      <c r="BU95" s="34" t="str">
        <f t="shared" si="74"/>
        <v>-</v>
      </c>
      <c r="BV95" s="34" t="str">
        <f t="shared" si="75"/>
        <v>-</v>
      </c>
      <c r="BW95" s="34" t="str">
        <f t="shared" si="76"/>
        <v>-</v>
      </c>
      <c r="BX95" s="34" t="str">
        <f t="shared" si="77"/>
        <v>-</v>
      </c>
      <c r="BY95" s="34" t="e">
        <f t="shared" si="78"/>
        <v>#VALUE!</v>
      </c>
      <c r="BZ95" s="34" t="str">
        <f t="shared" si="79"/>
        <v>-</v>
      </c>
      <c r="CA95" s="34"/>
      <c r="CC95" s="34" t="str">
        <f t="shared" si="80"/>
        <v>-</v>
      </c>
      <c r="CD95" s="34" t="str">
        <f t="shared" si="81"/>
        <v>-</v>
      </c>
      <c r="CE95" s="34" t="str">
        <f t="shared" si="82"/>
        <v>-</v>
      </c>
      <c r="CF95" s="34" t="str">
        <f t="shared" si="83"/>
        <v>-</v>
      </c>
      <c r="CG95" s="34"/>
      <c r="CH95" s="34" t="str">
        <f t="shared" si="84"/>
        <v>-</v>
      </c>
      <c r="CI95" s="34"/>
      <c r="CJ95" s="34" t="str">
        <f t="shared" si="85"/>
        <v>-</v>
      </c>
      <c r="CK95" s="34" t="str">
        <f t="shared" si="91"/>
        <v>-</v>
      </c>
    </row>
    <row r="96" spans="2:89" ht="15.95" customHeight="1" x14ac:dyDescent="0.2">
      <c r="B96" s="35">
        <f t="shared" si="46"/>
        <v>8</v>
      </c>
      <c r="C96" s="27">
        <f t="shared" si="47"/>
        <v>18</v>
      </c>
      <c r="D96" s="27" t="str">
        <f t="shared" si="48"/>
        <v/>
      </c>
      <c r="F96" s="34" t="str">
        <f t="shared" si="92"/>
        <v/>
      </c>
      <c r="G96" s="34"/>
      <c r="H96" s="34"/>
      <c r="I96" s="34"/>
      <c r="J96" s="34"/>
      <c r="K96" s="34"/>
      <c r="L96" s="34"/>
      <c r="M96" s="34"/>
      <c r="N96" s="43"/>
      <c r="O96" s="34"/>
      <c r="P96" s="34"/>
      <c r="Q96" s="45"/>
      <c r="R96" s="18"/>
      <c r="S96" s="18"/>
      <c r="T96" s="18"/>
      <c r="U96" s="46"/>
      <c r="W96" s="34" t="str">
        <f t="shared" si="86"/>
        <v>-</v>
      </c>
      <c r="X96" s="34" t="str">
        <f t="shared" si="87"/>
        <v>-</v>
      </c>
      <c r="Y96" s="34" t="str">
        <f t="shared" si="88"/>
        <v>-</v>
      </c>
      <c r="Z96" s="34" t="str">
        <f t="shared" si="89"/>
        <v>-</v>
      </c>
      <c r="AA96" s="34" t="str">
        <f t="shared" si="90"/>
        <v>-</v>
      </c>
      <c r="AB96" s="34"/>
      <c r="AC96" s="34"/>
      <c r="AE96" s="34"/>
      <c r="AF96" s="34" t="str">
        <f t="shared" si="49"/>
        <v>-</v>
      </c>
      <c r="AG96" s="34" t="str">
        <f t="shared" si="50"/>
        <v>-</v>
      </c>
      <c r="AH96" s="34"/>
      <c r="AI96" s="34" t="str">
        <f t="shared" si="51"/>
        <v>-</v>
      </c>
      <c r="AJ96" s="34"/>
      <c r="AK96" s="34" t="str">
        <f t="shared" si="52"/>
        <v>-</v>
      </c>
      <c r="AL96" s="34"/>
      <c r="AM96" s="34"/>
      <c r="AN96" s="34"/>
      <c r="AP96" s="34" t="str">
        <f t="shared" si="53"/>
        <v>-</v>
      </c>
      <c r="AQ96" s="34" t="str">
        <f t="shared" si="54"/>
        <v>-</v>
      </c>
      <c r="AR96" s="34"/>
      <c r="AS96" s="22" t="str">
        <f t="shared" si="55"/>
        <v>-</v>
      </c>
      <c r="AT96" s="23" t="str">
        <f t="shared" si="56"/>
        <v>-</v>
      </c>
      <c r="AU96" s="34"/>
      <c r="AV96" s="34"/>
      <c r="AW96" s="34"/>
      <c r="AY96" s="34" t="str">
        <f t="shared" si="57"/>
        <v>-</v>
      </c>
      <c r="AZ96" s="34" t="str">
        <f t="shared" si="58"/>
        <v>-</v>
      </c>
      <c r="BA96" s="34"/>
      <c r="BB96" s="34" t="str">
        <f t="shared" si="59"/>
        <v>-</v>
      </c>
      <c r="BC96" s="34" t="str">
        <f t="shared" si="60"/>
        <v>-</v>
      </c>
      <c r="BD96" s="34" t="str">
        <f t="shared" si="61"/>
        <v>-</v>
      </c>
      <c r="BE96" s="34" t="e">
        <f t="shared" si="62"/>
        <v>#VALUE!</v>
      </c>
      <c r="BF96" s="34" t="str">
        <f t="shared" si="63"/>
        <v>-</v>
      </c>
      <c r="BG96" s="34"/>
      <c r="BI96" s="34" t="str">
        <f t="shared" si="64"/>
        <v>-</v>
      </c>
      <c r="BJ96" s="34" t="str">
        <f t="shared" si="65"/>
        <v>-</v>
      </c>
      <c r="BK96" s="34" t="str">
        <f t="shared" si="66"/>
        <v>-</v>
      </c>
      <c r="BL96" s="34" t="str">
        <f t="shared" si="67"/>
        <v>-</v>
      </c>
      <c r="BM96" s="34" t="str">
        <f t="shared" si="68"/>
        <v>-</v>
      </c>
      <c r="BN96" s="34" t="str">
        <f t="shared" si="69"/>
        <v>-</v>
      </c>
      <c r="BO96" s="34" t="e">
        <f t="shared" si="70"/>
        <v>#VALUE!</v>
      </c>
      <c r="BP96" s="34" t="str">
        <f t="shared" si="71"/>
        <v>-</v>
      </c>
      <c r="BQ96" s="34"/>
      <c r="BS96" s="34" t="str">
        <f t="shared" si="72"/>
        <v>-</v>
      </c>
      <c r="BT96" s="34" t="str">
        <f t="shared" si="73"/>
        <v>-</v>
      </c>
      <c r="BU96" s="34" t="str">
        <f t="shared" si="74"/>
        <v>-</v>
      </c>
      <c r="BV96" s="34" t="str">
        <f t="shared" si="75"/>
        <v>-</v>
      </c>
      <c r="BW96" s="34" t="str">
        <f t="shared" si="76"/>
        <v>-</v>
      </c>
      <c r="BX96" s="34" t="str">
        <f t="shared" si="77"/>
        <v>-</v>
      </c>
      <c r="BY96" s="34" t="e">
        <f t="shared" si="78"/>
        <v>#VALUE!</v>
      </c>
      <c r="BZ96" s="34" t="str">
        <f t="shared" si="79"/>
        <v>-</v>
      </c>
      <c r="CA96" s="34"/>
      <c r="CC96" s="34" t="str">
        <f t="shared" si="80"/>
        <v>-</v>
      </c>
      <c r="CD96" s="34" t="str">
        <f t="shared" si="81"/>
        <v>-</v>
      </c>
      <c r="CE96" s="34" t="str">
        <f t="shared" si="82"/>
        <v>-</v>
      </c>
      <c r="CF96" s="34" t="str">
        <f t="shared" si="83"/>
        <v>-</v>
      </c>
      <c r="CG96" s="34"/>
      <c r="CH96" s="34" t="str">
        <f t="shared" si="84"/>
        <v>-</v>
      </c>
      <c r="CI96" s="34"/>
      <c r="CJ96" s="34" t="str">
        <f t="shared" si="85"/>
        <v>-</v>
      </c>
      <c r="CK96" s="34" t="str">
        <f t="shared" si="91"/>
        <v>-</v>
      </c>
    </row>
    <row r="97" spans="2:89" ht="15.95" customHeight="1" x14ac:dyDescent="0.2">
      <c r="B97" s="35">
        <f t="shared" si="46"/>
        <v>8</v>
      </c>
      <c r="C97" s="27">
        <f t="shared" si="47"/>
        <v>19</v>
      </c>
      <c r="D97" s="27" t="str">
        <f t="shared" si="48"/>
        <v/>
      </c>
      <c r="F97" s="34" t="str">
        <f t="shared" si="92"/>
        <v/>
      </c>
      <c r="G97" s="34"/>
      <c r="H97" s="34"/>
      <c r="I97" s="34"/>
      <c r="J97" s="34"/>
      <c r="K97" s="34"/>
      <c r="L97" s="34"/>
      <c r="M97" s="34"/>
      <c r="N97" s="43"/>
      <c r="O97" s="34"/>
      <c r="P97" s="34"/>
      <c r="Q97" s="45"/>
      <c r="R97" s="18"/>
      <c r="S97" s="18"/>
      <c r="T97" s="18"/>
      <c r="U97" s="46"/>
      <c r="W97" s="34" t="str">
        <f t="shared" si="86"/>
        <v>-</v>
      </c>
      <c r="X97" s="34" t="str">
        <f t="shared" si="87"/>
        <v>-</v>
      </c>
      <c r="Y97" s="34" t="str">
        <f t="shared" si="88"/>
        <v>-</v>
      </c>
      <c r="Z97" s="34" t="str">
        <f t="shared" si="89"/>
        <v>-</v>
      </c>
      <c r="AA97" s="34" t="str">
        <f t="shared" si="90"/>
        <v>-</v>
      </c>
      <c r="AB97" s="34"/>
      <c r="AC97" s="34"/>
      <c r="AE97" s="34"/>
      <c r="AF97" s="34" t="str">
        <f t="shared" si="49"/>
        <v>-</v>
      </c>
      <c r="AG97" s="34" t="str">
        <f t="shared" si="50"/>
        <v>-</v>
      </c>
      <c r="AH97" s="34"/>
      <c r="AI97" s="34" t="str">
        <f t="shared" si="51"/>
        <v>-</v>
      </c>
      <c r="AJ97" s="34"/>
      <c r="AK97" s="34" t="str">
        <f t="shared" si="52"/>
        <v>-</v>
      </c>
      <c r="AL97" s="34"/>
      <c r="AM97" s="34"/>
      <c r="AN97" s="34"/>
      <c r="AP97" s="34" t="str">
        <f t="shared" si="53"/>
        <v>-</v>
      </c>
      <c r="AQ97" s="34" t="str">
        <f t="shared" si="54"/>
        <v>-</v>
      </c>
      <c r="AR97" s="34"/>
      <c r="AS97" s="22" t="str">
        <f t="shared" si="55"/>
        <v>-</v>
      </c>
      <c r="AT97" s="23" t="str">
        <f t="shared" si="56"/>
        <v>-</v>
      </c>
      <c r="AU97" s="34"/>
      <c r="AV97" s="34"/>
      <c r="AW97" s="34"/>
      <c r="AY97" s="34" t="str">
        <f t="shared" si="57"/>
        <v>-</v>
      </c>
      <c r="AZ97" s="34" t="str">
        <f t="shared" si="58"/>
        <v>-</v>
      </c>
      <c r="BA97" s="34"/>
      <c r="BB97" s="34" t="str">
        <f t="shared" si="59"/>
        <v>-</v>
      </c>
      <c r="BC97" s="34" t="str">
        <f t="shared" si="60"/>
        <v>-</v>
      </c>
      <c r="BD97" s="34" t="str">
        <f t="shared" si="61"/>
        <v>-</v>
      </c>
      <c r="BE97" s="34" t="e">
        <f t="shared" si="62"/>
        <v>#VALUE!</v>
      </c>
      <c r="BF97" s="34" t="str">
        <f t="shared" si="63"/>
        <v>-</v>
      </c>
      <c r="BG97" s="34"/>
      <c r="BI97" s="34" t="str">
        <f t="shared" si="64"/>
        <v>-</v>
      </c>
      <c r="BJ97" s="34" t="str">
        <f t="shared" si="65"/>
        <v>-</v>
      </c>
      <c r="BK97" s="34" t="str">
        <f t="shared" si="66"/>
        <v>-</v>
      </c>
      <c r="BL97" s="34" t="str">
        <f t="shared" si="67"/>
        <v>-</v>
      </c>
      <c r="BM97" s="34" t="str">
        <f t="shared" si="68"/>
        <v>-</v>
      </c>
      <c r="BN97" s="34" t="str">
        <f t="shared" si="69"/>
        <v>-</v>
      </c>
      <c r="BO97" s="34" t="e">
        <f t="shared" si="70"/>
        <v>#VALUE!</v>
      </c>
      <c r="BP97" s="34" t="str">
        <f t="shared" si="71"/>
        <v>-</v>
      </c>
      <c r="BQ97" s="34"/>
      <c r="BS97" s="34" t="str">
        <f t="shared" si="72"/>
        <v>-</v>
      </c>
      <c r="BT97" s="34" t="str">
        <f t="shared" si="73"/>
        <v>-</v>
      </c>
      <c r="BU97" s="34" t="str">
        <f t="shared" si="74"/>
        <v>-</v>
      </c>
      <c r="BV97" s="34" t="str">
        <f t="shared" si="75"/>
        <v>-</v>
      </c>
      <c r="BW97" s="34" t="str">
        <f t="shared" si="76"/>
        <v>-</v>
      </c>
      <c r="BX97" s="34" t="str">
        <f t="shared" si="77"/>
        <v>-</v>
      </c>
      <c r="BY97" s="34" t="e">
        <f t="shared" si="78"/>
        <v>#VALUE!</v>
      </c>
      <c r="BZ97" s="34" t="str">
        <f t="shared" si="79"/>
        <v>-</v>
      </c>
      <c r="CA97" s="34"/>
      <c r="CC97" s="34" t="str">
        <f t="shared" si="80"/>
        <v>-</v>
      </c>
      <c r="CD97" s="34" t="str">
        <f t="shared" si="81"/>
        <v>-</v>
      </c>
      <c r="CE97" s="34" t="str">
        <f t="shared" si="82"/>
        <v>-</v>
      </c>
      <c r="CF97" s="34" t="str">
        <f t="shared" si="83"/>
        <v>-</v>
      </c>
      <c r="CG97" s="34"/>
      <c r="CH97" s="34" t="str">
        <f t="shared" si="84"/>
        <v>-</v>
      </c>
      <c r="CI97" s="34"/>
      <c r="CJ97" s="34" t="str">
        <f t="shared" si="85"/>
        <v>-</v>
      </c>
      <c r="CK97" s="34" t="str">
        <f t="shared" si="91"/>
        <v>-</v>
      </c>
    </row>
    <row r="98" spans="2:89" ht="15.95" customHeight="1" x14ac:dyDescent="0.2">
      <c r="B98" s="35">
        <f t="shared" si="46"/>
        <v>8</v>
      </c>
      <c r="C98" s="27">
        <f t="shared" si="47"/>
        <v>20</v>
      </c>
      <c r="D98" s="27" t="str">
        <f t="shared" si="48"/>
        <v/>
      </c>
      <c r="F98" s="34" t="str">
        <f t="shared" si="92"/>
        <v/>
      </c>
      <c r="G98" s="34"/>
      <c r="H98" s="34"/>
      <c r="I98" s="34"/>
      <c r="J98" s="34"/>
      <c r="K98" s="34"/>
      <c r="L98" s="34"/>
      <c r="M98" s="34"/>
      <c r="N98" s="43"/>
      <c r="O98" s="34"/>
      <c r="P98" s="34"/>
      <c r="Q98" s="45"/>
      <c r="R98" s="18"/>
      <c r="S98" s="18"/>
      <c r="T98" s="18"/>
      <c r="U98" s="46"/>
      <c r="W98" s="34" t="str">
        <f t="shared" si="86"/>
        <v>-</v>
      </c>
      <c r="X98" s="34" t="str">
        <f t="shared" si="87"/>
        <v>-</v>
      </c>
      <c r="Y98" s="34" t="str">
        <f t="shared" si="88"/>
        <v>-</v>
      </c>
      <c r="Z98" s="34" t="str">
        <f t="shared" si="89"/>
        <v>-</v>
      </c>
      <c r="AA98" s="34" t="str">
        <f t="shared" si="90"/>
        <v>-</v>
      </c>
      <c r="AB98" s="34"/>
      <c r="AC98" s="34"/>
      <c r="AE98" s="34"/>
      <c r="AF98" s="34" t="str">
        <f t="shared" si="49"/>
        <v>-</v>
      </c>
      <c r="AG98" s="34" t="str">
        <f t="shared" si="50"/>
        <v>-</v>
      </c>
      <c r="AH98" s="34"/>
      <c r="AI98" s="34" t="str">
        <f t="shared" si="51"/>
        <v>-</v>
      </c>
      <c r="AJ98" s="34"/>
      <c r="AK98" s="34" t="str">
        <f t="shared" si="52"/>
        <v>-</v>
      </c>
      <c r="AL98" s="34"/>
      <c r="AM98" s="34"/>
      <c r="AN98" s="34"/>
      <c r="AP98" s="34" t="str">
        <f t="shared" si="53"/>
        <v>-</v>
      </c>
      <c r="AQ98" s="34" t="str">
        <f t="shared" si="54"/>
        <v>-</v>
      </c>
      <c r="AR98" s="34"/>
      <c r="AS98" s="22" t="str">
        <f t="shared" si="55"/>
        <v>-</v>
      </c>
      <c r="AT98" s="23" t="str">
        <f t="shared" si="56"/>
        <v>-</v>
      </c>
      <c r="AU98" s="34"/>
      <c r="AV98" s="34"/>
      <c r="AW98" s="34"/>
      <c r="AY98" s="34" t="str">
        <f t="shared" si="57"/>
        <v>-</v>
      </c>
      <c r="AZ98" s="34" t="str">
        <f t="shared" si="58"/>
        <v>-</v>
      </c>
      <c r="BA98" s="34"/>
      <c r="BB98" s="34" t="str">
        <f t="shared" si="59"/>
        <v>-</v>
      </c>
      <c r="BC98" s="34" t="str">
        <f t="shared" si="60"/>
        <v>-</v>
      </c>
      <c r="BD98" s="34" t="str">
        <f t="shared" si="61"/>
        <v>-</v>
      </c>
      <c r="BE98" s="34" t="e">
        <f t="shared" si="62"/>
        <v>#VALUE!</v>
      </c>
      <c r="BF98" s="34" t="str">
        <f t="shared" si="63"/>
        <v>-</v>
      </c>
      <c r="BG98" s="34"/>
      <c r="BI98" s="34" t="str">
        <f t="shared" si="64"/>
        <v>-</v>
      </c>
      <c r="BJ98" s="34" t="str">
        <f t="shared" si="65"/>
        <v>-</v>
      </c>
      <c r="BK98" s="34" t="str">
        <f t="shared" si="66"/>
        <v>-</v>
      </c>
      <c r="BL98" s="34" t="str">
        <f t="shared" si="67"/>
        <v>-</v>
      </c>
      <c r="BM98" s="34" t="str">
        <f t="shared" si="68"/>
        <v>-</v>
      </c>
      <c r="BN98" s="34" t="str">
        <f t="shared" si="69"/>
        <v>-</v>
      </c>
      <c r="BO98" s="34" t="e">
        <f t="shared" si="70"/>
        <v>#VALUE!</v>
      </c>
      <c r="BP98" s="34" t="str">
        <f t="shared" si="71"/>
        <v>-</v>
      </c>
      <c r="BQ98" s="34"/>
      <c r="BS98" s="34" t="str">
        <f t="shared" si="72"/>
        <v>-</v>
      </c>
      <c r="BT98" s="34" t="str">
        <f t="shared" si="73"/>
        <v>-</v>
      </c>
      <c r="BU98" s="34" t="str">
        <f t="shared" si="74"/>
        <v>-</v>
      </c>
      <c r="BV98" s="34" t="str">
        <f t="shared" si="75"/>
        <v>-</v>
      </c>
      <c r="BW98" s="34" t="str">
        <f t="shared" si="76"/>
        <v>-</v>
      </c>
      <c r="BX98" s="34" t="str">
        <f t="shared" si="77"/>
        <v>-</v>
      </c>
      <c r="BY98" s="34" t="e">
        <f t="shared" si="78"/>
        <v>#VALUE!</v>
      </c>
      <c r="BZ98" s="34" t="str">
        <f t="shared" si="79"/>
        <v>-</v>
      </c>
      <c r="CA98" s="34"/>
      <c r="CC98" s="34" t="str">
        <f t="shared" si="80"/>
        <v>-</v>
      </c>
      <c r="CD98" s="34" t="str">
        <f t="shared" si="81"/>
        <v>-</v>
      </c>
      <c r="CE98" s="34" t="str">
        <f t="shared" si="82"/>
        <v>-</v>
      </c>
      <c r="CF98" s="34" t="str">
        <f t="shared" si="83"/>
        <v>-</v>
      </c>
      <c r="CG98" s="34"/>
      <c r="CH98" s="34" t="str">
        <f t="shared" si="84"/>
        <v>-</v>
      </c>
      <c r="CI98" s="34"/>
      <c r="CJ98" s="34" t="str">
        <f t="shared" si="85"/>
        <v>-</v>
      </c>
      <c r="CK98" s="34" t="str">
        <f t="shared" si="91"/>
        <v>-</v>
      </c>
    </row>
    <row r="99" spans="2:89" ht="15.95" customHeight="1" x14ac:dyDescent="0.2">
      <c r="B99" s="35">
        <f t="shared" si="46"/>
        <v>8</v>
      </c>
      <c r="C99" s="27">
        <f t="shared" si="47"/>
        <v>21</v>
      </c>
      <c r="D99" s="27" t="str">
        <f t="shared" si="48"/>
        <v/>
      </c>
      <c r="F99" s="34" t="str">
        <f t="shared" si="92"/>
        <v/>
      </c>
      <c r="G99" s="34"/>
      <c r="H99" s="34"/>
      <c r="I99" s="34"/>
      <c r="J99" s="34"/>
      <c r="K99" s="34"/>
      <c r="L99" s="34"/>
      <c r="M99" s="34"/>
      <c r="N99" s="43"/>
      <c r="O99" s="34"/>
      <c r="P99" s="34"/>
      <c r="Q99" s="45"/>
      <c r="R99" s="18"/>
      <c r="S99" s="18"/>
      <c r="T99" s="18"/>
      <c r="U99" s="46"/>
      <c r="W99" s="34" t="str">
        <f t="shared" si="86"/>
        <v>-</v>
      </c>
      <c r="X99" s="34" t="str">
        <f t="shared" si="87"/>
        <v>-</v>
      </c>
      <c r="Y99" s="34" t="str">
        <f t="shared" si="88"/>
        <v>-</v>
      </c>
      <c r="Z99" s="34" t="str">
        <f t="shared" si="89"/>
        <v>-</v>
      </c>
      <c r="AA99" s="34" t="str">
        <f t="shared" si="90"/>
        <v>-</v>
      </c>
      <c r="AB99" s="34"/>
      <c r="AC99" s="34"/>
      <c r="AE99" s="34"/>
      <c r="AF99" s="34" t="str">
        <f t="shared" si="49"/>
        <v>-</v>
      </c>
      <c r="AG99" s="34" t="str">
        <f t="shared" si="50"/>
        <v>-</v>
      </c>
      <c r="AH99" s="34"/>
      <c r="AI99" s="34" t="str">
        <f t="shared" si="51"/>
        <v>-</v>
      </c>
      <c r="AJ99" s="34"/>
      <c r="AK99" s="34" t="str">
        <f t="shared" si="52"/>
        <v>-</v>
      </c>
      <c r="AL99" s="34"/>
      <c r="AM99" s="34"/>
      <c r="AN99" s="34"/>
      <c r="AP99" s="34" t="str">
        <f t="shared" si="53"/>
        <v>-</v>
      </c>
      <c r="AQ99" s="34" t="str">
        <f t="shared" si="54"/>
        <v>-</v>
      </c>
      <c r="AR99" s="34"/>
      <c r="AS99" s="22" t="str">
        <f t="shared" si="55"/>
        <v>-</v>
      </c>
      <c r="AT99" s="23" t="str">
        <f t="shared" si="56"/>
        <v>-</v>
      </c>
      <c r="AU99" s="34"/>
      <c r="AV99" s="34"/>
      <c r="AW99" s="34"/>
      <c r="AY99" s="34" t="str">
        <f t="shared" si="57"/>
        <v>-</v>
      </c>
      <c r="AZ99" s="34" t="str">
        <f t="shared" si="58"/>
        <v>-</v>
      </c>
      <c r="BA99" s="34"/>
      <c r="BB99" s="34" t="str">
        <f t="shared" si="59"/>
        <v>-</v>
      </c>
      <c r="BC99" s="34" t="str">
        <f t="shared" si="60"/>
        <v>-</v>
      </c>
      <c r="BD99" s="34" t="str">
        <f t="shared" si="61"/>
        <v>-</v>
      </c>
      <c r="BE99" s="34" t="e">
        <f t="shared" si="62"/>
        <v>#VALUE!</v>
      </c>
      <c r="BF99" s="34" t="str">
        <f t="shared" si="63"/>
        <v>-</v>
      </c>
      <c r="BG99" s="34"/>
      <c r="BI99" s="34" t="str">
        <f t="shared" si="64"/>
        <v>-</v>
      </c>
      <c r="BJ99" s="34" t="str">
        <f t="shared" si="65"/>
        <v>-</v>
      </c>
      <c r="BK99" s="34" t="str">
        <f t="shared" si="66"/>
        <v>-</v>
      </c>
      <c r="BL99" s="34" t="str">
        <f t="shared" si="67"/>
        <v>-</v>
      </c>
      <c r="BM99" s="34" t="str">
        <f t="shared" si="68"/>
        <v>-</v>
      </c>
      <c r="BN99" s="34" t="str">
        <f t="shared" si="69"/>
        <v>-</v>
      </c>
      <c r="BO99" s="34" t="e">
        <f t="shared" si="70"/>
        <v>#VALUE!</v>
      </c>
      <c r="BP99" s="34" t="str">
        <f t="shared" si="71"/>
        <v>-</v>
      </c>
      <c r="BQ99" s="34"/>
      <c r="BS99" s="34" t="str">
        <f t="shared" si="72"/>
        <v>-</v>
      </c>
      <c r="BT99" s="34" t="str">
        <f t="shared" si="73"/>
        <v>-</v>
      </c>
      <c r="BU99" s="34" t="str">
        <f t="shared" si="74"/>
        <v>-</v>
      </c>
      <c r="BV99" s="34" t="str">
        <f t="shared" si="75"/>
        <v>-</v>
      </c>
      <c r="BW99" s="34" t="str">
        <f t="shared" si="76"/>
        <v>-</v>
      </c>
      <c r="BX99" s="34" t="str">
        <f t="shared" si="77"/>
        <v>-</v>
      </c>
      <c r="BY99" s="34" t="e">
        <f t="shared" si="78"/>
        <v>#VALUE!</v>
      </c>
      <c r="BZ99" s="34" t="str">
        <f t="shared" si="79"/>
        <v>-</v>
      </c>
      <c r="CA99" s="34"/>
      <c r="CC99" s="34" t="str">
        <f t="shared" si="80"/>
        <v>-</v>
      </c>
      <c r="CD99" s="34" t="str">
        <f t="shared" si="81"/>
        <v>-</v>
      </c>
      <c r="CE99" s="34" t="str">
        <f t="shared" si="82"/>
        <v>-</v>
      </c>
      <c r="CF99" s="34" t="str">
        <f t="shared" si="83"/>
        <v>-</v>
      </c>
      <c r="CG99" s="34"/>
      <c r="CH99" s="34" t="str">
        <f t="shared" si="84"/>
        <v>-</v>
      </c>
      <c r="CI99" s="34"/>
      <c r="CJ99" s="34" t="str">
        <f t="shared" si="85"/>
        <v>-</v>
      </c>
      <c r="CK99" s="34" t="str">
        <f t="shared" si="91"/>
        <v>-</v>
      </c>
    </row>
    <row r="100" spans="2:89" ht="15.95" customHeight="1" x14ac:dyDescent="0.2">
      <c r="B100" s="35">
        <f t="shared" si="46"/>
        <v>8</v>
      </c>
      <c r="C100" s="27">
        <f t="shared" si="47"/>
        <v>22</v>
      </c>
      <c r="D100" s="27" t="str">
        <f t="shared" si="48"/>
        <v/>
      </c>
      <c r="F100" s="34" t="str">
        <f t="shared" si="92"/>
        <v/>
      </c>
      <c r="G100" s="34"/>
      <c r="H100" s="34"/>
      <c r="I100" s="34"/>
      <c r="J100" s="34"/>
      <c r="K100" s="34"/>
      <c r="L100" s="34"/>
      <c r="M100" s="34"/>
      <c r="N100" s="43"/>
      <c r="O100" s="34"/>
      <c r="P100" s="34"/>
      <c r="Q100" s="45"/>
      <c r="R100" s="18"/>
      <c r="S100" s="18"/>
      <c r="T100" s="18"/>
      <c r="U100" s="46"/>
      <c r="W100" s="34" t="str">
        <f t="shared" si="86"/>
        <v>-</v>
      </c>
      <c r="X100" s="34" t="str">
        <f t="shared" si="87"/>
        <v>-</v>
      </c>
      <c r="Y100" s="34" t="str">
        <f t="shared" si="88"/>
        <v>-</v>
      </c>
      <c r="Z100" s="34" t="str">
        <f t="shared" si="89"/>
        <v>-</v>
      </c>
      <c r="AA100" s="34" t="str">
        <f t="shared" si="90"/>
        <v>-</v>
      </c>
      <c r="AB100" s="34"/>
      <c r="AC100" s="34"/>
      <c r="AE100" s="34"/>
      <c r="AF100" s="34" t="str">
        <f t="shared" si="49"/>
        <v>-</v>
      </c>
      <c r="AG100" s="34" t="str">
        <f t="shared" si="50"/>
        <v>-</v>
      </c>
      <c r="AH100" s="34"/>
      <c r="AI100" s="34" t="str">
        <f t="shared" si="51"/>
        <v>-</v>
      </c>
      <c r="AJ100" s="34"/>
      <c r="AK100" s="34" t="str">
        <f t="shared" si="52"/>
        <v>-</v>
      </c>
      <c r="AL100" s="34"/>
      <c r="AM100" s="34"/>
      <c r="AN100" s="34"/>
      <c r="AP100" s="34" t="str">
        <f t="shared" si="53"/>
        <v>-</v>
      </c>
      <c r="AQ100" s="34" t="str">
        <f t="shared" si="54"/>
        <v>-</v>
      </c>
      <c r="AR100" s="34"/>
      <c r="AS100" s="22" t="str">
        <f t="shared" si="55"/>
        <v>-</v>
      </c>
      <c r="AT100" s="23" t="str">
        <f t="shared" si="56"/>
        <v>-</v>
      </c>
      <c r="AU100" s="34"/>
      <c r="AV100" s="34"/>
      <c r="AW100" s="34"/>
      <c r="AY100" s="34" t="str">
        <f t="shared" si="57"/>
        <v>-</v>
      </c>
      <c r="AZ100" s="34" t="str">
        <f t="shared" si="58"/>
        <v>-</v>
      </c>
      <c r="BA100" s="34"/>
      <c r="BB100" s="34" t="str">
        <f t="shared" si="59"/>
        <v>-</v>
      </c>
      <c r="BC100" s="34" t="str">
        <f t="shared" si="60"/>
        <v>-</v>
      </c>
      <c r="BD100" s="34" t="str">
        <f t="shared" si="61"/>
        <v>-</v>
      </c>
      <c r="BE100" s="34" t="e">
        <f t="shared" si="62"/>
        <v>#VALUE!</v>
      </c>
      <c r="BF100" s="34" t="str">
        <f t="shared" si="63"/>
        <v>-</v>
      </c>
      <c r="BG100" s="34"/>
      <c r="BI100" s="34" t="str">
        <f t="shared" si="64"/>
        <v>-</v>
      </c>
      <c r="BJ100" s="34" t="str">
        <f t="shared" si="65"/>
        <v>-</v>
      </c>
      <c r="BK100" s="34" t="str">
        <f t="shared" si="66"/>
        <v>-</v>
      </c>
      <c r="BL100" s="34" t="str">
        <f t="shared" si="67"/>
        <v>-</v>
      </c>
      <c r="BM100" s="34" t="str">
        <f t="shared" si="68"/>
        <v>-</v>
      </c>
      <c r="BN100" s="34" t="str">
        <f t="shared" si="69"/>
        <v>-</v>
      </c>
      <c r="BO100" s="34" t="e">
        <f t="shared" si="70"/>
        <v>#VALUE!</v>
      </c>
      <c r="BP100" s="34" t="str">
        <f t="shared" si="71"/>
        <v>-</v>
      </c>
      <c r="BQ100" s="34"/>
      <c r="BS100" s="34" t="str">
        <f t="shared" si="72"/>
        <v>-</v>
      </c>
      <c r="BT100" s="34" t="str">
        <f t="shared" si="73"/>
        <v>-</v>
      </c>
      <c r="BU100" s="34" t="str">
        <f t="shared" si="74"/>
        <v>-</v>
      </c>
      <c r="BV100" s="34" t="str">
        <f t="shared" si="75"/>
        <v>-</v>
      </c>
      <c r="BW100" s="34" t="str">
        <f t="shared" si="76"/>
        <v>-</v>
      </c>
      <c r="BX100" s="34" t="str">
        <f t="shared" si="77"/>
        <v>-</v>
      </c>
      <c r="BY100" s="34" t="e">
        <f t="shared" si="78"/>
        <v>#VALUE!</v>
      </c>
      <c r="BZ100" s="34" t="str">
        <f t="shared" si="79"/>
        <v>-</v>
      </c>
      <c r="CA100" s="34"/>
      <c r="CC100" s="34" t="str">
        <f t="shared" si="80"/>
        <v>-</v>
      </c>
      <c r="CD100" s="34" t="str">
        <f t="shared" si="81"/>
        <v>-</v>
      </c>
      <c r="CE100" s="34" t="str">
        <f t="shared" si="82"/>
        <v>-</v>
      </c>
      <c r="CF100" s="34" t="str">
        <f t="shared" si="83"/>
        <v>-</v>
      </c>
      <c r="CG100" s="34"/>
      <c r="CH100" s="34" t="str">
        <f t="shared" si="84"/>
        <v>-</v>
      </c>
      <c r="CI100" s="34"/>
      <c r="CJ100" s="34" t="str">
        <f t="shared" si="85"/>
        <v>-</v>
      </c>
      <c r="CK100" s="34" t="str">
        <f t="shared" si="91"/>
        <v>-</v>
      </c>
    </row>
    <row r="101" spans="2:89" ht="15.95" customHeight="1" x14ac:dyDescent="0.2">
      <c r="B101" s="35">
        <f t="shared" si="46"/>
        <v>8</v>
      </c>
      <c r="C101" s="27">
        <f t="shared" si="47"/>
        <v>23</v>
      </c>
      <c r="D101" s="27" t="str">
        <f t="shared" si="48"/>
        <v/>
      </c>
      <c r="F101" s="34" t="str">
        <f t="shared" si="92"/>
        <v/>
      </c>
      <c r="G101" s="34"/>
      <c r="H101" s="34"/>
      <c r="I101" s="34"/>
      <c r="J101" s="34"/>
      <c r="K101" s="34"/>
      <c r="L101" s="34"/>
      <c r="M101" s="34"/>
      <c r="N101" s="43"/>
      <c r="O101" s="34"/>
      <c r="P101" s="34"/>
      <c r="Q101" s="45"/>
      <c r="R101" s="18"/>
      <c r="S101" s="18"/>
      <c r="T101" s="18"/>
      <c r="U101" s="46"/>
      <c r="W101" s="34" t="str">
        <f t="shared" si="86"/>
        <v>-</v>
      </c>
      <c r="X101" s="34" t="str">
        <f t="shared" si="87"/>
        <v>-</v>
      </c>
      <c r="Y101" s="34" t="str">
        <f t="shared" si="88"/>
        <v>-</v>
      </c>
      <c r="Z101" s="34" t="str">
        <f t="shared" si="89"/>
        <v>-</v>
      </c>
      <c r="AA101" s="34" t="str">
        <f t="shared" si="90"/>
        <v>-</v>
      </c>
      <c r="AB101" s="34"/>
      <c r="AC101" s="34"/>
      <c r="AE101" s="34"/>
      <c r="AF101" s="34" t="str">
        <f t="shared" si="49"/>
        <v>-</v>
      </c>
      <c r="AG101" s="34" t="str">
        <f t="shared" si="50"/>
        <v>-</v>
      </c>
      <c r="AH101" s="34"/>
      <c r="AI101" s="34" t="str">
        <f t="shared" si="51"/>
        <v>-</v>
      </c>
      <c r="AJ101" s="34"/>
      <c r="AK101" s="34" t="str">
        <f t="shared" si="52"/>
        <v>-</v>
      </c>
      <c r="AL101" s="34"/>
      <c r="AM101" s="34"/>
      <c r="AN101" s="34"/>
      <c r="AP101" s="34" t="str">
        <f t="shared" si="53"/>
        <v>-</v>
      </c>
      <c r="AQ101" s="34" t="str">
        <f t="shared" si="54"/>
        <v>-</v>
      </c>
      <c r="AR101" s="34"/>
      <c r="AS101" s="22" t="str">
        <f t="shared" si="55"/>
        <v>-</v>
      </c>
      <c r="AT101" s="23" t="str">
        <f t="shared" si="56"/>
        <v>-</v>
      </c>
      <c r="AU101" s="34"/>
      <c r="AV101" s="34"/>
      <c r="AW101" s="34"/>
      <c r="AY101" s="34" t="str">
        <f t="shared" si="57"/>
        <v>-</v>
      </c>
      <c r="AZ101" s="34" t="str">
        <f t="shared" si="58"/>
        <v>-</v>
      </c>
      <c r="BA101" s="34"/>
      <c r="BB101" s="34" t="str">
        <f t="shared" si="59"/>
        <v>-</v>
      </c>
      <c r="BC101" s="34" t="str">
        <f t="shared" si="60"/>
        <v>-</v>
      </c>
      <c r="BD101" s="34" t="str">
        <f t="shared" si="61"/>
        <v>-</v>
      </c>
      <c r="BE101" s="34" t="e">
        <f t="shared" si="62"/>
        <v>#VALUE!</v>
      </c>
      <c r="BF101" s="34" t="str">
        <f t="shared" si="63"/>
        <v>-</v>
      </c>
      <c r="BG101" s="34"/>
      <c r="BI101" s="34" t="str">
        <f t="shared" si="64"/>
        <v>-</v>
      </c>
      <c r="BJ101" s="34" t="str">
        <f t="shared" si="65"/>
        <v>-</v>
      </c>
      <c r="BK101" s="34" t="str">
        <f t="shared" si="66"/>
        <v>-</v>
      </c>
      <c r="BL101" s="34" t="str">
        <f t="shared" si="67"/>
        <v>-</v>
      </c>
      <c r="BM101" s="34" t="str">
        <f t="shared" si="68"/>
        <v>-</v>
      </c>
      <c r="BN101" s="34" t="str">
        <f t="shared" si="69"/>
        <v>-</v>
      </c>
      <c r="BO101" s="34" t="e">
        <f t="shared" si="70"/>
        <v>#VALUE!</v>
      </c>
      <c r="BP101" s="34" t="str">
        <f t="shared" si="71"/>
        <v>-</v>
      </c>
      <c r="BQ101" s="34"/>
      <c r="BS101" s="34" t="str">
        <f t="shared" si="72"/>
        <v>-</v>
      </c>
      <c r="BT101" s="34" t="str">
        <f t="shared" si="73"/>
        <v>-</v>
      </c>
      <c r="BU101" s="34" t="str">
        <f t="shared" si="74"/>
        <v>-</v>
      </c>
      <c r="BV101" s="34" t="str">
        <f t="shared" si="75"/>
        <v>-</v>
      </c>
      <c r="BW101" s="34" t="str">
        <f t="shared" si="76"/>
        <v>-</v>
      </c>
      <c r="BX101" s="34" t="str">
        <f t="shared" si="77"/>
        <v>-</v>
      </c>
      <c r="BY101" s="34" t="e">
        <f t="shared" si="78"/>
        <v>#VALUE!</v>
      </c>
      <c r="BZ101" s="34" t="str">
        <f t="shared" si="79"/>
        <v>-</v>
      </c>
      <c r="CA101" s="34"/>
      <c r="CC101" s="34" t="str">
        <f t="shared" si="80"/>
        <v>-</v>
      </c>
      <c r="CD101" s="34" t="str">
        <f t="shared" si="81"/>
        <v>-</v>
      </c>
      <c r="CE101" s="34" t="str">
        <f t="shared" si="82"/>
        <v>-</v>
      </c>
      <c r="CF101" s="34" t="str">
        <f t="shared" si="83"/>
        <v>-</v>
      </c>
      <c r="CG101" s="34"/>
      <c r="CH101" s="34" t="str">
        <f t="shared" si="84"/>
        <v>-</v>
      </c>
      <c r="CI101" s="34"/>
      <c r="CJ101" s="34" t="str">
        <f t="shared" si="85"/>
        <v>-</v>
      </c>
      <c r="CK101" s="34" t="str">
        <f t="shared" si="91"/>
        <v>-</v>
      </c>
    </row>
    <row r="102" spans="2:89" ht="15.95" customHeight="1" x14ac:dyDescent="0.2">
      <c r="B102" s="35">
        <f t="shared" si="46"/>
        <v>8</v>
      </c>
      <c r="C102" s="27">
        <f t="shared" si="47"/>
        <v>24</v>
      </c>
      <c r="D102" s="27" t="str">
        <f t="shared" si="48"/>
        <v/>
      </c>
      <c r="F102" s="34" t="str">
        <f t="shared" si="92"/>
        <v/>
      </c>
      <c r="G102" s="34"/>
      <c r="H102" s="34"/>
      <c r="I102" s="34"/>
      <c r="J102" s="34"/>
      <c r="K102" s="34"/>
      <c r="L102" s="34"/>
      <c r="M102" s="34"/>
      <c r="N102" s="43"/>
      <c r="O102" s="34"/>
      <c r="P102" s="34"/>
      <c r="Q102" s="45"/>
      <c r="R102" s="18"/>
      <c r="S102" s="18"/>
      <c r="T102" s="18"/>
      <c r="U102" s="46"/>
      <c r="W102" s="34" t="str">
        <f t="shared" si="86"/>
        <v>-</v>
      </c>
      <c r="X102" s="34" t="str">
        <f t="shared" si="87"/>
        <v>-</v>
      </c>
      <c r="Y102" s="34" t="str">
        <f t="shared" si="88"/>
        <v>-</v>
      </c>
      <c r="Z102" s="34" t="str">
        <f t="shared" si="89"/>
        <v>-</v>
      </c>
      <c r="AA102" s="34" t="str">
        <f t="shared" si="90"/>
        <v>-</v>
      </c>
      <c r="AB102" s="34"/>
      <c r="AC102" s="34"/>
      <c r="AE102" s="34"/>
      <c r="AF102" s="34" t="str">
        <f t="shared" si="49"/>
        <v>-</v>
      </c>
      <c r="AG102" s="34" t="str">
        <f t="shared" si="50"/>
        <v>-</v>
      </c>
      <c r="AH102" s="34"/>
      <c r="AI102" s="34" t="str">
        <f t="shared" si="51"/>
        <v>-</v>
      </c>
      <c r="AJ102" s="34"/>
      <c r="AK102" s="34" t="str">
        <f t="shared" si="52"/>
        <v>-</v>
      </c>
      <c r="AL102" s="34"/>
      <c r="AM102" s="34"/>
      <c r="AN102" s="34"/>
      <c r="AP102" s="34" t="str">
        <f t="shared" si="53"/>
        <v>-</v>
      </c>
      <c r="AQ102" s="34" t="str">
        <f t="shared" si="54"/>
        <v>-</v>
      </c>
      <c r="AR102" s="34"/>
      <c r="AS102" s="22" t="str">
        <f t="shared" si="55"/>
        <v>-</v>
      </c>
      <c r="AT102" s="23" t="str">
        <f t="shared" si="56"/>
        <v>-</v>
      </c>
      <c r="AU102" s="34"/>
      <c r="AV102" s="34"/>
      <c r="AW102" s="34"/>
      <c r="AY102" s="34" t="str">
        <f t="shared" si="57"/>
        <v>-</v>
      </c>
      <c r="AZ102" s="34" t="str">
        <f t="shared" si="58"/>
        <v>-</v>
      </c>
      <c r="BA102" s="34"/>
      <c r="BB102" s="34" t="str">
        <f t="shared" si="59"/>
        <v>-</v>
      </c>
      <c r="BC102" s="34" t="str">
        <f t="shared" si="60"/>
        <v>-</v>
      </c>
      <c r="BD102" s="34" t="str">
        <f t="shared" si="61"/>
        <v>-</v>
      </c>
      <c r="BE102" s="34" t="e">
        <f t="shared" si="62"/>
        <v>#VALUE!</v>
      </c>
      <c r="BF102" s="34" t="str">
        <f t="shared" si="63"/>
        <v>-</v>
      </c>
      <c r="BG102" s="34"/>
      <c r="BI102" s="34" t="str">
        <f t="shared" si="64"/>
        <v>-</v>
      </c>
      <c r="BJ102" s="34" t="str">
        <f t="shared" si="65"/>
        <v>-</v>
      </c>
      <c r="BK102" s="34" t="str">
        <f t="shared" si="66"/>
        <v>-</v>
      </c>
      <c r="BL102" s="34" t="str">
        <f t="shared" si="67"/>
        <v>-</v>
      </c>
      <c r="BM102" s="34" t="str">
        <f t="shared" si="68"/>
        <v>-</v>
      </c>
      <c r="BN102" s="34" t="str">
        <f t="shared" si="69"/>
        <v>-</v>
      </c>
      <c r="BO102" s="34" t="e">
        <f t="shared" si="70"/>
        <v>#VALUE!</v>
      </c>
      <c r="BP102" s="34" t="str">
        <f t="shared" si="71"/>
        <v>-</v>
      </c>
      <c r="BQ102" s="34"/>
      <c r="BS102" s="34" t="str">
        <f t="shared" si="72"/>
        <v>-</v>
      </c>
      <c r="BT102" s="34" t="str">
        <f t="shared" si="73"/>
        <v>-</v>
      </c>
      <c r="BU102" s="34" t="str">
        <f t="shared" si="74"/>
        <v>-</v>
      </c>
      <c r="BV102" s="34" t="str">
        <f t="shared" si="75"/>
        <v>-</v>
      </c>
      <c r="BW102" s="34" t="str">
        <f t="shared" si="76"/>
        <v>-</v>
      </c>
      <c r="BX102" s="34" t="str">
        <f t="shared" si="77"/>
        <v>-</v>
      </c>
      <c r="BY102" s="34" t="e">
        <f t="shared" si="78"/>
        <v>#VALUE!</v>
      </c>
      <c r="BZ102" s="34" t="str">
        <f t="shared" si="79"/>
        <v>-</v>
      </c>
      <c r="CA102" s="34"/>
      <c r="CC102" s="34" t="str">
        <f t="shared" si="80"/>
        <v>-</v>
      </c>
      <c r="CD102" s="34" t="str">
        <f t="shared" si="81"/>
        <v>-</v>
      </c>
      <c r="CE102" s="34" t="str">
        <f t="shared" si="82"/>
        <v>-</v>
      </c>
      <c r="CF102" s="34" t="str">
        <f t="shared" si="83"/>
        <v>-</v>
      </c>
      <c r="CG102" s="34"/>
      <c r="CH102" s="34" t="str">
        <f t="shared" si="84"/>
        <v>-</v>
      </c>
      <c r="CI102" s="34"/>
      <c r="CJ102" s="34" t="str">
        <f t="shared" si="85"/>
        <v>-</v>
      </c>
      <c r="CK102" s="34" t="str">
        <f t="shared" si="91"/>
        <v>-</v>
      </c>
    </row>
    <row r="103" spans="2:89" ht="15.95" customHeight="1" x14ac:dyDescent="0.2">
      <c r="B103" s="35">
        <f t="shared" si="46"/>
        <v>8</v>
      </c>
      <c r="C103" s="27">
        <f t="shared" si="47"/>
        <v>25</v>
      </c>
      <c r="D103" s="27" t="str">
        <f t="shared" si="48"/>
        <v/>
      </c>
      <c r="F103" s="34" t="str">
        <f t="shared" si="92"/>
        <v/>
      </c>
      <c r="G103" s="34"/>
      <c r="H103" s="34"/>
      <c r="I103" s="34"/>
      <c r="J103" s="34"/>
      <c r="K103" s="34"/>
      <c r="L103" s="34"/>
      <c r="M103" s="34"/>
      <c r="N103" s="43"/>
      <c r="O103" s="34"/>
      <c r="P103" s="34"/>
      <c r="Q103" s="45"/>
      <c r="R103" s="18"/>
      <c r="S103" s="18"/>
      <c r="T103" s="18"/>
      <c r="U103" s="46"/>
      <c r="W103" s="34" t="str">
        <f t="shared" si="86"/>
        <v>-</v>
      </c>
      <c r="X103" s="34" t="str">
        <f t="shared" si="87"/>
        <v>-</v>
      </c>
      <c r="Y103" s="34" t="str">
        <f t="shared" si="88"/>
        <v>-</v>
      </c>
      <c r="Z103" s="34" t="str">
        <f t="shared" si="89"/>
        <v>-</v>
      </c>
      <c r="AA103" s="34" t="str">
        <f t="shared" si="90"/>
        <v>-</v>
      </c>
      <c r="AB103" s="34"/>
      <c r="AC103" s="34"/>
      <c r="AE103" s="34"/>
      <c r="AF103" s="34" t="str">
        <f t="shared" si="49"/>
        <v>-</v>
      </c>
      <c r="AG103" s="34" t="str">
        <f t="shared" si="50"/>
        <v>-</v>
      </c>
      <c r="AH103" s="34"/>
      <c r="AI103" s="34" t="str">
        <f t="shared" si="51"/>
        <v>-</v>
      </c>
      <c r="AJ103" s="34"/>
      <c r="AK103" s="34" t="str">
        <f t="shared" si="52"/>
        <v>-</v>
      </c>
      <c r="AL103" s="34"/>
      <c r="AM103" s="34"/>
      <c r="AN103" s="34"/>
      <c r="AP103" s="34" t="str">
        <f t="shared" si="53"/>
        <v>-</v>
      </c>
      <c r="AQ103" s="34" t="str">
        <f t="shared" si="54"/>
        <v>-</v>
      </c>
      <c r="AR103" s="34"/>
      <c r="AS103" s="22" t="str">
        <f t="shared" si="55"/>
        <v>-</v>
      </c>
      <c r="AT103" s="23" t="str">
        <f t="shared" si="56"/>
        <v>-</v>
      </c>
      <c r="AU103" s="34"/>
      <c r="AV103" s="34"/>
      <c r="AW103" s="34"/>
      <c r="AY103" s="34" t="str">
        <f t="shared" si="57"/>
        <v>-</v>
      </c>
      <c r="AZ103" s="34" t="str">
        <f t="shared" si="58"/>
        <v>-</v>
      </c>
      <c r="BA103" s="34"/>
      <c r="BB103" s="34" t="str">
        <f t="shared" si="59"/>
        <v>-</v>
      </c>
      <c r="BC103" s="34" t="str">
        <f t="shared" si="60"/>
        <v>-</v>
      </c>
      <c r="BD103" s="34" t="str">
        <f t="shared" si="61"/>
        <v>-</v>
      </c>
      <c r="BE103" s="34" t="e">
        <f t="shared" si="62"/>
        <v>#VALUE!</v>
      </c>
      <c r="BF103" s="34" t="str">
        <f t="shared" si="63"/>
        <v>-</v>
      </c>
      <c r="BG103" s="34"/>
      <c r="BI103" s="34" t="str">
        <f t="shared" si="64"/>
        <v>-</v>
      </c>
      <c r="BJ103" s="34" t="str">
        <f t="shared" si="65"/>
        <v>-</v>
      </c>
      <c r="BK103" s="34" t="str">
        <f t="shared" si="66"/>
        <v>-</v>
      </c>
      <c r="BL103" s="34" t="str">
        <f t="shared" si="67"/>
        <v>-</v>
      </c>
      <c r="BM103" s="34" t="str">
        <f t="shared" si="68"/>
        <v>-</v>
      </c>
      <c r="BN103" s="34" t="str">
        <f t="shared" si="69"/>
        <v>-</v>
      </c>
      <c r="BO103" s="34" t="e">
        <f t="shared" si="70"/>
        <v>#VALUE!</v>
      </c>
      <c r="BP103" s="34" t="str">
        <f t="shared" si="71"/>
        <v>-</v>
      </c>
      <c r="BQ103" s="34"/>
      <c r="BS103" s="34" t="str">
        <f t="shared" si="72"/>
        <v>-</v>
      </c>
      <c r="BT103" s="34" t="str">
        <f t="shared" si="73"/>
        <v>-</v>
      </c>
      <c r="BU103" s="34" t="str">
        <f t="shared" si="74"/>
        <v>-</v>
      </c>
      <c r="BV103" s="34" t="str">
        <f t="shared" si="75"/>
        <v>-</v>
      </c>
      <c r="BW103" s="34" t="str">
        <f t="shared" si="76"/>
        <v>-</v>
      </c>
      <c r="BX103" s="34" t="str">
        <f t="shared" si="77"/>
        <v>-</v>
      </c>
      <c r="BY103" s="34" t="e">
        <f t="shared" si="78"/>
        <v>#VALUE!</v>
      </c>
      <c r="BZ103" s="34" t="str">
        <f t="shared" si="79"/>
        <v>-</v>
      </c>
      <c r="CA103" s="34"/>
      <c r="CC103" s="34" t="str">
        <f t="shared" si="80"/>
        <v>-</v>
      </c>
      <c r="CD103" s="34" t="str">
        <f t="shared" si="81"/>
        <v>-</v>
      </c>
      <c r="CE103" s="34" t="str">
        <f t="shared" si="82"/>
        <v>-</v>
      </c>
      <c r="CF103" s="34" t="str">
        <f t="shared" si="83"/>
        <v>-</v>
      </c>
      <c r="CG103" s="34"/>
      <c r="CH103" s="34" t="str">
        <f t="shared" si="84"/>
        <v>-</v>
      </c>
      <c r="CI103" s="34"/>
      <c r="CJ103" s="34" t="str">
        <f t="shared" si="85"/>
        <v>-</v>
      </c>
      <c r="CK103" s="34" t="str">
        <f t="shared" si="91"/>
        <v>-</v>
      </c>
    </row>
    <row r="104" spans="2:89" ht="15.95" customHeight="1" x14ac:dyDescent="0.2">
      <c r="B104" s="35">
        <f t="shared" si="46"/>
        <v>8</v>
      </c>
      <c r="C104" s="27">
        <f t="shared" si="47"/>
        <v>26</v>
      </c>
      <c r="D104" s="27" t="str">
        <f t="shared" si="48"/>
        <v/>
      </c>
      <c r="F104" s="34" t="str">
        <f t="shared" si="92"/>
        <v/>
      </c>
      <c r="G104" s="34"/>
      <c r="H104" s="34"/>
      <c r="I104" s="34"/>
      <c r="J104" s="34"/>
      <c r="K104" s="34"/>
      <c r="L104" s="34"/>
      <c r="M104" s="34"/>
      <c r="N104" s="43"/>
      <c r="O104" s="34"/>
      <c r="P104" s="34"/>
      <c r="Q104" s="45"/>
      <c r="R104" s="18"/>
      <c r="S104" s="18"/>
      <c r="T104" s="18"/>
      <c r="U104" s="46"/>
      <c r="W104" s="34" t="str">
        <f t="shared" si="86"/>
        <v>-</v>
      </c>
      <c r="X104" s="34" t="str">
        <f t="shared" si="87"/>
        <v>-</v>
      </c>
      <c r="Y104" s="34" t="str">
        <f t="shared" si="88"/>
        <v>-</v>
      </c>
      <c r="Z104" s="34" t="str">
        <f t="shared" si="89"/>
        <v>-</v>
      </c>
      <c r="AA104" s="34" t="str">
        <f t="shared" si="90"/>
        <v>-</v>
      </c>
      <c r="AB104" s="34"/>
      <c r="AC104" s="34"/>
      <c r="AE104" s="34"/>
      <c r="AF104" s="34" t="str">
        <f t="shared" si="49"/>
        <v>-</v>
      </c>
      <c r="AG104" s="34" t="str">
        <f t="shared" si="50"/>
        <v>-</v>
      </c>
      <c r="AH104" s="34"/>
      <c r="AI104" s="34" t="str">
        <f t="shared" si="51"/>
        <v>-</v>
      </c>
      <c r="AJ104" s="34"/>
      <c r="AK104" s="34" t="str">
        <f t="shared" si="52"/>
        <v>-</v>
      </c>
      <c r="AL104" s="34"/>
      <c r="AM104" s="34"/>
      <c r="AN104" s="34"/>
      <c r="AP104" s="34" t="str">
        <f t="shared" si="53"/>
        <v>-</v>
      </c>
      <c r="AQ104" s="34" t="str">
        <f t="shared" si="54"/>
        <v>-</v>
      </c>
      <c r="AR104" s="34"/>
      <c r="AS104" s="22" t="str">
        <f t="shared" si="55"/>
        <v>-</v>
      </c>
      <c r="AT104" s="23" t="str">
        <f t="shared" si="56"/>
        <v>-</v>
      </c>
      <c r="AU104" s="34"/>
      <c r="AV104" s="34"/>
      <c r="AW104" s="34"/>
      <c r="AY104" s="34" t="str">
        <f t="shared" si="57"/>
        <v>-</v>
      </c>
      <c r="AZ104" s="34" t="str">
        <f t="shared" si="58"/>
        <v>-</v>
      </c>
      <c r="BA104" s="34"/>
      <c r="BB104" s="34" t="str">
        <f t="shared" si="59"/>
        <v>-</v>
      </c>
      <c r="BC104" s="34" t="str">
        <f t="shared" si="60"/>
        <v>-</v>
      </c>
      <c r="BD104" s="34" t="str">
        <f t="shared" si="61"/>
        <v>-</v>
      </c>
      <c r="BE104" s="34" t="e">
        <f t="shared" si="62"/>
        <v>#VALUE!</v>
      </c>
      <c r="BF104" s="34" t="str">
        <f t="shared" si="63"/>
        <v>-</v>
      </c>
      <c r="BG104" s="34"/>
      <c r="BI104" s="34" t="str">
        <f t="shared" si="64"/>
        <v>-</v>
      </c>
      <c r="BJ104" s="34" t="str">
        <f t="shared" si="65"/>
        <v>-</v>
      </c>
      <c r="BK104" s="34" t="str">
        <f t="shared" si="66"/>
        <v>-</v>
      </c>
      <c r="BL104" s="34" t="str">
        <f t="shared" si="67"/>
        <v>-</v>
      </c>
      <c r="BM104" s="34" t="str">
        <f t="shared" si="68"/>
        <v>-</v>
      </c>
      <c r="BN104" s="34" t="str">
        <f t="shared" si="69"/>
        <v>-</v>
      </c>
      <c r="BO104" s="34" t="e">
        <f t="shared" si="70"/>
        <v>#VALUE!</v>
      </c>
      <c r="BP104" s="34" t="str">
        <f t="shared" si="71"/>
        <v>-</v>
      </c>
      <c r="BQ104" s="34"/>
      <c r="BS104" s="34" t="str">
        <f t="shared" si="72"/>
        <v>-</v>
      </c>
      <c r="BT104" s="34" t="str">
        <f t="shared" si="73"/>
        <v>-</v>
      </c>
      <c r="BU104" s="34" t="str">
        <f t="shared" si="74"/>
        <v>-</v>
      </c>
      <c r="BV104" s="34" t="str">
        <f t="shared" si="75"/>
        <v>-</v>
      </c>
      <c r="BW104" s="34" t="str">
        <f t="shared" si="76"/>
        <v>-</v>
      </c>
      <c r="BX104" s="34" t="str">
        <f t="shared" si="77"/>
        <v>-</v>
      </c>
      <c r="BY104" s="34" t="e">
        <f t="shared" si="78"/>
        <v>#VALUE!</v>
      </c>
      <c r="BZ104" s="34" t="str">
        <f t="shared" si="79"/>
        <v>-</v>
      </c>
      <c r="CA104" s="34"/>
      <c r="CC104" s="34" t="str">
        <f t="shared" si="80"/>
        <v>-</v>
      </c>
      <c r="CD104" s="34" t="str">
        <f t="shared" si="81"/>
        <v>-</v>
      </c>
      <c r="CE104" s="34" t="str">
        <f t="shared" si="82"/>
        <v>-</v>
      </c>
      <c r="CF104" s="34" t="str">
        <f t="shared" si="83"/>
        <v>-</v>
      </c>
      <c r="CG104" s="34"/>
      <c r="CH104" s="34" t="str">
        <f t="shared" si="84"/>
        <v>-</v>
      </c>
      <c r="CI104" s="34"/>
      <c r="CJ104" s="34" t="str">
        <f t="shared" si="85"/>
        <v>-</v>
      </c>
      <c r="CK104" s="34" t="str">
        <f t="shared" si="91"/>
        <v>-</v>
      </c>
    </row>
    <row r="105" spans="2:89" ht="15.95" customHeight="1" x14ac:dyDescent="0.2">
      <c r="B105" s="35">
        <f t="shared" si="46"/>
        <v>8</v>
      </c>
      <c r="C105" s="27">
        <f t="shared" si="47"/>
        <v>27</v>
      </c>
      <c r="D105" s="27" t="str">
        <f t="shared" si="48"/>
        <v/>
      </c>
      <c r="F105" s="34" t="str">
        <f t="shared" si="92"/>
        <v/>
      </c>
      <c r="G105" s="34"/>
      <c r="H105" s="34"/>
      <c r="I105" s="34"/>
      <c r="J105" s="34"/>
      <c r="K105" s="34"/>
      <c r="L105" s="34"/>
      <c r="M105" s="34"/>
      <c r="N105" s="43"/>
      <c r="O105" s="34"/>
      <c r="P105" s="34"/>
      <c r="Q105" s="45"/>
      <c r="R105" s="18"/>
      <c r="S105" s="18"/>
      <c r="T105" s="18"/>
      <c r="U105" s="46"/>
      <c r="W105" s="34" t="str">
        <f t="shared" si="86"/>
        <v>-</v>
      </c>
      <c r="X105" s="34" t="str">
        <f t="shared" si="87"/>
        <v>-</v>
      </c>
      <c r="Y105" s="34" t="str">
        <f t="shared" si="88"/>
        <v>-</v>
      </c>
      <c r="Z105" s="34" t="str">
        <f t="shared" si="89"/>
        <v>-</v>
      </c>
      <c r="AA105" s="34" t="str">
        <f t="shared" si="90"/>
        <v>-</v>
      </c>
      <c r="AB105" s="34"/>
      <c r="AC105" s="34"/>
      <c r="AE105" s="34"/>
      <c r="AF105" s="34" t="str">
        <f t="shared" si="49"/>
        <v>-</v>
      </c>
      <c r="AG105" s="34" t="str">
        <f t="shared" si="50"/>
        <v>-</v>
      </c>
      <c r="AH105" s="34"/>
      <c r="AI105" s="34" t="str">
        <f t="shared" si="51"/>
        <v>-</v>
      </c>
      <c r="AJ105" s="34"/>
      <c r="AK105" s="34" t="str">
        <f t="shared" si="52"/>
        <v>-</v>
      </c>
      <c r="AL105" s="34"/>
      <c r="AM105" s="34"/>
      <c r="AN105" s="34"/>
      <c r="AP105" s="34" t="str">
        <f t="shared" si="53"/>
        <v>-</v>
      </c>
      <c r="AQ105" s="34" t="str">
        <f t="shared" si="54"/>
        <v>-</v>
      </c>
      <c r="AR105" s="34"/>
      <c r="AS105" s="22" t="str">
        <f t="shared" si="55"/>
        <v>-</v>
      </c>
      <c r="AT105" s="23" t="str">
        <f t="shared" si="56"/>
        <v>-</v>
      </c>
      <c r="AU105" s="34"/>
      <c r="AV105" s="34"/>
      <c r="AW105" s="34"/>
      <c r="AY105" s="34" t="str">
        <f t="shared" si="57"/>
        <v>-</v>
      </c>
      <c r="AZ105" s="34" t="str">
        <f t="shared" si="58"/>
        <v>-</v>
      </c>
      <c r="BA105" s="34"/>
      <c r="BB105" s="34" t="str">
        <f t="shared" si="59"/>
        <v>-</v>
      </c>
      <c r="BC105" s="34" t="str">
        <f t="shared" si="60"/>
        <v>-</v>
      </c>
      <c r="BD105" s="34" t="str">
        <f t="shared" si="61"/>
        <v>-</v>
      </c>
      <c r="BE105" s="34" t="e">
        <f t="shared" si="62"/>
        <v>#VALUE!</v>
      </c>
      <c r="BF105" s="34" t="str">
        <f t="shared" si="63"/>
        <v>-</v>
      </c>
      <c r="BG105" s="34"/>
      <c r="BI105" s="34" t="str">
        <f t="shared" si="64"/>
        <v>-</v>
      </c>
      <c r="BJ105" s="34" t="str">
        <f t="shared" si="65"/>
        <v>-</v>
      </c>
      <c r="BK105" s="34" t="str">
        <f t="shared" si="66"/>
        <v>-</v>
      </c>
      <c r="BL105" s="34" t="str">
        <f t="shared" si="67"/>
        <v>-</v>
      </c>
      <c r="BM105" s="34" t="str">
        <f t="shared" si="68"/>
        <v>-</v>
      </c>
      <c r="BN105" s="34" t="str">
        <f t="shared" si="69"/>
        <v>-</v>
      </c>
      <c r="BO105" s="34" t="e">
        <f t="shared" si="70"/>
        <v>#VALUE!</v>
      </c>
      <c r="BP105" s="34" t="str">
        <f t="shared" si="71"/>
        <v>-</v>
      </c>
      <c r="BQ105" s="34"/>
      <c r="BS105" s="34" t="str">
        <f t="shared" si="72"/>
        <v>-</v>
      </c>
      <c r="BT105" s="34" t="str">
        <f t="shared" si="73"/>
        <v>-</v>
      </c>
      <c r="BU105" s="34" t="str">
        <f t="shared" si="74"/>
        <v>-</v>
      </c>
      <c r="BV105" s="34" t="str">
        <f t="shared" si="75"/>
        <v>-</v>
      </c>
      <c r="BW105" s="34" t="str">
        <f t="shared" si="76"/>
        <v>-</v>
      </c>
      <c r="BX105" s="34" t="str">
        <f t="shared" si="77"/>
        <v>-</v>
      </c>
      <c r="BY105" s="34" t="e">
        <f t="shared" si="78"/>
        <v>#VALUE!</v>
      </c>
      <c r="BZ105" s="34" t="str">
        <f t="shared" si="79"/>
        <v>-</v>
      </c>
      <c r="CA105" s="34"/>
      <c r="CC105" s="34" t="str">
        <f t="shared" si="80"/>
        <v>-</v>
      </c>
      <c r="CD105" s="34" t="str">
        <f t="shared" si="81"/>
        <v>-</v>
      </c>
      <c r="CE105" s="34" t="str">
        <f t="shared" si="82"/>
        <v>-</v>
      </c>
      <c r="CF105" s="34" t="str">
        <f t="shared" si="83"/>
        <v>-</v>
      </c>
      <c r="CG105" s="34"/>
      <c r="CH105" s="34" t="str">
        <f t="shared" si="84"/>
        <v>-</v>
      </c>
      <c r="CI105" s="34"/>
      <c r="CJ105" s="34" t="str">
        <f t="shared" si="85"/>
        <v>-</v>
      </c>
      <c r="CK105" s="34" t="str">
        <f t="shared" si="91"/>
        <v>-</v>
      </c>
    </row>
    <row r="106" spans="2:89" ht="15.95" customHeight="1" x14ac:dyDescent="0.2">
      <c r="B106" s="35">
        <f t="shared" si="46"/>
        <v>8</v>
      </c>
      <c r="C106" s="27">
        <f t="shared" si="47"/>
        <v>28</v>
      </c>
      <c r="D106" s="27" t="str">
        <f t="shared" si="48"/>
        <v/>
      </c>
      <c r="F106" s="34" t="str">
        <f t="shared" si="92"/>
        <v/>
      </c>
      <c r="G106" s="34"/>
      <c r="H106" s="34"/>
      <c r="I106" s="34"/>
      <c r="J106" s="34"/>
      <c r="K106" s="34"/>
      <c r="L106" s="34"/>
      <c r="M106" s="34"/>
      <c r="N106" s="43"/>
      <c r="O106" s="34"/>
      <c r="P106" s="34"/>
      <c r="Q106" s="45"/>
      <c r="R106" s="18"/>
      <c r="S106" s="18"/>
      <c r="T106" s="18"/>
      <c r="U106" s="46"/>
      <c r="W106" s="34" t="str">
        <f t="shared" si="86"/>
        <v>-</v>
      </c>
      <c r="X106" s="34" t="str">
        <f t="shared" si="87"/>
        <v>-</v>
      </c>
      <c r="Y106" s="34" t="str">
        <f t="shared" si="88"/>
        <v>-</v>
      </c>
      <c r="Z106" s="34" t="str">
        <f t="shared" si="89"/>
        <v>-</v>
      </c>
      <c r="AA106" s="34" t="str">
        <f t="shared" si="90"/>
        <v>-</v>
      </c>
      <c r="AB106" s="34"/>
      <c r="AC106" s="34"/>
      <c r="AE106" s="34"/>
      <c r="AF106" s="34" t="str">
        <f t="shared" si="49"/>
        <v>-</v>
      </c>
      <c r="AG106" s="34" t="str">
        <f t="shared" si="50"/>
        <v>-</v>
      </c>
      <c r="AH106" s="34"/>
      <c r="AI106" s="34" t="str">
        <f t="shared" si="51"/>
        <v>-</v>
      </c>
      <c r="AJ106" s="34"/>
      <c r="AK106" s="34" t="str">
        <f t="shared" si="52"/>
        <v>-</v>
      </c>
      <c r="AL106" s="34"/>
      <c r="AM106" s="34"/>
      <c r="AN106" s="34"/>
      <c r="AP106" s="34" t="str">
        <f t="shared" si="53"/>
        <v>-</v>
      </c>
      <c r="AQ106" s="34" t="str">
        <f t="shared" si="54"/>
        <v>-</v>
      </c>
      <c r="AR106" s="34"/>
      <c r="AS106" s="22" t="str">
        <f t="shared" si="55"/>
        <v>-</v>
      </c>
      <c r="AT106" s="23" t="str">
        <f t="shared" si="56"/>
        <v>-</v>
      </c>
      <c r="AU106" s="34"/>
      <c r="AV106" s="34"/>
      <c r="AW106" s="34"/>
      <c r="AY106" s="34" t="str">
        <f t="shared" si="57"/>
        <v>-</v>
      </c>
      <c r="AZ106" s="34" t="str">
        <f t="shared" si="58"/>
        <v>-</v>
      </c>
      <c r="BA106" s="34"/>
      <c r="BB106" s="34" t="str">
        <f t="shared" si="59"/>
        <v>-</v>
      </c>
      <c r="BC106" s="34" t="str">
        <f t="shared" si="60"/>
        <v>-</v>
      </c>
      <c r="BD106" s="34" t="str">
        <f t="shared" si="61"/>
        <v>-</v>
      </c>
      <c r="BE106" s="34" t="e">
        <f t="shared" si="62"/>
        <v>#VALUE!</v>
      </c>
      <c r="BF106" s="34" t="str">
        <f t="shared" si="63"/>
        <v>-</v>
      </c>
      <c r="BG106" s="34"/>
      <c r="BI106" s="34" t="str">
        <f t="shared" si="64"/>
        <v>-</v>
      </c>
      <c r="BJ106" s="34" t="str">
        <f t="shared" si="65"/>
        <v>-</v>
      </c>
      <c r="BK106" s="34" t="str">
        <f t="shared" si="66"/>
        <v>-</v>
      </c>
      <c r="BL106" s="34" t="str">
        <f t="shared" si="67"/>
        <v>-</v>
      </c>
      <c r="BM106" s="34" t="str">
        <f t="shared" si="68"/>
        <v>-</v>
      </c>
      <c r="BN106" s="34" t="str">
        <f t="shared" si="69"/>
        <v>-</v>
      </c>
      <c r="BO106" s="34" t="e">
        <f t="shared" si="70"/>
        <v>#VALUE!</v>
      </c>
      <c r="BP106" s="34" t="str">
        <f t="shared" si="71"/>
        <v>-</v>
      </c>
      <c r="BQ106" s="34"/>
      <c r="BS106" s="34" t="str">
        <f t="shared" si="72"/>
        <v>-</v>
      </c>
      <c r="BT106" s="34" t="str">
        <f t="shared" si="73"/>
        <v>-</v>
      </c>
      <c r="BU106" s="34" t="str">
        <f t="shared" si="74"/>
        <v>-</v>
      </c>
      <c r="BV106" s="34" t="str">
        <f t="shared" si="75"/>
        <v>-</v>
      </c>
      <c r="BW106" s="34" t="str">
        <f t="shared" si="76"/>
        <v>-</v>
      </c>
      <c r="BX106" s="34" t="str">
        <f t="shared" si="77"/>
        <v>-</v>
      </c>
      <c r="BY106" s="34" t="e">
        <f t="shared" si="78"/>
        <v>#VALUE!</v>
      </c>
      <c r="BZ106" s="34" t="str">
        <f t="shared" si="79"/>
        <v>-</v>
      </c>
      <c r="CA106" s="34"/>
      <c r="CC106" s="34" t="str">
        <f t="shared" si="80"/>
        <v>-</v>
      </c>
      <c r="CD106" s="34" t="str">
        <f t="shared" si="81"/>
        <v>-</v>
      </c>
      <c r="CE106" s="34" t="str">
        <f t="shared" si="82"/>
        <v>-</v>
      </c>
      <c r="CF106" s="34" t="str">
        <f t="shared" si="83"/>
        <v>-</v>
      </c>
      <c r="CG106" s="34"/>
      <c r="CH106" s="34" t="str">
        <f t="shared" si="84"/>
        <v>-</v>
      </c>
      <c r="CI106" s="34"/>
      <c r="CJ106" s="34" t="str">
        <f t="shared" si="85"/>
        <v>-</v>
      </c>
      <c r="CK106" s="34" t="str">
        <f t="shared" si="91"/>
        <v>-</v>
      </c>
    </row>
    <row r="107" spans="2:89" ht="15.95" customHeight="1" x14ac:dyDescent="0.2">
      <c r="B107" s="35">
        <f t="shared" si="46"/>
        <v>8</v>
      </c>
      <c r="C107" s="27">
        <f t="shared" si="47"/>
        <v>29</v>
      </c>
      <c r="D107" s="27" t="str">
        <f t="shared" si="48"/>
        <v/>
      </c>
      <c r="F107" s="34" t="str">
        <f t="shared" si="92"/>
        <v/>
      </c>
      <c r="G107" s="34"/>
      <c r="H107" s="34"/>
      <c r="I107" s="34"/>
      <c r="J107" s="34"/>
      <c r="K107" s="34"/>
      <c r="L107" s="34"/>
      <c r="M107" s="34"/>
      <c r="N107" s="43"/>
      <c r="O107" s="34"/>
      <c r="P107" s="34"/>
      <c r="Q107" s="45"/>
      <c r="R107" s="18"/>
      <c r="S107" s="18"/>
      <c r="T107" s="18"/>
      <c r="U107" s="46"/>
      <c r="W107" s="34" t="str">
        <f t="shared" si="86"/>
        <v>-</v>
      </c>
      <c r="X107" s="34" t="str">
        <f t="shared" si="87"/>
        <v>-</v>
      </c>
      <c r="Y107" s="34" t="str">
        <f t="shared" si="88"/>
        <v>-</v>
      </c>
      <c r="Z107" s="34" t="str">
        <f t="shared" si="89"/>
        <v>-</v>
      </c>
      <c r="AA107" s="34" t="str">
        <f t="shared" si="90"/>
        <v>-</v>
      </c>
      <c r="AB107" s="34"/>
      <c r="AC107" s="34"/>
      <c r="AE107" s="34"/>
      <c r="AF107" s="34" t="str">
        <f t="shared" si="49"/>
        <v>-</v>
      </c>
      <c r="AG107" s="34" t="str">
        <f t="shared" si="50"/>
        <v>-</v>
      </c>
      <c r="AH107" s="34"/>
      <c r="AI107" s="34" t="str">
        <f t="shared" si="51"/>
        <v>-</v>
      </c>
      <c r="AJ107" s="34"/>
      <c r="AK107" s="34" t="str">
        <f t="shared" si="52"/>
        <v>-</v>
      </c>
      <c r="AL107" s="34"/>
      <c r="AM107" s="34"/>
      <c r="AN107" s="34"/>
      <c r="AP107" s="34" t="str">
        <f t="shared" si="53"/>
        <v>-</v>
      </c>
      <c r="AQ107" s="34" t="str">
        <f t="shared" si="54"/>
        <v>-</v>
      </c>
      <c r="AR107" s="34"/>
      <c r="AS107" s="22" t="str">
        <f t="shared" si="55"/>
        <v>-</v>
      </c>
      <c r="AT107" s="23" t="str">
        <f t="shared" si="56"/>
        <v>-</v>
      </c>
      <c r="AU107" s="34"/>
      <c r="AV107" s="34"/>
      <c r="AW107" s="34"/>
      <c r="AY107" s="34" t="str">
        <f t="shared" si="57"/>
        <v>-</v>
      </c>
      <c r="AZ107" s="34" t="str">
        <f t="shared" si="58"/>
        <v>-</v>
      </c>
      <c r="BA107" s="34"/>
      <c r="BB107" s="34" t="str">
        <f t="shared" si="59"/>
        <v>-</v>
      </c>
      <c r="BC107" s="34" t="str">
        <f t="shared" si="60"/>
        <v>-</v>
      </c>
      <c r="BD107" s="34" t="str">
        <f t="shared" si="61"/>
        <v>-</v>
      </c>
      <c r="BE107" s="34" t="e">
        <f t="shared" si="62"/>
        <v>#VALUE!</v>
      </c>
      <c r="BF107" s="34" t="str">
        <f t="shared" si="63"/>
        <v>-</v>
      </c>
      <c r="BG107" s="34"/>
      <c r="BI107" s="34" t="str">
        <f t="shared" si="64"/>
        <v>-</v>
      </c>
      <c r="BJ107" s="34" t="str">
        <f t="shared" si="65"/>
        <v>-</v>
      </c>
      <c r="BK107" s="34" t="str">
        <f t="shared" si="66"/>
        <v>-</v>
      </c>
      <c r="BL107" s="34" t="str">
        <f t="shared" si="67"/>
        <v>-</v>
      </c>
      <c r="BM107" s="34" t="str">
        <f t="shared" si="68"/>
        <v>-</v>
      </c>
      <c r="BN107" s="34" t="str">
        <f t="shared" si="69"/>
        <v>-</v>
      </c>
      <c r="BO107" s="34" t="e">
        <f t="shared" si="70"/>
        <v>#VALUE!</v>
      </c>
      <c r="BP107" s="34" t="str">
        <f t="shared" si="71"/>
        <v>-</v>
      </c>
      <c r="BQ107" s="34"/>
      <c r="BS107" s="34" t="str">
        <f t="shared" si="72"/>
        <v>-</v>
      </c>
      <c r="BT107" s="34" t="str">
        <f t="shared" si="73"/>
        <v>-</v>
      </c>
      <c r="BU107" s="34" t="str">
        <f t="shared" si="74"/>
        <v>-</v>
      </c>
      <c r="BV107" s="34" t="str">
        <f t="shared" si="75"/>
        <v>-</v>
      </c>
      <c r="BW107" s="34" t="str">
        <f t="shared" si="76"/>
        <v>-</v>
      </c>
      <c r="BX107" s="34" t="str">
        <f t="shared" si="77"/>
        <v>-</v>
      </c>
      <c r="BY107" s="34" t="e">
        <f t="shared" si="78"/>
        <v>#VALUE!</v>
      </c>
      <c r="BZ107" s="34" t="str">
        <f t="shared" si="79"/>
        <v>-</v>
      </c>
      <c r="CA107" s="34"/>
      <c r="CC107" s="34" t="str">
        <f t="shared" si="80"/>
        <v>-</v>
      </c>
      <c r="CD107" s="34" t="str">
        <f t="shared" si="81"/>
        <v>-</v>
      </c>
      <c r="CE107" s="34" t="str">
        <f t="shared" si="82"/>
        <v>-</v>
      </c>
      <c r="CF107" s="34" t="str">
        <f t="shared" si="83"/>
        <v>-</v>
      </c>
      <c r="CG107" s="34"/>
      <c r="CH107" s="34" t="str">
        <f t="shared" si="84"/>
        <v>-</v>
      </c>
      <c r="CI107" s="34"/>
      <c r="CJ107" s="34" t="str">
        <f t="shared" si="85"/>
        <v>-</v>
      </c>
      <c r="CK107" s="34" t="str">
        <f t="shared" si="91"/>
        <v>-</v>
      </c>
    </row>
    <row r="108" spans="2:89" ht="15.95" customHeight="1" x14ac:dyDescent="0.2">
      <c r="B108" s="35">
        <f t="shared" si="46"/>
        <v>8</v>
      </c>
      <c r="C108" s="27">
        <f t="shared" si="47"/>
        <v>30</v>
      </c>
      <c r="D108" s="27" t="str">
        <f t="shared" si="48"/>
        <v/>
      </c>
      <c r="F108" s="34" t="str">
        <f t="shared" si="92"/>
        <v/>
      </c>
      <c r="G108" s="34"/>
      <c r="H108" s="34"/>
      <c r="I108" s="34"/>
      <c r="J108" s="34"/>
      <c r="K108" s="34"/>
      <c r="L108" s="34"/>
      <c r="M108" s="34"/>
      <c r="N108" s="43"/>
      <c r="O108" s="43"/>
      <c r="P108" s="43"/>
      <c r="Q108" s="45"/>
      <c r="R108" s="18"/>
      <c r="S108" s="18"/>
      <c r="T108" s="18"/>
      <c r="U108" s="46"/>
      <c r="W108" s="34" t="str">
        <f t="shared" si="86"/>
        <v>-</v>
      </c>
      <c r="X108" s="34" t="str">
        <f t="shared" si="87"/>
        <v>-</v>
      </c>
      <c r="Y108" s="34" t="str">
        <f t="shared" si="88"/>
        <v>-</v>
      </c>
      <c r="Z108" s="34" t="str">
        <f t="shared" si="89"/>
        <v>-</v>
      </c>
      <c r="AA108" s="34" t="str">
        <f t="shared" si="90"/>
        <v>-</v>
      </c>
      <c r="AB108" s="34"/>
      <c r="AC108" s="34"/>
      <c r="AE108" s="34"/>
      <c r="AF108" s="34" t="str">
        <f t="shared" si="49"/>
        <v>-</v>
      </c>
      <c r="AG108" s="34" t="str">
        <f t="shared" si="50"/>
        <v>-</v>
      </c>
      <c r="AH108" s="34"/>
      <c r="AI108" s="34" t="str">
        <f t="shared" si="51"/>
        <v>-</v>
      </c>
      <c r="AJ108" s="34"/>
      <c r="AK108" s="34" t="str">
        <f t="shared" si="52"/>
        <v>-</v>
      </c>
      <c r="AL108" s="34"/>
      <c r="AM108" s="34"/>
      <c r="AN108" s="34"/>
      <c r="AP108" s="34" t="str">
        <f t="shared" si="53"/>
        <v>-</v>
      </c>
      <c r="AQ108" s="34" t="str">
        <f t="shared" si="54"/>
        <v>-</v>
      </c>
      <c r="AR108" s="34"/>
      <c r="AS108" s="22" t="str">
        <f t="shared" si="55"/>
        <v>-</v>
      </c>
      <c r="AT108" s="23" t="str">
        <f t="shared" si="56"/>
        <v>-</v>
      </c>
      <c r="AU108" s="34"/>
      <c r="AV108" s="34"/>
      <c r="AW108" s="34"/>
      <c r="AY108" s="34" t="str">
        <f t="shared" si="57"/>
        <v>-</v>
      </c>
      <c r="AZ108" s="34" t="str">
        <f t="shared" si="58"/>
        <v>-</v>
      </c>
      <c r="BA108" s="34"/>
      <c r="BB108" s="34" t="str">
        <f t="shared" si="59"/>
        <v>-</v>
      </c>
      <c r="BC108" s="34" t="str">
        <f t="shared" si="60"/>
        <v>-</v>
      </c>
      <c r="BD108" s="34" t="str">
        <f t="shared" si="61"/>
        <v>-</v>
      </c>
      <c r="BE108" s="34" t="e">
        <f t="shared" si="62"/>
        <v>#VALUE!</v>
      </c>
      <c r="BF108" s="34" t="str">
        <f t="shared" si="63"/>
        <v>-</v>
      </c>
      <c r="BG108" s="34"/>
      <c r="BI108" s="34" t="str">
        <f t="shared" si="64"/>
        <v>-</v>
      </c>
      <c r="BJ108" s="34" t="str">
        <f t="shared" si="65"/>
        <v>-</v>
      </c>
      <c r="BK108" s="34" t="str">
        <f t="shared" si="66"/>
        <v>-</v>
      </c>
      <c r="BL108" s="34" t="str">
        <f t="shared" si="67"/>
        <v>-</v>
      </c>
      <c r="BM108" s="34" t="str">
        <f t="shared" si="68"/>
        <v>-</v>
      </c>
      <c r="BN108" s="34" t="str">
        <f t="shared" si="69"/>
        <v>-</v>
      </c>
      <c r="BO108" s="34" t="e">
        <f t="shared" si="70"/>
        <v>#VALUE!</v>
      </c>
      <c r="BP108" s="34" t="str">
        <f t="shared" si="71"/>
        <v>-</v>
      </c>
      <c r="BQ108" s="34"/>
      <c r="BS108" s="34" t="str">
        <f t="shared" si="72"/>
        <v>-</v>
      </c>
      <c r="BT108" s="34" t="str">
        <f t="shared" si="73"/>
        <v>-</v>
      </c>
      <c r="BU108" s="34" t="str">
        <f t="shared" si="74"/>
        <v>-</v>
      </c>
      <c r="BV108" s="34" t="str">
        <f t="shared" si="75"/>
        <v>-</v>
      </c>
      <c r="BW108" s="34" t="str">
        <f t="shared" si="76"/>
        <v>-</v>
      </c>
      <c r="BX108" s="34" t="str">
        <f t="shared" si="77"/>
        <v>-</v>
      </c>
      <c r="BY108" s="34" t="e">
        <f t="shared" si="78"/>
        <v>#VALUE!</v>
      </c>
      <c r="BZ108" s="34" t="str">
        <f t="shared" si="79"/>
        <v>-</v>
      </c>
      <c r="CA108" s="34"/>
      <c r="CC108" s="34" t="str">
        <f t="shared" si="80"/>
        <v>-</v>
      </c>
      <c r="CD108" s="34" t="str">
        <f t="shared" si="81"/>
        <v>-</v>
      </c>
      <c r="CE108" s="34" t="str">
        <f t="shared" si="82"/>
        <v>-</v>
      </c>
      <c r="CF108" s="34" t="str">
        <f t="shared" si="83"/>
        <v>-</v>
      </c>
      <c r="CG108" s="34"/>
      <c r="CH108" s="34" t="str">
        <f t="shared" si="84"/>
        <v>-</v>
      </c>
      <c r="CI108" s="34"/>
      <c r="CJ108" s="34" t="str">
        <f t="shared" si="85"/>
        <v>-</v>
      </c>
      <c r="CK108" s="34" t="str">
        <f t="shared" si="91"/>
        <v>-</v>
      </c>
    </row>
    <row r="109" spans="2:89" ht="15.95" customHeight="1" x14ac:dyDescent="0.2">
      <c r="B109" s="48">
        <f t="shared" si="46"/>
        <v>8</v>
      </c>
      <c r="C109" s="49">
        <f t="shared" si="47"/>
        <v>31</v>
      </c>
      <c r="D109" s="49" t="str">
        <f t="shared" si="48"/>
        <v/>
      </c>
      <c r="F109" s="34" t="str">
        <f t="shared" si="92"/>
        <v/>
      </c>
      <c r="G109" s="34"/>
      <c r="H109" s="34"/>
      <c r="I109" s="34"/>
      <c r="J109" s="34"/>
      <c r="K109" s="34"/>
      <c r="L109" s="34"/>
      <c r="M109" s="34"/>
      <c r="N109" s="43"/>
      <c r="O109" s="43"/>
      <c r="P109" s="43"/>
      <c r="Q109" s="45"/>
      <c r="R109" s="18"/>
      <c r="S109" s="18"/>
      <c r="T109" s="18"/>
      <c r="U109" s="46"/>
      <c r="W109" s="34" t="str">
        <f t="shared" si="86"/>
        <v>-</v>
      </c>
      <c r="X109" s="34" t="str">
        <f t="shared" si="87"/>
        <v>-</v>
      </c>
      <c r="Y109" s="34" t="str">
        <f t="shared" si="88"/>
        <v>-</v>
      </c>
      <c r="Z109" s="34" t="str">
        <f t="shared" si="89"/>
        <v>-</v>
      </c>
      <c r="AA109" s="34" t="str">
        <f t="shared" si="90"/>
        <v>-</v>
      </c>
      <c r="AB109" s="34"/>
      <c r="AC109" s="34"/>
      <c r="AE109" s="34"/>
      <c r="AF109" s="34" t="str">
        <f t="shared" si="49"/>
        <v>-</v>
      </c>
      <c r="AG109" s="34" t="str">
        <f t="shared" si="50"/>
        <v>-</v>
      </c>
      <c r="AH109" s="34"/>
      <c r="AI109" s="34" t="str">
        <f t="shared" si="51"/>
        <v>-</v>
      </c>
      <c r="AJ109" s="34"/>
      <c r="AK109" s="34" t="str">
        <f t="shared" si="52"/>
        <v>-</v>
      </c>
      <c r="AL109" s="34"/>
      <c r="AM109" s="34"/>
      <c r="AN109" s="34"/>
      <c r="AP109" s="34" t="str">
        <f t="shared" si="53"/>
        <v>-</v>
      </c>
      <c r="AQ109" s="34" t="str">
        <f t="shared" si="54"/>
        <v>-</v>
      </c>
      <c r="AR109" s="34"/>
      <c r="AS109" s="22" t="str">
        <f t="shared" si="55"/>
        <v>-</v>
      </c>
      <c r="AT109" s="23" t="str">
        <f t="shared" si="56"/>
        <v>-</v>
      </c>
      <c r="AU109" s="34"/>
      <c r="AV109" s="34"/>
      <c r="AW109" s="34"/>
      <c r="AY109" s="34" t="str">
        <f t="shared" si="57"/>
        <v>-</v>
      </c>
      <c r="AZ109" s="34" t="str">
        <f t="shared" si="58"/>
        <v>-</v>
      </c>
      <c r="BA109" s="34"/>
      <c r="BB109" s="34" t="str">
        <f t="shared" si="59"/>
        <v>-</v>
      </c>
      <c r="BC109" s="34" t="str">
        <f t="shared" si="60"/>
        <v>-</v>
      </c>
      <c r="BD109" s="34" t="str">
        <f t="shared" si="61"/>
        <v>-</v>
      </c>
      <c r="BE109" s="34" t="e">
        <f t="shared" si="62"/>
        <v>#VALUE!</v>
      </c>
      <c r="BF109" s="34" t="str">
        <f t="shared" si="63"/>
        <v>-</v>
      </c>
      <c r="BG109" s="34"/>
      <c r="BI109" s="34" t="str">
        <f t="shared" si="64"/>
        <v>-</v>
      </c>
      <c r="BJ109" s="34" t="str">
        <f t="shared" si="65"/>
        <v>-</v>
      </c>
      <c r="BK109" s="34" t="str">
        <f t="shared" si="66"/>
        <v>-</v>
      </c>
      <c r="BL109" s="34" t="str">
        <f t="shared" si="67"/>
        <v>-</v>
      </c>
      <c r="BM109" s="34" t="str">
        <f t="shared" si="68"/>
        <v>-</v>
      </c>
      <c r="BN109" s="34" t="str">
        <f t="shared" si="69"/>
        <v>-</v>
      </c>
      <c r="BO109" s="34" t="e">
        <f t="shared" si="70"/>
        <v>#VALUE!</v>
      </c>
      <c r="BP109" s="34" t="str">
        <f t="shared" si="71"/>
        <v>-</v>
      </c>
      <c r="BQ109" s="34"/>
      <c r="BS109" s="34" t="str">
        <f t="shared" si="72"/>
        <v>-</v>
      </c>
      <c r="BT109" s="34" t="str">
        <f t="shared" si="73"/>
        <v>-</v>
      </c>
      <c r="BU109" s="34" t="str">
        <f t="shared" si="74"/>
        <v>-</v>
      </c>
      <c r="BV109" s="34" t="str">
        <f t="shared" si="75"/>
        <v>-</v>
      </c>
      <c r="BW109" s="34" t="str">
        <f t="shared" si="76"/>
        <v>-</v>
      </c>
      <c r="BX109" s="34" t="str">
        <f t="shared" si="77"/>
        <v>-</v>
      </c>
      <c r="BY109" s="34" t="e">
        <f t="shared" si="78"/>
        <v>#VALUE!</v>
      </c>
      <c r="BZ109" s="34" t="str">
        <f t="shared" si="79"/>
        <v>-</v>
      </c>
      <c r="CA109" s="34"/>
      <c r="CC109" s="34" t="str">
        <f t="shared" si="80"/>
        <v>-</v>
      </c>
      <c r="CD109" s="34" t="str">
        <f t="shared" si="81"/>
        <v>-</v>
      </c>
      <c r="CE109" s="34" t="str">
        <f t="shared" si="82"/>
        <v>-</v>
      </c>
      <c r="CF109" s="34" t="str">
        <f t="shared" si="83"/>
        <v>-</v>
      </c>
      <c r="CG109" s="34"/>
      <c r="CH109" s="34" t="str">
        <f t="shared" si="84"/>
        <v>-</v>
      </c>
      <c r="CI109" s="34"/>
      <c r="CJ109" s="34" t="str">
        <f t="shared" si="85"/>
        <v>-</v>
      </c>
      <c r="CK109" s="34" t="str">
        <f t="shared" si="91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K109"/>
  <sheetViews>
    <sheetView tabSelected="1" view="pageBreakPreview" topLeftCell="A57" zoomScale="70" zoomScaleNormal="100" zoomScaleSheetLayoutView="70" workbookViewId="0">
      <selection activeCell="P107" sqref="P107"/>
    </sheetView>
  </sheetViews>
  <sheetFormatPr defaultColWidth="8.875" defaultRowHeight="14.25" x14ac:dyDescent="0.2"/>
  <cols>
    <col min="1" max="1" width="8.875" style="2"/>
    <col min="2" max="2" width="18" style="1" customWidth="1"/>
    <col min="3" max="5" width="11.125" style="1" customWidth="1"/>
    <col min="6" max="6" width="5.125" style="1" customWidth="1"/>
    <col min="7" max="7" width="6.625" style="1" customWidth="1"/>
    <col min="8" max="8" width="19" style="1" customWidth="1"/>
    <col min="9" max="9" width="16.625" style="1" customWidth="1"/>
    <col min="10" max="10" width="18.625" style="1" customWidth="1"/>
    <col min="11" max="11" width="18.625" style="3" customWidth="1"/>
    <col min="12" max="14" width="9.625" style="1" customWidth="1"/>
    <col min="15" max="15" width="9" style="1" customWidth="1"/>
    <col min="16" max="16" width="5.625" style="1" customWidth="1"/>
    <col min="17" max="17" width="1.625" style="1" customWidth="1"/>
    <col min="18" max="18" width="5.625" style="1" customWidth="1"/>
    <col min="19" max="19" width="1.625" style="1" customWidth="1"/>
    <col min="20" max="20" width="5.625" style="1" customWidth="1"/>
    <col min="21" max="22" width="7.375" style="2" customWidth="1"/>
    <col min="23" max="23" width="14.375" style="1" customWidth="1"/>
    <col min="24" max="24" width="13.875" style="1" customWidth="1"/>
    <col min="25" max="25" width="8.875" style="1" customWidth="1"/>
    <col min="26" max="26" width="18.5" style="1" customWidth="1"/>
    <col min="27" max="27" width="8.875" style="1" customWidth="1"/>
    <col min="28" max="28" width="7.875" style="1" customWidth="1"/>
    <col min="29" max="30" width="7.25" style="1" customWidth="1"/>
    <col min="31" max="31" width="9.125" style="1" customWidth="1"/>
    <col min="32" max="32" width="14.125" style="1" customWidth="1"/>
    <col min="33" max="33" width="17.375" style="1" customWidth="1"/>
    <col min="34" max="34" width="19.375" style="1" customWidth="1"/>
    <col min="35" max="35" width="7.25" style="1" customWidth="1"/>
    <col min="36" max="36" width="14.75" style="1" customWidth="1"/>
    <col min="37" max="37" width="10.75" style="1" customWidth="1"/>
    <col min="38" max="38" width="9.5" style="1" customWidth="1"/>
    <col min="39" max="39" width="24.75" style="1" customWidth="1"/>
    <col min="40" max="40" width="10.875" style="1" customWidth="1"/>
    <col min="41" max="41" width="4.25" style="1" customWidth="1"/>
    <col min="42" max="42" width="12.875" style="1" customWidth="1"/>
    <col min="43" max="43" width="19.625" style="1" customWidth="1"/>
    <col min="44" max="44" width="20.25" style="1" customWidth="1"/>
    <col min="45" max="45" width="8.875" style="4" customWidth="1"/>
    <col min="46" max="48" width="8.875" style="1" customWidth="1"/>
    <col min="49" max="49" width="10.25" style="1" customWidth="1"/>
    <col min="50" max="50" width="4.125" style="2" customWidth="1"/>
    <col min="51" max="51" width="10.125" style="1" customWidth="1"/>
    <col min="52" max="52" width="8.875" style="1" customWidth="1"/>
    <col min="53" max="53" width="13.5" style="1" customWidth="1"/>
    <col min="54" max="59" width="8.875" style="1" customWidth="1"/>
    <col min="60" max="60" width="4.25" style="2" customWidth="1"/>
    <col min="61" max="61" width="11.625" style="1" customWidth="1"/>
    <col min="62" max="69" width="8.875" style="1" customWidth="1"/>
    <col min="70" max="70" width="4.375" style="2" customWidth="1"/>
    <col min="71" max="71" width="11.125" style="2" customWidth="1"/>
    <col min="72" max="76" width="8.875" style="2" customWidth="1"/>
    <col min="77" max="77" width="10.375" style="2" customWidth="1"/>
    <col min="78" max="79" width="8.875" style="2" customWidth="1"/>
    <col min="80" max="80" width="8.875" style="2"/>
    <col min="81" max="81" width="10.875" style="1" customWidth="1"/>
    <col min="82" max="82" width="10.75" style="1" customWidth="1"/>
    <col min="83" max="83" width="10" style="1" customWidth="1"/>
    <col min="84" max="89" width="8.875" style="1"/>
    <col min="90" max="16384" width="8.875" style="2"/>
  </cols>
  <sheetData>
    <row r="1" spans="2:89" ht="39.950000000000003" customHeight="1" x14ac:dyDescent="0.2"/>
    <row r="2" spans="2:89" ht="39.950000000000003" customHeight="1" x14ac:dyDescent="0.2">
      <c r="W2" s="67" t="s">
        <v>206</v>
      </c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</row>
    <row r="3" spans="2:89" x14ac:dyDescent="0.2"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</row>
    <row r="4" spans="2:89" ht="25.5" customHeight="1" x14ac:dyDescent="0.2">
      <c r="F4" s="57" t="s">
        <v>207</v>
      </c>
      <c r="G4" s="57"/>
      <c r="H4" s="5" t="s">
        <v>208</v>
      </c>
      <c r="I4" s="10"/>
      <c r="J4" s="58" t="s">
        <v>209</v>
      </c>
      <c r="K4" s="58"/>
      <c r="L4" s="58"/>
      <c r="M4" s="58"/>
      <c r="N4" s="58"/>
      <c r="O4" s="6" t="s">
        <v>210</v>
      </c>
      <c r="P4" s="1">
        <v>3800</v>
      </c>
      <c r="Q4" s="1" t="s">
        <v>211</v>
      </c>
      <c r="R4" s="1">
        <v>1483</v>
      </c>
      <c r="U4" s="1"/>
      <c r="V4" s="16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</row>
    <row r="5" spans="2:89" ht="18" customHeight="1" x14ac:dyDescent="0.2">
      <c r="F5" s="57" t="s">
        <v>212</v>
      </c>
      <c r="G5" s="57"/>
      <c r="H5" s="5" t="s">
        <v>213</v>
      </c>
      <c r="J5" s="11" t="s">
        <v>214</v>
      </c>
      <c r="K5" s="12" t="s">
        <v>27</v>
      </c>
      <c r="L5" s="6"/>
      <c r="M5" s="11" t="s">
        <v>215</v>
      </c>
      <c r="N5" s="13" t="s">
        <v>216</v>
      </c>
      <c r="O5" s="6" t="s">
        <v>217</v>
      </c>
      <c r="P5" s="13">
        <v>3830</v>
      </c>
      <c r="Q5" s="1" t="s">
        <v>211</v>
      </c>
      <c r="R5" s="13">
        <v>1557</v>
      </c>
      <c r="S5" s="1" t="s">
        <v>211</v>
      </c>
      <c r="T5" s="13">
        <v>316</v>
      </c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</row>
    <row r="6" spans="2:89" ht="18" customHeight="1" x14ac:dyDescent="0.2">
      <c r="F6" s="57" t="s">
        <v>218</v>
      </c>
      <c r="G6" s="57"/>
      <c r="H6" s="5" t="s">
        <v>219</v>
      </c>
      <c r="J6" s="11" t="s">
        <v>220</v>
      </c>
      <c r="K6" s="12" t="s">
        <v>221</v>
      </c>
      <c r="L6" s="6"/>
      <c r="M6" s="11" t="s">
        <v>222</v>
      </c>
      <c r="N6" s="13">
        <f>SUMPRODUCT(--(R9:R73&lt;&gt;""))</f>
        <v>1</v>
      </c>
      <c r="O6" s="6" t="s">
        <v>223</v>
      </c>
      <c r="BJ6" s="2"/>
      <c r="BK6" s="2"/>
      <c r="BL6" s="2"/>
      <c r="BM6" s="2"/>
      <c r="BN6" s="2"/>
      <c r="BO6" s="2"/>
      <c r="BP6" s="2"/>
      <c r="BQ6" s="2"/>
    </row>
    <row r="7" spans="2:89" ht="18" customHeight="1" x14ac:dyDescent="0.2">
      <c r="B7" s="60" t="s">
        <v>206</v>
      </c>
      <c r="C7" s="61"/>
      <c r="D7" s="62"/>
      <c r="F7" s="57" t="s">
        <v>224</v>
      </c>
      <c r="G7" s="57"/>
      <c r="H7" s="6" t="s">
        <v>27</v>
      </c>
      <c r="J7" s="11" t="s">
        <v>225</v>
      </c>
      <c r="K7" s="1" t="s">
        <v>226</v>
      </c>
      <c r="M7" s="11" t="s">
        <v>227</v>
      </c>
      <c r="N7" s="3" t="s">
        <v>228</v>
      </c>
      <c r="P7" s="1" t="s">
        <v>229</v>
      </c>
      <c r="Q7" s="6" t="s">
        <v>230</v>
      </c>
      <c r="W7" s="63" t="s">
        <v>231</v>
      </c>
      <c r="X7" s="63"/>
      <c r="Y7" s="63"/>
      <c r="Z7" s="63"/>
      <c r="AA7" s="63"/>
      <c r="AB7" s="63"/>
      <c r="AC7" s="63"/>
      <c r="AE7" s="63" t="s">
        <v>232</v>
      </c>
      <c r="AF7" s="63"/>
      <c r="AG7" s="63"/>
      <c r="AH7" s="63"/>
      <c r="AI7" s="63"/>
      <c r="AJ7" s="63"/>
      <c r="AK7" s="63"/>
      <c r="AL7" s="63"/>
      <c r="AM7" s="63"/>
      <c r="AN7" s="63"/>
      <c r="AP7" s="63" t="s">
        <v>233</v>
      </c>
      <c r="AQ7" s="63"/>
      <c r="AR7" s="63"/>
      <c r="AS7" s="63"/>
      <c r="AT7" s="63"/>
      <c r="AU7" s="63"/>
      <c r="AV7" s="63"/>
      <c r="AW7" s="63"/>
      <c r="AY7" s="64" t="s">
        <v>234</v>
      </c>
      <c r="AZ7" s="65"/>
      <c r="BA7" s="65"/>
      <c r="BB7" s="65"/>
      <c r="BC7" s="65"/>
      <c r="BD7" s="65"/>
      <c r="BE7" s="65"/>
      <c r="BF7" s="65"/>
      <c r="BG7" s="66"/>
      <c r="BI7" s="63" t="s">
        <v>235</v>
      </c>
      <c r="BJ7" s="63"/>
      <c r="BK7" s="63"/>
      <c r="BL7" s="63"/>
      <c r="BM7" s="63"/>
      <c r="BN7" s="63"/>
      <c r="BO7" s="63"/>
      <c r="BP7" s="63"/>
      <c r="BQ7" s="63"/>
      <c r="BS7" s="63" t="s">
        <v>236</v>
      </c>
      <c r="BT7" s="63"/>
      <c r="BU7" s="63"/>
      <c r="BV7" s="63"/>
      <c r="BW7" s="63"/>
      <c r="BX7" s="63"/>
      <c r="BY7" s="63"/>
      <c r="BZ7" s="63"/>
      <c r="CA7" s="63"/>
      <c r="CC7" s="63" t="s">
        <v>237</v>
      </c>
      <c r="CD7" s="63"/>
      <c r="CE7" s="63"/>
      <c r="CF7" s="63"/>
      <c r="CG7" s="63"/>
      <c r="CH7" s="63"/>
      <c r="CI7" s="63"/>
      <c r="CJ7" s="63"/>
      <c r="CK7" s="63"/>
    </row>
    <row r="8" spans="2:89" ht="18" customHeight="1" x14ac:dyDescent="0.2">
      <c r="B8" s="7"/>
      <c r="C8" s="2"/>
      <c r="D8" s="2"/>
      <c r="E8" s="1" t="s">
        <v>238</v>
      </c>
      <c r="F8" s="8" t="s">
        <v>238</v>
      </c>
      <c r="G8" s="8" t="s">
        <v>239</v>
      </c>
      <c r="H8" s="8" t="s">
        <v>240</v>
      </c>
      <c r="I8" s="8" t="s">
        <v>241</v>
      </c>
      <c r="J8" s="8" t="s">
        <v>242</v>
      </c>
      <c r="K8" s="14" t="s">
        <v>243</v>
      </c>
      <c r="L8" s="8" t="s">
        <v>244</v>
      </c>
      <c r="M8" s="8" t="s">
        <v>245</v>
      </c>
      <c r="N8" s="8" t="s">
        <v>246</v>
      </c>
      <c r="O8" s="8" t="s">
        <v>247</v>
      </c>
      <c r="P8" s="8" t="s">
        <v>248</v>
      </c>
      <c r="Q8" s="64" t="s">
        <v>249</v>
      </c>
      <c r="R8" s="65"/>
      <c r="S8" s="65"/>
      <c r="T8" s="65"/>
      <c r="U8" s="66"/>
      <c r="V8" s="1"/>
      <c r="W8" s="8" t="s">
        <v>250</v>
      </c>
      <c r="X8" s="8" t="s">
        <v>251</v>
      </c>
      <c r="Y8" s="8" t="s">
        <v>252</v>
      </c>
      <c r="Z8" s="8" t="s">
        <v>253</v>
      </c>
      <c r="AA8" s="8" t="s">
        <v>16</v>
      </c>
      <c r="AB8" s="8" t="s">
        <v>254</v>
      </c>
      <c r="AC8" s="8" t="s">
        <v>239</v>
      </c>
      <c r="AE8" s="8" t="s">
        <v>255</v>
      </c>
      <c r="AF8" s="8" t="s">
        <v>256</v>
      </c>
      <c r="AG8" s="8" t="s">
        <v>251</v>
      </c>
      <c r="AH8" s="8" t="s">
        <v>257</v>
      </c>
      <c r="AI8" s="8" t="s">
        <v>252</v>
      </c>
      <c r="AJ8" s="8" t="s">
        <v>258</v>
      </c>
      <c r="AK8" s="8" t="s">
        <v>259</v>
      </c>
      <c r="AL8" s="8" t="s">
        <v>260</v>
      </c>
      <c r="AM8" s="8" t="s">
        <v>261</v>
      </c>
      <c r="AN8" s="8" t="s">
        <v>262</v>
      </c>
      <c r="AP8" s="8" t="s">
        <v>263</v>
      </c>
      <c r="AQ8" s="8" t="s">
        <v>264</v>
      </c>
      <c r="AR8" s="8" t="s">
        <v>265</v>
      </c>
      <c r="AS8" s="21" t="s">
        <v>16</v>
      </c>
      <c r="AT8" s="8" t="s">
        <v>248</v>
      </c>
      <c r="AU8" s="8" t="s">
        <v>266</v>
      </c>
      <c r="AV8" s="8" t="s">
        <v>267</v>
      </c>
      <c r="AW8" s="8" t="s">
        <v>268</v>
      </c>
      <c r="AY8" s="8" t="s">
        <v>269</v>
      </c>
      <c r="AZ8" s="8" t="s">
        <v>270</v>
      </c>
      <c r="BA8" s="8" t="s">
        <v>271</v>
      </c>
      <c r="BB8" s="8" t="s">
        <v>272</v>
      </c>
      <c r="BC8" s="8" t="s">
        <v>273</v>
      </c>
      <c r="BD8" s="8" t="s">
        <v>16</v>
      </c>
      <c r="BE8" s="8" t="s">
        <v>274</v>
      </c>
      <c r="BF8" s="8" t="s">
        <v>253</v>
      </c>
      <c r="BG8" s="8" t="s">
        <v>275</v>
      </c>
      <c r="BI8" s="8" t="s">
        <v>269</v>
      </c>
      <c r="BJ8" s="8" t="s">
        <v>276</v>
      </c>
      <c r="BK8" s="8" t="s">
        <v>277</v>
      </c>
      <c r="BL8" s="8" t="s">
        <v>272</v>
      </c>
      <c r="BM8" s="8" t="s">
        <v>273</v>
      </c>
      <c r="BN8" s="8" t="s">
        <v>16</v>
      </c>
      <c r="BO8" s="8" t="s">
        <v>274</v>
      </c>
      <c r="BP8" s="8" t="s">
        <v>253</v>
      </c>
      <c r="BQ8" s="8" t="s">
        <v>275</v>
      </c>
      <c r="BS8" s="8" t="s">
        <v>269</v>
      </c>
      <c r="BT8" s="8" t="s">
        <v>276</v>
      </c>
      <c r="BU8" s="8" t="s">
        <v>277</v>
      </c>
      <c r="BV8" s="8" t="s">
        <v>272</v>
      </c>
      <c r="BW8" s="8" t="s">
        <v>273</v>
      </c>
      <c r="BX8" s="8" t="s">
        <v>16</v>
      </c>
      <c r="BY8" s="8" t="s">
        <v>274</v>
      </c>
      <c r="BZ8" s="8" t="s">
        <v>253</v>
      </c>
      <c r="CA8" s="8" t="s">
        <v>275</v>
      </c>
      <c r="CC8" s="8" t="s">
        <v>269</v>
      </c>
      <c r="CD8" s="8" t="s">
        <v>278</v>
      </c>
      <c r="CE8" s="8" t="s">
        <v>279</v>
      </c>
      <c r="CF8" s="8" t="s">
        <v>280</v>
      </c>
      <c r="CG8" s="8" t="s">
        <v>281</v>
      </c>
      <c r="CH8" s="8" t="s">
        <v>16</v>
      </c>
      <c r="CI8" s="8" t="s">
        <v>282</v>
      </c>
      <c r="CJ8" s="8" t="s">
        <v>253</v>
      </c>
      <c r="CK8" s="8" t="s">
        <v>275</v>
      </c>
    </row>
    <row r="9" spans="2:89" ht="15.95" customHeight="1" x14ac:dyDescent="0.2">
      <c r="B9" s="9">
        <f t="shared" ref="B9:B72" si="0">IF(G9&lt;&gt;G8,B8+1,B8)</f>
        <v>1</v>
      </c>
      <c r="C9" s="1">
        <f t="shared" ref="C9:C72" si="1">IF(G9&lt;&gt;G8,1,C8+1)</f>
        <v>1</v>
      </c>
      <c r="D9" s="1" t="str">
        <f t="shared" ref="D9:D72" si="2">IF(G9="","",IFERROR(IF(AND(B9&lt;&gt;"",C9&lt;&gt;""),B9&amp;"."&amp;C9,""),""))</f>
        <v/>
      </c>
      <c r="E9" s="1">
        <v>1</v>
      </c>
      <c r="F9" s="8" t="s">
        <v>283</v>
      </c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18" t="str">
        <f t="array" ref="R9">IFERROR(INDEX(板块数量!$B$2:$B$118,MATCH(0,IF((板块数量!$A$2:$A$118=$K$5)*(板块数量!$B$2:$B$118&lt;&gt;""),COUNTIF($R$8:R8,板块数量!$B$2:$B$118),1),0)),"")</f>
        <v>L11-02</v>
      </c>
      <c r="S9" s="19"/>
      <c r="T9" s="19"/>
      <c r="U9" s="20"/>
      <c r="W9" s="8" t="str">
        <f>IF(OR($G9="型材",$G9="尼龙"),H9,"-")</f>
        <v>-</v>
      </c>
      <c r="X9" s="8" t="str">
        <f>IF(OR($G9="型材",$G9="尼龙"),I9,"-")</f>
        <v>-</v>
      </c>
      <c r="Y9" s="8" t="str">
        <f>IF(OR($G9="型材",$G9="尼龙"),L9,"-")</f>
        <v>-</v>
      </c>
      <c r="Z9" s="8" t="str">
        <f>IF(OR(G9="型材",G9="尼龙"),K9,"-")</f>
        <v>-</v>
      </c>
      <c r="AA9" s="8" t="str">
        <f>IF(OR($G9="型材",$G9="尼龙"),$N$6*O9,"-")</f>
        <v>-</v>
      </c>
      <c r="AB9" s="8"/>
      <c r="AC9" s="8"/>
      <c r="AE9" s="8"/>
      <c r="AF9" s="8" t="str">
        <f t="shared" ref="AF9:AF72" si="3">IF(OR(G9="型材",G9="尼龙"),H9,"-")</f>
        <v>-</v>
      </c>
      <c r="AG9" s="8" t="str">
        <f t="shared" ref="AG9:AG72" si="4">IF(OR(G9="型材",G9="尼龙"),I9,"-")</f>
        <v>-</v>
      </c>
      <c r="AH9" s="8"/>
      <c r="AI9" s="8" t="str">
        <f t="shared" ref="AI9:AI72" si="5">IF(OR(G9="型材",G9="尼龙"),L9,"-")</f>
        <v>-</v>
      </c>
      <c r="AJ9" s="8"/>
      <c r="AK9" s="8" t="str">
        <f t="shared" ref="AK9:AK72" si="6">IF(OR(G9="型材",G9="尼龙"),$N$6*O9,"-")</f>
        <v>-</v>
      </c>
      <c r="AL9" s="8"/>
      <c r="AM9" s="8"/>
      <c r="AN9" s="8"/>
      <c r="AP9" s="8" t="str">
        <f t="shared" ref="AP9:AP72" si="7">IF($G9="配件",I9,"-")</f>
        <v>-</v>
      </c>
      <c r="AQ9" s="8" t="str">
        <f t="shared" ref="AQ9:AQ72" si="8">IF($G9="配件",H9,"-")</f>
        <v>-</v>
      </c>
      <c r="AR9" s="8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8"/>
      <c r="AV9" s="8"/>
      <c r="AW9" s="8"/>
      <c r="AY9" s="8" t="str">
        <f t="shared" ref="AY9:AY72" si="11">IF($G9="玻璃",$H$7,"-")</f>
        <v>-</v>
      </c>
      <c r="AZ9" s="8" t="str">
        <f t="shared" ref="AZ9:AZ72" si="12">IF($G9="玻璃",J9,"-")</f>
        <v>-</v>
      </c>
      <c r="BA9" s="8"/>
      <c r="BB9" s="8" t="str">
        <f t="shared" ref="BB9:BB72" si="13">IF($G9="玻璃",M9,"-")</f>
        <v>-</v>
      </c>
      <c r="BC9" s="8" t="str">
        <f t="shared" ref="BC9:BC72" si="14">IF($G9="玻璃",L9,"-")</f>
        <v>-</v>
      </c>
      <c r="BD9" s="8" t="str">
        <f t="shared" ref="BD9:BD72" si="15">IF($G9="玻璃",$N$6*O9,"-")</f>
        <v>-</v>
      </c>
      <c r="BE9" s="8" t="e">
        <f t="shared" ref="BE9:BE72" si="16">BD9*BC9*BB9/1000000</f>
        <v>#VALUE!</v>
      </c>
      <c r="BF9" s="8" t="str">
        <f t="shared" ref="BF9:BF72" si="17">IF($G9="玻璃",K9,"-")</f>
        <v>-</v>
      </c>
      <c r="BG9" s="8"/>
      <c r="BI9" s="8" t="str">
        <f t="shared" ref="BI9:BI72" si="18">IF($G9="铝板",$H$7,"-")</f>
        <v>-</v>
      </c>
      <c r="BJ9" s="8" t="str">
        <f t="shared" ref="BJ9:BJ72" si="19">IF($G9="铝板",J9,"-")</f>
        <v>-</v>
      </c>
      <c r="BK9" s="8" t="str">
        <f t="shared" ref="BK9:BK72" si="20">IF($G9="铝板",H9,"-")</f>
        <v>-</v>
      </c>
      <c r="BL9" s="8" t="str">
        <f t="shared" ref="BL9:BL72" si="21">IF($G9="铝板",M9,"-")</f>
        <v>-</v>
      </c>
      <c r="BM9" s="8" t="str">
        <f t="shared" ref="BM9:BM72" si="22">IF($G9="铝板",L9,"-")</f>
        <v>-</v>
      </c>
      <c r="BN9" s="8" t="str">
        <f t="shared" ref="BN9:BN72" si="23">IF($G9="铝板",$N$6*O9,"-")</f>
        <v>-</v>
      </c>
      <c r="BO9" s="8" t="e">
        <f t="shared" ref="BO9:BO72" si="24">BN9*BM9*BL9/1000000</f>
        <v>#VALUE!</v>
      </c>
      <c r="BP9" s="8" t="str">
        <f t="shared" ref="BP9:BP72" si="25">IF($G9="铝板",K9,"-")</f>
        <v>-</v>
      </c>
      <c r="BQ9" s="8"/>
      <c r="BS9" s="8" t="str">
        <f t="shared" ref="BS9:BS72" si="26">IF($G9="铁皮",$H$7,"-")</f>
        <v>-</v>
      </c>
      <c r="BT9" s="8" t="str">
        <f t="shared" ref="BT9:BT72" si="27">IF($G9="铁皮",J9,"-")</f>
        <v>-</v>
      </c>
      <c r="BU9" s="8" t="str">
        <f t="shared" ref="BU9:BU72" si="28">IF($G9="铁皮",H9,"-")</f>
        <v>-</v>
      </c>
      <c r="BV9" s="8" t="str">
        <f t="shared" ref="BV9:BV72" si="29">IF($G9="铁皮",M9,"-")</f>
        <v>-</v>
      </c>
      <c r="BW9" s="8" t="str">
        <f t="shared" ref="BW9:BW72" si="30">IF($G9="铁皮",L9,"-")</f>
        <v>-</v>
      </c>
      <c r="BX9" s="8" t="str">
        <f t="shared" ref="BX9:BX72" si="31">IF($G9="铁皮",$N$6*O9,"-")</f>
        <v>-</v>
      </c>
      <c r="BY9" s="8" t="e">
        <f t="shared" ref="BY9:BY72" si="32">BX9*BW9*BV9/1000000</f>
        <v>#VALUE!</v>
      </c>
      <c r="BZ9" s="8" t="str">
        <f t="shared" ref="BZ9:BZ72" si="33">IF($G9="铁皮",K9,"-")</f>
        <v>-</v>
      </c>
      <c r="CA9" s="8"/>
      <c r="CC9" s="8" t="str">
        <f t="shared" ref="CC9:CC72" si="34">IF(G9="钢材",$H$7,"-")</f>
        <v>-</v>
      </c>
      <c r="CD9" s="8" t="str">
        <f t="shared" ref="CD9:CD72" si="35">IF(G9="钢材",J9,"-")</f>
        <v>-</v>
      </c>
      <c r="CE9" s="8" t="str">
        <f t="shared" ref="CE9:CE72" si="36">IF(G9="钢材",H9,"-")</f>
        <v>-</v>
      </c>
      <c r="CF9" s="8" t="str">
        <f t="shared" ref="CF9:CF72" si="37">IF(G9="钢材",L9,"-")</f>
        <v>-</v>
      </c>
      <c r="CG9" s="8"/>
      <c r="CH9" s="8" t="str">
        <f t="shared" ref="CH9:CH72" si="38">IF(G9="钢材",$N$6*O9,"-")</f>
        <v>-</v>
      </c>
      <c r="CI9" s="8"/>
      <c r="CJ9" s="8" t="str">
        <f t="shared" ref="CJ9:CJ72" si="39">IF(G9="钢材",K9,"-")</f>
        <v>-</v>
      </c>
      <c r="CK9" s="8" t="str">
        <f>IF(G9="钢材",Q9,"-")</f>
        <v>-</v>
      </c>
    </row>
    <row r="10" spans="2:89" ht="15.95" customHeight="1" x14ac:dyDescent="0.2">
      <c r="B10" s="9">
        <f t="shared" si="0"/>
        <v>2</v>
      </c>
      <c r="C10" s="1">
        <f t="shared" si="1"/>
        <v>1</v>
      </c>
      <c r="D10" s="1" t="str">
        <f t="shared" si="2"/>
        <v>2.1</v>
      </c>
      <c r="E10" s="1">
        <v>2</v>
      </c>
      <c r="F10" s="8">
        <v>1</v>
      </c>
      <c r="G10" s="8" t="s">
        <v>284</v>
      </c>
      <c r="H10" s="8" t="s">
        <v>285</v>
      </c>
      <c r="I10" s="8" t="s">
        <v>286</v>
      </c>
      <c r="J10" s="8" t="s">
        <v>287</v>
      </c>
      <c r="K10" s="8" t="s">
        <v>22</v>
      </c>
      <c r="L10" s="8">
        <v>1729</v>
      </c>
      <c r="M10" s="8">
        <v>1364</v>
      </c>
      <c r="N10" s="8">
        <v>1</v>
      </c>
      <c r="O10" s="8">
        <v>1</v>
      </c>
      <c r="P10" s="8" t="s">
        <v>288</v>
      </c>
      <c r="Q10" s="17"/>
      <c r="R10" s="18" t="str">
        <f t="array" ref="R10">IFERROR(INDEX(板块数量!$B$2:$B$118,MATCH(0,IF((板块数量!$A$2:$A$118=$K$5)*(板块数量!$B$2:$B$118&lt;&gt;""),COUNTIF($R$8:R9,板块数量!$B$2:$B$118),1),0)),"")</f>
        <v/>
      </c>
      <c r="S10" s="19"/>
      <c r="T10" s="19"/>
      <c r="U10" s="20"/>
      <c r="W10" s="8" t="str">
        <f t="shared" ref="W10:W73" si="40">IF(OR($G10="型材",$G10="尼龙"),H10,"-")</f>
        <v>-</v>
      </c>
      <c r="X10" s="8" t="str">
        <f t="shared" ref="X10:X73" si="41">IF(OR($G10="型材",$G10="尼龙"),I10,"-")</f>
        <v>-</v>
      </c>
      <c r="Y10" s="8" t="str">
        <f t="shared" ref="Y10:Y73" si="42">IF(OR($G10="型材",$G10="尼龙"),L10,"-")</f>
        <v>-</v>
      </c>
      <c r="Z10" s="8" t="str">
        <f t="shared" ref="Z10:Z73" si="43">IF(OR(G10="型材",G10="尼龙"),K10,"-")</f>
        <v>-</v>
      </c>
      <c r="AA10" s="8" t="str">
        <f t="shared" ref="AA10:AA73" si="44">IF(OR($G10="型材",$G10="尼龙"),$N$6*O10,"-")</f>
        <v>-</v>
      </c>
      <c r="AB10" s="8"/>
      <c r="AC10" s="8"/>
      <c r="AE10" s="8"/>
      <c r="AF10" s="8" t="str">
        <f t="shared" ref="AF10:AF73" si="45">IF(OR(G10="型材",G10="尼龙"),H10,"-")</f>
        <v>-</v>
      </c>
      <c r="AG10" s="8" t="str">
        <f t="shared" ref="AG10:AG73" si="46">IF(OR(G10="型材",G10="尼龙"),I10,"-")</f>
        <v>-</v>
      </c>
      <c r="AH10" s="8"/>
      <c r="AI10" s="8" t="str">
        <f t="shared" ref="AI10:AI73" si="47">IF(OR(G10="型材",G10="尼龙"),L10,"-")</f>
        <v>-</v>
      </c>
      <c r="AJ10" s="8"/>
      <c r="AK10" s="8" t="str">
        <f t="shared" ref="AK10:AK73" si="48">IF(OR(G10="型材",G10="尼龙"),$N$6*O10,"-")</f>
        <v>-</v>
      </c>
      <c r="AL10" s="8"/>
      <c r="AM10" s="8"/>
      <c r="AN10" s="8"/>
      <c r="AP10" s="8" t="str">
        <f t="shared" ref="AP10:AP73" si="49">IF($G10="配件",I10,"-")</f>
        <v>-</v>
      </c>
      <c r="AQ10" s="8" t="str">
        <f t="shared" ref="AQ10:AQ73" si="50">IF($G10="配件",H10,"-")</f>
        <v>-</v>
      </c>
      <c r="AR10" s="8"/>
      <c r="AS10" s="22" t="str">
        <f t="shared" ref="AS10:AS73" si="51">IF(OR(H10="泡沫条",H10="胶条"),$N$6*L10*O10/1000,IF(OR(H10="双面贴",H10="胶带"),L10*O10/1000,IF(AP10&lt;&gt;"-",$N$6*O10,"-")))</f>
        <v>-</v>
      </c>
      <c r="AT10" s="23" t="str">
        <f t="shared" ref="AT10:AT73" si="52">IF(OR(H10="胶条",H10="泡沫条",H10="双面贴",H10="胶带"),"米",IF(AP10&lt;&gt;"-",P10,"-"))</f>
        <v>-</v>
      </c>
      <c r="AU10" s="8"/>
      <c r="AV10" s="8"/>
      <c r="AW10" s="8"/>
      <c r="AY10" s="8" t="str">
        <f t="shared" si="11"/>
        <v>-</v>
      </c>
      <c r="AZ10" s="8" t="str">
        <f t="shared" ref="AZ10:AZ73" si="53">IF($G10="玻璃",J10,"-")</f>
        <v>-</v>
      </c>
      <c r="BA10" s="8"/>
      <c r="BB10" s="8" t="str">
        <f t="shared" ref="BB10:BB73" si="54">IF($G10="玻璃",M10,"-")</f>
        <v>-</v>
      </c>
      <c r="BC10" s="8" t="str">
        <f t="shared" ref="BC10:BC73" si="55">IF($G10="玻璃",L10,"-")</f>
        <v>-</v>
      </c>
      <c r="BD10" s="8" t="str">
        <f t="shared" ref="BD10:BD73" si="56">IF($G10="玻璃",$N$6*O10,"-")</f>
        <v>-</v>
      </c>
      <c r="BE10" s="8" t="e">
        <f t="shared" ref="BE10:BE73" si="57">BD10*BC10*BB10/1000000</f>
        <v>#VALUE!</v>
      </c>
      <c r="BF10" s="8" t="str">
        <f t="shared" ref="BF10:BF73" si="58">IF($G10="玻璃",K10,"-")</f>
        <v>-</v>
      </c>
      <c r="BG10" s="8"/>
      <c r="BI10" s="8" t="str">
        <f t="shared" si="18"/>
        <v>-</v>
      </c>
      <c r="BJ10" s="8" t="str">
        <f t="shared" si="19"/>
        <v>-</v>
      </c>
      <c r="BK10" s="8" t="str">
        <f t="shared" si="20"/>
        <v>-</v>
      </c>
      <c r="BL10" s="8" t="str">
        <f t="shared" si="21"/>
        <v>-</v>
      </c>
      <c r="BM10" s="8" t="str">
        <f t="shared" si="22"/>
        <v>-</v>
      </c>
      <c r="BN10" s="8" t="str">
        <f t="shared" si="23"/>
        <v>-</v>
      </c>
      <c r="BO10" s="8" t="e">
        <f t="shared" si="24"/>
        <v>#VALUE!</v>
      </c>
      <c r="BP10" s="8" t="str">
        <f t="shared" si="25"/>
        <v>-</v>
      </c>
      <c r="BQ10" s="8"/>
      <c r="BS10" s="8" t="str">
        <f t="shared" si="26"/>
        <v>M09-05-1-1</v>
      </c>
      <c r="BT10" s="8" t="str">
        <f t="shared" ref="BT10:BT73" si="59">IF($G10="铁皮",J10,"-")</f>
        <v>板块名-SP01</v>
      </c>
      <c r="BU10" s="8" t="str">
        <f t="shared" ref="BU10:BU73" si="60">IF($G10="铁皮",H10,"-")</f>
        <v>1.2mm镀锌铁皮</v>
      </c>
      <c r="BV10" s="8">
        <f t="shared" ref="BV10:BV73" si="61">IF($G10="铁皮",M10,"-")</f>
        <v>1364</v>
      </c>
      <c r="BW10" s="8">
        <f t="shared" ref="BW10:BW73" si="62">IF($G10="铁皮",L10,"-")</f>
        <v>1729</v>
      </c>
      <c r="BX10" s="8">
        <f t="shared" ref="BX10:BX73" si="63">IF($G10="铁皮",$N$6*O10,"-")</f>
        <v>1</v>
      </c>
      <c r="BY10" s="8">
        <f t="shared" ref="BY10:BY73" si="64">BX10*BW10*BV10/1000000</f>
        <v>2.3583560000000001</v>
      </c>
      <c r="BZ10" s="8" t="str">
        <f t="shared" ref="BZ10:BZ73" si="65">IF($G10="铁皮",K10,"-")</f>
        <v>-</v>
      </c>
      <c r="CA10" s="8"/>
      <c r="CC10" s="8" t="str">
        <f t="shared" ref="CC10:CC73" si="66">IF(G10="钢材",$H$7,"-")</f>
        <v>-</v>
      </c>
      <c r="CD10" s="8" t="str">
        <f t="shared" ref="CD10:CD73" si="67">IF(G10="钢材",J10,"-")</f>
        <v>-</v>
      </c>
      <c r="CE10" s="8" t="str">
        <f t="shared" ref="CE10:CE73" si="68">IF(G10="钢材",H10,"-")</f>
        <v>-</v>
      </c>
      <c r="CF10" s="8" t="str">
        <f t="shared" ref="CF10:CF73" si="69">IF(G10="钢材",L10,"-")</f>
        <v>-</v>
      </c>
      <c r="CG10" s="8"/>
      <c r="CH10" s="8" t="str">
        <f t="shared" ref="CH10:CH73" si="70">IF(G10="钢材",$N$6*O10,"-")</f>
        <v>-</v>
      </c>
      <c r="CI10" s="8"/>
      <c r="CJ10" s="8" t="str">
        <f t="shared" ref="CJ10:CJ73" si="71">IF(G10="钢材",K10,"-")</f>
        <v>-</v>
      </c>
      <c r="CK10" s="8" t="str">
        <f t="shared" ref="CK10:CK73" si="72">IF(G10="钢材",Q10,"-")</f>
        <v>-</v>
      </c>
    </row>
    <row r="11" spans="2:89" ht="15.95" customHeight="1" x14ac:dyDescent="0.2">
      <c r="B11" s="9">
        <f t="shared" si="0"/>
        <v>3</v>
      </c>
      <c r="C11" s="1">
        <f t="shared" si="1"/>
        <v>1</v>
      </c>
      <c r="D11" s="1" t="str">
        <f t="shared" si="2"/>
        <v>3.1</v>
      </c>
      <c r="E11" s="1">
        <v>3</v>
      </c>
      <c r="F11" s="8">
        <v>2</v>
      </c>
      <c r="G11" s="8" t="s">
        <v>430</v>
      </c>
      <c r="H11" s="8" t="s">
        <v>431</v>
      </c>
      <c r="I11" s="8" t="s">
        <v>687</v>
      </c>
      <c r="J11" s="8" t="s">
        <v>688</v>
      </c>
      <c r="K11" s="8" t="s">
        <v>689</v>
      </c>
      <c r="L11" s="8">
        <v>3634.5</v>
      </c>
      <c r="M11" s="8">
        <v>15</v>
      </c>
      <c r="N11" s="8">
        <v>62</v>
      </c>
      <c r="O11" s="8">
        <v>1</v>
      </c>
      <c r="P11" s="8" t="s">
        <v>298</v>
      </c>
      <c r="Q11" s="17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9"/>
      <c r="T11" s="19"/>
      <c r="U11" s="20"/>
      <c r="W11" s="8" t="str">
        <f t="shared" si="40"/>
        <v>-</v>
      </c>
      <c r="X11" s="8" t="str">
        <f t="shared" si="41"/>
        <v>-</v>
      </c>
      <c r="Y11" s="8" t="str">
        <f t="shared" si="42"/>
        <v>-</v>
      </c>
      <c r="Z11" s="8" t="str">
        <f t="shared" si="43"/>
        <v>-</v>
      </c>
      <c r="AA11" s="8" t="str">
        <f t="shared" si="44"/>
        <v>-</v>
      </c>
      <c r="AB11" s="8"/>
      <c r="AC11" s="8"/>
      <c r="AE11" s="8"/>
      <c r="AF11" s="8" t="str">
        <f t="shared" si="45"/>
        <v>-</v>
      </c>
      <c r="AG11" s="8" t="str">
        <f t="shared" si="46"/>
        <v>-</v>
      </c>
      <c r="AH11" s="8"/>
      <c r="AI11" s="8" t="str">
        <f t="shared" si="47"/>
        <v>-</v>
      </c>
      <c r="AJ11" s="8"/>
      <c r="AK11" s="8" t="str">
        <f t="shared" si="48"/>
        <v>-</v>
      </c>
      <c r="AL11" s="8"/>
      <c r="AM11" s="8"/>
      <c r="AN11" s="8"/>
      <c r="AP11" s="8" t="str">
        <f t="shared" si="49"/>
        <v>-</v>
      </c>
      <c r="AQ11" s="8" t="str">
        <f t="shared" si="50"/>
        <v>-</v>
      </c>
      <c r="AR11" s="8"/>
      <c r="AS11" s="22" t="str">
        <f t="shared" si="51"/>
        <v>-</v>
      </c>
      <c r="AT11" s="23" t="str">
        <f t="shared" si="52"/>
        <v>-</v>
      </c>
      <c r="AU11" s="8"/>
      <c r="AV11" s="8"/>
      <c r="AW11" s="8"/>
      <c r="AY11" s="8" t="str">
        <f t="shared" si="11"/>
        <v>-</v>
      </c>
      <c r="AZ11" s="8" t="str">
        <f t="shared" si="53"/>
        <v>-</v>
      </c>
      <c r="BA11" s="8"/>
      <c r="BB11" s="8" t="str">
        <f t="shared" si="54"/>
        <v>-</v>
      </c>
      <c r="BC11" s="8" t="str">
        <f t="shared" si="55"/>
        <v>-</v>
      </c>
      <c r="BD11" s="8" t="str">
        <f t="shared" si="56"/>
        <v>-</v>
      </c>
      <c r="BE11" s="8" t="e">
        <f t="shared" si="57"/>
        <v>#VALUE!</v>
      </c>
      <c r="BF11" s="8" t="str">
        <f t="shared" si="58"/>
        <v>-</v>
      </c>
      <c r="BG11" s="8"/>
      <c r="BI11" s="8" t="str">
        <f t="shared" si="18"/>
        <v>-</v>
      </c>
      <c r="BJ11" s="8" t="str">
        <f t="shared" si="19"/>
        <v>-</v>
      </c>
      <c r="BK11" s="8" t="str">
        <f t="shared" si="20"/>
        <v>-</v>
      </c>
      <c r="BL11" s="8" t="str">
        <f t="shared" si="21"/>
        <v>-</v>
      </c>
      <c r="BM11" s="8" t="str">
        <f t="shared" si="22"/>
        <v>-</v>
      </c>
      <c r="BN11" s="8" t="str">
        <f t="shared" si="23"/>
        <v>-</v>
      </c>
      <c r="BO11" s="8" t="e">
        <f t="shared" si="24"/>
        <v>#VALUE!</v>
      </c>
      <c r="BP11" s="8" t="str">
        <f t="shared" si="25"/>
        <v>-</v>
      </c>
      <c r="BQ11" s="8"/>
      <c r="BS11" s="8" t="str">
        <f t="shared" si="26"/>
        <v>-</v>
      </c>
      <c r="BT11" s="8" t="str">
        <f t="shared" si="59"/>
        <v>-</v>
      </c>
      <c r="BU11" s="8" t="str">
        <f t="shared" si="60"/>
        <v>-</v>
      </c>
      <c r="BV11" s="8" t="str">
        <f t="shared" si="61"/>
        <v>-</v>
      </c>
      <c r="BW11" s="8" t="str">
        <f t="shared" si="62"/>
        <v>-</v>
      </c>
      <c r="BX11" s="8" t="str">
        <f t="shared" si="63"/>
        <v>-</v>
      </c>
      <c r="BY11" s="8" t="e">
        <f t="shared" si="64"/>
        <v>#VALUE!</v>
      </c>
      <c r="BZ11" s="8" t="str">
        <f t="shared" si="65"/>
        <v>-</v>
      </c>
      <c r="CA11" s="8"/>
      <c r="CC11" s="8" t="str">
        <f t="shared" si="66"/>
        <v>M09-05-1-1</v>
      </c>
      <c r="CD11" s="8" t="str">
        <f t="shared" si="67"/>
        <v>DCC-L11-ST-B04</v>
      </c>
      <c r="CE11" s="8" t="str">
        <f t="shared" si="68"/>
        <v>钢板</v>
      </c>
      <c r="CF11" s="8">
        <f t="shared" si="69"/>
        <v>3634.5</v>
      </c>
      <c r="CG11" s="8"/>
      <c r="CH11" s="8">
        <f t="shared" si="70"/>
        <v>1</v>
      </c>
      <c r="CI11" s="8"/>
      <c r="CJ11" s="8" t="str">
        <f t="shared" si="71"/>
        <v>L11-ST-B04</v>
      </c>
      <c r="CK11" s="8">
        <f t="shared" si="72"/>
        <v>0</v>
      </c>
    </row>
    <row r="12" spans="2:89" ht="15.95" customHeight="1" x14ac:dyDescent="0.2">
      <c r="B12" s="9">
        <f t="shared" si="0"/>
        <v>3</v>
      </c>
      <c r="C12" s="1">
        <f t="shared" si="1"/>
        <v>2</v>
      </c>
      <c r="D12" s="1" t="str">
        <f t="shared" si="2"/>
        <v>3.2</v>
      </c>
      <c r="E12" s="1">
        <v>4</v>
      </c>
      <c r="F12" s="8">
        <v>3</v>
      </c>
      <c r="G12" s="8" t="s">
        <v>430</v>
      </c>
      <c r="H12" s="8" t="s">
        <v>431</v>
      </c>
      <c r="I12" s="8" t="s">
        <v>687</v>
      </c>
      <c r="J12" s="8" t="s">
        <v>690</v>
      </c>
      <c r="K12" s="8" t="s">
        <v>691</v>
      </c>
      <c r="L12" s="8">
        <v>3634.5</v>
      </c>
      <c r="M12" s="8">
        <v>15</v>
      </c>
      <c r="N12" s="8">
        <v>62</v>
      </c>
      <c r="O12" s="8">
        <v>1</v>
      </c>
      <c r="P12" s="8" t="s">
        <v>298</v>
      </c>
      <c r="Q12" s="17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9"/>
      <c r="T12" s="19"/>
      <c r="U12" s="20"/>
      <c r="W12" s="8" t="str">
        <f t="shared" si="40"/>
        <v>-</v>
      </c>
      <c r="X12" s="8" t="str">
        <f t="shared" si="41"/>
        <v>-</v>
      </c>
      <c r="Y12" s="8" t="str">
        <f t="shared" si="42"/>
        <v>-</v>
      </c>
      <c r="Z12" s="8" t="str">
        <f t="shared" si="43"/>
        <v>-</v>
      </c>
      <c r="AA12" s="8" t="str">
        <f t="shared" si="44"/>
        <v>-</v>
      </c>
      <c r="AB12" s="8"/>
      <c r="AC12" s="8"/>
      <c r="AE12" s="8"/>
      <c r="AF12" s="8" t="str">
        <f t="shared" si="45"/>
        <v>-</v>
      </c>
      <c r="AG12" s="8" t="str">
        <f t="shared" si="46"/>
        <v>-</v>
      </c>
      <c r="AH12" s="8"/>
      <c r="AI12" s="8" t="str">
        <f t="shared" si="47"/>
        <v>-</v>
      </c>
      <c r="AJ12" s="8"/>
      <c r="AK12" s="8" t="str">
        <f t="shared" si="48"/>
        <v>-</v>
      </c>
      <c r="AL12" s="8"/>
      <c r="AM12" s="8"/>
      <c r="AN12" s="8"/>
      <c r="AP12" s="8" t="str">
        <f t="shared" si="49"/>
        <v>-</v>
      </c>
      <c r="AQ12" s="8" t="str">
        <f t="shared" si="50"/>
        <v>-</v>
      </c>
      <c r="AR12" s="8"/>
      <c r="AS12" s="22" t="str">
        <f t="shared" si="51"/>
        <v>-</v>
      </c>
      <c r="AT12" s="23" t="str">
        <f t="shared" si="52"/>
        <v>-</v>
      </c>
      <c r="AU12" s="8"/>
      <c r="AV12" s="8"/>
      <c r="AW12" s="8"/>
      <c r="AY12" s="8" t="str">
        <f t="shared" si="11"/>
        <v>-</v>
      </c>
      <c r="AZ12" s="8" t="str">
        <f t="shared" si="53"/>
        <v>-</v>
      </c>
      <c r="BA12" s="8"/>
      <c r="BB12" s="8" t="str">
        <f t="shared" si="54"/>
        <v>-</v>
      </c>
      <c r="BC12" s="8" t="str">
        <f t="shared" si="55"/>
        <v>-</v>
      </c>
      <c r="BD12" s="8" t="str">
        <f t="shared" si="56"/>
        <v>-</v>
      </c>
      <c r="BE12" s="8" t="e">
        <f t="shared" si="57"/>
        <v>#VALUE!</v>
      </c>
      <c r="BF12" s="8" t="str">
        <f t="shared" si="58"/>
        <v>-</v>
      </c>
      <c r="BG12" s="8"/>
      <c r="BI12" s="8" t="str">
        <f t="shared" si="18"/>
        <v>-</v>
      </c>
      <c r="BJ12" s="8" t="str">
        <f t="shared" si="19"/>
        <v>-</v>
      </c>
      <c r="BK12" s="8" t="str">
        <f t="shared" si="20"/>
        <v>-</v>
      </c>
      <c r="BL12" s="8" t="str">
        <f t="shared" si="21"/>
        <v>-</v>
      </c>
      <c r="BM12" s="8" t="str">
        <f t="shared" si="22"/>
        <v>-</v>
      </c>
      <c r="BN12" s="8" t="str">
        <f t="shared" si="23"/>
        <v>-</v>
      </c>
      <c r="BO12" s="8" t="e">
        <f t="shared" si="24"/>
        <v>#VALUE!</v>
      </c>
      <c r="BP12" s="8" t="str">
        <f t="shared" si="25"/>
        <v>-</v>
      </c>
      <c r="BQ12" s="8"/>
      <c r="BS12" s="8" t="str">
        <f t="shared" si="26"/>
        <v>-</v>
      </c>
      <c r="BT12" s="8" t="str">
        <f t="shared" si="59"/>
        <v>-</v>
      </c>
      <c r="BU12" s="8" t="str">
        <f t="shared" si="60"/>
        <v>-</v>
      </c>
      <c r="BV12" s="8" t="str">
        <f t="shared" si="61"/>
        <v>-</v>
      </c>
      <c r="BW12" s="8" t="str">
        <f t="shared" si="62"/>
        <v>-</v>
      </c>
      <c r="BX12" s="8" t="str">
        <f t="shared" si="63"/>
        <v>-</v>
      </c>
      <c r="BY12" s="8" t="e">
        <f t="shared" si="64"/>
        <v>#VALUE!</v>
      </c>
      <c r="BZ12" s="8" t="str">
        <f t="shared" si="65"/>
        <v>-</v>
      </c>
      <c r="CA12" s="8"/>
      <c r="CC12" s="8" t="str">
        <f t="shared" si="66"/>
        <v>M09-05-1-1</v>
      </c>
      <c r="CD12" s="8" t="str">
        <f t="shared" si="67"/>
        <v>DCC-L11-ST-B02</v>
      </c>
      <c r="CE12" s="8" t="str">
        <f t="shared" si="68"/>
        <v>钢板</v>
      </c>
      <c r="CF12" s="8">
        <f t="shared" si="69"/>
        <v>3634.5</v>
      </c>
      <c r="CG12" s="8"/>
      <c r="CH12" s="8">
        <f t="shared" si="70"/>
        <v>1</v>
      </c>
      <c r="CI12" s="8"/>
      <c r="CJ12" s="8" t="str">
        <f t="shared" si="71"/>
        <v>L11-ST-B02</v>
      </c>
      <c r="CK12" s="8">
        <f t="shared" si="72"/>
        <v>0</v>
      </c>
    </row>
    <row r="13" spans="2:89" ht="15.95" customHeight="1" x14ac:dyDescent="0.2">
      <c r="B13" s="9">
        <f t="shared" si="0"/>
        <v>4</v>
      </c>
      <c r="C13" s="1">
        <f t="shared" si="1"/>
        <v>1</v>
      </c>
      <c r="D13" s="1" t="str">
        <f t="shared" si="2"/>
        <v>4.1</v>
      </c>
      <c r="E13" s="1">
        <v>5</v>
      </c>
      <c r="F13" s="8">
        <v>4</v>
      </c>
      <c r="G13" s="8" t="s">
        <v>289</v>
      </c>
      <c r="H13" s="8" t="s">
        <v>532</v>
      </c>
      <c r="I13" s="8" t="s">
        <v>532</v>
      </c>
      <c r="J13" s="8" t="s">
        <v>533</v>
      </c>
      <c r="K13" s="8" t="s">
        <v>22</v>
      </c>
      <c r="L13" s="8">
        <v>1808</v>
      </c>
      <c r="M13" s="8">
        <v>1447</v>
      </c>
      <c r="N13" s="8">
        <v>28</v>
      </c>
      <c r="O13" s="8">
        <v>1</v>
      </c>
      <c r="P13" s="8" t="s">
        <v>288</v>
      </c>
      <c r="Q13" s="17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9"/>
      <c r="T13" s="19"/>
      <c r="U13" s="20"/>
      <c r="W13" s="8" t="str">
        <f t="shared" si="40"/>
        <v>-</v>
      </c>
      <c r="X13" s="8" t="str">
        <f t="shared" si="41"/>
        <v>-</v>
      </c>
      <c r="Y13" s="8" t="str">
        <f t="shared" si="42"/>
        <v>-</v>
      </c>
      <c r="Z13" s="8" t="str">
        <f t="shared" si="43"/>
        <v>-</v>
      </c>
      <c r="AA13" s="8" t="str">
        <f t="shared" si="44"/>
        <v>-</v>
      </c>
      <c r="AB13" s="8"/>
      <c r="AC13" s="8"/>
      <c r="AE13" s="8"/>
      <c r="AF13" s="8" t="str">
        <f t="shared" si="45"/>
        <v>-</v>
      </c>
      <c r="AG13" s="8" t="str">
        <f t="shared" si="46"/>
        <v>-</v>
      </c>
      <c r="AH13" s="8"/>
      <c r="AI13" s="8" t="str">
        <f t="shared" si="47"/>
        <v>-</v>
      </c>
      <c r="AJ13" s="8"/>
      <c r="AK13" s="8" t="str">
        <f t="shared" si="48"/>
        <v>-</v>
      </c>
      <c r="AL13" s="8"/>
      <c r="AM13" s="8"/>
      <c r="AN13" s="8"/>
      <c r="AP13" s="8" t="str">
        <f t="shared" si="49"/>
        <v>-</v>
      </c>
      <c r="AQ13" s="8" t="str">
        <f t="shared" si="50"/>
        <v>-</v>
      </c>
      <c r="AR13" s="8"/>
      <c r="AS13" s="22" t="str">
        <f t="shared" si="51"/>
        <v>-</v>
      </c>
      <c r="AT13" s="23" t="str">
        <f t="shared" si="52"/>
        <v>-</v>
      </c>
      <c r="AU13" s="8"/>
      <c r="AV13" s="8"/>
      <c r="AW13" s="8"/>
      <c r="AY13" s="8" t="str">
        <f t="shared" si="11"/>
        <v>M09-05-1-1</v>
      </c>
      <c r="AZ13" s="8" t="str">
        <f t="shared" si="53"/>
        <v>板块名-GL02a-01</v>
      </c>
      <c r="BA13" s="8"/>
      <c r="BB13" s="8">
        <f t="shared" si="54"/>
        <v>1447</v>
      </c>
      <c r="BC13" s="8">
        <f t="shared" si="55"/>
        <v>1808</v>
      </c>
      <c r="BD13" s="8">
        <f t="shared" si="56"/>
        <v>1</v>
      </c>
      <c r="BE13" s="8">
        <f t="shared" si="57"/>
        <v>2.6161759999999998</v>
      </c>
      <c r="BF13" s="8" t="str">
        <f t="shared" si="58"/>
        <v>-</v>
      </c>
      <c r="BG13" s="8"/>
      <c r="BI13" s="8" t="str">
        <f t="shared" si="18"/>
        <v>-</v>
      </c>
      <c r="BJ13" s="8" t="str">
        <f t="shared" si="19"/>
        <v>-</v>
      </c>
      <c r="BK13" s="8" t="str">
        <f t="shared" si="20"/>
        <v>-</v>
      </c>
      <c r="BL13" s="8" t="str">
        <f t="shared" si="21"/>
        <v>-</v>
      </c>
      <c r="BM13" s="8" t="str">
        <f t="shared" si="22"/>
        <v>-</v>
      </c>
      <c r="BN13" s="8" t="str">
        <f t="shared" si="23"/>
        <v>-</v>
      </c>
      <c r="BO13" s="8" t="e">
        <f t="shared" si="24"/>
        <v>#VALUE!</v>
      </c>
      <c r="BP13" s="8" t="str">
        <f t="shared" si="25"/>
        <v>-</v>
      </c>
      <c r="BQ13" s="8"/>
      <c r="BS13" s="8" t="str">
        <f t="shared" si="26"/>
        <v>-</v>
      </c>
      <c r="BT13" s="8" t="str">
        <f t="shared" si="59"/>
        <v>-</v>
      </c>
      <c r="BU13" s="8" t="str">
        <f t="shared" si="60"/>
        <v>-</v>
      </c>
      <c r="BV13" s="8" t="str">
        <f t="shared" si="61"/>
        <v>-</v>
      </c>
      <c r="BW13" s="8" t="str">
        <f t="shared" si="62"/>
        <v>-</v>
      </c>
      <c r="BX13" s="8" t="str">
        <f t="shared" si="63"/>
        <v>-</v>
      </c>
      <c r="BY13" s="8" t="e">
        <f t="shared" si="64"/>
        <v>#VALUE!</v>
      </c>
      <c r="BZ13" s="8" t="str">
        <f t="shared" si="65"/>
        <v>-</v>
      </c>
      <c r="CA13" s="8"/>
      <c r="CC13" s="8" t="str">
        <f t="shared" si="66"/>
        <v>-</v>
      </c>
      <c r="CD13" s="8" t="str">
        <f t="shared" si="67"/>
        <v>-</v>
      </c>
      <c r="CE13" s="8" t="str">
        <f t="shared" si="68"/>
        <v>-</v>
      </c>
      <c r="CF13" s="8" t="str">
        <f t="shared" si="69"/>
        <v>-</v>
      </c>
      <c r="CG13" s="8"/>
      <c r="CH13" s="8" t="str">
        <f t="shared" si="70"/>
        <v>-</v>
      </c>
      <c r="CI13" s="8"/>
      <c r="CJ13" s="8" t="str">
        <f t="shared" si="71"/>
        <v>-</v>
      </c>
      <c r="CK13" s="8" t="str">
        <f t="shared" si="72"/>
        <v>-</v>
      </c>
    </row>
    <row r="14" spans="2:89" ht="15.95" customHeight="1" x14ac:dyDescent="0.2">
      <c r="B14" s="9">
        <f t="shared" si="0"/>
        <v>4</v>
      </c>
      <c r="C14" s="1">
        <f t="shared" si="1"/>
        <v>2</v>
      </c>
      <c r="D14" s="1" t="str">
        <f t="shared" si="2"/>
        <v>4.2</v>
      </c>
      <c r="E14" s="1">
        <v>6</v>
      </c>
      <c r="F14" s="8">
        <v>5</v>
      </c>
      <c r="G14" s="8" t="s">
        <v>289</v>
      </c>
      <c r="H14" s="8" t="s">
        <v>534</v>
      </c>
      <c r="I14" s="8" t="s">
        <v>534</v>
      </c>
      <c r="J14" s="8" t="s">
        <v>535</v>
      </c>
      <c r="K14" s="8" t="s">
        <v>22</v>
      </c>
      <c r="L14" s="8">
        <v>1907</v>
      </c>
      <c r="M14" s="8">
        <v>1447</v>
      </c>
      <c r="N14" s="8">
        <v>28</v>
      </c>
      <c r="O14" s="8">
        <v>1</v>
      </c>
      <c r="P14" s="8" t="s">
        <v>288</v>
      </c>
      <c r="Q14" s="17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9"/>
      <c r="T14" s="19"/>
      <c r="U14" s="20"/>
      <c r="W14" s="8" t="str">
        <f t="shared" si="40"/>
        <v>-</v>
      </c>
      <c r="X14" s="8" t="str">
        <f t="shared" si="41"/>
        <v>-</v>
      </c>
      <c r="Y14" s="8" t="str">
        <f t="shared" si="42"/>
        <v>-</v>
      </c>
      <c r="Z14" s="8" t="str">
        <f t="shared" si="43"/>
        <v>-</v>
      </c>
      <c r="AA14" s="8" t="str">
        <f t="shared" si="44"/>
        <v>-</v>
      </c>
      <c r="AB14" s="8"/>
      <c r="AC14" s="8"/>
      <c r="AE14" s="8"/>
      <c r="AF14" s="8" t="str">
        <f t="shared" si="45"/>
        <v>-</v>
      </c>
      <c r="AG14" s="8" t="str">
        <f t="shared" si="46"/>
        <v>-</v>
      </c>
      <c r="AH14" s="8"/>
      <c r="AI14" s="8" t="str">
        <f t="shared" si="47"/>
        <v>-</v>
      </c>
      <c r="AJ14" s="8"/>
      <c r="AK14" s="8" t="str">
        <f t="shared" si="48"/>
        <v>-</v>
      </c>
      <c r="AL14" s="8"/>
      <c r="AM14" s="8"/>
      <c r="AN14" s="8"/>
      <c r="AP14" s="8" t="str">
        <f t="shared" si="49"/>
        <v>-</v>
      </c>
      <c r="AQ14" s="8" t="str">
        <f t="shared" si="50"/>
        <v>-</v>
      </c>
      <c r="AR14" s="8"/>
      <c r="AS14" s="22" t="str">
        <f t="shared" si="51"/>
        <v>-</v>
      </c>
      <c r="AT14" s="23" t="str">
        <f t="shared" si="52"/>
        <v>-</v>
      </c>
      <c r="AU14" s="8"/>
      <c r="AV14" s="8"/>
      <c r="AW14" s="8"/>
      <c r="AY14" s="8" t="str">
        <f t="shared" si="11"/>
        <v>M09-05-1-1</v>
      </c>
      <c r="AZ14" s="8" t="str">
        <f t="shared" si="53"/>
        <v>板块名-GL01a-01</v>
      </c>
      <c r="BA14" s="8"/>
      <c r="BB14" s="8">
        <f t="shared" si="54"/>
        <v>1447</v>
      </c>
      <c r="BC14" s="8">
        <f t="shared" si="55"/>
        <v>1907</v>
      </c>
      <c r="BD14" s="8">
        <f t="shared" si="56"/>
        <v>1</v>
      </c>
      <c r="BE14" s="8">
        <f t="shared" si="57"/>
        <v>2.7594289999999999</v>
      </c>
      <c r="BF14" s="8" t="str">
        <f t="shared" si="58"/>
        <v>-</v>
      </c>
      <c r="BG14" s="8"/>
      <c r="BI14" s="8" t="str">
        <f t="shared" si="18"/>
        <v>-</v>
      </c>
      <c r="BJ14" s="8" t="str">
        <f t="shared" si="19"/>
        <v>-</v>
      </c>
      <c r="BK14" s="8" t="str">
        <f t="shared" si="20"/>
        <v>-</v>
      </c>
      <c r="BL14" s="8" t="str">
        <f t="shared" si="21"/>
        <v>-</v>
      </c>
      <c r="BM14" s="8" t="str">
        <f t="shared" si="22"/>
        <v>-</v>
      </c>
      <c r="BN14" s="8" t="str">
        <f t="shared" si="23"/>
        <v>-</v>
      </c>
      <c r="BO14" s="8" t="e">
        <f t="shared" si="24"/>
        <v>#VALUE!</v>
      </c>
      <c r="BP14" s="8" t="str">
        <f t="shared" si="25"/>
        <v>-</v>
      </c>
      <c r="BQ14" s="8"/>
      <c r="BS14" s="8" t="str">
        <f t="shared" si="26"/>
        <v>-</v>
      </c>
      <c r="BT14" s="8" t="str">
        <f t="shared" si="59"/>
        <v>-</v>
      </c>
      <c r="BU14" s="8" t="str">
        <f t="shared" si="60"/>
        <v>-</v>
      </c>
      <c r="BV14" s="8" t="str">
        <f t="shared" si="61"/>
        <v>-</v>
      </c>
      <c r="BW14" s="8" t="str">
        <f t="shared" si="62"/>
        <v>-</v>
      </c>
      <c r="BX14" s="8" t="str">
        <f t="shared" si="63"/>
        <v>-</v>
      </c>
      <c r="BY14" s="8" t="e">
        <f t="shared" si="64"/>
        <v>#VALUE!</v>
      </c>
      <c r="BZ14" s="8" t="str">
        <f t="shared" si="65"/>
        <v>-</v>
      </c>
      <c r="CA14" s="8"/>
      <c r="CC14" s="8" t="str">
        <f t="shared" si="66"/>
        <v>-</v>
      </c>
      <c r="CD14" s="8" t="str">
        <f t="shared" si="67"/>
        <v>-</v>
      </c>
      <c r="CE14" s="8" t="str">
        <f t="shared" si="68"/>
        <v>-</v>
      </c>
      <c r="CF14" s="8" t="str">
        <f t="shared" si="69"/>
        <v>-</v>
      </c>
      <c r="CG14" s="8"/>
      <c r="CH14" s="8" t="str">
        <f t="shared" si="70"/>
        <v>-</v>
      </c>
      <c r="CI14" s="8"/>
      <c r="CJ14" s="8" t="str">
        <f t="shared" si="71"/>
        <v>-</v>
      </c>
      <c r="CK14" s="8" t="str">
        <f t="shared" si="72"/>
        <v>-</v>
      </c>
    </row>
    <row r="15" spans="2:89" ht="15.95" customHeight="1" x14ac:dyDescent="0.2">
      <c r="B15" s="9">
        <f t="shared" si="0"/>
        <v>5</v>
      </c>
      <c r="C15" s="1">
        <f t="shared" si="1"/>
        <v>1</v>
      </c>
      <c r="D15" s="1" t="str">
        <f t="shared" si="2"/>
        <v>5.1</v>
      </c>
      <c r="E15" s="1">
        <v>7</v>
      </c>
      <c r="F15" s="8">
        <v>6</v>
      </c>
      <c r="G15" s="8" t="s">
        <v>294</v>
      </c>
      <c r="H15" s="8" t="s">
        <v>437</v>
      </c>
      <c r="I15" s="8" t="s">
        <v>441</v>
      </c>
      <c r="J15" s="8" t="s">
        <v>692</v>
      </c>
      <c r="K15" s="8" t="s">
        <v>692</v>
      </c>
      <c r="L15" s="8">
        <v>3760</v>
      </c>
      <c r="M15" s="8">
        <v>7.7</v>
      </c>
      <c r="N15" s="8">
        <v>37</v>
      </c>
      <c r="O15" s="8">
        <v>1</v>
      </c>
      <c r="P15" s="8" t="s">
        <v>298</v>
      </c>
      <c r="Q15" s="17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9"/>
      <c r="T15" s="19"/>
      <c r="U15" s="20"/>
      <c r="W15" s="8" t="str">
        <f t="shared" si="40"/>
        <v>隔热条R</v>
      </c>
      <c r="X15" s="8" t="str">
        <f t="shared" si="41"/>
        <v>UN506-NL1</v>
      </c>
      <c r="Y15" s="8">
        <f t="shared" si="42"/>
        <v>3760</v>
      </c>
      <c r="Z15" s="8" t="str">
        <f t="shared" si="43"/>
        <v>UN506-NL1-03</v>
      </c>
      <c r="AA15" s="8">
        <f t="shared" si="44"/>
        <v>1</v>
      </c>
      <c r="AB15" s="8"/>
      <c r="AC15" s="8"/>
      <c r="AE15" s="8"/>
      <c r="AF15" s="8" t="str">
        <f t="shared" si="45"/>
        <v>隔热条R</v>
      </c>
      <c r="AG15" s="8" t="str">
        <f t="shared" si="46"/>
        <v>UN506-NL1</v>
      </c>
      <c r="AH15" s="8"/>
      <c r="AI15" s="8">
        <f t="shared" si="47"/>
        <v>3760</v>
      </c>
      <c r="AJ15" s="8"/>
      <c r="AK15" s="8">
        <f t="shared" si="48"/>
        <v>1</v>
      </c>
      <c r="AL15" s="8"/>
      <c r="AM15" s="8"/>
      <c r="AN15" s="8"/>
      <c r="AP15" s="8" t="str">
        <f t="shared" si="49"/>
        <v>-</v>
      </c>
      <c r="AQ15" s="8" t="str">
        <f t="shared" si="50"/>
        <v>-</v>
      </c>
      <c r="AR15" s="8"/>
      <c r="AS15" s="22" t="str">
        <f t="shared" si="51"/>
        <v>-</v>
      </c>
      <c r="AT15" s="23" t="str">
        <f t="shared" si="52"/>
        <v>-</v>
      </c>
      <c r="AU15" s="8"/>
      <c r="AV15" s="8"/>
      <c r="AW15" s="8"/>
      <c r="AY15" s="8" t="str">
        <f t="shared" si="11"/>
        <v>-</v>
      </c>
      <c r="AZ15" s="8" t="str">
        <f t="shared" si="53"/>
        <v>-</v>
      </c>
      <c r="BA15" s="8"/>
      <c r="BB15" s="8" t="str">
        <f t="shared" si="54"/>
        <v>-</v>
      </c>
      <c r="BC15" s="8" t="str">
        <f t="shared" si="55"/>
        <v>-</v>
      </c>
      <c r="BD15" s="8" t="str">
        <f t="shared" si="56"/>
        <v>-</v>
      </c>
      <c r="BE15" s="8" t="e">
        <f t="shared" si="57"/>
        <v>#VALUE!</v>
      </c>
      <c r="BF15" s="8" t="str">
        <f t="shared" si="58"/>
        <v>-</v>
      </c>
      <c r="BG15" s="8"/>
      <c r="BI15" s="8" t="str">
        <f t="shared" si="18"/>
        <v>-</v>
      </c>
      <c r="BJ15" s="8" t="str">
        <f t="shared" si="19"/>
        <v>-</v>
      </c>
      <c r="BK15" s="8" t="str">
        <f t="shared" si="20"/>
        <v>-</v>
      </c>
      <c r="BL15" s="8" t="str">
        <f t="shared" si="21"/>
        <v>-</v>
      </c>
      <c r="BM15" s="8" t="str">
        <f t="shared" si="22"/>
        <v>-</v>
      </c>
      <c r="BN15" s="8" t="str">
        <f t="shared" si="23"/>
        <v>-</v>
      </c>
      <c r="BO15" s="8" t="e">
        <f t="shared" si="24"/>
        <v>#VALUE!</v>
      </c>
      <c r="BP15" s="8" t="str">
        <f t="shared" si="25"/>
        <v>-</v>
      </c>
      <c r="BQ15" s="8"/>
      <c r="BS15" s="8" t="str">
        <f t="shared" si="26"/>
        <v>-</v>
      </c>
      <c r="BT15" s="8" t="str">
        <f t="shared" si="59"/>
        <v>-</v>
      </c>
      <c r="BU15" s="8" t="str">
        <f t="shared" si="60"/>
        <v>-</v>
      </c>
      <c r="BV15" s="8" t="str">
        <f t="shared" si="61"/>
        <v>-</v>
      </c>
      <c r="BW15" s="8" t="str">
        <f t="shared" si="62"/>
        <v>-</v>
      </c>
      <c r="BX15" s="8" t="str">
        <f t="shared" si="63"/>
        <v>-</v>
      </c>
      <c r="BY15" s="8" t="e">
        <f t="shared" si="64"/>
        <v>#VALUE!</v>
      </c>
      <c r="BZ15" s="8" t="str">
        <f t="shared" si="65"/>
        <v>-</v>
      </c>
      <c r="CA15" s="8"/>
      <c r="CC15" s="8" t="str">
        <f t="shared" si="66"/>
        <v>-</v>
      </c>
      <c r="CD15" s="8" t="str">
        <f t="shared" si="67"/>
        <v>-</v>
      </c>
      <c r="CE15" s="8" t="str">
        <f t="shared" si="68"/>
        <v>-</v>
      </c>
      <c r="CF15" s="8" t="str">
        <f t="shared" si="69"/>
        <v>-</v>
      </c>
      <c r="CG15" s="8"/>
      <c r="CH15" s="8" t="str">
        <f t="shared" si="70"/>
        <v>-</v>
      </c>
      <c r="CI15" s="8"/>
      <c r="CJ15" s="8" t="str">
        <f t="shared" si="71"/>
        <v>-</v>
      </c>
      <c r="CK15" s="8" t="str">
        <f t="shared" si="72"/>
        <v>-</v>
      </c>
    </row>
    <row r="16" spans="2:89" ht="15.95" customHeight="1" x14ac:dyDescent="0.2">
      <c r="B16" s="9">
        <f t="shared" si="0"/>
        <v>5</v>
      </c>
      <c r="C16" s="1">
        <f t="shared" si="1"/>
        <v>2</v>
      </c>
      <c r="D16" s="1" t="str">
        <f t="shared" si="2"/>
        <v>5.2</v>
      </c>
      <c r="E16" s="1">
        <v>8</v>
      </c>
      <c r="F16" s="8">
        <v>7</v>
      </c>
      <c r="G16" s="8" t="s">
        <v>294</v>
      </c>
      <c r="H16" s="8" t="s">
        <v>439</v>
      </c>
      <c r="I16" s="8" t="s">
        <v>441</v>
      </c>
      <c r="J16" s="8" t="s">
        <v>693</v>
      </c>
      <c r="K16" s="8" t="s">
        <v>693</v>
      </c>
      <c r="L16" s="8">
        <v>3760</v>
      </c>
      <c r="M16" s="8">
        <v>7.7</v>
      </c>
      <c r="N16" s="8">
        <v>37</v>
      </c>
      <c r="O16" s="8">
        <v>1</v>
      </c>
      <c r="P16" s="8" t="s">
        <v>298</v>
      </c>
      <c r="Q16" s="17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9"/>
      <c r="T16" s="19"/>
      <c r="U16" s="20"/>
      <c r="W16" s="8" t="str">
        <f t="shared" si="40"/>
        <v>隔热条L</v>
      </c>
      <c r="X16" s="8" t="str">
        <f t="shared" si="41"/>
        <v>UN506-NL1</v>
      </c>
      <c r="Y16" s="8">
        <f t="shared" si="42"/>
        <v>3760</v>
      </c>
      <c r="Z16" s="8" t="str">
        <f t="shared" si="43"/>
        <v>UN506-NL1-04</v>
      </c>
      <c r="AA16" s="8">
        <f t="shared" si="44"/>
        <v>1</v>
      </c>
      <c r="AB16" s="8"/>
      <c r="AC16" s="8"/>
      <c r="AE16" s="8"/>
      <c r="AF16" s="8" t="str">
        <f t="shared" si="45"/>
        <v>隔热条L</v>
      </c>
      <c r="AG16" s="8" t="str">
        <f t="shared" si="46"/>
        <v>UN506-NL1</v>
      </c>
      <c r="AH16" s="8"/>
      <c r="AI16" s="8">
        <f t="shared" si="47"/>
        <v>3760</v>
      </c>
      <c r="AJ16" s="8"/>
      <c r="AK16" s="8">
        <f t="shared" si="48"/>
        <v>1</v>
      </c>
      <c r="AL16" s="8"/>
      <c r="AM16" s="8"/>
      <c r="AN16" s="8"/>
      <c r="AP16" s="8" t="str">
        <f t="shared" si="49"/>
        <v>-</v>
      </c>
      <c r="AQ16" s="8" t="str">
        <f t="shared" si="50"/>
        <v>-</v>
      </c>
      <c r="AR16" s="8"/>
      <c r="AS16" s="22" t="str">
        <f t="shared" si="51"/>
        <v>-</v>
      </c>
      <c r="AT16" s="23" t="str">
        <f t="shared" si="52"/>
        <v>-</v>
      </c>
      <c r="AU16" s="8"/>
      <c r="AV16" s="8"/>
      <c r="AW16" s="8"/>
      <c r="AY16" s="8" t="str">
        <f t="shared" si="11"/>
        <v>-</v>
      </c>
      <c r="AZ16" s="8" t="str">
        <f t="shared" si="53"/>
        <v>-</v>
      </c>
      <c r="BA16" s="8"/>
      <c r="BB16" s="8" t="str">
        <f t="shared" si="54"/>
        <v>-</v>
      </c>
      <c r="BC16" s="8" t="str">
        <f t="shared" si="55"/>
        <v>-</v>
      </c>
      <c r="BD16" s="8" t="str">
        <f t="shared" si="56"/>
        <v>-</v>
      </c>
      <c r="BE16" s="8" t="e">
        <f t="shared" si="57"/>
        <v>#VALUE!</v>
      </c>
      <c r="BF16" s="8" t="str">
        <f t="shared" si="58"/>
        <v>-</v>
      </c>
      <c r="BG16" s="8"/>
      <c r="BI16" s="8" t="str">
        <f t="shared" si="18"/>
        <v>-</v>
      </c>
      <c r="BJ16" s="8" t="str">
        <f t="shared" si="19"/>
        <v>-</v>
      </c>
      <c r="BK16" s="8" t="str">
        <f t="shared" si="20"/>
        <v>-</v>
      </c>
      <c r="BL16" s="8" t="str">
        <f t="shared" si="21"/>
        <v>-</v>
      </c>
      <c r="BM16" s="8" t="str">
        <f t="shared" si="22"/>
        <v>-</v>
      </c>
      <c r="BN16" s="8" t="str">
        <f t="shared" si="23"/>
        <v>-</v>
      </c>
      <c r="BO16" s="8" t="e">
        <f t="shared" si="24"/>
        <v>#VALUE!</v>
      </c>
      <c r="BP16" s="8" t="str">
        <f t="shared" si="25"/>
        <v>-</v>
      </c>
      <c r="BQ16" s="8"/>
      <c r="BS16" s="8" t="str">
        <f t="shared" si="26"/>
        <v>-</v>
      </c>
      <c r="BT16" s="8" t="str">
        <f t="shared" si="59"/>
        <v>-</v>
      </c>
      <c r="BU16" s="8" t="str">
        <f t="shared" si="60"/>
        <v>-</v>
      </c>
      <c r="BV16" s="8" t="str">
        <f t="shared" si="61"/>
        <v>-</v>
      </c>
      <c r="BW16" s="8" t="str">
        <f t="shared" si="62"/>
        <v>-</v>
      </c>
      <c r="BX16" s="8" t="str">
        <f t="shared" si="63"/>
        <v>-</v>
      </c>
      <c r="BY16" s="8" t="e">
        <f t="shared" si="64"/>
        <v>#VALUE!</v>
      </c>
      <c r="BZ16" s="8" t="str">
        <f t="shared" si="65"/>
        <v>-</v>
      </c>
      <c r="CA16" s="8"/>
      <c r="CC16" s="8" t="str">
        <f t="shared" si="66"/>
        <v>-</v>
      </c>
      <c r="CD16" s="8" t="str">
        <f t="shared" si="67"/>
        <v>-</v>
      </c>
      <c r="CE16" s="8" t="str">
        <f t="shared" si="68"/>
        <v>-</v>
      </c>
      <c r="CF16" s="8" t="str">
        <f t="shared" si="69"/>
        <v>-</v>
      </c>
      <c r="CG16" s="8"/>
      <c r="CH16" s="8" t="str">
        <f t="shared" si="70"/>
        <v>-</v>
      </c>
      <c r="CI16" s="8"/>
      <c r="CJ16" s="8" t="str">
        <f t="shared" si="71"/>
        <v>-</v>
      </c>
      <c r="CK16" s="8" t="str">
        <f t="shared" si="72"/>
        <v>-</v>
      </c>
    </row>
    <row r="17" spans="2:89" ht="15.95" customHeight="1" x14ac:dyDescent="0.2">
      <c r="B17" s="9">
        <f t="shared" si="0"/>
        <v>6</v>
      </c>
      <c r="C17" s="1">
        <f t="shared" si="1"/>
        <v>1</v>
      </c>
      <c r="D17" s="1" t="str">
        <f t="shared" si="2"/>
        <v>6.1</v>
      </c>
      <c r="E17" s="1">
        <v>9</v>
      </c>
      <c r="F17" s="8">
        <v>8</v>
      </c>
      <c r="G17" s="8" t="s">
        <v>299</v>
      </c>
      <c r="H17" s="8" t="s">
        <v>300</v>
      </c>
      <c r="I17" s="8" t="s">
        <v>301</v>
      </c>
      <c r="J17" s="8" t="s">
        <v>694</v>
      </c>
      <c r="K17" s="8" t="s">
        <v>694</v>
      </c>
      <c r="L17" s="8">
        <v>1368</v>
      </c>
      <c r="M17" s="8">
        <v>91</v>
      </c>
      <c r="N17" s="8">
        <v>6.2</v>
      </c>
      <c r="O17" s="8">
        <v>1</v>
      </c>
      <c r="P17" s="8" t="s">
        <v>298</v>
      </c>
      <c r="Q17" s="17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9"/>
      <c r="T17" s="19"/>
      <c r="U17" s="20"/>
      <c r="W17" s="8" t="str">
        <f t="shared" si="40"/>
        <v>转接件</v>
      </c>
      <c r="X17" s="8" t="str">
        <f t="shared" si="41"/>
        <v>DCC154H-607-LL</v>
      </c>
      <c r="Y17" s="8">
        <f t="shared" si="42"/>
        <v>1368</v>
      </c>
      <c r="Z17" s="8" t="str">
        <f t="shared" si="43"/>
        <v>CW154H-607-08</v>
      </c>
      <c r="AA17" s="8">
        <f t="shared" si="44"/>
        <v>1</v>
      </c>
      <c r="AB17" s="8"/>
      <c r="AC17" s="8"/>
      <c r="AE17" s="8"/>
      <c r="AF17" s="8" t="str">
        <f t="shared" si="45"/>
        <v>转接件</v>
      </c>
      <c r="AG17" s="8" t="str">
        <f t="shared" si="46"/>
        <v>DCC154H-607-LL</v>
      </c>
      <c r="AH17" s="8"/>
      <c r="AI17" s="8">
        <f t="shared" si="47"/>
        <v>1368</v>
      </c>
      <c r="AJ17" s="8"/>
      <c r="AK17" s="8">
        <f t="shared" si="48"/>
        <v>1</v>
      </c>
      <c r="AL17" s="8"/>
      <c r="AM17" s="8"/>
      <c r="AN17" s="8"/>
      <c r="AP17" s="8" t="str">
        <f t="shared" si="49"/>
        <v>-</v>
      </c>
      <c r="AQ17" s="8" t="str">
        <f t="shared" si="50"/>
        <v>-</v>
      </c>
      <c r="AR17" s="8"/>
      <c r="AS17" s="22" t="str">
        <f t="shared" si="51"/>
        <v>-</v>
      </c>
      <c r="AT17" s="23" t="str">
        <f t="shared" si="52"/>
        <v>-</v>
      </c>
      <c r="AU17" s="8"/>
      <c r="AV17" s="8"/>
      <c r="AW17" s="8"/>
      <c r="AY17" s="8" t="str">
        <f t="shared" si="11"/>
        <v>-</v>
      </c>
      <c r="AZ17" s="8" t="str">
        <f t="shared" si="53"/>
        <v>-</v>
      </c>
      <c r="BA17" s="8"/>
      <c r="BB17" s="8" t="str">
        <f t="shared" si="54"/>
        <v>-</v>
      </c>
      <c r="BC17" s="8" t="str">
        <f t="shared" si="55"/>
        <v>-</v>
      </c>
      <c r="BD17" s="8" t="str">
        <f t="shared" si="56"/>
        <v>-</v>
      </c>
      <c r="BE17" s="8" t="e">
        <f t="shared" si="57"/>
        <v>#VALUE!</v>
      </c>
      <c r="BF17" s="8" t="str">
        <f t="shared" si="58"/>
        <v>-</v>
      </c>
      <c r="BG17" s="8"/>
      <c r="BI17" s="8" t="str">
        <f t="shared" si="18"/>
        <v>-</v>
      </c>
      <c r="BJ17" s="8" t="str">
        <f t="shared" si="19"/>
        <v>-</v>
      </c>
      <c r="BK17" s="8" t="str">
        <f t="shared" si="20"/>
        <v>-</v>
      </c>
      <c r="BL17" s="8" t="str">
        <f t="shared" si="21"/>
        <v>-</v>
      </c>
      <c r="BM17" s="8" t="str">
        <f t="shared" si="22"/>
        <v>-</v>
      </c>
      <c r="BN17" s="8" t="str">
        <f t="shared" si="23"/>
        <v>-</v>
      </c>
      <c r="BO17" s="8" t="e">
        <f t="shared" si="24"/>
        <v>#VALUE!</v>
      </c>
      <c r="BP17" s="8" t="str">
        <f t="shared" si="25"/>
        <v>-</v>
      </c>
      <c r="BQ17" s="8"/>
      <c r="BS17" s="8" t="str">
        <f t="shared" si="26"/>
        <v>-</v>
      </c>
      <c r="BT17" s="8" t="str">
        <f t="shared" si="59"/>
        <v>-</v>
      </c>
      <c r="BU17" s="8" t="str">
        <f t="shared" si="60"/>
        <v>-</v>
      </c>
      <c r="BV17" s="8" t="str">
        <f t="shared" si="61"/>
        <v>-</v>
      </c>
      <c r="BW17" s="8" t="str">
        <f t="shared" si="62"/>
        <v>-</v>
      </c>
      <c r="BX17" s="8" t="str">
        <f t="shared" si="63"/>
        <v>-</v>
      </c>
      <c r="BY17" s="8" t="e">
        <f t="shared" si="64"/>
        <v>#VALUE!</v>
      </c>
      <c r="BZ17" s="8" t="str">
        <f t="shared" si="65"/>
        <v>-</v>
      </c>
      <c r="CA17" s="8"/>
      <c r="CC17" s="8" t="str">
        <f t="shared" si="66"/>
        <v>-</v>
      </c>
      <c r="CD17" s="8" t="str">
        <f t="shared" si="67"/>
        <v>-</v>
      </c>
      <c r="CE17" s="8" t="str">
        <f t="shared" si="68"/>
        <v>-</v>
      </c>
      <c r="CF17" s="8" t="str">
        <f t="shared" si="69"/>
        <v>-</v>
      </c>
      <c r="CG17" s="8"/>
      <c r="CH17" s="8" t="str">
        <f t="shared" si="70"/>
        <v>-</v>
      </c>
      <c r="CI17" s="8"/>
      <c r="CJ17" s="8" t="str">
        <f t="shared" si="71"/>
        <v>-</v>
      </c>
      <c r="CK17" s="8" t="str">
        <f t="shared" si="72"/>
        <v>-</v>
      </c>
    </row>
    <row r="18" spans="2:89" ht="15.95" customHeight="1" x14ac:dyDescent="0.2">
      <c r="B18" s="9">
        <f t="shared" si="0"/>
        <v>6</v>
      </c>
      <c r="C18" s="1">
        <f t="shared" si="1"/>
        <v>2</v>
      </c>
      <c r="D18" s="1" t="str">
        <f t="shared" si="2"/>
        <v>6.2</v>
      </c>
      <c r="E18" s="1">
        <v>10</v>
      </c>
      <c r="F18" s="8">
        <v>9</v>
      </c>
      <c r="G18" s="8" t="s">
        <v>299</v>
      </c>
      <c r="H18" s="8" t="s">
        <v>303</v>
      </c>
      <c r="I18" s="8" t="s">
        <v>304</v>
      </c>
      <c r="J18" s="8" t="s">
        <v>472</v>
      </c>
      <c r="K18" s="8" t="s">
        <v>472</v>
      </c>
      <c r="L18" s="8">
        <v>1328</v>
      </c>
      <c r="M18" s="8">
        <v>55</v>
      </c>
      <c r="N18" s="8">
        <v>20</v>
      </c>
      <c r="O18" s="8">
        <v>1</v>
      </c>
      <c r="P18" s="8" t="s">
        <v>298</v>
      </c>
      <c r="Q18" s="17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9"/>
      <c r="T18" s="19"/>
      <c r="U18" s="20"/>
      <c r="W18" s="8" t="str">
        <f t="shared" si="40"/>
        <v>角铝</v>
      </c>
      <c r="X18" s="8" t="str">
        <f t="shared" si="41"/>
        <v>J55X20X3</v>
      </c>
      <c r="Y18" s="8">
        <f t="shared" si="42"/>
        <v>1328</v>
      </c>
      <c r="Z18" s="8" t="str">
        <f t="shared" si="43"/>
        <v>J55X20X3-09A</v>
      </c>
      <c r="AA18" s="8">
        <f t="shared" si="44"/>
        <v>1</v>
      </c>
      <c r="AB18" s="8"/>
      <c r="AC18" s="8"/>
      <c r="AE18" s="8"/>
      <c r="AF18" s="8" t="str">
        <f t="shared" si="45"/>
        <v>角铝</v>
      </c>
      <c r="AG18" s="8" t="str">
        <f t="shared" si="46"/>
        <v>J55X20X3</v>
      </c>
      <c r="AH18" s="8"/>
      <c r="AI18" s="8">
        <f t="shared" si="47"/>
        <v>1328</v>
      </c>
      <c r="AJ18" s="8"/>
      <c r="AK18" s="8">
        <f t="shared" si="48"/>
        <v>1</v>
      </c>
      <c r="AL18" s="8"/>
      <c r="AM18" s="8"/>
      <c r="AN18" s="8"/>
      <c r="AP18" s="8" t="str">
        <f t="shared" si="49"/>
        <v>-</v>
      </c>
      <c r="AQ18" s="8" t="str">
        <f t="shared" si="50"/>
        <v>-</v>
      </c>
      <c r="AR18" s="8"/>
      <c r="AS18" s="22" t="str">
        <f t="shared" si="51"/>
        <v>-</v>
      </c>
      <c r="AT18" s="23" t="str">
        <f t="shared" si="52"/>
        <v>-</v>
      </c>
      <c r="AU18" s="8"/>
      <c r="AV18" s="8"/>
      <c r="AW18" s="8"/>
      <c r="AY18" s="8" t="str">
        <f t="shared" si="11"/>
        <v>-</v>
      </c>
      <c r="AZ18" s="8" t="str">
        <f t="shared" si="53"/>
        <v>-</v>
      </c>
      <c r="BA18" s="8"/>
      <c r="BB18" s="8" t="str">
        <f t="shared" si="54"/>
        <v>-</v>
      </c>
      <c r="BC18" s="8" t="str">
        <f t="shared" si="55"/>
        <v>-</v>
      </c>
      <c r="BD18" s="8" t="str">
        <f t="shared" si="56"/>
        <v>-</v>
      </c>
      <c r="BE18" s="8" t="e">
        <f t="shared" si="57"/>
        <v>#VALUE!</v>
      </c>
      <c r="BF18" s="8" t="str">
        <f t="shared" si="58"/>
        <v>-</v>
      </c>
      <c r="BG18" s="8"/>
      <c r="BI18" s="8" t="str">
        <f t="shared" si="18"/>
        <v>-</v>
      </c>
      <c r="BJ18" s="8" t="str">
        <f t="shared" si="19"/>
        <v>-</v>
      </c>
      <c r="BK18" s="8" t="str">
        <f t="shared" si="20"/>
        <v>-</v>
      </c>
      <c r="BL18" s="8" t="str">
        <f t="shared" si="21"/>
        <v>-</v>
      </c>
      <c r="BM18" s="8" t="str">
        <f t="shared" si="22"/>
        <v>-</v>
      </c>
      <c r="BN18" s="8" t="str">
        <f t="shared" si="23"/>
        <v>-</v>
      </c>
      <c r="BO18" s="8" t="e">
        <f t="shared" si="24"/>
        <v>#VALUE!</v>
      </c>
      <c r="BP18" s="8" t="str">
        <f t="shared" si="25"/>
        <v>-</v>
      </c>
      <c r="BQ18" s="8"/>
      <c r="BS18" s="8" t="str">
        <f t="shared" si="26"/>
        <v>-</v>
      </c>
      <c r="BT18" s="8" t="str">
        <f t="shared" si="59"/>
        <v>-</v>
      </c>
      <c r="BU18" s="8" t="str">
        <f t="shared" si="60"/>
        <v>-</v>
      </c>
      <c r="BV18" s="8" t="str">
        <f t="shared" si="61"/>
        <v>-</v>
      </c>
      <c r="BW18" s="8" t="str">
        <f t="shared" si="62"/>
        <v>-</v>
      </c>
      <c r="BX18" s="8" t="str">
        <f t="shared" si="63"/>
        <v>-</v>
      </c>
      <c r="BY18" s="8" t="e">
        <f t="shared" si="64"/>
        <v>#VALUE!</v>
      </c>
      <c r="BZ18" s="8" t="str">
        <f t="shared" si="65"/>
        <v>-</v>
      </c>
      <c r="CA18" s="8"/>
      <c r="CC18" s="8" t="str">
        <f t="shared" si="66"/>
        <v>-</v>
      </c>
      <c r="CD18" s="8" t="str">
        <f t="shared" si="67"/>
        <v>-</v>
      </c>
      <c r="CE18" s="8" t="str">
        <f t="shared" si="68"/>
        <v>-</v>
      </c>
      <c r="CF18" s="8" t="str">
        <f t="shared" si="69"/>
        <v>-</v>
      </c>
      <c r="CG18" s="8"/>
      <c r="CH18" s="8" t="str">
        <f t="shared" si="70"/>
        <v>-</v>
      </c>
      <c r="CI18" s="8"/>
      <c r="CJ18" s="8" t="str">
        <f t="shared" si="71"/>
        <v>-</v>
      </c>
      <c r="CK18" s="8" t="str">
        <f t="shared" si="72"/>
        <v>-</v>
      </c>
    </row>
    <row r="19" spans="2:89" ht="15.95" customHeight="1" x14ac:dyDescent="0.2">
      <c r="B19" s="9">
        <f t="shared" si="0"/>
        <v>6</v>
      </c>
      <c r="C19" s="1">
        <f t="shared" si="1"/>
        <v>3</v>
      </c>
      <c r="D19" s="1" t="str">
        <f t="shared" si="2"/>
        <v>6.3</v>
      </c>
      <c r="E19" s="1">
        <v>11</v>
      </c>
      <c r="F19" s="8">
        <v>10</v>
      </c>
      <c r="G19" s="8" t="s">
        <v>299</v>
      </c>
      <c r="H19" s="8" t="s">
        <v>303</v>
      </c>
      <c r="I19" s="8" t="s">
        <v>306</v>
      </c>
      <c r="J19" s="8" t="s">
        <v>609</v>
      </c>
      <c r="K19" s="8" t="s">
        <v>609</v>
      </c>
      <c r="L19" s="8">
        <v>551.9</v>
      </c>
      <c r="M19" s="8">
        <v>19</v>
      </c>
      <c r="N19" s="8">
        <v>25</v>
      </c>
      <c r="O19" s="8">
        <v>1</v>
      </c>
      <c r="P19" s="8" t="s">
        <v>298</v>
      </c>
      <c r="Q19" s="17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9"/>
      <c r="T19" s="19"/>
      <c r="U19" s="20"/>
      <c r="W19" s="8" t="str">
        <f t="shared" si="40"/>
        <v>角铝</v>
      </c>
      <c r="X19" s="8" t="str">
        <f t="shared" si="41"/>
        <v>J25X19X3</v>
      </c>
      <c r="Y19" s="8">
        <f t="shared" si="42"/>
        <v>551.9</v>
      </c>
      <c r="Z19" s="8" t="str">
        <f t="shared" si="43"/>
        <v>J25X19X3-20</v>
      </c>
      <c r="AA19" s="8">
        <f t="shared" si="44"/>
        <v>1</v>
      </c>
      <c r="AB19" s="8"/>
      <c r="AC19" s="8"/>
      <c r="AE19" s="8"/>
      <c r="AF19" s="8" t="str">
        <f t="shared" si="45"/>
        <v>角铝</v>
      </c>
      <c r="AG19" s="8" t="str">
        <f t="shared" si="46"/>
        <v>J25X19X3</v>
      </c>
      <c r="AH19" s="8"/>
      <c r="AI19" s="8">
        <f t="shared" si="47"/>
        <v>551.9</v>
      </c>
      <c r="AJ19" s="8"/>
      <c r="AK19" s="8">
        <f t="shared" si="48"/>
        <v>1</v>
      </c>
      <c r="AL19" s="8"/>
      <c r="AM19" s="8"/>
      <c r="AN19" s="8"/>
      <c r="AP19" s="8" t="str">
        <f t="shared" si="49"/>
        <v>-</v>
      </c>
      <c r="AQ19" s="8" t="str">
        <f t="shared" si="50"/>
        <v>-</v>
      </c>
      <c r="AR19" s="8"/>
      <c r="AS19" s="22" t="str">
        <f t="shared" si="51"/>
        <v>-</v>
      </c>
      <c r="AT19" s="23" t="str">
        <f t="shared" si="52"/>
        <v>-</v>
      </c>
      <c r="AU19" s="8"/>
      <c r="AV19" s="8"/>
      <c r="AW19" s="8"/>
      <c r="AY19" s="8" t="str">
        <f t="shared" si="11"/>
        <v>-</v>
      </c>
      <c r="AZ19" s="8" t="str">
        <f t="shared" si="53"/>
        <v>-</v>
      </c>
      <c r="BA19" s="8"/>
      <c r="BB19" s="8" t="str">
        <f t="shared" si="54"/>
        <v>-</v>
      </c>
      <c r="BC19" s="8" t="str">
        <f t="shared" si="55"/>
        <v>-</v>
      </c>
      <c r="BD19" s="8" t="str">
        <f t="shared" si="56"/>
        <v>-</v>
      </c>
      <c r="BE19" s="8" t="e">
        <f t="shared" si="57"/>
        <v>#VALUE!</v>
      </c>
      <c r="BF19" s="8" t="str">
        <f t="shared" si="58"/>
        <v>-</v>
      </c>
      <c r="BG19" s="8"/>
      <c r="BI19" s="8" t="str">
        <f t="shared" si="18"/>
        <v>-</v>
      </c>
      <c r="BJ19" s="8" t="str">
        <f t="shared" si="19"/>
        <v>-</v>
      </c>
      <c r="BK19" s="8" t="str">
        <f t="shared" si="20"/>
        <v>-</v>
      </c>
      <c r="BL19" s="8" t="str">
        <f t="shared" si="21"/>
        <v>-</v>
      </c>
      <c r="BM19" s="8" t="str">
        <f t="shared" si="22"/>
        <v>-</v>
      </c>
      <c r="BN19" s="8" t="str">
        <f t="shared" si="23"/>
        <v>-</v>
      </c>
      <c r="BO19" s="8" t="e">
        <f t="shared" si="24"/>
        <v>#VALUE!</v>
      </c>
      <c r="BP19" s="8" t="str">
        <f t="shared" si="25"/>
        <v>-</v>
      </c>
      <c r="BQ19" s="8"/>
      <c r="BS19" s="8" t="str">
        <f t="shared" si="26"/>
        <v>-</v>
      </c>
      <c r="BT19" s="8" t="str">
        <f t="shared" si="59"/>
        <v>-</v>
      </c>
      <c r="BU19" s="8" t="str">
        <f t="shared" si="60"/>
        <v>-</v>
      </c>
      <c r="BV19" s="8" t="str">
        <f t="shared" si="61"/>
        <v>-</v>
      </c>
      <c r="BW19" s="8" t="str">
        <f t="shared" si="62"/>
        <v>-</v>
      </c>
      <c r="BX19" s="8" t="str">
        <f t="shared" si="63"/>
        <v>-</v>
      </c>
      <c r="BY19" s="8" t="e">
        <f t="shared" si="64"/>
        <v>#VALUE!</v>
      </c>
      <c r="BZ19" s="8" t="str">
        <f t="shared" si="65"/>
        <v>-</v>
      </c>
      <c r="CA19" s="8"/>
      <c r="CC19" s="8" t="str">
        <f t="shared" si="66"/>
        <v>-</v>
      </c>
      <c r="CD19" s="8" t="str">
        <f t="shared" si="67"/>
        <v>-</v>
      </c>
      <c r="CE19" s="8" t="str">
        <f t="shared" si="68"/>
        <v>-</v>
      </c>
      <c r="CF19" s="8" t="str">
        <f t="shared" si="69"/>
        <v>-</v>
      </c>
      <c r="CG19" s="8"/>
      <c r="CH19" s="8" t="str">
        <f t="shared" si="70"/>
        <v>-</v>
      </c>
      <c r="CI19" s="8"/>
      <c r="CJ19" s="8" t="str">
        <f t="shared" si="71"/>
        <v>-</v>
      </c>
      <c r="CK19" s="8" t="str">
        <f t="shared" si="72"/>
        <v>-</v>
      </c>
    </row>
    <row r="20" spans="2:89" ht="15.95" customHeight="1" x14ac:dyDescent="0.2">
      <c r="B20" s="9">
        <f t="shared" si="0"/>
        <v>6</v>
      </c>
      <c r="C20" s="1">
        <f t="shared" si="1"/>
        <v>4</v>
      </c>
      <c r="D20" s="1" t="str">
        <f t="shared" si="2"/>
        <v>6.4</v>
      </c>
      <c r="E20" s="1">
        <v>12</v>
      </c>
      <c r="F20" s="8">
        <v>11</v>
      </c>
      <c r="G20" s="8" t="s">
        <v>299</v>
      </c>
      <c r="H20" s="8" t="s">
        <v>303</v>
      </c>
      <c r="I20" s="8" t="s">
        <v>306</v>
      </c>
      <c r="J20" s="8" t="s">
        <v>473</v>
      </c>
      <c r="K20" s="8" t="s">
        <v>473</v>
      </c>
      <c r="L20" s="8">
        <v>1328</v>
      </c>
      <c r="M20" s="8">
        <v>19</v>
      </c>
      <c r="N20" s="8">
        <v>25</v>
      </c>
      <c r="O20" s="8">
        <v>1</v>
      </c>
      <c r="P20" s="8" t="s">
        <v>298</v>
      </c>
      <c r="Q20" s="17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9"/>
      <c r="T20" s="19"/>
      <c r="U20" s="20"/>
      <c r="W20" s="8" t="str">
        <f t="shared" si="40"/>
        <v>角铝</v>
      </c>
      <c r="X20" s="8" t="str">
        <f t="shared" si="41"/>
        <v>J25X19X3</v>
      </c>
      <c r="Y20" s="8">
        <f t="shared" si="42"/>
        <v>1328</v>
      </c>
      <c r="Z20" s="8" t="str">
        <f t="shared" si="43"/>
        <v>J25X19X3-13</v>
      </c>
      <c r="AA20" s="8">
        <f t="shared" si="44"/>
        <v>1</v>
      </c>
      <c r="AB20" s="8"/>
      <c r="AC20" s="8"/>
      <c r="AE20" s="8"/>
      <c r="AF20" s="8" t="str">
        <f t="shared" si="45"/>
        <v>角铝</v>
      </c>
      <c r="AG20" s="8" t="str">
        <f t="shared" si="46"/>
        <v>J25X19X3</v>
      </c>
      <c r="AH20" s="8"/>
      <c r="AI20" s="8">
        <f t="shared" si="47"/>
        <v>1328</v>
      </c>
      <c r="AJ20" s="8"/>
      <c r="AK20" s="8">
        <f t="shared" si="48"/>
        <v>1</v>
      </c>
      <c r="AL20" s="8"/>
      <c r="AM20" s="8"/>
      <c r="AN20" s="8"/>
      <c r="AP20" s="8" t="str">
        <f t="shared" si="49"/>
        <v>-</v>
      </c>
      <c r="AQ20" s="8" t="str">
        <f t="shared" si="50"/>
        <v>-</v>
      </c>
      <c r="AR20" s="8"/>
      <c r="AS20" s="22" t="str">
        <f t="shared" si="51"/>
        <v>-</v>
      </c>
      <c r="AT20" s="23" t="str">
        <f t="shared" si="52"/>
        <v>-</v>
      </c>
      <c r="AU20" s="8"/>
      <c r="AV20" s="8"/>
      <c r="AW20" s="8"/>
      <c r="AY20" s="8" t="str">
        <f t="shared" si="11"/>
        <v>-</v>
      </c>
      <c r="AZ20" s="8" t="str">
        <f t="shared" si="53"/>
        <v>-</v>
      </c>
      <c r="BA20" s="8"/>
      <c r="BB20" s="8" t="str">
        <f t="shared" si="54"/>
        <v>-</v>
      </c>
      <c r="BC20" s="8" t="str">
        <f t="shared" si="55"/>
        <v>-</v>
      </c>
      <c r="BD20" s="8" t="str">
        <f t="shared" si="56"/>
        <v>-</v>
      </c>
      <c r="BE20" s="8" t="e">
        <f t="shared" si="57"/>
        <v>#VALUE!</v>
      </c>
      <c r="BF20" s="8" t="str">
        <f t="shared" si="58"/>
        <v>-</v>
      </c>
      <c r="BG20" s="8"/>
      <c r="BI20" s="8" t="str">
        <f t="shared" si="18"/>
        <v>-</v>
      </c>
      <c r="BJ20" s="8" t="str">
        <f t="shared" si="19"/>
        <v>-</v>
      </c>
      <c r="BK20" s="8" t="str">
        <f t="shared" si="20"/>
        <v>-</v>
      </c>
      <c r="BL20" s="8" t="str">
        <f t="shared" si="21"/>
        <v>-</v>
      </c>
      <c r="BM20" s="8" t="str">
        <f t="shared" si="22"/>
        <v>-</v>
      </c>
      <c r="BN20" s="8" t="str">
        <f t="shared" si="23"/>
        <v>-</v>
      </c>
      <c r="BO20" s="8" t="e">
        <f t="shared" si="24"/>
        <v>#VALUE!</v>
      </c>
      <c r="BP20" s="8" t="str">
        <f t="shared" si="25"/>
        <v>-</v>
      </c>
      <c r="BQ20" s="8"/>
      <c r="BS20" s="8" t="str">
        <f t="shared" si="26"/>
        <v>-</v>
      </c>
      <c r="BT20" s="8" t="str">
        <f t="shared" si="59"/>
        <v>-</v>
      </c>
      <c r="BU20" s="8" t="str">
        <f t="shared" si="60"/>
        <v>-</v>
      </c>
      <c r="BV20" s="8" t="str">
        <f t="shared" si="61"/>
        <v>-</v>
      </c>
      <c r="BW20" s="8" t="str">
        <f t="shared" si="62"/>
        <v>-</v>
      </c>
      <c r="BX20" s="8" t="str">
        <f t="shared" si="63"/>
        <v>-</v>
      </c>
      <c r="BY20" s="8" t="e">
        <f t="shared" si="64"/>
        <v>#VALUE!</v>
      </c>
      <c r="BZ20" s="8" t="str">
        <f t="shared" si="65"/>
        <v>-</v>
      </c>
      <c r="CA20" s="8"/>
      <c r="CC20" s="8" t="str">
        <f t="shared" si="66"/>
        <v>-</v>
      </c>
      <c r="CD20" s="8" t="str">
        <f t="shared" si="67"/>
        <v>-</v>
      </c>
      <c r="CE20" s="8" t="str">
        <f t="shared" si="68"/>
        <v>-</v>
      </c>
      <c r="CF20" s="8" t="str">
        <f t="shared" si="69"/>
        <v>-</v>
      </c>
      <c r="CG20" s="8"/>
      <c r="CH20" s="8" t="str">
        <f t="shared" si="70"/>
        <v>-</v>
      </c>
      <c r="CI20" s="8"/>
      <c r="CJ20" s="8" t="str">
        <f t="shared" si="71"/>
        <v>-</v>
      </c>
      <c r="CK20" s="8" t="str">
        <f t="shared" si="72"/>
        <v>-</v>
      </c>
    </row>
    <row r="21" spans="2:89" ht="15.95" customHeight="1" x14ac:dyDescent="0.2">
      <c r="B21" s="9">
        <f t="shared" si="0"/>
        <v>6</v>
      </c>
      <c r="C21" s="1">
        <f t="shared" si="1"/>
        <v>5</v>
      </c>
      <c r="D21" s="1" t="str">
        <f t="shared" si="2"/>
        <v>6.5</v>
      </c>
      <c r="E21" s="1">
        <v>13</v>
      </c>
      <c r="F21" s="8">
        <v>12</v>
      </c>
      <c r="G21" s="8" t="s">
        <v>299</v>
      </c>
      <c r="H21" s="8" t="s">
        <v>303</v>
      </c>
      <c r="I21" s="8" t="s">
        <v>306</v>
      </c>
      <c r="J21" s="8" t="s">
        <v>308</v>
      </c>
      <c r="K21" s="8" t="s">
        <v>308</v>
      </c>
      <c r="L21" s="8">
        <v>869</v>
      </c>
      <c r="M21" s="8">
        <v>19</v>
      </c>
      <c r="N21" s="8">
        <v>25</v>
      </c>
      <c r="O21" s="8">
        <v>1</v>
      </c>
      <c r="P21" s="8" t="s">
        <v>298</v>
      </c>
      <c r="Q21" s="17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9"/>
      <c r="T21" s="19"/>
      <c r="U21" s="20"/>
      <c r="W21" s="8" t="str">
        <f t="shared" si="40"/>
        <v>角铝</v>
      </c>
      <c r="X21" s="8" t="str">
        <f t="shared" si="41"/>
        <v>J25X19X3</v>
      </c>
      <c r="Y21" s="8">
        <f t="shared" si="42"/>
        <v>869</v>
      </c>
      <c r="Z21" s="8" t="str">
        <f t="shared" si="43"/>
        <v>J25X19X3-04</v>
      </c>
      <c r="AA21" s="8">
        <f t="shared" si="44"/>
        <v>1</v>
      </c>
      <c r="AB21" s="8"/>
      <c r="AC21" s="8"/>
      <c r="AE21" s="8"/>
      <c r="AF21" s="8" t="str">
        <f t="shared" si="45"/>
        <v>角铝</v>
      </c>
      <c r="AG21" s="8" t="str">
        <f t="shared" si="46"/>
        <v>J25X19X3</v>
      </c>
      <c r="AH21" s="8"/>
      <c r="AI21" s="8">
        <f t="shared" si="47"/>
        <v>869</v>
      </c>
      <c r="AJ21" s="8"/>
      <c r="AK21" s="8">
        <f t="shared" si="48"/>
        <v>1</v>
      </c>
      <c r="AL21" s="8"/>
      <c r="AM21" s="8"/>
      <c r="AN21" s="8"/>
      <c r="AP21" s="8" t="str">
        <f t="shared" si="49"/>
        <v>-</v>
      </c>
      <c r="AQ21" s="8" t="str">
        <f t="shared" si="50"/>
        <v>-</v>
      </c>
      <c r="AR21" s="8"/>
      <c r="AS21" s="22" t="str">
        <f t="shared" si="51"/>
        <v>-</v>
      </c>
      <c r="AT21" s="23" t="str">
        <f t="shared" si="52"/>
        <v>-</v>
      </c>
      <c r="AU21" s="8"/>
      <c r="AV21" s="8"/>
      <c r="AW21" s="8"/>
      <c r="AY21" s="8" t="str">
        <f t="shared" si="11"/>
        <v>-</v>
      </c>
      <c r="AZ21" s="8" t="str">
        <f t="shared" si="53"/>
        <v>-</v>
      </c>
      <c r="BA21" s="8"/>
      <c r="BB21" s="8" t="str">
        <f t="shared" si="54"/>
        <v>-</v>
      </c>
      <c r="BC21" s="8" t="str">
        <f t="shared" si="55"/>
        <v>-</v>
      </c>
      <c r="BD21" s="8" t="str">
        <f t="shared" si="56"/>
        <v>-</v>
      </c>
      <c r="BE21" s="8" t="e">
        <f t="shared" si="57"/>
        <v>#VALUE!</v>
      </c>
      <c r="BF21" s="8" t="str">
        <f t="shared" si="58"/>
        <v>-</v>
      </c>
      <c r="BG21" s="8"/>
      <c r="BI21" s="8" t="str">
        <f t="shared" si="18"/>
        <v>-</v>
      </c>
      <c r="BJ21" s="8" t="str">
        <f t="shared" si="19"/>
        <v>-</v>
      </c>
      <c r="BK21" s="8" t="str">
        <f t="shared" si="20"/>
        <v>-</v>
      </c>
      <c r="BL21" s="8" t="str">
        <f t="shared" si="21"/>
        <v>-</v>
      </c>
      <c r="BM21" s="8" t="str">
        <f t="shared" si="22"/>
        <v>-</v>
      </c>
      <c r="BN21" s="8" t="str">
        <f t="shared" si="23"/>
        <v>-</v>
      </c>
      <c r="BO21" s="8" t="e">
        <f t="shared" si="24"/>
        <v>#VALUE!</v>
      </c>
      <c r="BP21" s="8" t="str">
        <f t="shared" si="25"/>
        <v>-</v>
      </c>
      <c r="BQ21" s="8"/>
      <c r="BS21" s="8" t="str">
        <f t="shared" si="26"/>
        <v>-</v>
      </c>
      <c r="BT21" s="8" t="str">
        <f t="shared" si="59"/>
        <v>-</v>
      </c>
      <c r="BU21" s="8" t="str">
        <f t="shared" si="60"/>
        <v>-</v>
      </c>
      <c r="BV21" s="8" t="str">
        <f t="shared" si="61"/>
        <v>-</v>
      </c>
      <c r="BW21" s="8" t="str">
        <f t="shared" si="62"/>
        <v>-</v>
      </c>
      <c r="BX21" s="8" t="str">
        <f t="shared" si="63"/>
        <v>-</v>
      </c>
      <c r="BY21" s="8" t="e">
        <f t="shared" si="64"/>
        <v>#VALUE!</v>
      </c>
      <c r="BZ21" s="8" t="str">
        <f t="shared" si="65"/>
        <v>-</v>
      </c>
      <c r="CA21" s="8"/>
      <c r="CC21" s="8" t="str">
        <f t="shared" si="66"/>
        <v>-</v>
      </c>
      <c r="CD21" s="8" t="str">
        <f t="shared" si="67"/>
        <v>-</v>
      </c>
      <c r="CE21" s="8" t="str">
        <f t="shared" si="68"/>
        <v>-</v>
      </c>
      <c r="CF21" s="8" t="str">
        <f t="shared" si="69"/>
        <v>-</v>
      </c>
      <c r="CG21" s="8"/>
      <c r="CH21" s="8" t="str">
        <f t="shared" si="70"/>
        <v>-</v>
      </c>
      <c r="CI21" s="8"/>
      <c r="CJ21" s="8" t="str">
        <f t="shared" si="71"/>
        <v>-</v>
      </c>
      <c r="CK21" s="8" t="str">
        <f t="shared" si="72"/>
        <v>-</v>
      </c>
    </row>
    <row r="22" spans="2:89" ht="15.95" customHeight="1" x14ac:dyDescent="0.2">
      <c r="B22" s="9">
        <f t="shared" si="0"/>
        <v>6</v>
      </c>
      <c r="C22" s="1">
        <f t="shared" si="1"/>
        <v>6</v>
      </c>
      <c r="D22" s="1" t="str">
        <f t="shared" si="2"/>
        <v>6.6</v>
      </c>
      <c r="E22" s="1">
        <v>14</v>
      </c>
      <c r="F22" s="8">
        <v>13</v>
      </c>
      <c r="G22" s="8" t="s">
        <v>299</v>
      </c>
      <c r="H22" s="8" t="s">
        <v>303</v>
      </c>
      <c r="I22" s="8" t="s">
        <v>306</v>
      </c>
      <c r="J22" s="8" t="s">
        <v>309</v>
      </c>
      <c r="K22" s="8" t="s">
        <v>309</v>
      </c>
      <c r="L22" s="8">
        <v>869</v>
      </c>
      <c r="M22" s="8">
        <v>19</v>
      </c>
      <c r="N22" s="8">
        <v>25</v>
      </c>
      <c r="O22" s="8">
        <v>1</v>
      </c>
      <c r="P22" s="8" t="s">
        <v>298</v>
      </c>
      <c r="Q22" s="17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9"/>
      <c r="T22" s="19"/>
      <c r="U22" s="20"/>
      <c r="W22" s="8" t="str">
        <f t="shared" si="40"/>
        <v>角铝</v>
      </c>
      <c r="X22" s="8" t="str">
        <f t="shared" si="41"/>
        <v>J25X19X3</v>
      </c>
      <c r="Y22" s="8">
        <f t="shared" si="42"/>
        <v>869</v>
      </c>
      <c r="Z22" s="8" t="str">
        <f t="shared" si="43"/>
        <v>J25X19X3-03</v>
      </c>
      <c r="AA22" s="8">
        <f t="shared" si="44"/>
        <v>1</v>
      </c>
      <c r="AB22" s="8"/>
      <c r="AC22" s="8"/>
      <c r="AE22" s="8"/>
      <c r="AF22" s="8" t="str">
        <f t="shared" si="45"/>
        <v>角铝</v>
      </c>
      <c r="AG22" s="8" t="str">
        <f t="shared" si="46"/>
        <v>J25X19X3</v>
      </c>
      <c r="AH22" s="8"/>
      <c r="AI22" s="8">
        <f t="shared" si="47"/>
        <v>869</v>
      </c>
      <c r="AJ22" s="8"/>
      <c r="AK22" s="8">
        <f t="shared" si="48"/>
        <v>1</v>
      </c>
      <c r="AL22" s="8"/>
      <c r="AM22" s="8"/>
      <c r="AN22" s="8"/>
      <c r="AP22" s="8" t="str">
        <f t="shared" si="49"/>
        <v>-</v>
      </c>
      <c r="AQ22" s="8" t="str">
        <f t="shared" si="50"/>
        <v>-</v>
      </c>
      <c r="AR22" s="8"/>
      <c r="AS22" s="22" t="str">
        <f t="shared" si="51"/>
        <v>-</v>
      </c>
      <c r="AT22" s="23" t="str">
        <f t="shared" si="52"/>
        <v>-</v>
      </c>
      <c r="AU22" s="8"/>
      <c r="AV22" s="8"/>
      <c r="AW22" s="8"/>
      <c r="AY22" s="8" t="str">
        <f t="shared" si="11"/>
        <v>-</v>
      </c>
      <c r="AZ22" s="8" t="str">
        <f t="shared" si="53"/>
        <v>-</v>
      </c>
      <c r="BA22" s="8"/>
      <c r="BB22" s="8" t="str">
        <f t="shared" si="54"/>
        <v>-</v>
      </c>
      <c r="BC22" s="8" t="str">
        <f t="shared" si="55"/>
        <v>-</v>
      </c>
      <c r="BD22" s="8" t="str">
        <f t="shared" si="56"/>
        <v>-</v>
      </c>
      <c r="BE22" s="8" t="e">
        <f t="shared" si="57"/>
        <v>#VALUE!</v>
      </c>
      <c r="BF22" s="8" t="str">
        <f t="shared" si="58"/>
        <v>-</v>
      </c>
      <c r="BG22" s="8"/>
      <c r="BI22" s="8" t="str">
        <f t="shared" si="18"/>
        <v>-</v>
      </c>
      <c r="BJ22" s="8" t="str">
        <f t="shared" si="19"/>
        <v>-</v>
      </c>
      <c r="BK22" s="8" t="str">
        <f t="shared" si="20"/>
        <v>-</v>
      </c>
      <c r="BL22" s="8" t="str">
        <f t="shared" si="21"/>
        <v>-</v>
      </c>
      <c r="BM22" s="8" t="str">
        <f t="shared" si="22"/>
        <v>-</v>
      </c>
      <c r="BN22" s="8" t="str">
        <f t="shared" si="23"/>
        <v>-</v>
      </c>
      <c r="BO22" s="8" t="e">
        <f t="shared" si="24"/>
        <v>#VALUE!</v>
      </c>
      <c r="BP22" s="8" t="str">
        <f t="shared" si="25"/>
        <v>-</v>
      </c>
      <c r="BQ22" s="8"/>
      <c r="BS22" s="8" t="str">
        <f t="shared" si="26"/>
        <v>-</v>
      </c>
      <c r="BT22" s="8" t="str">
        <f t="shared" si="59"/>
        <v>-</v>
      </c>
      <c r="BU22" s="8" t="str">
        <f t="shared" si="60"/>
        <v>-</v>
      </c>
      <c r="BV22" s="8" t="str">
        <f t="shared" si="61"/>
        <v>-</v>
      </c>
      <c r="BW22" s="8" t="str">
        <f t="shared" si="62"/>
        <v>-</v>
      </c>
      <c r="BX22" s="8" t="str">
        <f t="shared" si="63"/>
        <v>-</v>
      </c>
      <c r="BY22" s="8" t="e">
        <f t="shared" si="64"/>
        <v>#VALUE!</v>
      </c>
      <c r="BZ22" s="8" t="str">
        <f t="shared" si="65"/>
        <v>-</v>
      </c>
      <c r="CA22" s="8"/>
      <c r="CC22" s="8" t="str">
        <f t="shared" si="66"/>
        <v>-</v>
      </c>
      <c r="CD22" s="8" t="str">
        <f t="shared" si="67"/>
        <v>-</v>
      </c>
      <c r="CE22" s="8" t="str">
        <f t="shared" si="68"/>
        <v>-</v>
      </c>
      <c r="CF22" s="8" t="str">
        <f t="shared" si="69"/>
        <v>-</v>
      </c>
      <c r="CG22" s="8"/>
      <c r="CH22" s="8" t="str">
        <f t="shared" si="70"/>
        <v>-</v>
      </c>
      <c r="CI22" s="8"/>
      <c r="CJ22" s="8" t="str">
        <f t="shared" si="71"/>
        <v>-</v>
      </c>
      <c r="CK22" s="8" t="str">
        <f t="shared" si="72"/>
        <v>-</v>
      </c>
    </row>
    <row r="23" spans="2:89" ht="15.95" customHeight="1" x14ac:dyDescent="0.2">
      <c r="B23" s="9">
        <f t="shared" si="0"/>
        <v>6</v>
      </c>
      <c r="C23" s="1">
        <f t="shared" si="1"/>
        <v>7</v>
      </c>
      <c r="D23" s="1" t="str">
        <f t="shared" si="2"/>
        <v>6.7</v>
      </c>
      <c r="E23" s="1">
        <v>15</v>
      </c>
      <c r="F23" s="8">
        <v>14</v>
      </c>
      <c r="G23" s="8" t="s">
        <v>299</v>
      </c>
      <c r="H23" s="8" t="s">
        <v>303</v>
      </c>
      <c r="I23" s="8" t="s">
        <v>306</v>
      </c>
      <c r="J23" s="8" t="s">
        <v>310</v>
      </c>
      <c r="K23" s="8" t="s">
        <v>310</v>
      </c>
      <c r="L23" s="8">
        <v>601.9</v>
      </c>
      <c r="M23" s="8">
        <v>19</v>
      </c>
      <c r="N23" s="8">
        <v>25</v>
      </c>
      <c r="O23" s="8">
        <v>1</v>
      </c>
      <c r="P23" s="8" t="s">
        <v>298</v>
      </c>
      <c r="Q23" s="17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9"/>
      <c r="T23" s="19"/>
      <c r="U23" s="20"/>
      <c r="W23" s="8" t="str">
        <f t="shared" si="40"/>
        <v>角铝</v>
      </c>
      <c r="X23" s="8" t="str">
        <f t="shared" si="41"/>
        <v>J25X19X3</v>
      </c>
      <c r="Y23" s="8">
        <f t="shared" si="42"/>
        <v>601.9</v>
      </c>
      <c r="Z23" s="8" t="str">
        <f t="shared" si="43"/>
        <v>J25X19X3-02</v>
      </c>
      <c r="AA23" s="8">
        <f t="shared" si="44"/>
        <v>1</v>
      </c>
      <c r="AB23" s="8"/>
      <c r="AC23" s="8"/>
      <c r="AE23" s="8"/>
      <c r="AF23" s="8" t="str">
        <f t="shared" si="45"/>
        <v>角铝</v>
      </c>
      <c r="AG23" s="8" t="str">
        <f t="shared" si="46"/>
        <v>J25X19X3</v>
      </c>
      <c r="AH23" s="8"/>
      <c r="AI23" s="8">
        <f t="shared" si="47"/>
        <v>601.9</v>
      </c>
      <c r="AJ23" s="8"/>
      <c r="AK23" s="8">
        <f t="shared" si="48"/>
        <v>1</v>
      </c>
      <c r="AL23" s="8"/>
      <c r="AM23" s="8"/>
      <c r="AN23" s="8"/>
      <c r="AP23" s="8" t="str">
        <f t="shared" si="49"/>
        <v>-</v>
      </c>
      <c r="AQ23" s="8" t="str">
        <f t="shared" si="50"/>
        <v>-</v>
      </c>
      <c r="AR23" s="8"/>
      <c r="AS23" s="22" t="str">
        <f t="shared" si="51"/>
        <v>-</v>
      </c>
      <c r="AT23" s="23" t="str">
        <f t="shared" si="52"/>
        <v>-</v>
      </c>
      <c r="AU23" s="8"/>
      <c r="AV23" s="8"/>
      <c r="AW23" s="8"/>
      <c r="AY23" s="8" t="str">
        <f t="shared" si="11"/>
        <v>-</v>
      </c>
      <c r="AZ23" s="8" t="str">
        <f t="shared" si="53"/>
        <v>-</v>
      </c>
      <c r="BA23" s="8"/>
      <c r="BB23" s="8" t="str">
        <f t="shared" si="54"/>
        <v>-</v>
      </c>
      <c r="BC23" s="8" t="str">
        <f t="shared" si="55"/>
        <v>-</v>
      </c>
      <c r="BD23" s="8" t="str">
        <f t="shared" si="56"/>
        <v>-</v>
      </c>
      <c r="BE23" s="8" t="e">
        <f t="shared" si="57"/>
        <v>#VALUE!</v>
      </c>
      <c r="BF23" s="8" t="str">
        <f t="shared" si="58"/>
        <v>-</v>
      </c>
      <c r="BG23" s="8"/>
      <c r="BI23" s="8" t="str">
        <f t="shared" si="18"/>
        <v>-</v>
      </c>
      <c r="BJ23" s="8" t="str">
        <f t="shared" si="19"/>
        <v>-</v>
      </c>
      <c r="BK23" s="8" t="str">
        <f t="shared" si="20"/>
        <v>-</v>
      </c>
      <c r="BL23" s="8" t="str">
        <f t="shared" si="21"/>
        <v>-</v>
      </c>
      <c r="BM23" s="8" t="str">
        <f t="shared" si="22"/>
        <v>-</v>
      </c>
      <c r="BN23" s="8" t="str">
        <f t="shared" si="23"/>
        <v>-</v>
      </c>
      <c r="BO23" s="8" t="e">
        <f t="shared" si="24"/>
        <v>#VALUE!</v>
      </c>
      <c r="BP23" s="8" t="str">
        <f t="shared" si="25"/>
        <v>-</v>
      </c>
      <c r="BQ23" s="8"/>
      <c r="BS23" s="8" t="str">
        <f t="shared" si="26"/>
        <v>-</v>
      </c>
      <c r="BT23" s="8" t="str">
        <f t="shared" si="59"/>
        <v>-</v>
      </c>
      <c r="BU23" s="8" t="str">
        <f t="shared" si="60"/>
        <v>-</v>
      </c>
      <c r="BV23" s="8" t="str">
        <f t="shared" si="61"/>
        <v>-</v>
      </c>
      <c r="BW23" s="8" t="str">
        <f t="shared" si="62"/>
        <v>-</v>
      </c>
      <c r="BX23" s="8" t="str">
        <f t="shared" si="63"/>
        <v>-</v>
      </c>
      <c r="BY23" s="8" t="e">
        <f t="shared" si="64"/>
        <v>#VALUE!</v>
      </c>
      <c r="BZ23" s="8" t="str">
        <f t="shared" si="65"/>
        <v>-</v>
      </c>
      <c r="CA23" s="8"/>
      <c r="CC23" s="8" t="str">
        <f t="shared" si="66"/>
        <v>-</v>
      </c>
      <c r="CD23" s="8" t="str">
        <f t="shared" si="67"/>
        <v>-</v>
      </c>
      <c r="CE23" s="8" t="str">
        <f t="shared" si="68"/>
        <v>-</v>
      </c>
      <c r="CF23" s="8" t="str">
        <f t="shared" si="69"/>
        <v>-</v>
      </c>
      <c r="CG23" s="8"/>
      <c r="CH23" s="8" t="str">
        <f t="shared" si="70"/>
        <v>-</v>
      </c>
      <c r="CI23" s="8"/>
      <c r="CJ23" s="8" t="str">
        <f t="shared" si="71"/>
        <v>-</v>
      </c>
      <c r="CK23" s="8" t="str">
        <f t="shared" si="72"/>
        <v>-</v>
      </c>
    </row>
    <row r="24" spans="2:89" ht="15.95" customHeight="1" x14ac:dyDescent="0.2">
      <c r="B24" s="9">
        <f t="shared" si="0"/>
        <v>6</v>
      </c>
      <c r="C24" s="1">
        <f t="shared" si="1"/>
        <v>8</v>
      </c>
      <c r="D24" s="1" t="str">
        <f t="shared" si="2"/>
        <v>6.8</v>
      </c>
      <c r="E24" s="1">
        <v>16</v>
      </c>
      <c r="F24" s="8">
        <v>15</v>
      </c>
      <c r="G24" s="8" t="s">
        <v>299</v>
      </c>
      <c r="H24" s="8" t="s">
        <v>422</v>
      </c>
      <c r="I24" s="8" t="s">
        <v>423</v>
      </c>
      <c r="J24" s="8" t="s">
        <v>424</v>
      </c>
      <c r="K24" s="8" t="s">
        <v>424</v>
      </c>
      <c r="L24" s="8">
        <v>350</v>
      </c>
      <c r="M24" s="8">
        <v>149</v>
      </c>
      <c r="N24" s="8">
        <v>6</v>
      </c>
      <c r="O24" s="8">
        <v>5</v>
      </c>
      <c r="P24" s="8" t="s">
        <v>350</v>
      </c>
      <c r="Q24" s="17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9"/>
      <c r="T24" s="19"/>
      <c r="U24" s="20"/>
      <c r="W24" s="8" t="str">
        <f t="shared" si="40"/>
        <v>装饰条支座</v>
      </c>
      <c r="X24" s="8" t="str">
        <f t="shared" si="41"/>
        <v>DCC154H-605-LL</v>
      </c>
      <c r="Y24" s="8">
        <f t="shared" si="42"/>
        <v>350</v>
      </c>
      <c r="Z24" s="8" t="str">
        <f t="shared" si="43"/>
        <v>DCC154H-605-LL-01</v>
      </c>
      <c r="AA24" s="8">
        <f t="shared" si="44"/>
        <v>5</v>
      </c>
      <c r="AB24" s="8"/>
      <c r="AC24" s="8"/>
      <c r="AE24" s="8"/>
      <c r="AF24" s="8" t="str">
        <f t="shared" si="45"/>
        <v>装饰条支座</v>
      </c>
      <c r="AG24" s="8" t="str">
        <f t="shared" si="46"/>
        <v>DCC154H-605-LL</v>
      </c>
      <c r="AH24" s="8"/>
      <c r="AI24" s="8">
        <f t="shared" si="47"/>
        <v>350</v>
      </c>
      <c r="AJ24" s="8"/>
      <c r="AK24" s="8">
        <f t="shared" si="48"/>
        <v>5</v>
      </c>
      <c r="AL24" s="8"/>
      <c r="AM24" s="8"/>
      <c r="AN24" s="8"/>
      <c r="AP24" s="8" t="str">
        <f t="shared" si="49"/>
        <v>-</v>
      </c>
      <c r="AQ24" s="8" t="str">
        <f t="shared" si="50"/>
        <v>-</v>
      </c>
      <c r="AR24" s="8"/>
      <c r="AS24" s="22" t="str">
        <f t="shared" si="51"/>
        <v>-</v>
      </c>
      <c r="AT24" s="23" t="str">
        <f t="shared" si="52"/>
        <v>-</v>
      </c>
      <c r="AU24" s="8"/>
      <c r="AV24" s="8"/>
      <c r="AW24" s="8"/>
      <c r="AY24" s="8" t="str">
        <f t="shared" si="11"/>
        <v>-</v>
      </c>
      <c r="AZ24" s="8" t="str">
        <f t="shared" si="53"/>
        <v>-</v>
      </c>
      <c r="BA24" s="8"/>
      <c r="BB24" s="8" t="str">
        <f t="shared" si="54"/>
        <v>-</v>
      </c>
      <c r="BC24" s="8" t="str">
        <f t="shared" si="55"/>
        <v>-</v>
      </c>
      <c r="BD24" s="8" t="str">
        <f t="shared" si="56"/>
        <v>-</v>
      </c>
      <c r="BE24" s="8" t="e">
        <f t="shared" si="57"/>
        <v>#VALUE!</v>
      </c>
      <c r="BF24" s="8" t="str">
        <f t="shared" si="58"/>
        <v>-</v>
      </c>
      <c r="BG24" s="8"/>
      <c r="BI24" s="8" t="str">
        <f t="shared" si="18"/>
        <v>-</v>
      </c>
      <c r="BJ24" s="8" t="str">
        <f t="shared" si="19"/>
        <v>-</v>
      </c>
      <c r="BK24" s="8" t="str">
        <f t="shared" si="20"/>
        <v>-</v>
      </c>
      <c r="BL24" s="8" t="str">
        <f t="shared" si="21"/>
        <v>-</v>
      </c>
      <c r="BM24" s="8" t="str">
        <f t="shared" si="22"/>
        <v>-</v>
      </c>
      <c r="BN24" s="8" t="str">
        <f t="shared" si="23"/>
        <v>-</v>
      </c>
      <c r="BO24" s="8" t="e">
        <f t="shared" si="24"/>
        <v>#VALUE!</v>
      </c>
      <c r="BP24" s="8" t="str">
        <f t="shared" si="25"/>
        <v>-</v>
      </c>
      <c r="BQ24" s="8"/>
      <c r="BS24" s="8" t="str">
        <f t="shared" si="26"/>
        <v>-</v>
      </c>
      <c r="BT24" s="8" t="str">
        <f t="shared" si="59"/>
        <v>-</v>
      </c>
      <c r="BU24" s="8" t="str">
        <f t="shared" si="60"/>
        <v>-</v>
      </c>
      <c r="BV24" s="8" t="str">
        <f t="shared" si="61"/>
        <v>-</v>
      </c>
      <c r="BW24" s="8" t="str">
        <f t="shared" si="62"/>
        <v>-</v>
      </c>
      <c r="BX24" s="8" t="str">
        <f t="shared" si="63"/>
        <v>-</v>
      </c>
      <c r="BY24" s="8" t="e">
        <f t="shared" si="64"/>
        <v>#VALUE!</v>
      </c>
      <c r="BZ24" s="8" t="str">
        <f t="shared" si="65"/>
        <v>-</v>
      </c>
      <c r="CA24" s="8"/>
      <c r="CC24" s="8" t="str">
        <f t="shared" si="66"/>
        <v>-</v>
      </c>
      <c r="CD24" s="8" t="str">
        <f t="shared" si="67"/>
        <v>-</v>
      </c>
      <c r="CE24" s="8" t="str">
        <f t="shared" si="68"/>
        <v>-</v>
      </c>
      <c r="CF24" s="8" t="str">
        <f t="shared" si="69"/>
        <v>-</v>
      </c>
      <c r="CG24" s="8"/>
      <c r="CH24" s="8" t="str">
        <f t="shared" si="70"/>
        <v>-</v>
      </c>
      <c r="CI24" s="8"/>
      <c r="CJ24" s="8" t="str">
        <f t="shared" si="71"/>
        <v>-</v>
      </c>
      <c r="CK24" s="8" t="str">
        <f t="shared" si="72"/>
        <v>-</v>
      </c>
    </row>
    <row r="25" spans="2:89" ht="15.95" customHeight="1" x14ac:dyDescent="0.2">
      <c r="B25" s="9">
        <f t="shared" si="0"/>
        <v>6</v>
      </c>
      <c r="C25" s="1">
        <f t="shared" si="1"/>
        <v>9</v>
      </c>
      <c r="D25" s="1" t="str">
        <f t="shared" si="2"/>
        <v>6.9</v>
      </c>
      <c r="E25" s="1">
        <v>17</v>
      </c>
      <c r="F25" s="8">
        <v>16</v>
      </c>
      <c r="G25" s="8" t="s">
        <v>299</v>
      </c>
      <c r="H25" s="8" t="s">
        <v>312</v>
      </c>
      <c r="I25" s="8" t="s">
        <v>313</v>
      </c>
      <c r="J25" s="8" t="s">
        <v>314</v>
      </c>
      <c r="K25" s="8" t="s">
        <v>314</v>
      </c>
      <c r="L25" s="8">
        <v>3760</v>
      </c>
      <c r="M25" s="8">
        <v>4.8</v>
      </c>
      <c r="N25" s="8">
        <v>15</v>
      </c>
      <c r="O25" s="8">
        <v>2</v>
      </c>
      <c r="P25" s="8" t="s">
        <v>298</v>
      </c>
      <c r="Q25" s="17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9"/>
      <c r="T25" s="19"/>
      <c r="U25" s="20"/>
      <c r="W25" s="8" t="str">
        <f t="shared" si="40"/>
        <v>竖向护边</v>
      </c>
      <c r="X25" s="8" t="str">
        <f t="shared" si="41"/>
        <v>DCC154H-511-LL</v>
      </c>
      <c r="Y25" s="8">
        <f t="shared" si="42"/>
        <v>3760</v>
      </c>
      <c r="Z25" s="8" t="str">
        <f t="shared" si="43"/>
        <v>CW154H-511-03</v>
      </c>
      <c r="AA25" s="8">
        <f t="shared" si="44"/>
        <v>2</v>
      </c>
      <c r="AB25" s="8"/>
      <c r="AC25" s="8"/>
      <c r="AE25" s="8"/>
      <c r="AF25" s="8" t="str">
        <f t="shared" si="45"/>
        <v>竖向护边</v>
      </c>
      <c r="AG25" s="8" t="str">
        <f t="shared" si="46"/>
        <v>DCC154H-511-LL</v>
      </c>
      <c r="AH25" s="8"/>
      <c r="AI25" s="8">
        <f t="shared" si="47"/>
        <v>3760</v>
      </c>
      <c r="AJ25" s="8"/>
      <c r="AK25" s="8">
        <f t="shared" si="48"/>
        <v>2</v>
      </c>
      <c r="AL25" s="8"/>
      <c r="AM25" s="8"/>
      <c r="AN25" s="8"/>
      <c r="AP25" s="8" t="str">
        <f t="shared" si="49"/>
        <v>-</v>
      </c>
      <c r="AQ25" s="8" t="str">
        <f t="shared" si="50"/>
        <v>-</v>
      </c>
      <c r="AR25" s="8"/>
      <c r="AS25" s="22" t="str">
        <f t="shared" si="51"/>
        <v>-</v>
      </c>
      <c r="AT25" s="23" t="str">
        <f t="shared" si="52"/>
        <v>-</v>
      </c>
      <c r="AU25" s="8"/>
      <c r="AV25" s="8"/>
      <c r="AW25" s="8"/>
      <c r="AY25" s="8" t="str">
        <f t="shared" si="11"/>
        <v>-</v>
      </c>
      <c r="AZ25" s="8" t="str">
        <f t="shared" si="53"/>
        <v>-</v>
      </c>
      <c r="BA25" s="8"/>
      <c r="BB25" s="8" t="str">
        <f t="shared" si="54"/>
        <v>-</v>
      </c>
      <c r="BC25" s="8" t="str">
        <f t="shared" si="55"/>
        <v>-</v>
      </c>
      <c r="BD25" s="8" t="str">
        <f t="shared" si="56"/>
        <v>-</v>
      </c>
      <c r="BE25" s="8" t="e">
        <f t="shared" si="57"/>
        <v>#VALUE!</v>
      </c>
      <c r="BF25" s="8" t="str">
        <f t="shared" si="58"/>
        <v>-</v>
      </c>
      <c r="BG25" s="8"/>
      <c r="BI25" s="8" t="str">
        <f t="shared" si="18"/>
        <v>-</v>
      </c>
      <c r="BJ25" s="8" t="str">
        <f t="shared" si="19"/>
        <v>-</v>
      </c>
      <c r="BK25" s="8" t="str">
        <f t="shared" si="20"/>
        <v>-</v>
      </c>
      <c r="BL25" s="8" t="str">
        <f t="shared" si="21"/>
        <v>-</v>
      </c>
      <c r="BM25" s="8" t="str">
        <f t="shared" si="22"/>
        <v>-</v>
      </c>
      <c r="BN25" s="8" t="str">
        <f t="shared" si="23"/>
        <v>-</v>
      </c>
      <c r="BO25" s="8" t="e">
        <f t="shared" si="24"/>
        <v>#VALUE!</v>
      </c>
      <c r="BP25" s="8" t="str">
        <f t="shared" si="25"/>
        <v>-</v>
      </c>
      <c r="BQ25" s="8"/>
      <c r="BS25" s="8" t="str">
        <f t="shared" si="26"/>
        <v>-</v>
      </c>
      <c r="BT25" s="8" t="str">
        <f t="shared" si="59"/>
        <v>-</v>
      </c>
      <c r="BU25" s="8" t="str">
        <f t="shared" si="60"/>
        <v>-</v>
      </c>
      <c r="BV25" s="8" t="str">
        <f t="shared" si="61"/>
        <v>-</v>
      </c>
      <c r="BW25" s="8" t="str">
        <f t="shared" si="62"/>
        <v>-</v>
      </c>
      <c r="BX25" s="8" t="str">
        <f t="shared" si="63"/>
        <v>-</v>
      </c>
      <c r="BY25" s="8" t="e">
        <f t="shared" si="64"/>
        <v>#VALUE!</v>
      </c>
      <c r="BZ25" s="8" t="str">
        <f t="shared" si="65"/>
        <v>-</v>
      </c>
      <c r="CA25" s="8"/>
      <c r="CC25" s="8" t="str">
        <f t="shared" si="66"/>
        <v>-</v>
      </c>
      <c r="CD25" s="8" t="str">
        <f t="shared" si="67"/>
        <v>-</v>
      </c>
      <c r="CE25" s="8" t="str">
        <f t="shared" si="68"/>
        <v>-</v>
      </c>
      <c r="CF25" s="8" t="str">
        <f t="shared" si="69"/>
        <v>-</v>
      </c>
      <c r="CG25" s="8"/>
      <c r="CH25" s="8" t="str">
        <f t="shared" si="70"/>
        <v>-</v>
      </c>
      <c r="CI25" s="8"/>
      <c r="CJ25" s="8" t="str">
        <f t="shared" si="71"/>
        <v>-</v>
      </c>
      <c r="CK25" s="8" t="str">
        <f t="shared" si="72"/>
        <v>-</v>
      </c>
    </row>
    <row r="26" spans="2:89" ht="15.95" customHeight="1" x14ac:dyDescent="0.2">
      <c r="B26" s="9">
        <f t="shared" si="0"/>
        <v>6</v>
      </c>
      <c r="C26" s="1">
        <f t="shared" si="1"/>
        <v>10</v>
      </c>
      <c r="D26" s="1" t="str">
        <f t="shared" si="2"/>
        <v>6.10</v>
      </c>
      <c r="E26" s="1">
        <v>18</v>
      </c>
      <c r="F26" s="8">
        <v>17</v>
      </c>
      <c r="G26" s="8" t="s">
        <v>299</v>
      </c>
      <c r="H26" s="8" t="s">
        <v>315</v>
      </c>
      <c r="I26" s="8" t="s">
        <v>316</v>
      </c>
      <c r="J26" s="8" t="s">
        <v>474</v>
      </c>
      <c r="K26" s="8" t="s">
        <v>474</v>
      </c>
      <c r="L26" s="8">
        <v>250</v>
      </c>
      <c r="M26" s="8">
        <v>46</v>
      </c>
      <c r="N26" s="8">
        <v>65.3</v>
      </c>
      <c r="O26" s="8">
        <v>1</v>
      </c>
      <c r="P26" s="8" t="s">
        <v>298</v>
      </c>
      <c r="Q26" s="17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9"/>
      <c r="T26" s="19"/>
      <c r="U26" s="20"/>
      <c r="W26" s="8" t="str">
        <f t="shared" si="40"/>
        <v>水槽</v>
      </c>
      <c r="X26" s="8" t="str">
        <f t="shared" si="41"/>
        <v>DCC154H-301-LL</v>
      </c>
      <c r="Y26" s="8">
        <f t="shared" si="42"/>
        <v>250</v>
      </c>
      <c r="Z26" s="8" t="str">
        <f t="shared" si="43"/>
        <v>CW154H-301-03</v>
      </c>
      <c r="AA26" s="8">
        <f t="shared" si="44"/>
        <v>1</v>
      </c>
      <c r="AB26" s="8"/>
      <c r="AC26" s="8"/>
      <c r="AE26" s="8"/>
      <c r="AF26" s="8" t="str">
        <f t="shared" si="45"/>
        <v>水槽</v>
      </c>
      <c r="AG26" s="8" t="str">
        <f t="shared" si="46"/>
        <v>DCC154H-301-LL</v>
      </c>
      <c r="AH26" s="8"/>
      <c r="AI26" s="8">
        <f t="shared" si="47"/>
        <v>250</v>
      </c>
      <c r="AJ26" s="8"/>
      <c r="AK26" s="8">
        <f t="shared" si="48"/>
        <v>1</v>
      </c>
      <c r="AL26" s="8"/>
      <c r="AM26" s="8"/>
      <c r="AN26" s="8"/>
      <c r="AP26" s="8" t="str">
        <f t="shared" si="49"/>
        <v>-</v>
      </c>
      <c r="AQ26" s="8" t="str">
        <f t="shared" si="50"/>
        <v>-</v>
      </c>
      <c r="AR26" s="8"/>
      <c r="AS26" s="22" t="str">
        <f t="shared" si="51"/>
        <v>-</v>
      </c>
      <c r="AT26" s="23" t="str">
        <f t="shared" si="52"/>
        <v>-</v>
      </c>
      <c r="AU26" s="8"/>
      <c r="AV26" s="8"/>
      <c r="AW26" s="8"/>
      <c r="AY26" s="8" t="str">
        <f t="shared" si="11"/>
        <v>-</v>
      </c>
      <c r="AZ26" s="8" t="str">
        <f t="shared" si="53"/>
        <v>-</v>
      </c>
      <c r="BA26" s="8"/>
      <c r="BB26" s="8" t="str">
        <f t="shared" si="54"/>
        <v>-</v>
      </c>
      <c r="BC26" s="8" t="str">
        <f t="shared" si="55"/>
        <v>-</v>
      </c>
      <c r="BD26" s="8" t="str">
        <f t="shared" si="56"/>
        <v>-</v>
      </c>
      <c r="BE26" s="8" t="e">
        <f t="shared" si="57"/>
        <v>#VALUE!</v>
      </c>
      <c r="BF26" s="8" t="str">
        <f t="shared" si="58"/>
        <v>-</v>
      </c>
      <c r="BG26" s="8"/>
      <c r="BI26" s="8" t="str">
        <f t="shared" si="18"/>
        <v>-</v>
      </c>
      <c r="BJ26" s="8" t="str">
        <f t="shared" si="19"/>
        <v>-</v>
      </c>
      <c r="BK26" s="8" t="str">
        <f t="shared" si="20"/>
        <v>-</v>
      </c>
      <c r="BL26" s="8" t="str">
        <f t="shared" si="21"/>
        <v>-</v>
      </c>
      <c r="BM26" s="8" t="str">
        <f t="shared" si="22"/>
        <v>-</v>
      </c>
      <c r="BN26" s="8" t="str">
        <f t="shared" si="23"/>
        <v>-</v>
      </c>
      <c r="BO26" s="8" t="e">
        <f t="shared" si="24"/>
        <v>#VALUE!</v>
      </c>
      <c r="BP26" s="8" t="str">
        <f t="shared" si="25"/>
        <v>-</v>
      </c>
      <c r="BQ26" s="8"/>
      <c r="BS26" s="8" t="str">
        <f t="shared" si="26"/>
        <v>-</v>
      </c>
      <c r="BT26" s="8" t="str">
        <f t="shared" si="59"/>
        <v>-</v>
      </c>
      <c r="BU26" s="8" t="str">
        <f t="shared" si="60"/>
        <v>-</v>
      </c>
      <c r="BV26" s="8" t="str">
        <f t="shared" si="61"/>
        <v>-</v>
      </c>
      <c r="BW26" s="8" t="str">
        <f t="shared" si="62"/>
        <v>-</v>
      </c>
      <c r="BX26" s="8" t="str">
        <f t="shared" si="63"/>
        <v>-</v>
      </c>
      <c r="BY26" s="8" t="e">
        <f t="shared" si="64"/>
        <v>#VALUE!</v>
      </c>
      <c r="BZ26" s="8" t="str">
        <f t="shared" si="65"/>
        <v>-</v>
      </c>
      <c r="CA26" s="8"/>
      <c r="CC26" s="8" t="str">
        <f t="shared" si="66"/>
        <v>-</v>
      </c>
      <c r="CD26" s="8" t="str">
        <f t="shared" si="67"/>
        <v>-</v>
      </c>
      <c r="CE26" s="8" t="str">
        <f t="shared" si="68"/>
        <v>-</v>
      </c>
      <c r="CF26" s="8" t="str">
        <f t="shared" si="69"/>
        <v>-</v>
      </c>
      <c r="CG26" s="8"/>
      <c r="CH26" s="8" t="str">
        <f t="shared" si="70"/>
        <v>-</v>
      </c>
      <c r="CI26" s="8"/>
      <c r="CJ26" s="8" t="str">
        <f t="shared" si="71"/>
        <v>-</v>
      </c>
      <c r="CK26" s="8" t="str">
        <f t="shared" si="72"/>
        <v>-</v>
      </c>
    </row>
    <row r="27" spans="2:89" ht="15.95" customHeight="1" x14ac:dyDescent="0.2">
      <c r="B27" s="9">
        <f t="shared" si="0"/>
        <v>6</v>
      </c>
      <c r="C27" s="1">
        <f t="shared" si="1"/>
        <v>11</v>
      </c>
      <c r="D27" s="1" t="str">
        <f t="shared" si="2"/>
        <v>6.11</v>
      </c>
      <c r="E27" s="1">
        <v>19</v>
      </c>
      <c r="F27" s="8">
        <v>18</v>
      </c>
      <c r="G27" s="8" t="s">
        <v>299</v>
      </c>
      <c r="H27" s="8" t="s">
        <v>318</v>
      </c>
      <c r="I27" s="8" t="s">
        <v>449</v>
      </c>
      <c r="J27" s="8" t="s">
        <v>610</v>
      </c>
      <c r="K27" s="8" t="s">
        <v>610</v>
      </c>
      <c r="L27" s="8">
        <v>3763</v>
      </c>
      <c r="M27" s="8">
        <v>62.5</v>
      </c>
      <c r="N27" s="8">
        <v>150</v>
      </c>
      <c r="O27" s="8">
        <v>1</v>
      </c>
      <c r="P27" s="8" t="s">
        <v>298</v>
      </c>
      <c r="Q27" s="17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9"/>
      <c r="T27" s="19"/>
      <c r="U27" s="20"/>
      <c r="W27" s="8" t="str">
        <f t="shared" si="40"/>
        <v>母立柱</v>
      </c>
      <c r="X27" s="8" t="str">
        <f t="shared" si="41"/>
        <v>DCC154H-106-LL</v>
      </c>
      <c r="Y27" s="8">
        <f t="shared" si="42"/>
        <v>3763</v>
      </c>
      <c r="Z27" s="8" t="str">
        <f t="shared" si="43"/>
        <v>CW154H-106-06B</v>
      </c>
      <c r="AA27" s="8">
        <f t="shared" si="44"/>
        <v>1</v>
      </c>
      <c r="AB27" s="8"/>
      <c r="AC27" s="8"/>
      <c r="AE27" s="8"/>
      <c r="AF27" s="8" t="str">
        <f t="shared" si="45"/>
        <v>母立柱</v>
      </c>
      <c r="AG27" s="8" t="str">
        <f t="shared" si="46"/>
        <v>DCC154H-106-LL</v>
      </c>
      <c r="AH27" s="8"/>
      <c r="AI27" s="8">
        <f t="shared" si="47"/>
        <v>3763</v>
      </c>
      <c r="AJ27" s="8"/>
      <c r="AK27" s="8">
        <f t="shared" si="48"/>
        <v>1</v>
      </c>
      <c r="AL27" s="8"/>
      <c r="AM27" s="8"/>
      <c r="AN27" s="8"/>
      <c r="AP27" s="8" t="str">
        <f t="shared" si="49"/>
        <v>-</v>
      </c>
      <c r="AQ27" s="8" t="str">
        <f t="shared" si="50"/>
        <v>-</v>
      </c>
      <c r="AR27" s="8"/>
      <c r="AS27" s="22" t="str">
        <f t="shared" si="51"/>
        <v>-</v>
      </c>
      <c r="AT27" s="23" t="str">
        <f t="shared" si="52"/>
        <v>-</v>
      </c>
      <c r="AU27" s="8"/>
      <c r="AV27" s="8"/>
      <c r="AW27" s="8"/>
      <c r="AY27" s="8" t="str">
        <f t="shared" si="11"/>
        <v>-</v>
      </c>
      <c r="AZ27" s="8" t="str">
        <f t="shared" si="53"/>
        <v>-</v>
      </c>
      <c r="BA27" s="8"/>
      <c r="BB27" s="8" t="str">
        <f t="shared" si="54"/>
        <v>-</v>
      </c>
      <c r="BC27" s="8" t="str">
        <f t="shared" si="55"/>
        <v>-</v>
      </c>
      <c r="BD27" s="8" t="str">
        <f t="shared" si="56"/>
        <v>-</v>
      </c>
      <c r="BE27" s="8" t="e">
        <f t="shared" si="57"/>
        <v>#VALUE!</v>
      </c>
      <c r="BF27" s="8" t="str">
        <f t="shared" si="58"/>
        <v>-</v>
      </c>
      <c r="BG27" s="8"/>
      <c r="BI27" s="8" t="str">
        <f t="shared" si="18"/>
        <v>-</v>
      </c>
      <c r="BJ27" s="8" t="str">
        <f t="shared" si="19"/>
        <v>-</v>
      </c>
      <c r="BK27" s="8" t="str">
        <f t="shared" si="20"/>
        <v>-</v>
      </c>
      <c r="BL27" s="8" t="str">
        <f t="shared" si="21"/>
        <v>-</v>
      </c>
      <c r="BM27" s="8" t="str">
        <f t="shared" si="22"/>
        <v>-</v>
      </c>
      <c r="BN27" s="8" t="str">
        <f t="shared" si="23"/>
        <v>-</v>
      </c>
      <c r="BO27" s="8" t="e">
        <f t="shared" si="24"/>
        <v>#VALUE!</v>
      </c>
      <c r="BP27" s="8" t="str">
        <f t="shared" si="25"/>
        <v>-</v>
      </c>
      <c r="BQ27" s="8"/>
      <c r="BS27" s="8" t="str">
        <f t="shared" si="26"/>
        <v>-</v>
      </c>
      <c r="BT27" s="8" t="str">
        <f t="shared" si="59"/>
        <v>-</v>
      </c>
      <c r="BU27" s="8" t="str">
        <f t="shared" si="60"/>
        <v>-</v>
      </c>
      <c r="BV27" s="8" t="str">
        <f t="shared" si="61"/>
        <v>-</v>
      </c>
      <c r="BW27" s="8" t="str">
        <f t="shared" si="62"/>
        <v>-</v>
      </c>
      <c r="BX27" s="8" t="str">
        <f t="shared" si="63"/>
        <v>-</v>
      </c>
      <c r="BY27" s="8" t="e">
        <f t="shared" si="64"/>
        <v>#VALUE!</v>
      </c>
      <c r="BZ27" s="8" t="str">
        <f t="shared" si="65"/>
        <v>-</v>
      </c>
      <c r="CA27" s="8"/>
      <c r="CC27" s="8" t="str">
        <f t="shared" si="66"/>
        <v>-</v>
      </c>
      <c r="CD27" s="8" t="str">
        <f t="shared" si="67"/>
        <v>-</v>
      </c>
      <c r="CE27" s="8" t="str">
        <f t="shared" si="68"/>
        <v>-</v>
      </c>
      <c r="CF27" s="8" t="str">
        <f t="shared" si="69"/>
        <v>-</v>
      </c>
      <c r="CG27" s="8"/>
      <c r="CH27" s="8" t="str">
        <f t="shared" si="70"/>
        <v>-</v>
      </c>
      <c r="CI27" s="8"/>
      <c r="CJ27" s="8" t="str">
        <f t="shared" si="71"/>
        <v>-</v>
      </c>
      <c r="CK27" s="8" t="str">
        <f t="shared" si="72"/>
        <v>-</v>
      </c>
    </row>
    <row r="28" spans="2:89" ht="15.95" customHeight="1" x14ac:dyDescent="0.2">
      <c r="B28" s="9">
        <f t="shared" si="0"/>
        <v>6</v>
      </c>
      <c r="C28" s="1">
        <f t="shared" si="1"/>
        <v>12</v>
      </c>
      <c r="D28" s="1" t="str">
        <f t="shared" si="2"/>
        <v>6.12</v>
      </c>
      <c r="E28" s="1">
        <v>20</v>
      </c>
      <c r="F28" s="8">
        <v>19</v>
      </c>
      <c r="G28" s="8" t="s">
        <v>299</v>
      </c>
      <c r="H28" s="8" t="s">
        <v>321</v>
      </c>
      <c r="I28" s="8" t="s">
        <v>451</v>
      </c>
      <c r="J28" s="8" t="s">
        <v>476</v>
      </c>
      <c r="K28" s="8" t="s">
        <v>476</v>
      </c>
      <c r="L28" s="8">
        <v>1368</v>
      </c>
      <c r="M28" s="8">
        <v>61.5</v>
      </c>
      <c r="N28" s="8">
        <v>150</v>
      </c>
      <c r="O28" s="8">
        <v>1</v>
      </c>
      <c r="P28" s="8" t="s">
        <v>298</v>
      </c>
      <c r="Q28" s="17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9"/>
      <c r="T28" s="19"/>
      <c r="U28" s="20"/>
      <c r="W28" s="8" t="str">
        <f t="shared" si="40"/>
        <v>母横梁</v>
      </c>
      <c r="X28" s="8" t="str">
        <f t="shared" si="41"/>
        <v>DCC154H-206-LL</v>
      </c>
      <c r="Y28" s="8">
        <f t="shared" si="42"/>
        <v>1368</v>
      </c>
      <c r="Z28" s="8" t="str">
        <f t="shared" si="43"/>
        <v>CW154H-206-08</v>
      </c>
      <c r="AA28" s="8">
        <f t="shared" si="44"/>
        <v>1</v>
      </c>
      <c r="AB28" s="8"/>
      <c r="AC28" s="8"/>
      <c r="AE28" s="8"/>
      <c r="AF28" s="8" t="str">
        <f t="shared" si="45"/>
        <v>母横梁</v>
      </c>
      <c r="AG28" s="8" t="str">
        <f t="shared" si="46"/>
        <v>DCC154H-206-LL</v>
      </c>
      <c r="AH28" s="8"/>
      <c r="AI28" s="8">
        <f t="shared" si="47"/>
        <v>1368</v>
      </c>
      <c r="AJ28" s="8"/>
      <c r="AK28" s="8">
        <f t="shared" si="48"/>
        <v>1</v>
      </c>
      <c r="AL28" s="8"/>
      <c r="AM28" s="8"/>
      <c r="AN28" s="8"/>
      <c r="AP28" s="8" t="str">
        <f t="shared" si="49"/>
        <v>-</v>
      </c>
      <c r="AQ28" s="8" t="str">
        <f t="shared" si="50"/>
        <v>-</v>
      </c>
      <c r="AR28" s="8"/>
      <c r="AS28" s="22" t="str">
        <f t="shared" si="51"/>
        <v>-</v>
      </c>
      <c r="AT28" s="23" t="str">
        <f t="shared" si="52"/>
        <v>-</v>
      </c>
      <c r="AU28" s="8"/>
      <c r="AV28" s="8"/>
      <c r="AW28" s="8"/>
      <c r="AY28" s="8" t="str">
        <f t="shared" si="11"/>
        <v>-</v>
      </c>
      <c r="AZ28" s="8" t="str">
        <f t="shared" si="53"/>
        <v>-</v>
      </c>
      <c r="BA28" s="8"/>
      <c r="BB28" s="8" t="str">
        <f t="shared" si="54"/>
        <v>-</v>
      </c>
      <c r="BC28" s="8" t="str">
        <f t="shared" si="55"/>
        <v>-</v>
      </c>
      <c r="BD28" s="8" t="str">
        <f t="shared" si="56"/>
        <v>-</v>
      </c>
      <c r="BE28" s="8" t="e">
        <f t="shared" si="57"/>
        <v>#VALUE!</v>
      </c>
      <c r="BF28" s="8" t="str">
        <f t="shared" si="58"/>
        <v>-</v>
      </c>
      <c r="BG28" s="8"/>
      <c r="BI28" s="8" t="str">
        <f t="shared" si="18"/>
        <v>-</v>
      </c>
      <c r="BJ28" s="8" t="str">
        <f t="shared" si="19"/>
        <v>-</v>
      </c>
      <c r="BK28" s="8" t="str">
        <f t="shared" si="20"/>
        <v>-</v>
      </c>
      <c r="BL28" s="8" t="str">
        <f t="shared" si="21"/>
        <v>-</v>
      </c>
      <c r="BM28" s="8" t="str">
        <f t="shared" si="22"/>
        <v>-</v>
      </c>
      <c r="BN28" s="8" t="str">
        <f t="shared" si="23"/>
        <v>-</v>
      </c>
      <c r="BO28" s="8" t="e">
        <f t="shared" si="24"/>
        <v>#VALUE!</v>
      </c>
      <c r="BP28" s="8" t="str">
        <f t="shared" si="25"/>
        <v>-</v>
      </c>
      <c r="BQ28" s="8"/>
      <c r="BS28" s="8" t="str">
        <f t="shared" si="26"/>
        <v>-</v>
      </c>
      <c r="BT28" s="8" t="str">
        <f t="shared" si="59"/>
        <v>-</v>
      </c>
      <c r="BU28" s="8" t="str">
        <f t="shared" si="60"/>
        <v>-</v>
      </c>
      <c r="BV28" s="8" t="str">
        <f t="shared" si="61"/>
        <v>-</v>
      </c>
      <c r="BW28" s="8" t="str">
        <f t="shared" si="62"/>
        <v>-</v>
      </c>
      <c r="BX28" s="8" t="str">
        <f t="shared" si="63"/>
        <v>-</v>
      </c>
      <c r="BY28" s="8" t="e">
        <f t="shared" si="64"/>
        <v>#VALUE!</v>
      </c>
      <c r="BZ28" s="8" t="str">
        <f t="shared" si="65"/>
        <v>-</v>
      </c>
      <c r="CA28" s="8"/>
      <c r="CC28" s="8" t="str">
        <f t="shared" si="66"/>
        <v>-</v>
      </c>
      <c r="CD28" s="8" t="str">
        <f t="shared" si="67"/>
        <v>-</v>
      </c>
      <c r="CE28" s="8" t="str">
        <f t="shared" si="68"/>
        <v>-</v>
      </c>
      <c r="CF28" s="8" t="str">
        <f t="shared" si="69"/>
        <v>-</v>
      </c>
      <c r="CG28" s="8"/>
      <c r="CH28" s="8" t="str">
        <f t="shared" si="70"/>
        <v>-</v>
      </c>
      <c r="CI28" s="8"/>
      <c r="CJ28" s="8" t="str">
        <f t="shared" si="71"/>
        <v>-</v>
      </c>
      <c r="CK28" s="8" t="str">
        <f t="shared" si="72"/>
        <v>-</v>
      </c>
    </row>
    <row r="29" spans="2:89" ht="15.95" customHeight="1" x14ac:dyDescent="0.2">
      <c r="B29" s="9">
        <f t="shared" si="0"/>
        <v>6</v>
      </c>
      <c r="C29" s="1">
        <f t="shared" si="1"/>
        <v>13</v>
      </c>
      <c r="D29" s="1" t="str">
        <f t="shared" si="2"/>
        <v>6.13</v>
      </c>
      <c r="E29" s="1">
        <v>21</v>
      </c>
      <c r="F29" s="8">
        <v>20</v>
      </c>
      <c r="G29" s="8" t="s">
        <v>299</v>
      </c>
      <c r="H29" s="8" t="s">
        <v>324</v>
      </c>
      <c r="I29" s="8" t="s">
        <v>453</v>
      </c>
      <c r="J29" s="8" t="s">
        <v>695</v>
      </c>
      <c r="K29" s="8" t="s">
        <v>695</v>
      </c>
      <c r="L29" s="8">
        <v>1456.4</v>
      </c>
      <c r="M29" s="8">
        <v>9.6</v>
      </c>
      <c r="N29" s="8">
        <v>40.799999999999997</v>
      </c>
      <c r="O29" s="8">
        <v>1</v>
      </c>
      <c r="P29" s="8" t="s">
        <v>298</v>
      </c>
      <c r="Q29" s="17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9"/>
      <c r="T29" s="19"/>
      <c r="U29" s="20"/>
      <c r="W29" s="8" t="str">
        <f t="shared" si="40"/>
        <v>横向护边（母横梁）</v>
      </c>
      <c r="X29" s="8" t="str">
        <f t="shared" si="41"/>
        <v>DCC154H-506-LL</v>
      </c>
      <c r="Y29" s="8">
        <f t="shared" si="42"/>
        <v>1456.4</v>
      </c>
      <c r="Z29" s="8" t="str">
        <f t="shared" si="43"/>
        <v>CW154H-506-18B</v>
      </c>
      <c r="AA29" s="8">
        <f t="shared" si="44"/>
        <v>1</v>
      </c>
      <c r="AB29" s="8"/>
      <c r="AC29" s="8"/>
      <c r="AE29" s="8"/>
      <c r="AF29" s="8" t="str">
        <f t="shared" si="45"/>
        <v>横向护边（母横梁）</v>
      </c>
      <c r="AG29" s="8" t="str">
        <f t="shared" si="46"/>
        <v>DCC154H-506-LL</v>
      </c>
      <c r="AH29" s="8"/>
      <c r="AI29" s="8">
        <f t="shared" si="47"/>
        <v>1456.4</v>
      </c>
      <c r="AJ29" s="8"/>
      <c r="AK29" s="8">
        <f t="shared" si="48"/>
        <v>1</v>
      </c>
      <c r="AL29" s="8"/>
      <c r="AM29" s="8"/>
      <c r="AN29" s="8"/>
      <c r="AP29" s="8" t="str">
        <f t="shared" si="49"/>
        <v>-</v>
      </c>
      <c r="AQ29" s="8" t="str">
        <f t="shared" si="50"/>
        <v>-</v>
      </c>
      <c r="AR29" s="8"/>
      <c r="AS29" s="22" t="str">
        <f t="shared" si="51"/>
        <v>-</v>
      </c>
      <c r="AT29" s="23" t="str">
        <f t="shared" si="52"/>
        <v>-</v>
      </c>
      <c r="AU29" s="8"/>
      <c r="AV29" s="8"/>
      <c r="AW29" s="8"/>
      <c r="AY29" s="8" t="str">
        <f t="shared" si="11"/>
        <v>-</v>
      </c>
      <c r="AZ29" s="8" t="str">
        <f t="shared" si="53"/>
        <v>-</v>
      </c>
      <c r="BA29" s="8"/>
      <c r="BB29" s="8" t="str">
        <f t="shared" si="54"/>
        <v>-</v>
      </c>
      <c r="BC29" s="8" t="str">
        <f t="shared" si="55"/>
        <v>-</v>
      </c>
      <c r="BD29" s="8" t="str">
        <f t="shared" si="56"/>
        <v>-</v>
      </c>
      <c r="BE29" s="8" t="e">
        <f t="shared" si="57"/>
        <v>#VALUE!</v>
      </c>
      <c r="BF29" s="8" t="str">
        <f t="shared" si="58"/>
        <v>-</v>
      </c>
      <c r="BG29" s="8"/>
      <c r="BI29" s="8" t="str">
        <f t="shared" si="18"/>
        <v>-</v>
      </c>
      <c r="BJ29" s="8" t="str">
        <f t="shared" si="19"/>
        <v>-</v>
      </c>
      <c r="BK29" s="8" t="str">
        <f t="shared" si="20"/>
        <v>-</v>
      </c>
      <c r="BL29" s="8" t="str">
        <f t="shared" si="21"/>
        <v>-</v>
      </c>
      <c r="BM29" s="8" t="str">
        <f t="shared" si="22"/>
        <v>-</v>
      </c>
      <c r="BN29" s="8" t="str">
        <f t="shared" si="23"/>
        <v>-</v>
      </c>
      <c r="BO29" s="8" t="e">
        <f t="shared" si="24"/>
        <v>#VALUE!</v>
      </c>
      <c r="BP29" s="8" t="str">
        <f t="shared" si="25"/>
        <v>-</v>
      </c>
      <c r="BQ29" s="8"/>
      <c r="BS29" s="8" t="str">
        <f t="shared" si="26"/>
        <v>-</v>
      </c>
      <c r="BT29" s="8" t="str">
        <f t="shared" si="59"/>
        <v>-</v>
      </c>
      <c r="BU29" s="8" t="str">
        <f t="shared" si="60"/>
        <v>-</v>
      </c>
      <c r="BV29" s="8" t="str">
        <f t="shared" si="61"/>
        <v>-</v>
      </c>
      <c r="BW29" s="8" t="str">
        <f t="shared" si="62"/>
        <v>-</v>
      </c>
      <c r="BX29" s="8" t="str">
        <f t="shared" si="63"/>
        <v>-</v>
      </c>
      <c r="BY29" s="8" t="e">
        <f t="shared" si="64"/>
        <v>#VALUE!</v>
      </c>
      <c r="BZ29" s="8" t="str">
        <f t="shared" si="65"/>
        <v>-</v>
      </c>
      <c r="CA29" s="8"/>
      <c r="CC29" s="8" t="str">
        <f t="shared" si="66"/>
        <v>-</v>
      </c>
      <c r="CD29" s="8" t="str">
        <f t="shared" si="67"/>
        <v>-</v>
      </c>
      <c r="CE29" s="8" t="str">
        <f t="shared" si="68"/>
        <v>-</v>
      </c>
      <c r="CF29" s="8" t="str">
        <f t="shared" si="69"/>
        <v>-</v>
      </c>
      <c r="CG29" s="8"/>
      <c r="CH29" s="8" t="str">
        <f t="shared" si="70"/>
        <v>-</v>
      </c>
      <c r="CI29" s="8"/>
      <c r="CJ29" s="8" t="str">
        <f t="shared" si="71"/>
        <v>-</v>
      </c>
      <c r="CK29" s="8" t="str">
        <f t="shared" si="72"/>
        <v>-</v>
      </c>
    </row>
    <row r="30" spans="2:89" ht="15.95" customHeight="1" x14ac:dyDescent="0.2">
      <c r="B30" s="9">
        <f t="shared" si="0"/>
        <v>6</v>
      </c>
      <c r="C30" s="1">
        <f t="shared" si="1"/>
        <v>14</v>
      </c>
      <c r="D30" s="1" t="str">
        <f t="shared" si="2"/>
        <v>6.14</v>
      </c>
      <c r="E30" s="1">
        <v>22</v>
      </c>
      <c r="F30" s="8">
        <v>21</v>
      </c>
      <c r="G30" s="8" t="s">
        <v>299</v>
      </c>
      <c r="H30" s="8" t="s">
        <v>327</v>
      </c>
      <c r="I30" s="8" t="s">
        <v>455</v>
      </c>
      <c r="J30" s="8" t="s">
        <v>696</v>
      </c>
      <c r="K30" s="8" t="s">
        <v>696</v>
      </c>
      <c r="L30" s="8">
        <v>1468</v>
      </c>
      <c r="M30" s="8">
        <v>7</v>
      </c>
      <c r="N30" s="8">
        <v>39.299999999999997</v>
      </c>
      <c r="O30" s="8">
        <v>1</v>
      </c>
      <c r="P30" s="8" t="s">
        <v>298</v>
      </c>
      <c r="Q30" s="17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9"/>
      <c r="T30" s="19"/>
      <c r="U30" s="20"/>
      <c r="W30" s="8" t="str">
        <f t="shared" si="40"/>
        <v>横向护边（公横梁）</v>
      </c>
      <c r="X30" s="8" t="str">
        <f t="shared" si="41"/>
        <v>DCC154H-504-LL</v>
      </c>
      <c r="Y30" s="8">
        <f t="shared" si="42"/>
        <v>1468</v>
      </c>
      <c r="Z30" s="8" t="str">
        <f t="shared" si="43"/>
        <v>CW154H-504-12A</v>
      </c>
      <c r="AA30" s="8">
        <f t="shared" si="44"/>
        <v>1</v>
      </c>
      <c r="AB30" s="8"/>
      <c r="AC30" s="8"/>
      <c r="AE30" s="8"/>
      <c r="AF30" s="8" t="str">
        <f t="shared" si="45"/>
        <v>横向护边（公横梁）</v>
      </c>
      <c r="AG30" s="8" t="str">
        <f t="shared" si="46"/>
        <v>DCC154H-504-LL</v>
      </c>
      <c r="AH30" s="8"/>
      <c r="AI30" s="8">
        <f t="shared" si="47"/>
        <v>1468</v>
      </c>
      <c r="AJ30" s="8"/>
      <c r="AK30" s="8">
        <f t="shared" si="48"/>
        <v>1</v>
      </c>
      <c r="AL30" s="8"/>
      <c r="AM30" s="8"/>
      <c r="AN30" s="8"/>
      <c r="AP30" s="8" t="str">
        <f t="shared" si="49"/>
        <v>-</v>
      </c>
      <c r="AQ30" s="8" t="str">
        <f t="shared" si="50"/>
        <v>-</v>
      </c>
      <c r="AR30" s="8"/>
      <c r="AS30" s="22" t="str">
        <f t="shared" si="51"/>
        <v>-</v>
      </c>
      <c r="AT30" s="23" t="str">
        <f t="shared" si="52"/>
        <v>-</v>
      </c>
      <c r="AU30" s="8"/>
      <c r="AV30" s="8"/>
      <c r="AW30" s="8"/>
      <c r="AY30" s="8" t="str">
        <f t="shared" si="11"/>
        <v>-</v>
      </c>
      <c r="AZ30" s="8" t="str">
        <f t="shared" si="53"/>
        <v>-</v>
      </c>
      <c r="BA30" s="8"/>
      <c r="BB30" s="8" t="str">
        <f t="shared" si="54"/>
        <v>-</v>
      </c>
      <c r="BC30" s="8" t="str">
        <f t="shared" si="55"/>
        <v>-</v>
      </c>
      <c r="BD30" s="8" t="str">
        <f t="shared" si="56"/>
        <v>-</v>
      </c>
      <c r="BE30" s="8" t="e">
        <f t="shared" si="57"/>
        <v>#VALUE!</v>
      </c>
      <c r="BF30" s="8" t="str">
        <f t="shared" si="58"/>
        <v>-</v>
      </c>
      <c r="BG30" s="8"/>
      <c r="BI30" s="8" t="str">
        <f t="shared" si="18"/>
        <v>-</v>
      </c>
      <c r="BJ30" s="8" t="str">
        <f t="shared" si="19"/>
        <v>-</v>
      </c>
      <c r="BK30" s="8" t="str">
        <f t="shared" si="20"/>
        <v>-</v>
      </c>
      <c r="BL30" s="8" t="str">
        <f t="shared" si="21"/>
        <v>-</v>
      </c>
      <c r="BM30" s="8" t="str">
        <f t="shared" si="22"/>
        <v>-</v>
      </c>
      <c r="BN30" s="8" t="str">
        <f t="shared" si="23"/>
        <v>-</v>
      </c>
      <c r="BO30" s="8" t="e">
        <f t="shared" si="24"/>
        <v>#VALUE!</v>
      </c>
      <c r="BP30" s="8" t="str">
        <f t="shared" si="25"/>
        <v>-</v>
      </c>
      <c r="BQ30" s="8"/>
      <c r="BS30" s="8" t="str">
        <f t="shared" si="26"/>
        <v>-</v>
      </c>
      <c r="BT30" s="8" t="str">
        <f t="shared" si="59"/>
        <v>-</v>
      </c>
      <c r="BU30" s="8" t="str">
        <f t="shared" si="60"/>
        <v>-</v>
      </c>
      <c r="BV30" s="8" t="str">
        <f t="shared" si="61"/>
        <v>-</v>
      </c>
      <c r="BW30" s="8" t="str">
        <f t="shared" si="62"/>
        <v>-</v>
      </c>
      <c r="BX30" s="8" t="str">
        <f t="shared" si="63"/>
        <v>-</v>
      </c>
      <c r="BY30" s="8" t="e">
        <f t="shared" si="64"/>
        <v>#VALUE!</v>
      </c>
      <c r="BZ30" s="8" t="str">
        <f t="shared" si="65"/>
        <v>-</v>
      </c>
      <c r="CA30" s="8"/>
      <c r="CC30" s="8" t="str">
        <f t="shared" si="66"/>
        <v>-</v>
      </c>
      <c r="CD30" s="8" t="str">
        <f t="shared" si="67"/>
        <v>-</v>
      </c>
      <c r="CE30" s="8" t="str">
        <f t="shared" si="68"/>
        <v>-</v>
      </c>
      <c r="CF30" s="8" t="str">
        <f t="shared" si="69"/>
        <v>-</v>
      </c>
      <c r="CG30" s="8"/>
      <c r="CH30" s="8" t="str">
        <f t="shared" si="70"/>
        <v>-</v>
      </c>
      <c r="CI30" s="8"/>
      <c r="CJ30" s="8" t="str">
        <f t="shared" si="71"/>
        <v>-</v>
      </c>
      <c r="CK30" s="8" t="str">
        <f t="shared" si="72"/>
        <v>-</v>
      </c>
    </row>
    <row r="31" spans="2:89" ht="15.95" customHeight="1" x14ac:dyDescent="0.2">
      <c r="B31" s="9">
        <f t="shared" si="0"/>
        <v>6</v>
      </c>
      <c r="C31" s="1">
        <f t="shared" si="1"/>
        <v>15</v>
      </c>
      <c r="D31" s="1" t="str">
        <f t="shared" si="2"/>
        <v>6.15</v>
      </c>
      <c r="E31" s="1">
        <v>23</v>
      </c>
      <c r="F31" s="8">
        <v>22</v>
      </c>
      <c r="G31" s="8" t="s">
        <v>299</v>
      </c>
      <c r="H31" s="8" t="s">
        <v>330</v>
      </c>
      <c r="I31" s="8" t="s">
        <v>457</v>
      </c>
      <c r="J31" s="8" t="s">
        <v>697</v>
      </c>
      <c r="K31" s="8" t="s">
        <v>697</v>
      </c>
      <c r="L31" s="8">
        <v>1456.4</v>
      </c>
      <c r="M31" s="8">
        <v>27.7</v>
      </c>
      <c r="N31" s="8">
        <v>40</v>
      </c>
      <c r="O31" s="8">
        <v>1</v>
      </c>
      <c r="P31" s="8" t="s">
        <v>298</v>
      </c>
      <c r="Q31" s="17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9"/>
      <c r="T31" s="19"/>
      <c r="U31" s="20"/>
      <c r="W31" s="8" t="str">
        <f t="shared" si="40"/>
        <v>横向护边（中横梁）</v>
      </c>
      <c r="X31" s="8" t="str">
        <f t="shared" si="41"/>
        <v>DCC154H-505-LL</v>
      </c>
      <c r="Y31" s="8">
        <f t="shared" si="42"/>
        <v>1456.4</v>
      </c>
      <c r="Z31" s="8" t="str">
        <f t="shared" si="43"/>
        <v>CW154H-505-16B</v>
      </c>
      <c r="AA31" s="8">
        <f t="shared" si="44"/>
        <v>1</v>
      </c>
      <c r="AB31" s="8"/>
      <c r="AC31" s="8"/>
      <c r="AE31" s="8"/>
      <c r="AF31" s="8" t="str">
        <f t="shared" si="45"/>
        <v>横向护边（中横梁）</v>
      </c>
      <c r="AG31" s="8" t="str">
        <f t="shared" si="46"/>
        <v>DCC154H-505-LL</v>
      </c>
      <c r="AH31" s="8"/>
      <c r="AI31" s="8">
        <f t="shared" si="47"/>
        <v>1456.4</v>
      </c>
      <c r="AJ31" s="8"/>
      <c r="AK31" s="8">
        <f t="shared" si="48"/>
        <v>1</v>
      </c>
      <c r="AL31" s="8"/>
      <c r="AM31" s="8"/>
      <c r="AN31" s="8"/>
      <c r="AP31" s="8" t="str">
        <f t="shared" si="49"/>
        <v>-</v>
      </c>
      <c r="AQ31" s="8" t="str">
        <f t="shared" si="50"/>
        <v>-</v>
      </c>
      <c r="AR31" s="8"/>
      <c r="AS31" s="22" t="str">
        <f t="shared" si="51"/>
        <v>-</v>
      </c>
      <c r="AT31" s="23" t="str">
        <f t="shared" si="52"/>
        <v>-</v>
      </c>
      <c r="AU31" s="8"/>
      <c r="AV31" s="8"/>
      <c r="AW31" s="8"/>
      <c r="AY31" s="8" t="str">
        <f t="shared" si="11"/>
        <v>-</v>
      </c>
      <c r="AZ31" s="8" t="str">
        <f t="shared" si="53"/>
        <v>-</v>
      </c>
      <c r="BA31" s="8"/>
      <c r="BB31" s="8" t="str">
        <f t="shared" si="54"/>
        <v>-</v>
      </c>
      <c r="BC31" s="8" t="str">
        <f t="shared" si="55"/>
        <v>-</v>
      </c>
      <c r="BD31" s="8" t="str">
        <f t="shared" si="56"/>
        <v>-</v>
      </c>
      <c r="BE31" s="8" t="e">
        <f t="shared" si="57"/>
        <v>#VALUE!</v>
      </c>
      <c r="BF31" s="8" t="str">
        <f t="shared" si="58"/>
        <v>-</v>
      </c>
      <c r="BG31" s="8"/>
      <c r="BI31" s="8" t="str">
        <f t="shared" si="18"/>
        <v>-</v>
      </c>
      <c r="BJ31" s="8" t="str">
        <f t="shared" si="19"/>
        <v>-</v>
      </c>
      <c r="BK31" s="8" t="str">
        <f t="shared" si="20"/>
        <v>-</v>
      </c>
      <c r="BL31" s="8" t="str">
        <f t="shared" si="21"/>
        <v>-</v>
      </c>
      <c r="BM31" s="8" t="str">
        <f t="shared" si="22"/>
        <v>-</v>
      </c>
      <c r="BN31" s="8" t="str">
        <f t="shared" si="23"/>
        <v>-</v>
      </c>
      <c r="BO31" s="8" t="e">
        <f t="shared" si="24"/>
        <v>#VALUE!</v>
      </c>
      <c r="BP31" s="8" t="str">
        <f t="shared" si="25"/>
        <v>-</v>
      </c>
      <c r="BQ31" s="8"/>
      <c r="BS31" s="8" t="str">
        <f t="shared" si="26"/>
        <v>-</v>
      </c>
      <c r="BT31" s="8" t="str">
        <f t="shared" si="59"/>
        <v>-</v>
      </c>
      <c r="BU31" s="8" t="str">
        <f t="shared" si="60"/>
        <v>-</v>
      </c>
      <c r="BV31" s="8" t="str">
        <f t="shared" si="61"/>
        <v>-</v>
      </c>
      <c r="BW31" s="8" t="str">
        <f t="shared" si="62"/>
        <v>-</v>
      </c>
      <c r="BX31" s="8" t="str">
        <f t="shared" si="63"/>
        <v>-</v>
      </c>
      <c r="BY31" s="8" t="e">
        <f t="shared" si="64"/>
        <v>#VALUE!</v>
      </c>
      <c r="BZ31" s="8" t="str">
        <f t="shared" si="65"/>
        <v>-</v>
      </c>
      <c r="CA31" s="8"/>
      <c r="CC31" s="8" t="str">
        <f t="shared" si="66"/>
        <v>-</v>
      </c>
      <c r="CD31" s="8" t="str">
        <f t="shared" si="67"/>
        <v>-</v>
      </c>
      <c r="CE31" s="8" t="str">
        <f t="shared" si="68"/>
        <v>-</v>
      </c>
      <c r="CF31" s="8" t="str">
        <f t="shared" si="69"/>
        <v>-</v>
      </c>
      <c r="CG31" s="8"/>
      <c r="CH31" s="8" t="str">
        <f t="shared" si="70"/>
        <v>-</v>
      </c>
      <c r="CI31" s="8"/>
      <c r="CJ31" s="8" t="str">
        <f t="shared" si="71"/>
        <v>-</v>
      </c>
      <c r="CK31" s="8" t="str">
        <f t="shared" si="72"/>
        <v>-</v>
      </c>
    </row>
    <row r="32" spans="2:89" ht="15.95" customHeight="1" x14ac:dyDescent="0.2">
      <c r="B32" s="9">
        <f t="shared" si="0"/>
        <v>6</v>
      </c>
      <c r="C32" s="1">
        <f t="shared" si="1"/>
        <v>16</v>
      </c>
      <c r="D32" s="1" t="str">
        <f t="shared" si="2"/>
        <v>6.16</v>
      </c>
      <c r="E32" s="1">
        <v>24</v>
      </c>
      <c r="F32" s="8">
        <v>23</v>
      </c>
      <c r="G32" s="8" t="s">
        <v>299</v>
      </c>
      <c r="H32" s="8" t="s">
        <v>338</v>
      </c>
      <c r="I32" s="8" t="s">
        <v>698</v>
      </c>
      <c r="J32" s="8" t="s">
        <v>699</v>
      </c>
      <c r="K32" s="8" t="s">
        <v>699</v>
      </c>
      <c r="L32" s="8">
        <v>3763</v>
      </c>
      <c r="M32" s="8">
        <v>155</v>
      </c>
      <c r="N32" s="8">
        <v>79</v>
      </c>
      <c r="O32" s="8">
        <v>1</v>
      </c>
      <c r="P32" s="8" t="s">
        <v>298</v>
      </c>
      <c r="Q32" s="17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9"/>
      <c r="T32" s="19"/>
      <c r="U32" s="20"/>
      <c r="W32" s="8" t="str">
        <f t="shared" si="40"/>
        <v>公立柱</v>
      </c>
      <c r="X32" s="8" t="str">
        <f t="shared" si="41"/>
        <v>DCC154H-103-LL</v>
      </c>
      <c r="Y32" s="8">
        <f t="shared" si="42"/>
        <v>3763</v>
      </c>
      <c r="Z32" s="8" t="str">
        <f t="shared" si="43"/>
        <v>CW154H-103-11</v>
      </c>
      <c r="AA32" s="8">
        <f t="shared" si="44"/>
        <v>1</v>
      </c>
      <c r="AB32" s="8"/>
      <c r="AC32" s="8"/>
      <c r="AE32" s="8"/>
      <c r="AF32" s="8" t="str">
        <f t="shared" si="45"/>
        <v>公立柱</v>
      </c>
      <c r="AG32" s="8" t="str">
        <f t="shared" si="46"/>
        <v>DCC154H-103-LL</v>
      </c>
      <c r="AH32" s="8"/>
      <c r="AI32" s="8">
        <f t="shared" si="47"/>
        <v>3763</v>
      </c>
      <c r="AJ32" s="8"/>
      <c r="AK32" s="8">
        <f t="shared" si="48"/>
        <v>1</v>
      </c>
      <c r="AL32" s="8"/>
      <c r="AM32" s="8"/>
      <c r="AN32" s="8"/>
      <c r="AP32" s="8" t="str">
        <f t="shared" si="49"/>
        <v>-</v>
      </c>
      <c r="AQ32" s="8" t="str">
        <f t="shared" si="50"/>
        <v>-</v>
      </c>
      <c r="AR32" s="8"/>
      <c r="AS32" s="22" t="str">
        <f t="shared" si="51"/>
        <v>-</v>
      </c>
      <c r="AT32" s="23" t="str">
        <f t="shared" si="52"/>
        <v>-</v>
      </c>
      <c r="AU32" s="8"/>
      <c r="AV32" s="8"/>
      <c r="AW32" s="8"/>
      <c r="AY32" s="8" t="str">
        <f t="shared" si="11"/>
        <v>-</v>
      </c>
      <c r="AZ32" s="8" t="str">
        <f t="shared" si="53"/>
        <v>-</v>
      </c>
      <c r="BA32" s="8"/>
      <c r="BB32" s="8" t="str">
        <f t="shared" si="54"/>
        <v>-</v>
      </c>
      <c r="BC32" s="8" t="str">
        <f t="shared" si="55"/>
        <v>-</v>
      </c>
      <c r="BD32" s="8" t="str">
        <f t="shared" si="56"/>
        <v>-</v>
      </c>
      <c r="BE32" s="8" t="e">
        <f t="shared" si="57"/>
        <v>#VALUE!</v>
      </c>
      <c r="BF32" s="8" t="str">
        <f t="shared" si="58"/>
        <v>-</v>
      </c>
      <c r="BG32" s="8"/>
      <c r="BI32" s="8" t="str">
        <f t="shared" si="18"/>
        <v>-</v>
      </c>
      <c r="BJ32" s="8" t="str">
        <f t="shared" si="19"/>
        <v>-</v>
      </c>
      <c r="BK32" s="8" t="str">
        <f t="shared" si="20"/>
        <v>-</v>
      </c>
      <c r="BL32" s="8" t="str">
        <f t="shared" si="21"/>
        <v>-</v>
      </c>
      <c r="BM32" s="8" t="str">
        <f t="shared" si="22"/>
        <v>-</v>
      </c>
      <c r="BN32" s="8" t="str">
        <f t="shared" si="23"/>
        <v>-</v>
      </c>
      <c r="BO32" s="8" t="e">
        <f t="shared" si="24"/>
        <v>#VALUE!</v>
      </c>
      <c r="BP32" s="8" t="str">
        <f t="shared" si="25"/>
        <v>-</v>
      </c>
      <c r="BQ32" s="8"/>
      <c r="BS32" s="8" t="str">
        <f t="shared" si="26"/>
        <v>-</v>
      </c>
      <c r="BT32" s="8" t="str">
        <f t="shared" si="59"/>
        <v>-</v>
      </c>
      <c r="BU32" s="8" t="str">
        <f t="shared" si="60"/>
        <v>-</v>
      </c>
      <c r="BV32" s="8" t="str">
        <f t="shared" si="61"/>
        <v>-</v>
      </c>
      <c r="BW32" s="8" t="str">
        <f t="shared" si="62"/>
        <v>-</v>
      </c>
      <c r="BX32" s="8" t="str">
        <f t="shared" si="63"/>
        <v>-</v>
      </c>
      <c r="BY32" s="8" t="e">
        <f t="shared" si="64"/>
        <v>#VALUE!</v>
      </c>
      <c r="BZ32" s="8" t="str">
        <f t="shared" si="65"/>
        <v>-</v>
      </c>
      <c r="CA32" s="8"/>
      <c r="CC32" s="8" t="str">
        <f t="shared" si="66"/>
        <v>-</v>
      </c>
      <c r="CD32" s="8" t="str">
        <f t="shared" si="67"/>
        <v>-</v>
      </c>
      <c r="CE32" s="8" t="str">
        <f t="shared" si="68"/>
        <v>-</v>
      </c>
      <c r="CF32" s="8" t="str">
        <f t="shared" si="69"/>
        <v>-</v>
      </c>
      <c r="CG32" s="8"/>
      <c r="CH32" s="8" t="str">
        <f t="shared" si="70"/>
        <v>-</v>
      </c>
      <c r="CI32" s="8"/>
      <c r="CJ32" s="8" t="str">
        <f t="shared" si="71"/>
        <v>-</v>
      </c>
      <c r="CK32" s="8" t="str">
        <f t="shared" si="72"/>
        <v>-</v>
      </c>
    </row>
    <row r="33" spans="2:89" ht="15.95" customHeight="1" x14ac:dyDescent="0.2">
      <c r="B33" s="9">
        <f t="shared" si="0"/>
        <v>6</v>
      </c>
      <c r="C33" s="1">
        <f t="shared" si="1"/>
        <v>17</v>
      </c>
      <c r="D33" s="1" t="str">
        <f t="shared" si="2"/>
        <v>6.17</v>
      </c>
      <c r="E33" s="1">
        <v>25</v>
      </c>
      <c r="F33" s="8">
        <v>24</v>
      </c>
      <c r="G33" s="8" t="s">
        <v>299</v>
      </c>
      <c r="H33" s="8" t="s">
        <v>341</v>
      </c>
      <c r="I33" s="8" t="s">
        <v>459</v>
      </c>
      <c r="J33" s="8" t="s">
        <v>480</v>
      </c>
      <c r="K33" s="8" t="s">
        <v>480</v>
      </c>
      <c r="L33" s="8">
        <v>1468</v>
      </c>
      <c r="M33" s="8">
        <v>111</v>
      </c>
      <c r="N33" s="8">
        <v>181</v>
      </c>
      <c r="O33" s="8">
        <v>1</v>
      </c>
      <c r="P33" s="8" t="s">
        <v>298</v>
      </c>
      <c r="Q33" s="17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9"/>
      <c r="T33" s="19"/>
      <c r="U33" s="20"/>
      <c r="W33" s="8" t="str">
        <f t="shared" si="40"/>
        <v>公横梁</v>
      </c>
      <c r="X33" s="8" t="str">
        <f t="shared" si="41"/>
        <v>DCC154H-204-LL</v>
      </c>
      <c r="Y33" s="8">
        <f t="shared" si="42"/>
        <v>1468</v>
      </c>
      <c r="Z33" s="8" t="str">
        <f t="shared" si="43"/>
        <v>CW154H-204-13A</v>
      </c>
      <c r="AA33" s="8">
        <f t="shared" si="44"/>
        <v>1</v>
      </c>
      <c r="AB33" s="8"/>
      <c r="AC33" s="8"/>
      <c r="AE33" s="8"/>
      <c r="AF33" s="8" t="str">
        <f t="shared" si="45"/>
        <v>公横梁</v>
      </c>
      <c r="AG33" s="8" t="str">
        <f t="shared" si="46"/>
        <v>DCC154H-204-LL</v>
      </c>
      <c r="AH33" s="8"/>
      <c r="AI33" s="8">
        <f t="shared" si="47"/>
        <v>1468</v>
      </c>
      <c r="AJ33" s="8"/>
      <c r="AK33" s="8">
        <f t="shared" si="48"/>
        <v>1</v>
      </c>
      <c r="AL33" s="8"/>
      <c r="AM33" s="8"/>
      <c r="AN33" s="8"/>
      <c r="AP33" s="8" t="str">
        <f t="shared" si="49"/>
        <v>-</v>
      </c>
      <c r="AQ33" s="8" t="str">
        <f t="shared" si="50"/>
        <v>-</v>
      </c>
      <c r="AR33" s="8"/>
      <c r="AS33" s="22" t="str">
        <f t="shared" si="51"/>
        <v>-</v>
      </c>
      <c r="AT33" s="23" t="str">
        <f t="shared" si="52"/>
        <v>-</v>
      </c>
      <c r="AU33" s="8"/>
      <c r="AV33" s="8"/>
      <c r="AW33" s="8"/>
      <c r="AY33" s="8" t="str">
        <f t="shared" si="11"/>
        <v>-</v>
      </c>
      <c r="AZ33" s="8" t="str">
        <f t="shared" si="53"/>
        <v>-</v>
      </c>
      <c r="BA33" s="8"/>
      <c r="BB33" s="8" t="str">
        <f t="shared" si="54"/>
        <v>-</v>
      </c>
      <c r="BC33" s="8" t="str">
        <f t="shared" si="55"/>
        <v>-</v>
      </c>
      <c r="BD33" s="8" t="str">
        <f t="shared" si="56"/>
        <v>-</v>
      </c>
      <c r="BE33" s="8" t="e">
        <f t="shared" si="57"/>
        <v>#VALUE!</v>
      </c>
      <c r="BF33" s="8" t="str">
        <f t="shared" si="58"/>
        <v>-</v>
      </c>
      <c r="BG33" s="8"/>
      <c r="BI33" s="8" t="str">
        <f t="shared" si="18"/>
        <v>-</v>
      </c>
      <c r="BJ33" s="8" t="str">
        <f t="shared" si="19"/>
        <v>-</v>
      </c>
      <c r="BK33" s="8" t="str">
        <f t="shared" si="20"/>
        <v>-</v>
      </c>
      <c r="BL33" s="8" t="str">
        <f t="shared" si="21"/>
        <v>-</v>
      </c>
      <c r="BM33" s="8" t="str">
        <f t="shared" si="22"/>
        <v>-</v>
      </c>
      <c r="BN33" s="8" t="str">
        <f t="shared" si="23"/>
        <v>-</v>
      </c>
      <c r="BO33" s="8" t="e">
        <f t="shared" si="24"/>
        <v>#VALUE!</v>
      </c>
      <c r="BP33" s="8" t="str">
        <f t="shared" si="25"/>
        <v>-</v>
      </c>
      <c r="BQ33" s="8"/>
      <c r="BS33" s="8" t="str">
        <f t="shared" si="26"/>
        <v>-</v>
      </c>
      <c r="BT33" s="8" t="str">
        <f t="shared" si="59"/>
        <v>-</v>
      </c>
      <c r="BU33" s="8" t="str">
        <f t="shared" si="60"/>
        <v>-</v>
      </c>
      <c r="BV33" s="8" t="str">
        <f t="shared" si="61"/>
        <v>-</v>
      </c>
      <c r="BW33" s="8" t="str">
        <f t="shared" si="62"/>
        <v>-</v>
      </c>
      <c r="BX33" s="8" t="str">
        <f t="shared" si="63"/>
        <v>-</v>
      </c>
      <c r="BY33" s="8" t="e">
        <f t="shared" si="64"/>
        <v>#VALUE!</v>
      </c>
      <c r="BZ33" s="8" t="str">
        <f t="shared" si="65"/>
        <v>-</v>
      </c>
      <c r="CA33" s="8"/>
      <c r="CC33" s="8" t="str">
        <f t="shared" si="66"/>
        <v>-</v>
      </c>
      <c r="CD33" s="8" t="str">
        <f t="shared" si="67"/>
        <v>-</v>
      </c>
      <c r="CE33" s="8" t="str">
        <f t="shared" si="68"/>
        <v>-</v>
      </c>
      <c r="CF33" s="8" t="str">
        <f t="shared" si="69"/>
        <v>-</v>
      </c>
      <c r="CG33" s="8"/>
      <c r="CH33" s="8" t="str">
        <f t="shared" si="70"/>
        <v>-</v>
      </c>
      <c r="CI33" s="8"/>
      <c r="CJ33" s="8" t="str">
        <f t="shared" si="71"/>
        <v>-</v>
      </c>
      <c r="CK33" s="8" t="str">
        <f t="shared" si="72"/>
        <v>-</v>
      </c>
    </row>
    <row r="34" spans="2:89" ht="15.95" customHeight="1" x14ac:dyDescent="0.2">
      <c r="B34" s="9">
        <f t="shared" si="0"/>
        <v>6</v>
      </c>
      <c r="C34" s="1">
        <f t="shared" si="1"/>
        <v>18</v>
      </c>
      <c r="D34" s="1" t="str">
        <f t="shared" si="2"/>
        <v>6.18</v>
      </c>
      <c r="E34" s="1">
        <v>26</v>
      </c>
      <c r="F34" s="8">
        <v>25</v>
      </c>
      <c r="G34" s="8" t="s">
        <v>299</v>
      </c>
      <c r="H34" s="8" t="s">
        <v>344</v>
      </c>
      <c r="I34" s="8" t="s">
        <v>461</v>
      </c>
      <c r="J34" s="8" t="s">
        <v>481</v>
      </c>
      <c r="K34" s="8" t="s">
        <v>481</v>
      </c>
      <c r="L34" s="8">
        <v>1368</v>
      </c>
      <c r="M34" s="8">
        <v>100</v>
      </c>
      <c r="N34" s="8">
        <v>155</v>
      </c>
      <c r="O34" s="8">
        <v>1</v>
      </c>
      <c r="P34" s="8" t="s">
        <v>298</v>
      </c>
      <c r="Q34" s="17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9"/>
      <c r="T34" s="19"/>
      <c r="U34" s="20"/>
      <c r="W34" s="8" t="str">
        <f t="shared" si="40"/>
        <v>中横梁</v>
      </c>
      <c r="X34" s="8" t="str">
        <f t="shared" si="41"/>
        <v>DCC154H-205-LL</v>
      </c>
      <c r="Y34" s="8">
        <f t="shared" si="42"/>
        <v>1368</v>
      </c>
      <c r="Z34" s="8" t="str">
        <f t="shared" si="43"/>
        <v>CW154H-205-09B</v>
      </c>
      <c r="AA34" s="8">
        <f t="shared" si="44"/>
        <v>1</v>
      </c>
      <c r="AB34" s="8"/>
      <c r="AC34" s="8"/>
      <c r="AE34" s="8"/>
      <c r="AF34" s="8" t="str">
        <f t="shared" si="45"/>
        <v>中横梁</v>
      </c>
      <c r="AG34" s="8" t="str">
        <f t="shared" si="46"/>
        <v>DCC154H-205-LL</v>
      </c>
      <c r="AH34" s="8"/>
      <c r="AI34" s="8">
        <f t="shared" si="47"/>
        <v>1368</v>
      </c>
      <c r="AJ34" s="8"/>
      <c r="AK34" s="8">
        <f t="shared" si="48"/>
        <v>1</v>
      </c>
      <c r="AL34" s="8"/>
      <c r="AM34" s="8"/>
      <c r="AN34" s="8"/>
      <c r="AP34" s="8" t="str">
        <f t="shared" si="49"/>
        <v>-</v>
      </c>
      <c r="AQ34" s="8" t="str">
        <f t="shared" si="50"/>
        <v>-</v>
      </c>
      <c r="AR34" s="8"/>
      <c r="AS34" s="22" t="str">
        <f t="shared" si="51"/>
        <v>-</v>
      </c>
      <c r="AT34" s="23" t="str">
        <f t="shared" si="52"/>
        <v>-</v>
      </c>
      <c r="AU34" s="8"/>
      <c r="AV34" s="8"/>
      <c r="AW34" s="8"/>
      <c r="AY34" s="8" t="str">
        <f t="shared" si="11"/>
        <v>-</v>
      </c>
      <c r="AZ34" s="8" t="str">
        <f t="shared" si="53"/>
        <v>-</v>
      </c>
      <c r="BA34" s="8"/>
      <c r="BB34" s="8" t="str">
        <f t="shared" si="54"/>
        <v>-</v>
      </c>
      <c r="BC34" s="8" t="str">
        <f t="shared" si="55"/>
        <v>-</v>
      </c>
      <c r="BD34" s="8" t="str">
        <f t="shared" si="56"/>
        <v>-</v>
      </c>
      <c r="BE34" s="8" t="e">
        <f t="shared" si="57"/>
        <v>#VALUE!</v>
      </c>
      <c r="BF34" s="8" t="str">
        <f t="shared" si="58"/>
        <v>-</v>
      </c>
      <c r="BG34" s="8"/>
      <c r="BI34" s="8" t="str">
        <f t="shared" si="18"/>
        <v>-</v>
      </c>
      <c r="BJ34" s="8" t="str">
        <f t="shared" si="19"/>
        <v>-</v>
      </c>
      <c r="BK34" s="8" t="str">
        <f t="shared" si="20"/>
        <v>-</v>
      </c>
      <c r="BL34" s="8" t="str">
        <f t="shared" si="21"/>
        <v>-</v>
      </c>
      <c r="BM34" s="8" t="str">
        <f t="shared" si="22"/>
        <v>-</v>
      </c>
      <c r="BN34" s="8" t="str">
        <f t="shared" si="23"/>
        <v>-</v>
      </c>
      <c r="BO34" s="8" t="e">
        <f t="shared" si="24"/>
        <v>#VALUE!</v>
      </c>
      <c r="BP34" s="8" t="str">
        <f t="shared" si="25"/>
        <v>-</v>
      </c>
      <c r="BQ34" s="8"/>
      <c r="BS34" s="8" t="str">
        <f t="shared" si="26"/>
        <v>-</v>
      </c>
      <c r="BT34" s="8" t="str">
        <f t="shared" si="59"/>
        <v>-</v>
      </c>
      <c r="BU34" s="8" t="str">
        <f t="shared" si="60"/>
        <v>-</v>
      </c>
      <c r="BV34" s="8" t="str">
        <f t="shared" si="61"/>
        <v>-</v>
      </c>
      <c r="BW34" s="8" t="str">
        <f t="shared" si="62"/>
        <v>-</v>
      </c>
      <c r="BX34" s="8" t="str">
        <f t="shared" si="63"/>
        <v>-</v>
      </c>
      <c r="BY34" s="8" t="e">
        <f t="shared" si="64"/>
        <v>#VALUE!</v>
      </c>
      <c r="BZ34" s="8" t="str">
        <f t="shared" si="65"/>
        <v>-</v>
      </c>
      <c r="CA34" s="8"/>
      <c r="CC34" s="8" t="str">
        <f t="shared" si="66"/>
        <v>-</v>
      </c>
      <c r="CD34" s="8" t="str">
        <f t="shared" si="67"/>
        <v>-</v>
      </c>
      <c r="CE34" s="8" t="str">
        <f t="shared" si="68"/>
        <v>-</v>
      </c>
      <c r="CF34" s="8" t="str">
        <f t="shared" si="69"/>
        <v>-</v>
      </c>
      <c r="CG34" s="8"/>
      <c r="CH34" s="8" t="str">
        <f t="shared" si="70"/>
        <v>-</v>
      </c>
      <c r="CI34" s="8"/>
      <c r="CJ34" s="8" t="str">
        <f t="shared" si="71"/>
        <v>-</v>
      </c>
      <c r="CK34" s="8" t="str">
        <f t="shared" si="72"/>
        <v>-</v>
      </c>
    </row>
    <row r="35" spans="2:89" ht="15.95" customHeight="1" x14ac:dyDescent="0.2">
      <c r="B35" s="9">
        <f t="shared" si="0"/>
        <v>6</v>
      </c>
      <c r="C35" s="1">
        <f t="shared" si="1"/>
        <v>19</v>
      </c>
      <c r="D35" s="1" t="str">
        <f t="shared" si="2"/>
        <v>6.19</v>
      </c>
      <c r="E35" s="1">
        <v>27</v>
      </c>
      <c r="F35" s="8">
        <v>26</v>
      </c>
      <c r="G35" s="8" t="s">
        <v>299</v>
      </c>
      <c r="H35" s="8" t="s">
        <v>351</v>
      </c>
      <c r="I35" s="8" t="s">
        <v>348</v>
      </c>
      <c r="J35" s="8" t="s">
        <v>352</v>
      </c>
      <c r="K35" s="8" t="s">
        <v>352</v>
      </c>
      <c r="L35" s="8">
        <v>250</v>
      </c>
      <c r="M35" s="8">
        <v>96.5</v>
      </c>
      <c r="N35" s="8">
        <v>10</v>
      </c>
      <c r="O35" s="8">
        <v>1</v>
      </c>
      <c r="P35" s="8" t="s">
        <v>350</v>
      </c>
      <c r="Q35" s="17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9"/>
      <c r="T35" s="19"/>
      <c r="U35" s="20"/>
      <c r="W35" s="8" t="str">
        <f t="shared" si="40"/>
        <v>ZHY-F3001-250右挂件</v>
      </c>
      <c r="X35" s="8" t="str">
        <f t="shared" si="41"/>
        <v>ZHY-F3001</v>
      </c>
      <c r="Y35" s="8">
        <f t="shared" si="42"/>
        <v>250</v>
      </c>
      <c r="Z35" s="8" t="str">
        <f t="shared" si="43"/>
        <v>ZHY-F3001-02</v>
      </c>
      <c r="AA35" s="8">
        <f t="shared" si="44"/>
        <v>1</v>
      </c>
      <c r="AB35" s="8"/>
      <c r="AC35" s="8"/>
      <c r="AE35" s="8"/>
      <c r="AF35" s="8" t="str">
        <f t="shared" si="45"/>
        <v>ZHY-F3001-250右挂件</v>
      </c>
      <c r="AG35" s="8" t="str">
        <f t="shared" si="46"/>
        <v>ZHY-F3001</v>
      </c>
      <c r="AH35" s="8"/>
      <c r="AI35" s="8">
        <f t="shared" si="47"/>
        <v>250</v>
      </c>
      <c r="AJ35" s="8"/>
      <c r="AK35" s="8">
        <f t="shared" si="48"/>
        <v>1</v>
      </c>
      <c r="AL35" s="8"/>
      <c r="AM35" s="8"/>
      <c r="AN35" s="8"/>
      <c r="AP35" s="8" t="str">
        <f t="shared" si="49"/>
        <v>-</v>
      </c>
      <c r="AQ35" s="8" t="str">
        <f t="shared" si="50"/>
        <v>-</v>
      </c>
      <c r="AR35" s="8"/>
      <c r="AS35" s="22" t="str">
        <f t="shared" si="51"/>
        <v>-</v>
      </c>
      <c r="AT35" s="23" t="str">
        <f t="shared" si="52"/>
        <v>-</v>
      </c>
      <c r="AU35" s="8"/>
      <c r="AV35" s="8"/>
      <c r="AW35" s="8"/>
      <c r="AY35" s="8" t="str">
        <f t="shared" si="11"/>
        <v>-</v>
      </c>
      <c r="AZ35" s="8" t="str">
        <f t="shared" si="53"/>
        <v>-</v>
      </c>
      <c r="BA35" s="8"/>
      <c r="BB35" s="8" t="str">
        <f t="shared" si="54"/>
        <v>-</v>
      </c>
      <c r="BC35" s="8" t="str">
        <f t="shared" si="55"/>
        <v>-</v>
      </c>
      <c r="BD35" s="8" t="str">
        <f t="shared" si="56"/>
        <v>-</v>
      </c>
      <c r="BE35" s="8" t="e">
        <f t="shared" si="57"/>
        <v>#VALUE!</v>
      </c>
      <c r="BF35" s="8" t="str">
        <f t="shared" si="58"/>
        <v>-</v>
      </c>
      <c r="BG35" s="8"/>
      <c r="BI35" s="8" t="str">
        <f t="shared" si="18"/>
        <v>-</v>
      </c>
      <c r="BJ35" s="8" t="str">
        <f t="shared" si="19"/>
        <v>-</v>
      </c>
      <c r="BK35" s="8" t="str">
        <f t="shared" si="20"/>
        <v>-</v>
      </c>
      <c r="BL35" s="8" t="str">
        <f t="shared" si="21"/>
        <v>-</v>
      </c>
      <c r="BM35" s="8" t="str">
        <f t="shared" si="22"/>
        <v>-</v>
      </c>
      <c r="BN35" s="8" t="str">
        <f t="shared" si="23"/>
        <v>-</v>
      </c>
      <c r="BO35" s="8" t="e">
        <f t="shared" si="24"/>
        <v>#VALUE!</v>
      </c>
      <c r="BP35" s="8" t="str">
        <f t="shared" si="25"/>
        <v>-</v>
      </c>
      <c r="BQ35" s="8"/>
      <c r="BS35" s="8" t="str">
        <f t="shared" si="26"/>
        <v>-</v>
      </c>
      <c r="BT35" s="8" t="str">
        <f t="shared" si="59"/>
        <v>-</v>
      </c>
      <c r="BU35" s="8" t="str">
        <f t="shared" si="60"/>
        <v>-</v>
      </c>
      <c r="BV35" s="8" t="str">
        <f t="shared" si="61"/>
        <v>-</v>
      </c>
      <c r="BW35" s="8" t="str">
        <f t="shared" si="62"/>
        <v>-</v>
      </c>
      <c r="BX35" s="8" t="str">
        <f t="shared" si="63"/>
        <v>-</v>
      </c>
      <c r="BY35" s="8" t="e">
        <f t="shared" si="64"/>
        <v>#VALUE!</v>
      </c>
      <c r="BZ35" s="8" t="str">
        <f t="shared" si="65"/>
        <v>-</v>
      </c>
      <c r="CA35" s="8"/>
      <c r="CC35" s="8" t="str">
        <f t="shared" si="66"/>
        <v>-</v>
      </c>
      <c r="CD35" s="8" t="str">
        <f t="shared" si="67"/>
        <v>-</v>
      </c>
      <c r="CE35" s="8" t="str">
        <f t="shared" si="68"/>
        <v>-</v>
      </c>
      <c r="CF35" s="8" t="str">
        <f t="shared" si="69"/>
        <v>-</v>
      </c>
      <c r="CG35" s="8"/>
      <c r="CH35" s="8" t="str">
        <f t="shared" si="70"/>
        <v>-</v>
      </c>
      <c r="CI35" s="8"/>
      <c r="CJ35" s="8" t="str">
        <f t="shared" si="71"/>
        <v>-</v>
      </c>
      <c r="CK35" s="8" t="str">
        <f t="shared" si="72"/>
        <v>-</v>
      </c>
    </row>
    <row r="36" spans="2:89" ht="15.95" customHeight="1" x14ac:dyDescent="0.2">
      <c r="B36" s="9">
        <f t="shared" si="0"/>
        <v>6</v>
      </c>
      <c r="C36" s="1">
        <f t="shared" si="1"/>
        <v>20</v>
      </c>
      <c r="D36" s="1" t="str">
        <f t="shared" si="2"/>
        <v>6.20</v>
      </c>
      <c r="E36" s="1">
        <v>28</v>
      </c>
      <c r="F36" s="8">
        <v>27</v>
      </c>
      <c r="G36" s="8" t="s">
        <v>299</v>
      </c>
      <c r="H36" s="8" t="s">
        <v>585</v>
      </c>
      <c r="I36" s="8" t="s">
        <v>464</v>
      </c>
      <c r="J36" s="8" t="s">
        <v>586</v>
      </c>
      <c r="K36" s="8" t="s">
        <v>586</v>
      </c>
      <c r="L36" s="8">
        <v>300</v>
      </c>
      <c r="M36" s="8">
        <v>110.3</v>
      </c>
      <c r="N36" s="8">
        <v>12</v>
      </c>
      <c r="O36" s="8">
        <v>1</v>
      </c>
      <c r="P36" s="8" t="s">
        <v>466</v>
      </c>
      <c r="Q36" s="17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9"/>
      <c r="T36" s="19"/>
      <c r="U36" s="20"/>
      <c r="W36" s="8" t="str">
        <f t="shared" si="40"/>
        <v>KJ-APE124-300左挂件</v>
      </c>
      <c r="X36" s="8" t="str">
        <f t="shared" si="41"/>
        <v>KJ-APE124</v>
      </c>
      <c r="Y36" s="8">
        <f t="shared" si="42"/>
        <v>300</v>
      </c>
      <c r="Z36" s="8" t="str">
        <f t="shared" si="43"/>
        <v>KJ-APE124-03</v>
      </c>
      <c r="AA36" s="8">
        <f t="shared" si="44"/>
        <v>1</v>
      </c>
      <c r="AB36" s="8"/>
      <c r="AC36" s="8"/>
      <c r="AE36" s="8"/>
      <c r="AF36" s="8" t="str">
        <f t="shared" si="45"/>
        <v>KJ-APE124-300左挂件</v>
      </c>
      <c r="AG36" s="8" t="str">
        <f t="shared" si="46"/>
        <v>KJ-APE124</v>
      </c>
      <c r="AH36" s="8"/>
      <c r="AI36" s="8">
        <f t="shared" si="47"/>
        <v>300</v>
      </c>
      <c r="AJ36" s="8"/>
      <c r="AK36" s="8">
        <f t="shared" si="48"/>
        <v>1</v>
      </c>
      <c r="AL36" s="8"/>
      <c r="AM36" s="8"/>
      <c r="AN36" s="8"/>
      <c r="AP36" s="8" t="str">
        <f t="shared" si="49"/>
        <v>-</v>
      </c>
      <c r="AQ36" s="8" t="str">
        <f t="shared" si="50"/>
        <v>-</v>
      </c>
      <c r="AR36" s="8"/>
      <c r="AS36" s="22" t="str">
        <f t="shared" si="51"/>
        <v>-</v>
      </c>
      <c r="AT36" s="23" t="str">
        <f t="shared" si="52"/>
        <v>-</v>
      </c>
      <c r="AU36" s="8"/>
      <c r="AV36" s="8"/>
      <c r="AW36" s="8"/>
      <c r="AY36" s="8" t="str">
        <f t="shared" si="11"/>
        <v>-</v>
      </c>
      <c r="AZ36" s="8" t="str">
        <f t="shared" si="53"/>
        <v>-</v>
      </c>
      <c r="BA36" s="8"/>
      <c r="BB36" s="8" t="str">
        <f t="shared" si="54"/>
        <v>-</v>
      </c>
      <c r="BC36" s="8" t="str">
        <f t="shared" si="55"/>
        <v>-</v>
      </c>
      <c r="BD36" s="8" t="str">
        <f t="shared" si="56"/>
        <v>-</v>
      </c>
      <c r="BE36" s="8" t="e">
        <f t="shared" si="57"/>
        <v>#VALUE!</v>
      </c>
      <c r="BF36" s="8" t="str">
        <f t="shared" si="58"/>
        <v>-</v>
      </c>
      <c r="BG36" s="8"/>
      <c r="BI36" s="8" t="str">
        <f t="shared" si="18"/>
        <v>-</v>
      </c>
      <c r="BJ36" s="8" t="str">
        <f t="shared" si="19"/>
        <v>-</v>
      </c>
      <c r="BK36" s="8" t="str">
        <f t="shared" si="20"/>
        <v>-</v>
      </c>
      <c r="BL36" s="8" t="str">
        <f t="shared" si="21"/>
        <v>-</v>
      </c>
      <c r="BM36" s="8" t="str">
        <f t="shared" si="22"/>
        <v>-</v>
      </c>
      <c r="BN36" s="8" t="str">
        <f t="shared" si="23"/>
        <v>-</v>
      </c>
      <c r="BO36" s="8" t="e">
        <f t="shared" si="24"/>
        <v>#VALUE!</v>
      </c>
      <c r="BP36" s="8" t="str">
        <f t="shared" si="25"/>
        <v>-</v>
      </c>
      <c r="BQ36" s="8"/>
      <c r="BS36" s="8" t="str">
        <f t="shared" si="26"/>
        <v>-</v>
      </c>
      <c r="BT36" s="8" t="str">
        <f t="shared" si="59"/>
        <v>-</v>
      </c>
      <c r="BU36" s="8" t="str">
        <f t="shared" si="60"/>
        <v>-</v>
      </c>
      <c r="BV36" s="8" t="str">
        <f t="shared" si="61"/>
        <v>-</v>
      </c>
      <c r="BW36" s="8" t="str">
        <f t="shared" si="62"/>
        <v>-</v>
      </c>
      <c r="BX36" s="8" t="str">
        <f t="shared" si="63"/>
        <v>-</v>
      </c>
      <c r="BY36" s="8" t="e">
        <f t="shared" si="64"/>
        <v>#VALUE!</v>
      </c>
      <c r="BZ36" s="8" t="str">
        <f t="shared" si="65"/>
        <v>-</v>
      </c>
      <c r="CA36" s="8"/>
      <c r="CC36" s="8" t="str">
        <f t="shared" si="66"/>
        <v>-</v>
      </c>
      <c r="CD36" s="8" t="str">
        <f t="shared" si="67"/>
        <v>-</v>
      </c>
      <c r="CE36" s="8" t="str">
        <f t="shared" si="68"/>
        <v>-</v>
      </c>
      <c r="CF36" s="8" t="str">
        <f t="shared" si="69"/>
        <v>-</v>
      </c>
      <c r="CG36" s="8"/>
      <c r="CH36" s="8" t="str">
        <f t="shared" si="70"/>
        <v>-</v>
      </c>
      <c r="CI36" s="8"/>
      <c r="CJ36" s="8" t="str">
        <f t="shared" si="71"/>
        <v>-</v>
      </c>
      <c r="CK36" s="8" t="str">
        <f t="shared" si="72"/>
        <v>-</v>
      </c>
    </row>
    <row r="37" spans="2:89" ht="15.95" customHeight="1" x14ac:dyDescent="0.2">
      <c r="B37" s="9">
        <f t="shared" si="0"/>
        <v>7</v>
      </c>
      <c r="C37" s="1">
        <f t="shared" si="1"/>
        <v>1</v>
      </c>
      <c r="D37" s="1" t="str">
        <f t="shared" si="2"/>
        <v/>
      </c>
      <c r="E37" s="1">
        <v>29</v>
      </c>
      <c r="F37" s="8">
        <v>28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17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9"/>
      <c r="T37" s="19"/>
      <c r="U37" s="20"/>
      <c r="W37" s="8" t="str">
        <f t="shared" si="40"/>
        <v>-</v>
      </c>
      <c r="X37" s="8" t="str">
        <f t="shared" si="41"/>
        <v>-</v>
      </c>
      <c r="Y37" s="8" t="str">
        <f t="shared" si="42"/>
        <v>-</v>
      </c>
      <c r="Z37" s="8" t="str">
        <f t="shared" si="43"/>
        <v>-</v>
      </c>
      <c r="AA37" s="8" t="str">
        <f t="shared" si="44"/>
        <v>-</v>
      </c>
      <c r="AB37" s="8"/>
      <c r="AC37" s="8"/>
      <c r="AE37" s="8"/>
      <c r="AF37" s="8" t="str">
        <f t="shared" si="45"/>
        <v>-</v>
      </c>
      <c r="AG37" s="8" t="str">
        <f t="shared" si="46"/>
        <v>-</v>
      </c>
      <c r="AH37" s="8"/>
      <c r="AI37" s="8" t="str">
        <f t="shared" si="47"/>
        <v>-</v>
      </c>
      <c r="AJ37" s="8"/>
      <c r="AK37" s="8" t="str">
        <f t="shared" si="48"/>
        <v>-</v>
      </c>
      <c r="AL37" s="8"/>
      <c r="AM37" s="8"/>
      <c r="AN37" s="8"/>
      <c r="AP37" s="8" t="str">
        <f t="shared" si="49"/>
        <v>-</v>
      </c>
      <c r="AQ37" s="8" t="str">
        <f t="shared" si="50"/>
        <v>-</v>
      </c>
      <c r="AR37" s="8"/>
      <c r="AS37" s="22" t="str">
        <f t="shared" si="51"/>
        <v>-</v>
      </c>
      <c r="AT37" s="23" t="str">
        <f t="shared" si="52"/>
        <v>-</v>
      </c>
      <c r="AU37" s="8"/>
      <c r="AV37" s="8"/>
      <c r="AW37" s="8"/>
      <c r="AY37" s="8" t="str">
        <f t="shared" si="11"/>
        <v>-</v>
      </c>
      <c r="AZ37" s="8" t="str">
        <f t="shared" si="53"/>
        <v>-</v>
      </c>
      <c r="BA37" s="8"/>
      <c r="BB37" s="8" t="str">
        <f t="shared" si="54"/>
        <v>-</v>
      </c>
      <c r="BC37" s="8" t="str">
        <f t="shared" si="55"/>
        <v>-</v>
      </c>
      <c r="BD37" s="8" t="str">
        <f t="shared" si="56"/>
        <v>-</v>
      </c>
      <c r="BE37" s="8" t="e">
        <f t="shared" si="57"/>
        <v>#VALUE!</v>
      </c>
      <c r="BF37" s="8" t="str">
        <f t="shared" si="58"/>
        <v>-</v>
      </c>
      <c r="BG37" s="8"/>
      <c r="BI37" s="8" t="str">
        <f t="shared" si="18"/>
        <v>-</v>
      </c>
      <c r="BJ37" s="8" t="str">
        <f t="shared" si="19"/>
        <v>-</v>
      </c>
      <c r="BK37" s="8" t="str">
        <f t="shared" si="20"/>
        <v>-</v>
      </c>
      <c r="BL37" s="8" t="str">
        <f t="shared" si="21"/>
        <v>-</v>
      </c>
      <c r="BM37" s="8" t="str">
        <f t="shared" si="22"/>
        <v>-</v>
      </c>
      <c r="BN37" s="8" t="str">
        <f t="shared" si="23"/>
        <v>-</v>
      </c>
      <c r="BO37" s="8" t="e">
        <f t="shared" si="24"/>
        <v>#VALUE!</v>
      </c>
      <c r="BP37" s="8" t="str">
        <f t="shared" si="25"/>
        <v>-</v>
      </c>
      <c r="BQ37" s="8"/>
      <c r="BS37" s="8" t="str">
        <f t="shared" si="26"/>
        <v>-</v>
      </c>
      <c r="BT37" s="8" t="str">
        <f t="shared" si="59"/>
        <v>-</v>
      </c>
      <c r="BU37" s="8" t="str">
        <f t="shared" si="60"/>
        <v>-</v>
      </c>
      <c r="BV37" s="8" t="str">
        <f t="shared" si="61"/>
        <v>-</v>
      </c>
      <c r="BW37" s="8" t="str">
        <f t="shared" si="62"/>
        <v>-</v>
      </c>
      <c r="BX37" s="8" t="str">
        <f t="shared" si="63"/>
        <v>-</v>
      </c>
      <c r="BY37" s="8" t="e">
        <f t="shared" si="64"/>
        <v>#VALUE!</v>
      </c>
      <c r="BZ37" s="8" t="str">
        <f t="shared" si="65"/>
        <v>-</v>
      </c>
      <c r="CA37" s="8"/>
      <c r="CC37" s="8" t="str">
        <f t="shared" si="66"/>
        <v>-</v>
      </c>
      <c r="CD37" s="8" t="str">
        <f t="shared" si="67"/>
        <v>-</v>
      </c>
      <c r="CE37" s="8" t="str">
        <f t="shared" si="68"/>
        <v>-</v>
      </c>
      <c r="CF37" s="8" t="str">
        <f t="shared" si="69"/>
        <v>-</v>
      </c>
      <c r="CG37" s="8"/>
      <c r="CH37" s="8" t="str">
        <f t="shared" si="70"/>
        <v>-</v>
      </c>
      <c r="CI37" s="8"/>
      <c r="CJ37" s="8" t="str">
        <f t="shared" si="71"/>
        <v>-</v>
      </c>
      <c r="CK37" s="8" t="str">
        <f t="shared" si="72"/>
        <v>-</v>
      </c>
    </row>
    <row r="38" spans="2:89" ht="15.95" customHeight="1" x14ac:dyDescent="0.2">
      <c r="B38" s="9">
        <f t="shared" si="0"/>
        <v>7</v>
      </c>
      <c r="C38" s="1">
        <f t="shared" si="1"/>
        <v>2</v>
      </c>
      <c r="D38" s="1" t="str">
        <f t="shared" si="2"/>
        <v/>
      </c>
      <c r="E38" s="1">
        <v>30</v>
      </c>
      <c r="F38" s="8">
        <v>29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17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9"/>
      <c r="T38" s="19"/>
      <c r="U38" s="20"/>
      <c r="W38" s="8" t="str">
        <f t="shared" si="40"/>
        <v>-</v>
      </c>
      <c r="X38" s="8" t="str">
        <f t="shared" si="41"/>
        <v>-</v>
      </c>
      <c r="Y38" s="8" t="str">
        <f t="shared" si="42"/>
        <v>-</v>
      </c>
      <c r="Z38" s="8" t="str">
        <f t="shared" si="43"/>
        <v>-</v>
      </c>
      <c r="AA38" s="8" t="str">
        <f t="shared" si="44"/>
        <v>-</v>
      </c>
      <c r="AB38" s="8"/>
      <c r="AC38" s="8"/>
      <c r="AE38" s="8"/>
      <c r="AF38" s="8" t="str">
        <f t="shared" si="45"/>
        <v>-</v>
      </c>
      <c r="AG38" s="8" t="str">
        <f t="shared" si="46"/>
        <v>-</v>
      </c>
      <c r="AH38" s="8"/>
      <c r="AI38" s="8" t="str">
        <f t="shared" si="47"/>
        <v>-</v>
      </c>
      <c r="AJ38" s="8"/>
      <c r="AK38" s="8" t="str">
        <f t="shared" si="48"/>
        <v>-</v>
      </c>
      <c r="AL38" s="8"/>
      <c r="AM38" s="8"/>
      <c r="AN38" s="8"/>
      <c r="AP38" s="8" t="str">
        <f t="shared" si="49"/>
        <v>-</v>
      </c>
      <c r="AQ38" s="8" t="str">
        <f t="shared" si="50"/>
        <v>-</v>
      </c>
      <c r="AR38" s="8"/>
      <c r="AS38" s="22" t="str">
        <f t="shared" si="51"/>
        <v>-</v>
      </c>
      <c r="AT38" s="23" t="str">
        <f t="shared" si="52"/>
        <v>-</v>
      </c>
      <c r="AU38" s="8"/>
      <c r="AV38" s="8"/>
      <c r="AW38" s="8"/>
      <c r="AY38" s="8" t="str">
        <f t="shared" si="11"/>
        <v>-</v>
      </c>
      <c r="AZ38" s="8" t="str">
        <f t="shared" si="53"/>
        <v>-</v>
      </c>
      <c r="BA38" s="8"/>
      <c r="BB38" s="8" t="str">
        <f t="shared" si="54"/>
        <v>-</v>
      </c>
      <c r="BC38" s="8" t="str">
        <f t="shared" si="55"/>
        <v>-</v>
      </c>
      <c r="BD38" s="8" t="str">
        <f t="shared" si="56"/>
        <v>-</v>
      </c>
      <c r="BE38" s="8" t="e">
        <f t="shared" si="57"/>
        <v>#VALUE!</v>
      </c>
      <c r="BF38" s="8" t="str">
        <f t="shared" si="58"/>
        <v>-</v>
      </c>
      <c r="BG38" s="8"/>
      <c r="BI38" s="8" t="str">
        <f t="shared" si="18"/>
        <v>-</v>
      </c>
      <c r="BJ38" s="8" t="str">
        <f t="shared" si="19"/>
        <v>-</v>
      </c>
      <c r="BK38" s="8" t="str">
        <f t="shared" si="20"/>
        <v>-</v>
      </c>
      <c r="BL38" s="8" t="str">
        <f t="shared" si="21"/>
        <v>-</v>
      </c>
      <c r="BM38" s="8" t="str">
        <f t="shared" si="22"/>
        <v>-</v>
      </c>
      <c r="BN38" s="8" t="str">
        <f t="shared" si="23"/>
        <v>-</v>
      </c>
      <c r="BO38" s="8" t="e">
        <f t="shared" si="24"/>
        <v>#VALUE!</v>
      </c>
      <c r="BP38" s="8" t="str">
        <f t="shared" si="25"/>
        <v>-</v>
      </c>
      <c r="BQ38" s="8"/>
      <c r="BS38" s="8" t="str">
        <f t="shared" si="26"/>
        <v>-</v>
      </c>
      <c r="BT38" s="8" t="str">
        <f t="shared" si="59"/>
        <v>-</v>
      </c>
      <c r="BU38" s="8" t="str">
        <f t="shared" si="60"/>
        <v>-</v>
      </c>
      <c r="BV38" s="8" t="str">
        <f t="shared" si="61"/>
        <v>-</v>
      </c>
      <c r="BW38" s="8" t="str">
        <f t="shared" si="62"/>
        <v>-</v>
      </c>
      <c r="BX38" s="8" t="str">
        <f t="shared" si="63"/>
        <v>-</v>
      </c>
      <c r="BY38" s="8" t="e">
        <f t="shared" si="64"/>
        <v>#VALUE!</v>
      </c>
      <c r="BZ38" s="8" t="str">
        <f t="shared" si="65"/>
        <v>-</v>
      </c>
      <c r="CA38" s="8"/>
      <c r="CC38" s="8" t="str">
        <f t="shared" si="66"/>
        <v>-</v>
      </c>
      <c r="CD38" s="8" t="str">
        <f t="shared" si="67"/>
        <v>-</v>
      </c>
      <c r="CE38" s="8" t="str">
        <f t="shared" si="68"/>
        <v>-</v>
      </c>
      <c r="CF38" s="8" t="str">
        <f t="shared" si="69"/>
        <v>-</v>
      </c>
      <c r="CG38" s="8"/>
      <c r="CH38" s="8" t="str">
        <f t="shared" si="70"/>
        <v>-</v>
      </c>
      <c r="CI38" s="8"/>
      <c r="CJ38" s="8" t="str">
        <f t="shared" si="71"/>
        <v>-</v>
      </c>
      <c r="CK38" s="8" t="str">
        <f t="shared" si="72"/>
        <v>-</v>
      </c>
    </row>
    <row r="39" spans="2:89" ht="15.95" customHeight="1" x14ac:dyDescent="0.2">
      <c r="B39" s="9">
        <f t="shared" si="0"/>
        <v>7</v>
      </c>
      <c r="C39" s="1">
        <f t="shared" si="1"/>
        <v>3</v>
      </c>
      <c r="D39" s="1" t="str">
        <f t="shared" si="2"/>
        <v/>
      </c>
      <c r="E39" s="1">
        <v>31</v>
      </c>
      <c r="F39" s="8">
        <v>30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17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9"/>
      <c r="T39" s="19"/>
      <c r="U39" s="20"/>
      <c r="W39" s="8" t="str">
        <f t="shared" si="40"/>
        <v>-</v>
      </c>
      <c r="X39" s="8" t="str">
        <f t="shared" si="41"/>
        <v>-</v>
      </c>
      <c r="Y39" s="8" t="str">
        <f t="shared" si="42"/>
        <v>-</v>
      </c>
      <c r="Z39" s="8" t="str">
        <f t="shared" si="43"/>
        <v>-</v>
      </c>
      <c r="AA39" s="8" t="str">
        <f t="shared" si="44"/>
        <v>-</v>
      </c>
      <c r="AB39" s="8"/>
      <c r="AC39" s="8"/>
      <c r="AE39" s="8"/>
      <c r="AF39" s="8" t="str">
        <f t="shared" si="45"/>
        <v>-</v>
      </c>
      <c r="AG39" s="8" t="str">
        <f t="shared" si="46"/>
        <v>-</v>
      </c>
      <c r="AH39" s="8"/>
      <c r="AI39" s="8" t="str">
        <f t="shared" si="47"/>
        <v>-</v>
      </c>
      <c r="AJ39" s="8"/>
      <c r="AK39" s="8" t="str">
        <f t="shared" si="48"/>
        <v>-</v>
      </c>
      <c r="AL39" s="8"/>
      <c r="AM39" s="8"/>
      <c r="AN39" s="8"/>
      <c r="AP39" s="8" t="str">
        <f t="shared" si="49"/>
        <v>-</v>
      </c>
      <c r="AQ39" s="8" t="str">
        <f t="shared" si="50"/>
        <v>-</v>
      </c>
      <c r="AR39" s="8"/>
      <c r="AS39" s="22" t="str">
        <f t="shared" si="51"/>
        <v>-</v>
      </c>
      <c r="AT39" s="23" t="str">
        <f t="shared" si="52"/>
        <v>-</v>
      </c>
      <c r="AU39" s="8"/>
      <c r="AV39" s="8"/>
      <c r="AW39" s="8"/>
      <c r="AY39" s="8" t="str">
        <f t="shared" si="11"/>
        <v>-</v>
      </c>
      <c r="AZ39" s="8" t="str">
        <f t="shared" si="53"/>
        <v>-</v>
      </c>
      <c r="BA39" s="8"/>
      <c r="BB39" s="8" t="str">
        <f t="shared" si="54"/>
        <v>-</v>
      </c>
      <c r="BC39" s="8" t="str">
        <f t="shared" si="55"/>
        <v>-</v>
      </c>
      <c r="BD39" s="8" t="str">
        <f t="shared" si="56"/>
        <v>-</v>
      </c>
      <c r="BE39" s="8" t="e">
        <f t="shared" si="57"/>
        <v>#VALUE!</v>
      </c>
      <c r="BF39" s="8" t="str">
        <f t="shared" si="58"/>
        <v>-</v>
      </c>
      <c r="BG39" s="8"/>
      <c r="BI39" s="8" t="str">
        <f t="shared" si="18"/>
        <v>-</v>
      </c>
      <c r="BJ39" s="8" t="str">
        <f t="shared" si="19"/>
        <v>-</v>
      </c>
      <c r="BK39" s="8" t="str">
        <f t="shared" si="20"/>
        <v>-</v>
      </c>
      <c r="BL39" s="8" t="str">
        <f t="shared" si="21"/>
        <v>-</v>
      </c>
      <c r="BM39" s="8" t="str">
        <f t="shared" si="22"/>
        <v>-</v>
      </c>
      <c r="BN39" s="8" t="str">
        <f t="shared" si="23"/>
        <v>-</v>
      </c>
      <c r="BO39" s="8" t="e">
        <f t="shared" si="24"/>
        <v>#VALUE!</v>
      </c>
      <c r="BP39" s="8" t="str">
        <f t="shared" si="25"/>
        <v>-</v>
      </c>
      <c r="BQ39" s="8"/>
      <c r="BS39" s="8" t="str">
        <f t="shared" si="26"/>
        <v>-</v>
      </c>
      <c r="BT39" s="8" t="str">
        <f t="shared" si="59"/>
        <v>-</v>
      </c>
      <c r="BU39" s="8" t="str">
        <f t="shared" si="60"/>
        <v>-</v>
      </c>
      <c r="BV39" s="8" t="str">
        <f t="shared" si="61"/>
        <v>-</v>
      </c>
      <c r="BW39" s="8" t="str">
        <f t="shared" si="62"/>
        <v>-</v>
      </c>
      <c r="BX39" s="8" t="str">
        <f t="shared" si="63"/>
        <v>-</v>
      </c>
      <c r="BY39" s="8" t="e">
        <f t="shared" si="64"/>
        <v>#VALUE!</v>
      </c>
      <c r="BZ39" s="8" t="str">
        <f t="shared" si="65"/>
        <v>-</v>
      </c>
      <c r="CA39" s="8"/>
      <c r="CC39" s="8" t="str">
        <f t="shared" si="66"/>
        <v>-</v>
      </c>
      <c r="CD39" s="8" t="str">
        <f t="shared" si="67"/>
        <v>-</v>
      </c>
      <c r="CE39" s="8" t="str">
        <f t="shared" si="68"/>
        <v>-</v>
      </c>
      <c r="CF39" s="8" t="str">
        <f t="shared" si="69"/>
        <v>-</v>
      </c>
      <c r="CG39" s="8"/>
      <c r="CH39" s="8" t="str">
        <f t="shared" si="70"/>
        <v>-</v>
      </c>
      <c r="CI39" s="8"/>
      <c r="CJ39" s="8" t="str">
        <f t="shared" si="71"/>
        <v>-</v>
      </c>
      <c r="CK39" s="8" t="str">
        <f t="shared" si="72"/>
        <v>-</v>
      </c>
    </row>
    <row r="40" spans="2:89" ht="15.95" customHeight="1" x14ac:dyDescent="0.2">
      <c r="B40" s="9">
        <f t="shared" si="0"/>
        <v>7</v>
      </c>
      <c r="C40" s="1">
        <f t="shared" si="1"/>
        <v>4</v>
      </c>
      <c r="D40" s="1" t="str">
        <f t="shared" si="2"/>
        <v/>
      </c>
      <c r="E40" s="1">
        <v>32</v>
      </c>
      <c r="F40" s="8">
        <v>31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17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9"/>
      <c r="T40" s="19"/>
      <c r="U40" s="20"/>
      <c r="W40" s="8" t="str">
        <f t="shared" si="40"/>
        <v>-</v>
      </c>
      <c r="X40" s="8" t="str">
        <f t="shared" si="41"/>
        <v>-</v>
      </c>
      <c r="Y40" s="8" t="str">
        <f t="shared" si="42"/>
        <v>-</v>
      </c>
      <c r="Z40" s="8" t="str">
        <f t="shared" si="43"/>
        <v>-</v>
      </c>
      <c r="AA40" s="8" t="str">
        <f t="shared" si="44"/>
        <v>-</v>
      </c>
      <c r="AB40" s="8"/>
      <c r="AC40" s="8"/>
      <c r="AE40" s="8"/>
      <c r="AF40" s="8" t="str">
        <f t="shared" si="45"/>
        <v>-</v>
      </c>
      <c r="AG40" s="8" t="str">
        <f t="shared" si="46"/>
        <v>-</v>
      </c>
      <c r="AH40" s="8"/>
      <c r="AI40" s="8" t="str">
        <f t="shared" si="47"/>
        <v>-</v>
      </c>
      <c r="AJ40" s="8"/>
      <c r="AK40" s="8" t="str">
        <f t="shared" si="48"/>
        <v>-</v>
      </c>
      <c r="AL40" s="8"/>
      <c r="AM40" s="8"/>
      <c r="AN40" s="8"/>
      <c r="AP40" s="8" t="str">
        <f t="shared" si="49"/>
        <v>-</v>
      </c>
      <c r="AQ40" s="8" t="str">
        <f t="shared" si="50"/>
        <v>-</v>
      </c>
      <c r="AR40" s="8"/>
      <c r="AS40" s="22" t="str">
        <f t="shared" si="51"/>
        <v>-</v>
      </c>
      <c r="AT40" s="23" t="str">
        <f t="shared" si="52"/>
        <v>-</v>
      </c>
      <c r="AU40" s="8"/>
      <c r="AV40" s="8"/>
      <c r="AW40" s="8"/>
      <c r="AY40" s="8" t="str">
        <f t="shared" si="11"/>
        <v>-</v>
      </c>
      <c r="AZ40" s="8" t="str">
        <f t="shared" si="53"/>
        <v>-</v>
      </c>
      <c r="BA40" s="8"/>
      <c r="BB40" s="8" t="str">
        <f t="shared" si="54"/>
        <v>-</v>
      </c>
      <c r="BC40" s="8" t="str">
        <f t="shared" si="55"/>
        <v>-</v>
      </c>
      <c r="BD40" s="8" t="str">
        <f t="shared" si="56"/>
        <v>-</v>
      </c>
      <c r="BE40" s="8" t="e">
        <f t="shared" si="57"/>
        <v>#VALUE!</v>
      </c>
      <c r="BF40" s="8" t="str">
        <f t="shared" si="58"/>
        <v>-</v>
      </c>
      <c r="BG40" s="8"/>
      <c r="BI40" s="8" t="str">
        <f t="shared" si="18"/>
        <v>-</v>
      </c>
      <c r="BJ40" s="8" t="str">
        <f t="shared" si="19"/>
        <v>-</v>
      </c>
      <c r="BK40" s="8" t="str">
        <f t="shared" si="20"/>
        <v>-</v>
      </c>
      <c r="BL40" s="8" t="str">
        <f t="shared" si="21"/>
        <v>-</v>
      </c>
      <c r="BM40" s="8" t="str">
        <f t="shared" si="22"/>
        <v>-</v>
      </c>
      <c r="BN40" s="8" t="str">
        <f t="shared" si="23"/>
        <v>-</v>
      </c>
      <c r="BO40" s="8" t="e">
        <f t="shared" si="24"/>
        <v>#VALUE!</v>
      </c>
      <c r="BP40" s="8" t="str">
        <f t="shared" si="25"/>
        <v>-</v>
      </c>
      <c r="BQ40" s="8"/>
      <c r="BS40" s="8" t="str">
        <f t="shared" si="26"/>
        <v>-</v>
      </c>
      <c r="BT40" s="8" t="str">
        <f t="shared" si="59"/>
        <v>-</v>
      </c>
      <c r="BU40" s="8" t="str">
        <f t="shared" si="60"/>
        <v>-</v>
      </c>
      <c r="BV40" s="8" t="str">
        <f t="shared" si="61"/>
        <v>-</v>
      </c>
      <c r="BW40" s="8" t="str">
        <f t="shared" si="62"/>
        <v>-</v>
      </c>
      <c r="BX40" s="8" t="str">
        <f t="shared" si="63"/>
        <v>-</v>
      </c>
      <c r="BY40" s="8" t="e">
        <f t="shared" si="64"/>
        <v>#VALUE!</v>
      </c>
      <c r="BZ40" s="8" t="str">
        <f t="shared" si="65"/>
        <v>-</v>
      </c>
      <c r="CA40" s="8"/>
      <c r="CC40" s="8" t="str">
        <f t="shared" si="66"/>
        <v>-</v>
      </c>
      <c r="CD40" s="8" t="str">
        <f t="shared" si="67"/>
        <v>-</v>
      </c>
      <c r="CE40" s="8" t="str">
        <f t="shared" si="68"/>
        <v>-</v>
      </c>
      <c r="CF40" s="8" t="str">
        <f t="shared" si="69"/>
        <v>-</v>
      </c>
      <c r="CG40" s="8"/>
      <c r="CH40" s="8" t="str">
        <f t="shared" si="70"/>
        <v>-</v>
      </c>
      <c r="CI40" s="8"/>
      <c r="CJ40" s="8" t="str">
        <f t="shared" si="71"/>
        <v>-</v>
      </c>
      <c r="CK40" s="8" t="str">
        <f t="shared" si="72"/>
        <v>-</v>
      </c>
    </row>
    <row r="41" spans="2:89" ht="15.95" customHeight="1" x14ac:dyDescent="0.2">
      <c r="B41" s="9">
        <f t="shared" si="0"/>
        <v>7</v>
      </c>
      <c r="C41" s="1">
        <f t="shared" si="1"/>
        <v>5</v>
      </c>
      <c r="D41" s="1" t="str">
        <f t="shared" si="2"/>
        <v/>
      </c>
      <c r="E41" s="1">
        <v>33</v>
      </c>
      <c r="F41" s="8">
        <v>32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9"/>
      <c r="T41" s="19"/>
      <c r="U41" s="20"/>
      <c r="W41" s="8" t="str">
        <f t="shared" si="40"/>
        <v>-</v>
      </c>
      <c r="X41" s="8" t="str">
        <f t="shared" si="41"/>
        <v>-</v>
      </c>
      <c r="Y41" s="8" t="str">
        <f t="shared" si="42"/>
        <v>-</v>
      </c>
      <c r="Z41" s="8" t="str">
        <f t="shared" si="43"/>
        <v>-</v>
      </c>
      <c r="AA41" s="8" t="str">
        <f t="shared" si="44"/>
        <v>-</v>
      </c>
      <c r="AB41" s="8"/>
      <c r="AC41" s="8"/>
      <c r="AE41" s="8"/>
      <c r="AF41" s="8" t="str">
        <f t="shared" si="45"/>
        <v>-</v>
      </c>
      <c r="AG41" s="8" t="str">
        <f t="shared" si="46"/>
        <v>-</v>
      </c>
      <c r="AH41" s="8"/>
      <c r="AI41" s="8" t="str">
        <f t="shared" si="47"/>
        <v>-</v>
      </c>
      <c r="AJ41" s="8"/>
      <c r="AK41" s="8" t="str">
        <f t="shared" si="48"/>
        <v>-</v>
      </c>
      <c r="AL41" s="8"/>
      <c r="AM41" s="8"/>
      <c r="AN41" s="8"/>
      <c r="AP41" s="8" t="str">
        <f t="shared" si="49"/>
        <v>-</v>
      </c>
      <c r="AQ41" s="8" t="str">
        <f t="shared" si="50"/>
        <v>-</v>
      </c>
      <c r="AR41" s="8"/>
      <c r="AS41" s="22" t="str">
        <f t="shared" si="51"/>
        <v>-</v>
      </c>
      <c r="AT41" s="23" t="str">
        <f t="shared" si="52"/>
        <v>-</v>
      </c>
      <c r="AU41" s="8"/>
      <c r="AV41" s="8"/>
      <c r="AW41" s="8"/>
      <c r="AY41" s="8" t="str">
        <f t="shared" si="11"/>
        <v>-</v>
      </c>
      <c r="AZ41" s="8" t="str">
        <f t="shared" si="53"/>
        <v>-</v>
      </c>
      <c r="BA41" s="8"/>
      <c r="BB41" s="8" t="str">
        <f t="shared" si="54"/>
        <v>-</v>
      </c>
      <c r="BC41" s="8" t="str">
        <f t="shared" si="55"/>
        <v>-</v>
      </c>
      <c r="BD41" s="8" t="str">
        <f t="shared" si="56"/>
        <v>-</v>
      </c>
      <c r="BE41" s="8" t="e">
        <f t="shared" si="57"/>
        <v>#VALUE!</v>
      </c>
      <c r="BF41" s="8" t="str">
        <f t="shared" si="58"/>
        <v>-</v>
      </c>
      <c r="BG41" s="8"/>
      <c r="BI41" s="8" t="str">
        <f t="shared" si="18"/>
        <v>-</v>
      </c>
      <c r="BJ41" s="8" t="str">
        <f t="shared" si="19"/>
        <v>-</v>
      </c>
      <c r="BK41" s="8" t="str">
        <f t="shared" si="20"/>
        <v>-</v>
      </c>
      <c r="BL41" s="8" t="str">
        <f t="shared" si="21"/>
        <v>-</v>
      </c>
      <c r="BM41" s="8" t="str">
        <f t="shared" si="22"/>
        <v>-</v>
      </c>
      <c r="BN41" s="8" t="str">
        <f t="shared" si="23"/>
        <v>-</v>
      </c>
      <c r="BO41" s="8" t="e">
        <f t="shared" si="24"/>
        <v>#VALUE!</v>
      </c>
      <c r="BP41" s="8" t="str">
        <f t="shared" si="25"/>
        <v>-</v>
      </c>
      <c r="BQ41" s="8"/>
      <c r="BS41" s="8" t="str">
        <f t="shared" si="26"/>
        <v>-</v>
      </c>
      <c r="BT41" s="8" t="str">
        <f t="shared" si="59"/>
        <v>-</v>
      </c>
      <c r="BU41" s="8" t="str">
        <f t="shared" si="60"/>
        <v>-</v>
      </c>
      <c r="BV41" s="8" t="str">
        <f t="shared" si="61"/>
        <v>-</v>
      </c>
      <c r="BW41" s="8" t="str">
        <f t="shared" si="62"/>
        <v>-</v>
      </c>
      <c r="BX41" s="8" t="str">
        <f t="shared" si="63"/>
        <v>-</v>
      </c>
      <c r="BY41" s="8" t="e">
        <f t="shared" si="64"/>
        <v>#VALUE!</v>
      </c>
      <c r="BZ41" s="8" t="str">
        <f t="shared" si="65"/>
        <v>-</v>
      </c>
      <c r="CA41" s="8"/>
      <c r="CC41" s="8" t="str">
        <f t="shared" si="66"/>
        <v>-</v>
      </c>
      <c r="CD41" s="8" t="str">
        <f t="shared" si="67"/>
        <v>-</v>
      </c>
      <c r="CE41" s="8" t="str">
        <f t="shared" si="68"/>
        <v>-</v>
      </c>
      <c r="CF41" s="8" t="str">
        <f t="shared" si="69"/>
        <v>-</v>
      </c>
      <c r="CG41" s="8"/>
      <c r="CH41" s="8" t="str">
        <f t="shared" si="70"/>
        <v>-</v>
      </c>
      <c r="CI41" s="8"/>
      <c r="CJ41" s="8" t="str">
        <f t="shared" si="71"/>
        <v>-</v>
      </c>
      <c r="CK41" s="8" t="str">
        <f t="shared" si="72"/>
        <v>-</v>
      </c>
    </row>
    <row r="42" spans="2:89" ht="15.95" customHeight="1" x14ac:dyDescent="0.2">
      <c r="B42" s="9">
        <f t="shared" si="0"/>
        <v>7</v>
      </c>
      <c r="C42" s="1">
        <f t="shared" si="1"/>
        <v>6</v>
      </c>
      <c r="D42" s="1" t="str">
        <f t="shared" si="2"/>
        <v/>
      </c>
      <c r="E42" s="1">
        <v>34</v>
      </c>
      <c r="F42" s="8">
        <v>33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17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9"/>
      <c r="T42" s="19"/>
      <c r="U42" s="20"/>
      <c r="W42" s="8" t="str">
        <f t="shared" si="40"/>
        <v>-</v>
      </c>
      <c r="X42" s="8" t="str">
        <f t="shared" si="41"/>
        <v>-</v>
      </c>
      <c r="Y42" s="8" t="str">
        <f t="shared" si="42"/>
        <v>-</v>
      </c>
      <c r="Z42" s="8" t="str">
        <f t="shared" si="43"/>
        <v>-</v>
      </c>
      <c r="AA42" s="8" t="str">
        <f t="shared" si="44"/>
        <v>-</v>
      </c>
      <c r="AB42" s="8"/>
      <c r="AC42" s="8"/>
      <c r="AE42" s="8"/>
      <c r="AF42" s="8" t="str">
        <f t="shared" si="45"/>
        <v>-</v>
      </c>
      <c r="AG42" s="8" t="str">
        <f t="shared" si="46"/>
        <v>-</v>
      </c>
      <c r="AH42" s="8"/>
      <c r="AI42" s="8" t="str">
        <f t="shared" si="47"/>
        <v>-</v>
      </c>
      <c r="AJ42" s="8"/>
      <c r="AK42" s="8" t="str">
        <f t="shared" si="48"/>
        <v>-</v>
      </c>
      <c r="AL42" s="8"/>
      <c r="AM42" s="8"/>
      <c r="AN42" s="8"/>
      <c r="AP42" s="8" t="str">
        <f t="shared" si="49"/>
        <v>-</v>
      </c>
      <c r="AQ42" s="8" t="str">
        <f t="shared" si="50"/>
        <v>-</v>
      </c>
      <c r="AR42" s="8"/>
      <c r="AS42" s="22" t="str">
        <f t="shared" si="51"/>
        <v>-</v>
      </c>
      <c r="AT42" s="23" t="str">
        <f t="shared" si="52"/>
        <v>-</v>
      </c>
      <c r="AU42" s="8"/>
      <c r="AV42" s="8"/>
      <c r="AW42" s="8"/>
      <c r="AY42" s="8" t="str">
        <f t="shared" si="11"/>
        <v>-</v>
      </c>
      <c r="AZ42" s="8" t="str">
        <f t="shared" si="53"/>
        <v>-</v>
      </c>
      <c r="BA42" s="8"/>
      <c r="BB42" s="8" t="str">
        <f t="shared" si="54"/>
        <v>-</v>
      </c>
      <c r="BC42" s="8" t="str">
        <f t="shared" si="55"/>
        <v>-</v>
      </c>
      <c r="BD42" s="8" t="str">
        <f t="shared" si="56"/>
        <v>-</v>
      </c>
      <c r="BE42" s="8" t="e">
        <f t="shared" si="57"/>
        <v>#VALUE!</v>
      </c>
      <c r="BF42" s="8" t="str">
        <f t="shared" si="58"/>
        <v>-</v>
      </c>
      <c r="BG42" s="8"/>
      <c r="BI42" s="8" t="str">
        <f t="shared" si="18"/>
        <v>-</v>
      </c>
      <c r="BJ42" s="8" t="str">
        <f t="shared" si="19"/>
        <v>-</v>
      </c>
      <c r="BK42" s="8" t="str">
        <f t="shared" si="20"/>
        <v>-</v>
      </c>
      <c r="BL42" s="8" t="str">
        <f t="shared" si="21"/>
        <v>-</v>
      </c>
      <c r="BM42" s="8" t="str">
        <f t="shared" si="22"/>
        <v>-</v>
      </c>
      <c r="BN42" s="8" t="str">
        <f t="shared" si="23"/>
        <v>-</v>
      </c>
      <c r="BO42" s="8" t="e">
        <f t="shared" si="24"/>
        <v>#VALUE!</v>
      </c>
      <c r="BP42" s="8" t="str">
        <f t="shared" si="25"/>
        <v>-</v>
      </c>
      <c r="BQ42" s="8"/>
      <c r="BS42" s="8" t="str">
        <f t="shared" si="26"/>
        <v>-</v>
      </c>
      <c r="BT42" s="8" t="str">
        <f t="shared" si="59"/>
        <v>-</v>
      </c>
      <c r="BU42" s="8" t="str">
        <f t="shared" si="60"/>
        <v>-</v>
      </c>
      <c r="BV42" s="8" t="str">
        <f t="shared" si="61"/>
        <v>-</v>
      </c>
      <c r="BW42" s="8" t="str">
        <f t="shared" si="62"/>
        <v>-</v>
      </c>
      <c r="BX42" s="8" t="str">
        <f t="shared" si="63"/>
        <v>-</v>
      </c>
      <c r="BY42" s="8" t="e">
        <f t="shared" si="64"/>
        <v>#VALUE!</v>
      </c>
      <c r="BZ42" s="8" t="str">
        <f t="shared" si="65"/>
        <v>-</v>
      </c>
      <c r="CA42" s="8"/>
      <c r="CC42" s="8" t="str">
        <f t="shared" si="66"/>
        <v>-</v>
      </c>
      <c r="CD42" s="8" t="str">
        <f t="shared" si="67"/>
        <v>-</v>
      </c>
      <c r="CE42" s="8" t="str">
        <f t="shared" si="68"/>
        <v>-</v>
      </c>
      <c r="CF42" s="8" t="str">
        <f t="shared" si="69"/>
        <v>-</v>
      </c>
      <c r="CG42" s="8"/>
      <c r="CH42" s="8" t="str">
        <f t="shared" si="70"/>
        <v>-</v>
      </c>
      <c r="CI42" s="8"/>
      <c r="CJ42" s="8" t="str">
        <f t="shared" si="71"/>
        <v>-</v>
      </c>
      <c r="CK42" s="8" t="str">
        <f t="shared" si="72"/>
        <v>-</v>
      </c>
    </row>
    <row r="43" spans="2:89" ht="15.95" customHeight="1" x14ac:dyDescent="0.2">
      <c r="B43" s="9">
        <f t="shared" si="0"/>
        <v>7</v>
      </c>
      <c r="C43" s="1">
        <f t="shared" si="1"/>
        <v>7</v>
      </c>
      <c r="D43" s="1" t="str">
        <f t="shared" si="2"/>
        <v/>
      </c>
      <c r="E43" s="1">
        <v>35</v>
      </c>
      <c r="F43" s="8">
        <v>34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17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9"/>
      <c r="T43" s="19"/>
      <c r="U43" s="20"/>
      <c r="W43" s="8" t="str">
        <f t="shared" si="40"/>
        <v>-</v>
      </c>
      <c r="X43" s="8" t="str">
        <f t="shared" si="41"/>
        <v>-</v>
      </c>
      <c r="Y43" s="8" t="str">
        <f t="shared" si="42"/>
        <v>-</v>
      </c>
      <c r="Z43" s="8" t="str">
        <f t="shared" si="43"/>
        <v>-</v>
      </c>
      <c r="AA43" s="8" t="str">
        <f t="shared" si="44"/>
        <v>-</v>
      </c>
      <c r="AB43" s="8"/>
      <c r="AC43" s="8"/>
      <c r="AE43" s="8"/>
      <c r="AF43" s="8" t="str">
        <f t="shared" si="45"/>
        <v>-</v>
      </c>
      <c r="AG43" s="8" t="str">
        <f t="shared" si="46"/>
        <v>-</v>
      </c>
      <c r="AH43" s="8"/>
      <c r="AI43" s="8" t="str">
        <f t="shared" si="47"/>
        <v>-</v>
      </c>
      <c r="AJ43" s="8"/>
      <c r="AK43" s="8" t="str">
        <f t="shared" si="48"/>
        <v>-</v>
      </c>
      <c r="AL43" s="8"/>
      <c r="AM43" s="8"/>
      <c r="AN43" s="8"/>
      <c r="AP43" s="8" t="str">
        <f t="shared" si="49"/>
        <v>-</v>
      </c>
      <c r="AQ43" s="8" t="str">
        <f t="shared" si="50"/>
        <v>-</v>
      </c>
      <c r="AR43" s="8"/>
      <c r="AS43" s="22" t="str">
        <f t="shared" si="51"/>
        <v>-</v>
      </c>
      <c r="AT43" s="23" t="str">
        <f t="shared" si="52"/>
        <v>-</v>
      </c>
      <c r="AU43" s="8"/>
      <c r="AV43" s="8"/>
      <c r="AW43" s="8"/>
      <c r="AY43" s="8" t="str">
        <f t="shared" si="11"/>
        <v>-</v>
      </c>
      <c r="AZ43" s="8" t="str">
        <f t="shared" si="53"/>
        <v>-</v>
      </c>
      <c r="BA43" s="8"/>
      <c r="BB43" s="8" t="str">
        <f t="shared" si="54"/>
        <v>-</v>
      </c>
      <c r="BC43" s="8" t="str">
        <f t="shared" si="55"/>
        <v>-</v>
      </c>
      <c r="BD43" s="8" t="str">
        <f t="shared" si="56"/>
        <v>-</v>
      </c>
      <c r="BE43" s="8" t="e">
        <f t="shared" si="57"/>
        <v>#VALUE!</v>
      </c>
      <c r="BF43" s="8" t="str">
        <f t="shared" si="58"/>
        <v>-</v>
      </c>
      <c r="BG43" s="8"/>
      <c r="BI43" s="8" t="str">
        <f t="shared" si="18"/>
        <v>-</v>
      </c>
      <c r="BJ43" s="8" t="str">
        <f t="shared" si="19"/>
        <v>-</v>
      </c>
      <c r="BK43" s="8" t="str">
        <f t="shared" si="20"/>
        <v>-</v>
      </c>
      <c r="BL43" s="8" t="str">
        <f t="shared" si="21"/>
        <v>-</v>
      </c>
      <c r="BM43" s="8" t="str">
        <f t="shared" si="22"/>
        <v>-</v>
      </c>
      <c r="BN43" s="8" t="str">
        <f t="shared" si="23"/>
        <v>-</v>
      </c>
      <c r="BO43" s="8" t="e">
        <f t="shared" si="24"/>
        <v>#VALUE!</v>
      </c>
      <c r="BP43" s="8" t="str">
        <f t="shared" si="25"/>
        <v>-</v>
      </c>
      <c r="BQ43" s="8"/>
      <c r="BS43" s="8" t="str">
        <f t="shared" si="26"/>
        <v>-</v>
      </c>
      <c r="BT43" s="8" t="str">
        <f t="shared" si="59"/>
        <v>-</v>
      </c>
      <c r="BU43" s="8" t="str">
        <f t="shared" si="60"/>
        <v>-</v>
      </c>
      <c r="BV43" s="8" t="str">
        <f t="shared" si="61"/>
        <v>-</v>
      </c>
      <c r="BW43" s="8" t="str">
        <f t="shared" si="62"/>
        <v>-</v>
      </c>
      <c r="BX43" s="8" t="str">
        <f t="shared" si="63"/>
        <v>-</v>
      </c>
      <c r="BY43" s="8" t="e">
        <f t="shared" si="64"/>
        <v>#VALUE!</v>
      </c>
      <c r="BZ43" s="8" t="str">
        <f t="shared" si="65"/>
        <v>-</v>
      </c>
      <c r="CA43" s="8"/>
      <c r="CC43" s="8" t="str">
        <f t="shared" si="66"/>
        <v>-</v>
      </c>
      <c r="CD43" s="8" t="str">
        <f t="shared" si="67"/>
        <v>-</v>
      </c>
      <c r="CE43" s="8" t="str">
        <f t="shared" si="68"/>
        <v>-</v>
      </c>
      <c r="CF43" s="8" t="str">
        <f t="shared" si="69"/>
        <v>-</v>
      </c>
      <c r="CG43" s="8"/>
      <c r="CH43" s="8" t="str">
        <f t="shared" si="70"/>
        <v>-</v>
      </c>
      <c r="CI43" s="8"/>
      <c r="CJ43" s="8" t="str">
        <f t="shared" si="71"/>
        <v>-</v>
      </c>
      <c r="CK43" s="8" t="str">
        <f t="shared" si="72"/>
        <v>-</v>
      </c>
    </row>
    <row r="44" spans="2:89" ht="15.95" customHeight="1" x14ac:dyDescent="0.2">
      <c r="B44" s="9">
        <f t="shared" si="0"/>
        <v>7</v>
      </c>
      <c r="C44" s="1">
        <f t="shared" si="1"/>
        <v>8</v>
      </c>
      <c r="D44" s="1" t="str">
        <f t="shared" si="2"/>
        <v/>
      </c>
      <c r="E44" s="1">
        <v>36</v>
      </c>
      <c r="F44" s="8">
        <v>35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17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9"/>
      <c r="T44" s="19"/>
      <c r="U44" s="20"/>
      <c r="W44" s="8" t="str">
        <f t="shared" si="40"/>
        <v>-</v>
      </c>
      <c r="X44" s="8" t="str">
        <f t="shared" si="41"/>
        <v>-</v>
      </c>
      <c r="Y44" s="8" t="str">
        <f t="shared" si="42"/>
        <v>-</v>
      </c>
      <c r="Z44" s="8" t="str">
        <f t="shared" si="43"/>
        <v>-</v>
      </c>
      <c r="AA44" s="8" t="str">
        <f t="shared" si="44"/>
        <v>-</v>
      </c>
      <c r="AB44" s="8"/>
      <c r="AC44" s="8"/>
      <c r="AE44" s="8"/>
      <c r="AF44" s="8" t="str">
        <f t="shared" si="45"/>
        <v>-</v>
      </c>
      <c r="AG44" s="8" t="str">
        <f t="shared" si="46"/>
        <v>-</v>
      </c>
      <c r="AH44" s="8"/>
      <c r="AI44" s="8" t="str">
        <f t="shared" si="47"/>
        <v>-</v>
      </c>
      <c r="AJ44" s="8"/>
      <c r="AK44" s="8" t="str">
        <f t="shared" si="48"/>
        <v>-</v>
      </c>
      <c r="AL44" s="8"/>
      <c r="AM44" s="8"/>
      <c r="AN44" s="8"/>
      <c r="AP44" s="8" t="str">
        <f t="shared" si="49"/>
        <v>-</v>
      </c>
      <c r="AQ44" s="8" t="str">
        <f t="shared" si="50"/>
        <v>-</v>
      </c>
      <c r="AR44" s="8"/>
      <c r="AS44" s="22" t="str">
        <f t="shared" si="51"/>
        <v>-</v>
      </c>
      <c r="AT44" s="23" t="str">
        <f t="shared" si="52"/>
        <v>-</v>
      </c>
      <c r="AU44" s="8"/>
      <c r="AV44" s="8"/>
      <c r="AW44" s="8"/>
      <c r="AY44" s="8" t="str">
        <f t="shared" si="11"/>
        <v>-</v>
      </c>
      <c r="AZ44" s="8" t="str">
        <f t="shared" si="53"/>
        <v>-</v>
      </c>
      <c r="BA44" s="8"/>
      <c r="BB44" s="8" t="str">
        <f t="shared" si="54"/>
        <v>-</v>
      </c>
      <c r="BC44" s="8" t="str">
        <f t="shared" si="55"/>
        <v>-</v>
      </c>
      <c r="BD44" s="8" t="str">
        <f t="shared" si="56"/>
        <v>-</v>
      </c>
      <c r="BE44" s="8" t="e">
        <f t="shared" si="57"/>
        <v>#VALUE!</v>
      </c>
      <c r="BF44" s="8" t="str">
        <f t="shared" si="58"/>
        <v>-</v>
      </c>
      <c r="BG44" s="8"/>
      <c r="BI44" s="8" t="str">
        <f t="shared" si="18"/>
        <v>-</v>
      </c>
      <c r="BJ44" s="8" t="str">
        <f t="shared" si="19"/>
        <v>-</v>
      </c>
      <c r="BK44" s="8" t="str">
        <f t="shared" si="20"/>
        <v>-</v>
      </c>
      <c r="BL44" s="8" t="str">
        <f t="shared" si="21"/>
        <v>-</v>
      </c>
      <c r="BM44" s="8" t="str">
        <f t="shared" si="22"/>
        <v>-</v>
      </c>
      <c r="BN44" s="8" t="str">
        <f t="shared" si="23"/>
        <v>-</v>
      </c>
      <c r="BO44" s="8" t="e">
        <f t="shared" si="24"/>
        <v>#VALUE!</v>
      </c>
      <c r="BP44" s="8" t="str">
        <f t="shared" si="25"/>
        <v>-</v>
      </c>
      <c r="BQ44" s="8"/>
      <c r="BS44" s="8" t="str">
        <f t="shared" si="26"/>
        <v>-</v>
      </c>
      <c r="BT44" s="8" t="str">
        <f t="shared" si="59"/>
        <v>-</v>
      </c>
      <c r="BU44" s="8" t="str">
        <f t="shared" si="60"/>
        <v>-</v>
      </c>
      <c r="BV44" s="8" t="str">
        <f t="shared" si="61"/>
        <v>-</v>
      </c>
      <c r="BW44" s="8" t="str">
        <f t="shared" si="62"/>
        <v>-</v>
      </c>
      <c r="BX44" s="8" t="str">
        <f t="shared" si="63"/>
        <v>-</v>
      </c>
      <c r="BY44" s="8" t="e">
        <f t="shared" si="64"/>
        <v>#VALUE!</v>
      </c>
      <c r="BZ44" s="8" t="str">
        <f t="shared" si="65"/>
        <v>-</v>
      </c>
      <c r="CA44" s="8"/>
      <c r="CC44" s="8" t="str">
        <f t="shared" si="66"/>
        <v>-</v>
      </c>
      <c r="CD44" s="8" t="str">
        <f t="shared" si="67"/>
        <v>-</v>
      </c>
      <c r="CE44" s="8" t="str">
        <f t="shared" si="68"/>
        <v>-</v>
      </c>
      <c r="CF44" s="8" t="str">
        <f t="shared" si="69"/>
        <v>-</v>
      </c>
      <c r="CG44" s="8"/>
      <c r="CH44" s="8" t="str">
        <f t="shared" si="70"/>
        <v>-</v>
      </c>
      <c r="CI44" s="8"/>
      <c r="CJ44" s="8" t="str">
        <f t="shared" si="71"/>
        <v>-</v>
      </c>
      <c r="CK44" s="8" t="str">
        <f t="shared" si="72"/>
        <v>-</v>
      </c>
    </row>
    <row r="45" spans="2:89" ht="15.95" customHeight="1" x14ac:dyDescent="0.2">
      <c r="B45" s="9">
        <f t="shared" si="0"/>
        <v>7</v>
      </c>
      <c r="C45" s="1">
        <f t="shared" si="1"/>
        <v>9</v>
      </c>
      <c r="D45" s="1" t="str">
        <f t="shared" si="2"/>
        <v/>
      </c>
      <c r="E45" s="1">
        <v>37</v>
      </c>
      <c r="F45" s="8">
        <v>36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17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9"/>
      <c r="T45" s="19"/>
      <c r="U45" s="20"/>
      <c r="W45" s="8" t="str">
        <f t="shared" si="40"/>
        <v>-</v>
      </c>
      <c r="X45" s="8" t="str">
        <f t="shared" si="41"/>
        <v>-</v>
      </c>
      <c r="Y45" s="8" t="str">
        <f t="shared" si="42"/>
        <v>-</v>
      </c>
      <c r="Z45" s="8" t="str">
        <f t="shared" si="43"/>
        <v>-</v>
      </c>
      <c r="AA45" s="8" t="str">
        <f t="shared" si="44"/>
        <v>-</v>
      </c>
      <c r="AB45" s="8"/>
      <c r="AC45" s="8"/>
      <c r="AE45" s="8"/>
      <c r="AF45" s="8" t="str">
        <f t="shared" si="45"/>
        <v>-</v>
      </c>
      <c r="AG45" s="8" t="str">
        <f t="shared" si="46"/>
        <v>-</v>
      </c>
      <c r="AH45" s="8"/>
      <c r="AI45" s="8" t="str">
        <f t="shared" si="47"/>
        <v>-</v>
      </c>
      <c r="AJ45" s="8"/>
      <c r="AK45" s="8" t="str">
        <f t="shared" si="48"/>
        <v>-</v>
      </c>
      <c r="AL45" s="8"/>
      <c r="AM45" s="8"/>
      <c r="AN45" s="8"/>
      <c r="AP45" s="8" t="str">
        <f t="shared" si="49"/>
        <v>-</v>
      </c>
      <c r="AQ45" s="8" t="str">
        <f t="shared" si="50"/>
        <v>-</v>
      </c>
      <c r="AR45" s="8"/>
      <c r="AS45" s="22" t="str">
        <f t="shared" si="51"/>
        <v>-</v>
      </c>
      <c r="AT45" s="23" t="str">
        <f t="shared" si="52"/>
        <v>-</v>
      </c>
      <c r="AU45" s="8"/>
      <c r="AV45" s="8"/>
      <c r="AW45" s="8"/>
      <c r="AY45" s="8" t="str">
        <f t="shared" si="11"/>
        <v>-</v>
      </c>
      <c r="AZ45" s="8" t="str">
        <f t="shared" si="53"/>
        <v>-</v>
      </c>
      <c r="BA45" s="8"/>
      <c r="BB45" s="8" t="str">
        <f t="shared" si="54"/>
        <v>-</v>
      </c>
      <c r="BC45" s="8" t="str">
        <f t="shared" si="55"/>
        <v>-</v>
      </c>
      <c r="BD45" s="8" t="str">
        <f t="shared" si="56"/>
        <v>-</v>
      </c>
      <c r="BE45" s="8" t="e">
        <f t="shared" si="57"/>
        <v>#VALUE!</v>
      </c>
      <c r="BF45" s="8" t="str">
        <f t="shared" si="58"/>
        <v>-</v>
      </c>
      <c r="BG45" s="8"/>
      <c r="BI45" s="8" t="str">
        <f t="shared" si="18"/>
        <v>-</v>
      </c>
      <c r="BJ45" s="8" t="str">
        <f t="shared" si="19"/>
        <v>-</v>
      </c>
      <c r="BK45" s="8" t="str">
        <f t="shared" si="20"/>
        <v>-</v>
      </c>
      <c r="BL45" s="8" t="str">
        <f t="shared" si="21"/>
        <v>-</v>
      </c>
      <c r="BM45" s="8" t="str">
        <f t="shared" si="22"/>
        <v>-</v>
      </c>
      <c r="BN45" s="8" t="str">
        <f t="shared" si="23"/>
        <v>-</v>
      </c>
      <c r="BO45" s="8" t="e">
        <f t="shared" si="24"/>
        <v>#VALUE!</v>
      </c>
      <c r="BP45" s="8" t="str">
        <f t="shared" si="25"/>
        <v>-</v>
      </c>
      <c r="BQ45" s="8"/>
      <c r="BS45" s="8" t="str">
        <f t="shared" si="26"/>
        <v>-</v>
      </c>
      <c r="BT45" s="8" t="str">
        <f t="shared" si="59"/>
        <v>-</v>
      </c>
      <c r="BU45" s="8" t="str">
        <f t="shared" si="60"/>
        <v>-</v>
      </c>
      <c r="BV45" s="8" t="str">
        <f t="shared" si="61"/>
        <v>-</v>
      </c>
      <c r="BW45" s="8" t="str">
        <f t="shared" si="62"/>
        <v>-</v>
      </c>
      <c r="BX45" s="8" t="str">
        <f t="shared" si="63"/>
        <v>-</v>
      </c>
      <c r="BY45" s="8" t="e">
        <f t="shared" si="64"/>
        <v>#VALUE!</v>
      </c>
      <c r="BZ45" s="8" t="str">
        <f t="shared" si="65"/>
        <v>-</v>
      </c>
      <c r="CA45" s="8"/>
      <c r="CC45" s="8" t="str">
        <f t="shared" si="66"/>
        <v>-</v>
      </c>
      <c r="CD45" s="8" t="str">
        <f t="shared" si="67"/>
        <v>-</v>
      </c>
      <c r="CE45" s="8" t="str">
        <f t="shared" si="68"/>
        <v>-</v>
      </c>
      <c r="CF45" s="8" t="str">
        <f t="shared" si="69"/>
        <v>-</v>
      </c>
      <c r="CG45" s="8"/>
      <c r="CH45" s="8" t="str">
        <f t="shared" si="70"/>
        <v>-</v>
      </c>
      <c r="CI45" s="8"/>
      <c r="CJ45" s="8" t="str">
        <f t="shared" si="71"/>
        <v>-</v>
      </c>
      <c r="CK45" s="8" t="str">
        <f t="shared" si="72"/>
        <v>-</v>
      </c>
    </row>
    <row r="46" spans="2:89" ht="15.95" customHeight="1" x14ac:dyDescent="0.2">
      <c r="B46" s="9">
        <f t="shared" si="0"/>
        <v>7</v>
      </c>
      <c r="C46" s="1">
        <f t="shared" si="1"/>
        <v>10</v>
      </c>
      <c r="D46" s="1" t="str">
        <f t="shared" si="2"/>
        <v/>
      </c>
      <c r="E46" s="1">
        <v>38</v>
      </c>
      <c r="F46" s="8">
        <v>37</v>
      </c>
      <c r="G46" s="8"/>
      <c r="H46" s="8"/>
      <c r="I46" s="8"/>
      <c r="J46" s="8"/>
      <c r="K46" s="14"/>
      <c r="L46" s="8"/>
      <c r="M46" s="8"/>
      <c r="N46" s="8"/>
      <c r="O46" s="8"/>
      <c r="P46" s="8"/>
      <c r="Q46" s="17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9"/>
      <c r="T46" s="19"/>
      <c r="U46" s="20"/>
      <c r="W46" s="8" t="str">
        <f t="shared" si="40"/>
        <v>-</v>
      </c>
      <c r="X46" s="8" t="str">
        <f t="shared" si="41"/>
        <v>-</v>
      </c>
      <c r="Y46" s="8" t="str">
        <f t="shared" si="42"/>
        <v>-</v>
      </c>
      <c r="Z46" s="8" t="str">
        <f t="shared" si="43"/>
        <v>-</v>
      </c>
      <c r="AA46" s="8" t="str">
        <f t="shared" si="44"/>
        <v>-</v>
      </c>
      <c r="AB46" s="8"/>
      <c r="AC46" s="8"/>
      <c r="AE46" s="8"/>
      <c r="AF46" s="8" t="str">
        <f t="shared" si="45"/>
        <v>-</v>
      </c>
      <c r="AG46" s="8" t="str">
        <f t="shared" si="46"/>
        <v>-</v>
      </c>
      <c r="AH46" s="8"/>
      <c r="AI46" s="8" t="str">
        <f t="shared" si="47"/>
        <v>-</v>
      </c>
      <c r="AJ46" s="8"/>
      <c r="AK46" s="8" t="str">
        <f t="shared" si="48"/>
        <v>-</v>
      </c>
      <c r="AL46" s="8"/>
      <c r="AM46" s="8"/>
      <c r="AN46" s="8"/>
      <c r="AP46" s="8" t="str">
        <f t="shared" si="49"/>
        <v>-</v>
      </c>
      <c r="AQ46" s="8" t="str">
        <f t="shared" si="50"/>
        <v>-</v>
      </c>
      <c r="AR46" s="8"/>
      <c r="AS46" s="22" t="str">
        <f t="shared" si="51"/>
        <v>-</v>
      </c>
      <c r="AT46" s="23" t="str">
        <f t="shared" si="52"/>
        <v>-</v>
      </c>
      <c r="AU46" s="8"/>
      <c r="AV46" s="8"/>
      <c r="AW46" s="8"/>
      <c r="AY46" s="8" t="str">
        <f t="shared" si="11"/>
        <v>-</v>
      </c>
      <c r="AZ46" s="8" t="str">
        <f t="shared" si="53"/>
        <v>-</v>
      </c>
      <c r="BA46" s="8"/>
      <c r="BB46" s="8" t="str">
        <f t="shared" si="54"/>
        <v>-</v>
      </c>
      <c r="BC46" s="8" t="str">
        <f t="shared" si="55"/>
        <v>-</v>
      </c>
      <c r="BD46" s="8" t="str">
        <f t="shared" si="56"/>
        <v>-</v>
      </c>
      <c r="BE46" s="8" t="e">
        <f t="shared" si="57"/>
        <v>#VALUE!</v>
      </c>
      <c r="BF46" s="8" t="str">
        <f t="shared" si="58"/>
        <v>-</v>
      </c>
      <c r="BG46" s="8"/>
      <c r="BI46" s="8" t="str">
        <f t="shared" si="18"/>
        <v>-</v>
      </c>
      <c r="BJ46" s="8" t="str">
        <f t="shared" si="19"/>
        <v>-</v>
      </c>
      <c r="BK46" s="8" t="str">
        <f t="shared" si="20"/>
        <v>-</v>
      </c>
      <c r="BL46" s="8" t="str">
        <f t="shared" si="21"/>
        <v>-</v>
      </c>
      <c r="BM46" s="8" t="str">
        <f t="shared" si="22"/>
        <v>-</v>
      </c>
      <c r="BN46" s="8" t="str">
        <f t="shared" si="23"/>
        <v>-</v>
      </c>
      <c r="BO46" s="8" t="e">
        <f t="shared" si="24"/>
        <v>#VALUE!</v>
      </c>
      <c r="BP46" s="8" t="str">
        <f t="shared" si="25"/>
        <v>-</v>
      </c>
      <c r="BQ46" s="8"/>
      <c r="BS46" s="8" t="str">
        <f t="shared" si="26"/>
        <v>-</v>
      </c>
      <c r="BT46" s="8" t="str">
        <f t="shared" si="59"/>
        <v>-</v>
      </c>
      <c r="BU46" s="8" t="str">
        <f t="shared" si="60"/>
        <v>-</v>
      </c>
      <c r="BV46" s="8" t="str">
        <f t="shared" si="61"/>
        <v>-</v>
      </c>
      <c r="BW46" s="8" t="str">
        <f t="shared" si="62"/>
        <v>-</v>
      </c>
      <c r="BX46" s="8" t="str">
        <f t="shared" si="63"/>
        <v>-</v>
      </c>
      <c r="BY46" s="8" t="e">
        <f t="shared" si="64"/>
        <v>#VALUE!</v>
      </c>
      <c r="BZ46" s="8" t="str">
        <f t="shared" si="65"/>
        <v>-</v>
      </c>
      <c r="CA46" s="8"/>
      <c r="CC46" s="8" t="str">
        <f t="shared" si="66"/>
        <v>-</v>
      </c>
      <c r="CD46" s="8" t="str">
        <f t="shared" si="67"/>
        <v>-</v>
      </c>
      <c r="CE46" s="8" t="str">
        <f t="shared" si="68"/>
        <v>-</v>
      </c>
      <c r="CF46" s="8" t="str">
        <f t="shared" si="69"/>
        <v>-</v>
      </c>
      <c r="CG46" s="8"/>
      <c r="CH46" s="8" t="str">
        <f t="shared" si="70"/>
        <v>-</v>
      </c>
      <c r="CI46" s="8"/>
      <c r="CJ46" s="8" t="str">
        <f t="shared" si="71"/>
        <v>-</v>
      </c>
      <c r="CK46" s="8" t="str">
        <f t="shared" si="72"/>
        <v>-</v>
      </c>
    </row>
    <row r="47" spans="2:89" ht="15.95" customHeight="1" x14ac:dyDescent="0.2">
      <c r="B47" s="9">
        <f t="shared" si="0"/>
        <v>7</v>
      </c>
      <c r="C47" s="1">
        <f t="shared" si="1"/>
        <v>11</v>
      </c>
      <c r="D47" s="1" t="str">
        <f t="shared" si="2"/>
        <v/>
      </c>
      <c r="E47" s="1">
        <v>39</v>
      </c>
      <c r="F47" s="8">
        <v>38</v>
      </c>
      <c r="G47" s="8"/>
      <c r="H47" s="8"/>
      <c r="I47" s="8"/>
      <c r="J47" s="8"/>
      <c r="K47" s="14"/>
      <c r="L47" s="8"/>
      <c r="M47" s="8"/>
      <c r="N47" s="8"/>
      <c r="O47" s="8"/>
      <c r="P47" s="8"/>
      <c r="Q47" s="17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9"/>
      <c r="T47" s="19"/>
      <c r="U47" s="20"/>
      <c r="W47" s="8" t="str">
        <f t="shared" si="40"/>
        <v>-</v>
      </c>
      <c r="X47" s="8" t="str">
        <f t="shared" si="41"/>
        <v>-</v>
      </c>
      <c r="Y47" s="8" t="str">
        <f t="shared" si="42"/>
        <v>-</v>
      </c>
      <c r="Z47" s="8" t="str">
        <f t="shared" si="43"/>
        <v>-</v>
      </c>
      <c r="AA47" s="8" t="str">
        <f t="shared" si="44"/>
        <v>-</v>
      </c>
      <c r="AB47" s="8"/>
      <c r="AC47" s="8"/>
      <c r="AE47" s="8"/>
      <c r="AF47" s="8" t="str">
        <f t="shared" si="45"/>
        <v>-</v>
      </c>
      <c r="AG47" s="8" t="str">
        <f t="shared" si="46"/>
        <v>-</v>
      </c>
      <c r="AH47" s="8"/>
      <c r="AI47" s="8" t="str">
        <f t="shared" si="47"/>
        <v>-</v>
      </c>
      <c r="AJ47" s="8"/>
      <c r="AK47" s="8" t="str">
        <f t="shared" si="48"/>
        <v>-</v>
      </c>
      <c r="AL47" s="8"/>
      <c r="AM47" s="8"/>
      <c r="AN47" s="8"/>
      <c r="AP47" s="8" t="str">
        <f t="shared" si="49"/>
        <v>-</v>
      </c>
      <c r="AQ47" s="8" t="str">
        <f t="shared" si="50"/>
        <v>-</v>
      </c>
      <c r="AR47" s="8"/>
      <c r="AS47" s="22" t="str">
        <f t="shared" si="51"/>
        <v>-</v>
      </c>
      <c r="AT47" s="23" t="str">
        <f t="shared" si="52"/>
        <v>-</v>
      </c>
      <c r="AU47" s="8"/>
      <c r="AV47" s="8"/>
      <c r="AW47" s="8"/>
      <c r="AY47" s="8" t="str">
        <f t="shared" si="11"/>
        <v>-</v>
      </c>
      <c r="AZ47" s="8" t="str">
        <f t="shared" si="53"/>
        <v>-</v>
      </c>
      <c r="BA47" s="8"/>
      <c r="BB47" s="8" t="str">
        <f t="shared" si="54"/>
        <v>-</v>
      </c>
      <c r="BC47" s="8" t="str">
        <f t="shared" si="55"/>
        <v>-</v>
      </c>
      <c r="BD47" s="8" t="str">
        <f t="shared" si="56"/>
        <v>-</v>
      </c>
      <c r="BE47" s="8" t="e">
        <f t="shared" si="57"/>
        <v>#VALUE!</v>
      </c>
      <c r="BF47" s="8" t="str">
        <f t="shared" si="58"/>
        <v>-</v>
      </c>
      <c r="BG47" s="8"/>
      <c r="BI47" s="8" t="str">
        <f t="shared" si="18"/>
        <v>-</v>
      </c>
      <c r="BJ47" s="8" t="str">
        <f t="shared" si="19"/>
        <v>-</v>
      </c>
      <c r="BK47" s="8" t="str">
        <f t="shared" si="20"/>
        <v>-</v>
      </c>
      <c r="BL47" s="8" t="str">
        <f t="shared" si="21"/>
        <v>-</v>
      </c>
      <c r="BM47" s="8" t="str">
        <f t="shared" si="22"/>
        <v>-</v>
      </c>
      <c r="BN47" s="8" t="str">
        <f t="shared" si="23"/>
        <v>-</v>
      </c>
      <c r="BO47" s="8" t="e">
        <f t="shared" si="24"/>
        <v>#VALUE!</v>
      </c>
      <c r="BP47" s="8" t="str">
        <f t="shared" si="25"/>
        <v>-</v>
      </c>
      <c r="BQ47" s="8"/>
      <c r="BS47" s="8" t="str">
        <f t="shared" si="26"/>
        <v>-</v>
      </c>
      <c r="BT47" s="8" t="str">
        <f t="shared" si="59"/>
        <v>-</v>
      </c>
      <c r="BU47" s="8" t="str">
        <f t="shared" si="60"/>
        <v>-</v>
      </c>
      <c r="BV47" s="8" t="str">
        <f t="shared" si="61"/>
        <v>-</v>
      </c>
      <c r="BW47" s="8" t="str">
        <f t="shared" si="62"/>
        <v>-</v>
      </c>
      <c r="BX47" s="8" t="str">
        <f t="shared" si="63"/>
        <v>-</v>
      </c>
      <c r="BY47" s="8" t="e">
        <f t="shared" si="64"/>
        <v>#VALUE!</v>
      </c>
      <c r="BZ47" s="8" t="str">
        <f t="shared" si="65"/>
        <v>-</v>
      </c>
      <c r="CA47" s="8"/>
      <c r="CC47" s="8" t="str">
        <f t="shared" si="66"/>
        <v>-</v>
      </c>
      <c r="CD47" s="8" t="str">
        <f t="shared" si="67"/>
        <v>-</v>
      </c>
      <c r="CE47" s="8" t="str">
        <f t="shared" si="68"/>
        <v>-</v>
      </c>
      <c r="CF47" s="8" t="str">
        <f t="shared" si="69"/>
        <v>-</v>
      </c>
      <c r="CG47" s="8"/>
      <c r="CH47" s="8" t="str">
        <f t="shared" si="70"/>
        <v>-</v>
      </c>
      <c r="CI47" s="8"/>
      <c r="CJ47" s="8" t="str">
        <f t="shared" si="71"/>
        <v>-</v>
      </c>
      <c r="CK47" s="8" t="str">
        <f t="shared" si="72"/>
        <v>-</v>
      </c>
    </row>
    <row r="48" spans="2:89" ht="15.95" customHeight="1" x14ac:dyDescent="0.2">
      <c r="B48" s="9">
        <f t="shared" si="0"/>
        <v>7</v>
      </c>
      <c r="C48" s="1">
        <f t="shared" si="1"/>
        <v>12</v>
      </c>
      <c r="D48" s="1" t="str">
        <f t="shared" si="2"/>
        <v/>
      </c>
      <c r="E48" s="1">
        <v>40</v>
      </c>
      <c r="F48" s="8">
        <v>39</v>
      </c>
      <c r="G48" s="8"/>
      <c r="H48" s="8"/>
      <c r="I48" s="8"/>
      <c r="J48" s="8"/>
      <c r="K48" s="14"/>
      <c r="L48" s="8"/>
      <c r="M48" s="8"/>
      <c r="N48" s="8"/>
      <c r="O48" s="8"/>
      <c r="P48" s="8"/>
      <c r="Q48" s="17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9"/>
      <c r="T48" s="19"/>
      <c r="U48" s="20"/>
      <c r="W48" s="8" t="str">
        <f t="shared" si="40"/>
        <v>-</v>
      </c>
      <c r="X48" s="8" t="str">
        <f t="shared" si="41"/>
        <v>-</v>
      </c>
      <c r="Y48" s="8" t="str">
        <f t="shared" si="42"/>
        <v>-</v>
      </c>
      <c r="Z48" s="8" t="str">
        <f t="shared" si="43"/>
        <v>-</v>
      </c>
      <c r="AA48" s="8" t="str">
        <f t="shared" si="44"/>
        <v>-</v>
      </c>
      <c r="AB48" s="8"/>
      <c r="AC48" s="8"/>
      <c r="AE48" s="8"/>
      <c r="AF48" s="8" t="str">
        <f t="shared" si="45"/>
        <v>-</v>
      </c>
      <c r="AG48" s="8" t="str">
        <f t="shared" si="46"/>
        <v>-</v>
      </c>
      <c r="AH48" s="8"/>
      <c r="AI48" s="8" t="str">
        <f t="shared" si="47"/>
        <v>-</v>
      </c>
      <c r="AJ48" s="8"/>
      <c r="AK48" s="8" t="str">
        <f t="shared" si="48"/>
        <v>-</v>
      </c>
      <c r="AL48" s="8"/>
      <c r="AM48" s="8"/>
      <c r="AN48" s="8"/>
      <c r="AP48" s="8" t="str">
        <f t="shared" si="49"/>
        <v>-</v>
      </c>
      <c r="AQ48" s="8" t="str">
        <f t="shared" si="50"/>
        <v>-</v>
      </c>
      <c r="AR48" s="8"/>
      <c r="AS48" s="22" t="str">
        <f t="shared" si="51"/>
        <v>-</v>
      </c>
      <c r="AT48" s="23" t="str">
        <f t="shared" si="52"/>
        <v>-</v>
      </c>
      <c r="AU48" s="8"/>
      <c r="AV48" s="8"/>
      <c r="AW48" s="8"/>
      <c r="AY48" s="8" t="str">
        <f t="shared" si="11"/>
        <v>-</v>
      </c>
      <c r="AZ48" s="8" t="str">
        <f t="shared" si="53"/>
        <v>-</v>
      </c>
      <c r="BA48" s="8"/>
      <c r="BB48" s="8" t="str">
        <f t="shared" si="54"/>
        <v>-</v>
      </c>
      <c r="BC48" s="8" t="str">
        <f t="shared" si="55"/>
        <v>-</v>
      </c>
      <c r="BD48" s="8" t="str">
        <f t="shared" si="56"/>
        <v>-</v>
      </c>
      <c r="BE48" s="8" t="e">
        <f t="shared" si="57"/>
        <v>#VALUE!</v>
      </c>
      <c r="BF48" s="8" t="str">
        <f t="shared" si="58"/>
        <v>-</v>
      </c>
      <c r="BG48" s="8"/>
      <c r="BI48" s="8" t="str">
        <f t="shared" si="18"/>
        <v>-</v>
      </c>
      <c r="BJ48" s="8" t="str">
        <f t="shared" si="19"/>
        <v>-</v>
      </c>
      <c r="BK48" s="8" t="str">
        <f t="shared" si="20"/>
        <v>-</v>
      </c>
      <c r="BL48" s="8" t="str">
        <f t="shared" si="21"/>
        <v>-</v>
      </c>
      <c r="BM48" s="8" t="str">
        <f t="shared" si="22"/>
        <v>-</v>
      </c>
      <c r="BN48" s="8" t="str">
        <f t="shared" si="23"/>
        <v>-</v>
      </c>
      <c r="BO48" s="8" t="e">
        <f t="shared" si="24"/>
        <v>#VALUE!</v>
      </c>
      <c r="BP48" s="8" t="str">
        <f t="shared" si="25"/>
        <v>-</v>
      </c>
      <c r="BQ48" s="8"/>
      <c r="BS48" s="8" t="str">
        <f t="shared" si="26"/>
        <v>-</v>
      </c>
      <c r="BT48" s="8" t="str">
        <f t="shared" si="59"/>
        <v>-</v>
      </c>
      <c r="BU48" s="8" t="str">
        <f t="shared" si="60"/>
        <v>-</v>
      </c>
      <c r="BV48" s="8" t="str">
        <f t="shared" si="61"/>
        <v>-</v>
      </c>
      <c r="BW48" s="8" t="str">
        <f t="shared" si="62"/>
        <v>-</v>
      </c>
      <c r="BX48" s="8" t="str">
        <f t="shared" si="63"/>
        <v>-</v>
      </c>
      <c r="BY48" s="8" t="e">
        <f t="shared" si="64"/>
        <v>#VALUE!</v>
      </c>
      <c r="BZ48" s="8" t="str">
        <f t="shared" si="65"/>
        <v>-</v>
      </c>
      <c r="CA48" s="8"/>
      <c r="CC48" s="8" t="str">
        <f t="shared" si="66"/>
        <v>-</v>
      </c>
      <c r="CD48" s="8" t="str">
        <f t="shared" si="67"/>
        <v>-</v>
      </c>
      <c r="CE48" s="8" t="str">
        <f t="shared" si="68"/>
        <v>-</v>
      </c>
      <c r="CF48" s="8" t="str">
        <f t="shared" si="69"/>
        <v>-</v>
      </c>
      <c r="CG48" s="8"/>
      <c r="CH48" s="8" t="str">
        <f t="shared" si="70"/>
        <v>-</v>
      </c>
      <c r="CI48" s="8"/>
      <c r="CJ48" s="8" t="str">
        <f t="shared" si="71"/>
        <v>-</v>
      </c>
      <c r="CK48" s="8" t="str">
        <f t="shared" si="72"/>
        <v>-</v>
      </c>
    </row>
    <row r="49" spans="2:89" ht="15.95" customHeight="1" x14ac:dyDescent="0.2">
      <c r="B49" s="9">
        <f t="shared" si="0"/>
        <v>7</v>
      </c>
      <c r="C49" s="1">
        <f t="shared" si="1"/>
        <v>13</v>
      </c>
      <c r="D49" s="1" t="str">
        <f t="shared" si="2"/>
        <v/>
      </c>
      <c r="E49" s="1">
        <v>41</v>
      </c>
      <c r="F49" s="8" t="s">
        <v>356</v>
      </c>
      <c r="G49" s="8"/>
      <c r="H49" s="8"/>
      <c r="I49" s="8"/>
      <c r="J49" s="8"/>
      <c r="K49" s="14"/>
      <c r="L49" s="8"/>
      <c r="M49" s="8"/>
      <c r="N49" s="8"/>
      <c r="O49" s="8"/>
      <c r="P49" s="8"/>
      <c r="Q49" s="17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9"/>
      <c r="T49" s="19"/>
      <c r="U49" s="20"/>
      <c r="W49" s="8" t="str">
        <f t="shared" si="40"/>
        <v>-</v>
      </c>
      <c r="X49" s="8" t="str">
        <f t="shared" si="41"/>
        <v>-</v>
      </c>
      <c r="Y49" s="8" t="str">
        <f t="shared" si="42"/>
        <v>-</v>
      </c>
      <c r="Z49" s="8" t="str">
        <f t="shared" si="43"/>
        <v>-</v>
      </c>
      <c r="AA49" s="8" t="str">
        <f t="shared" si="44"/>
        <v>-</v>
      </c>
      <c r="AB49" s="8"/>
      <c r="AC49" s="8"/>
      <c r="AE49" s="8"/>
      <c r="AF49" s="8" t="str">
        <f t="shared" si="45"/>
        <v>-</v>
      </c>
      <c r="AG49" s="8" t="str">
        <f t="shared" si="46"/>
        <v>-</v>
      </c>
      <c r="AH49" s="8"/>
      <c r="AI49" s="8" t="str">
        <f t="shared" si="47"/>
        <v>-</v>
      </c>
      <c r="AJ49" s="8"/>
      <c r="AK49" s="8" t="str">
        <f t="shared" si="48"/>
        <v>-</v>
      </c>
      <c r="AL49" s="8"/>
      <c r="AM49" s="8"/>
      <c r="AN49" s="8"/>
      <c r="AP49" s="8" t="str">
        <f t="shared" si="49"/>
        <v>-</v>
      </c>
      <c r="AQ49" s="8" t="str">
        <f t="shared" si="50"/>
        <v>-</v>
      </c>
      <c r="AR49" s="8"/>
      <c r="AS49" s="22" t="str">
        <f t="shared" si="51"/>
        <v>-</v>
      </c>
      <c r="AT49" s="23" t="str">
        <f t="shared" si="52"/>
        <v>-</v>
      </c>
      <c r="AU49" s="8"/>
      <c r="AV49" s="8"/>
      <c r="AW49" s="8"/>
      <c r="AY49" s="8" t="str">
        <f t="shared" si="11"/>
        <v>-</v>
      </c>
      <c r="AZ49" s="8" t="str">
        <f t="shared" si="53"/>
        <v>-</v>
      </c>
      <c r="BA49" s="8"/>
      <c r="BB49" s="8" t="str">
        <f t="shared" si="54"/>
        <v>-</v>
      </c>
      <c r="BC49" s="8" t="str">
        <f t="shared" si="55"/>
        <v>-</v>
      </c>
      <c r="BD49" s="8" t="str">
        <f t="shared" si="56"/>
        <v>-</v>
      </c>
      <c r="BE49" s="8" t="e">
        <f t="shared" si="57"/>
        <v>#VALUE!</v>
      </c>
      <c r="BF49" s="8" t="str">
        <f t="shared" si="58"/>
        <v>-</v>
      </c>
      <c r="BG49" s="8"/>
      <c r="BI49" s="8" t="str">
        <f t="shared" si="18"/>
        <v>-</v>
      </c>
      <c r="BJ49" s="8" t="str">
        <f t="shared" si="19"/>
        <v>-</v>
      </c>
      <c r="BK49" s="8" t="str">
        <f t="shared" si="20"/>
        <v>-</v>
      </c>
      <c r="BL49" s="8" t="str">
        <f t="shared" si="21"/>
        <v>-</v>
      </c>
      <c r="BM49" s="8" t="str">
        <f t="shared" si="22"/>
        <v>-</v>
      </c>
      <c r="BN49" s="8" t="str">
        <f t="shared" si="23"/>
        <v>-</v>
      </c>
      <c r="BO49" s="8" t="e">
        <f t="shared" si="24"/>
        <v>#VALUE!</v>
      </c>
      <c r="BP49" s="8" t="str">
        <f t="shared" si="25"/>
        <v>-</v>
      </c>
      <c r="BQ49" s="8"/>
      <c r="BS49" s="8" t="str">
        <f t="shared" si="26"/>
        <v>-</v>
      </c>
      <c r="BT49" s="8" t="str">
        <f t="shared" si="59"/>
        <v>-</v>
      </c>
      <c r="BU49" s="8" t="str">
        <f t="shared" si="60"/>
        <v>-</v>
      </c>
      <c r="BV49" s="8" t="str">
        <f t="shared" si="61"/>
        <v>-</v>
      </c>
      <c r="BW49" s="8" t="str">
        <f t="shared" si="62"/>
        <v>-</v>
      </c>
      <c r="BX49" s="8" t="str">
        <f t="shared" si="63"/>
        <v>-</v>
      </c>
      <c r="BY49" s="8" t="e">
        <f t="shared" si="64"/>
        <v>#VALUE!</v>
      </c>
      <c r="BZ49" s="8" t="str">
        <f t="shared" si="65"/>
        <v>-</v>
      </c>
      <c r="CA49" s="8"/>
      <c r="CC49" s="8" t="str">
        <f t="shared" si="66"/>
        <v>-</v>
      </c>
      <c r="CD49" s="8" t="str">
        <f t="shared" si="67"/>
        <v>-</v>
      </c>
      <c r="CE49" s="8" t="str">
        <f t="shared" si="68"/>
        <v>-</v>
      </c>
      <c r="CF49" s="8" t="str">
        <f t="shared" si="69"/>
        <v>-</v>
      </c>
      <c r="CG49" s="8"/>
      <c r="CH49" s="8" t="str">
        <f t="shared" si="70"/>
        <v>-</v>
      </c>
      <c r="CI49" s="8"/>
      <c r="CJ49" s="8" t="str">
        <f t="shared" si="71"/>
        <v>-</v>
      </c>
      <c r="CK49" s="8" t="str">
        <f t="shared" si="72"/>
        <v>-</v>
      </c>
    </row>
    <row r="50" spans="2:89" ht="15.95" customHeight="1" x14ac:dyDescent="0.2">
      <c r="B50" s="9">
        <f t="shared" si="0"/>
        <v>8</v>
      </c>
      <c r="C50" s="1">
        <f t="shared" si="1"/>
        <v>1</v>
      </c>
      <c r="D50" s="1" t="str">
        <f t="shared" si="2"/>
        <v>8.1</v>
      </c>
      <c r="E50" s="1">
        <v>42</v>
      </c>
      <c r="F50" s="8">
        <v>1</v>
      </c>
      <c r="G50" s="8" t="s">
        <v>357</v>
      </c>
      <c r="H50" s="8" t="s">
        <v>358</v>
      </c>
      <c r="I50" s="15" t="s">
        <v>359</v>
      </c>
      <c r="J50" s="8"/>
      <c r="K50" s="14"/>
      <c r="L50" s="8"/>
      <c r="M50" s="8"/>
      <c r="N50" s="8"/>
      <c r="O50" s="8">
        <v>4</v>
      </c>
      <c r="P50" s="8" t="s">
        <v>360</v>
      </c>
      <c r="Q50" s="17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9"/>
      <c r="T50" s="19"/>
      <c r="U50" s="20"/>
      <c r="W50" s="8" t="str">
        <f t="shared" si="40"/>
        <v>-</v>
      </c>
      <c r="X50" s="8" t="str">
        <f t="shared" si="41"/>
        <v>-</v>
      </c>
      <c r="Y50" s="8" t="str">
        <f t="shared" si="42"/>
        <v>-</v>
      </c>
      <c r="Z50" s="8" t="str">
        <f t="shared" si="43"/>
        <v>-</v>
      </c>
      <c r="AA50" s="8" t="str">
        <f t="shared" si="44"/>
        <v>-</v>
      </c>
      <c r="AB50" s="8"/>
      <c r="AC50" s="8"/>
      <c r="AE50" s="8"/>
      <c r="AF50" s="8" t="str">
        <f t="shared" si="45"/>
        <v>-</v>
      </c>
      <c r="AG50" s="8" t="str">
        <f t="shared" si="46"/>
        <v>-</v>
      </c>
      <c r="AH50" s="8"/>
      <c r="AI50" s="8" t="str">
        <f t="shared" si="47"/>
        <v>-</v>
      </c>
      <c r="AJ50" s="8"/>
      <c r="AK50" s="8" t="str">
        <f t="shared" si="48"/>
        <v>-</v>
      </c>
      <c r="AL50" s="8"/>
      <c r="AM50" s="8"/>
      <c r="AN50" s="8"/>
      <c r="AP50" s="8" t="str">
        <f t="shared" si="49"/>
        <v>M12x40不锈钢螺栓（配1平1弹1螺母）</v>
      </c>
      <c r="AQ50" s="8" t="str">
        <f t="shared" si="50"/>
        <v>紧固件</v>
      </c>
      <c r="AR50" s="8"/>
      <c r="AS50" s="22">
        <f t="shared" si="51"/>
        <v>4</v>
      </c>
      <c r="AT50" s="23" t="str">
        <f t="shared" si="52"/>
        <v>颗</v>
      </c>
      <c r="AU50" s="8"/>
      <c r="AV50" s="8"/>
      <c r="AW50" s="8"/>
      <c r="AY50" s="8" t="str">
        <f t="shared" si="11"/>
        <v>-</v>
      </c>
      <c r="AZ50" s="8" t="str">
        <f t="shared" si="53"/>
        <v>-</v>
      </c>
      <c r="BA50" s="8"/>
      <c r="BB50" s="8" t="str">
        <f t="shared" si="54"/>
        <v>-</v>
      </c>
      <c r="BC50" s="8" t="str">
        <f t="shared" si="55"/>
        <v>-</v>
      </c>
      <c r="BD50" s="8" t="str">
        <f t="shared" si="56"/>
        <v>-</v>
      </c>
      <c r="BE50" s="8" t="e">
        <f t="shared" si="57"/>
        <v>#VALUE!</v>
      </c>
      <c r="BF50" s="8" t="str">
        <f t="shared" si="58"/>
        <v>-</v>
      </c>
      <c r="BG50" s="8"/>
      <c r="BI50" s="8" t="str">
        <f t="shared" si="18"/>
        <v>-</v>
      </c>
      <c r="BJ50" s="8" t="str">
        <f t="shared" si="19"/>
        <v>-</v>
      </c>
      <c r="BK50" s="8" t="str">
        <f t="shared" si="20"/>
        <v>-</v>
      </c>
      <c r="BL50" s="8" t="str">
        <f t="shared" si="21"/>
        <v>-</v>
      </c>
      <c r="BM50" s="8" t="str">
        <f t="shared" si="22"/>
        <v>-</v>
      </c>
      <c r="BN50" s="8" t="str">
        <f t="shared" si="23"/>
        <v>-</v>
      </c>
      <c r="BO50" s="8" t="e">
        <f t="shared" si="24"/>
        <v>#VALUE!</v>
      </c>
      <c r="BP50" s="8" t="str">
        <f t="shared" si="25"/>
        <v>-</v>
      </c>
      <c r="BQ50" s="8"/>
      <c r="BS50" s="8" t="str">
        <f t="shared" si="26"/>
        <v>-</v>
      </c>
      <c r="BT50" s="8" t="str">
        <f t="shared" si="59"/>
        <v>-</v>
      </c>
      <c r="BU50" s="8" t="str">
        <f t="shared" si="60"/>
        <v>-</v>
      </c>
      <c r="BV50" s="8" t="str">
        <f t="shared" si="61"/>
        <v>-</v>
      </c>
      <c r="BW50" s="8" t="str">
        <f t="shared" si="62"/>
        <v>-</v>
      </c>
      <c r="BX50" s="8" t="str">
        <f t="shared" si="63"/>
        <v>-</v>
      </c>
      <c r="BY50" s="8" t="e">
        <f t="shared" si="64"/>
        <v>#VALUE!</v>
      </c>
      <c r="BZ50" s="8" t="str">
        <f t="shared" si="65"/>
        <v>-</v>
      </c>
      <c r="CA50" s="8"/>
      <c r="CC50" s="8" t="str">
        <f t="shared" si="66"/>
        <v>-</v>
      </c>
      <c r="CD50" s="8" t="str">
        <f t="shared" si="67"/>
        <v>-</v>
      </c>
      <c r="CE50" s="8" t="str">
        <f t="shared" si="68"/>
        <v>-</v>
      </c>
      <c r="CF50" s="8" t="str">
        <f t="shared" si="69"/>
        <v>-</v>
      </c>
      <c r="CG50" s="8"/>
      <c r="CH50" s="8" t="str">
        <f t="shared" si="70"/>
        <v>-</v>
      </c>
      <c r="CI50" s="8"/>
      <c r="CJ50" s="8" t="str">
        <f t="shared" si="71"/>
        <v>-</v>
      </c>
      <c r="CK50" s="8" t="str">
        <f t="shared" si="72"/>
        <v>-</v>
      </c>
    </row>
    <row r="51" spans="2:89" ht="15.95" customHeight="1" x14ac:dyDescent="0.2">
      <c r="B51" s="9">
        <f t="shared" si="0"/>
        <v>8</v>
      </c>
      <c r="C51" s="1">
        <f t="shared" si="1"/>
        <v>2</v>
      </c>
      <c r="D51" s="1" t="str">
        <f t="shared" si="2"/>
        <v>8.2</v>
      </c>
      <c r="E51" s="1">
        <v>43</v>
      </c>
      <c r="F51" s="8">
        <v>2</v>
      </c>
      <c r="G51" s="8" t="s">
        <v>357</v>
      </c>
      <c r="H51" s="8" t="s">
        <v>358</v>
      </c>
      <c r="I51" s="15" t="s">
        <v>526</v>
      </c>
      <c r="J51" s="8"/>
      <c r="K51" s="14"/>
      <c r="L51" s="8"/>
      <c r="M51" s="8"/>
      <c r="N51" s="8"/>
      <c r="O51" s="8">
        <v>3</v>
      </c>
      <c r="P51" s="8" t="s">
        <v>360</v>
      </c>
      <c r="Q51" s="17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9"/>
      <c r="T51" s="19"/>
      <c r="U51" s="20"/>
      <c r="W51" s="8" t="str">
        <f t="shared" si="40"/>
        <v>-</v>
      </c>
      <c r="X51" s="8" t="str">
        <f t="shared" si="41"/>
        <v>-</v>
      </c>
      <c r="Y51" s="8" t="str">
        <f t="shared" si="42"/>
        <v>-</v>
      </c>
      <c r="Z51" s="8" t="str">
        <f t="shared" si="43"/>
        <v>-</v>
      </c>
      <c r="AA51" s="8" t="str">
        <f t="shared" si="44"/>
        <v>-</v>
      </c>
      <c r="AB51" s="8"/>
      <c r="AC51" s="8"/>
      <c r="AE51" s="8"/>
      <c r="AF51" s="8" t="str">
        <f t="shared" si="45"/>
        <v>-</v>
      </c>
      <c r="AG51" s="8" t="str">
        <f t="shared" si="46"/>
        <v>-</v>
      </c>
      <c r="AH51" s="8"/>
      <c r="AI51" s="8" t="str">
        <f t="shared" si="47"/>
        <v>-</v>
      </c>
      <c r="AJ51" s="8"/>
      <c r="AK51" s="8" t="str">
        <f t="shared" si="48"/>
        <v>-</v>
      </c>
      <c r="AL51" s="8"/>
      <c r="AM51" s="8"/>
      <c r="AN51" s="8"/>
      <c r="AP51" s="8" t="str">
        <f t="shared" si="49"/>
        <v>M12x60不锈钢螺栓（配1平1弹1螺母）</v>
      </c>
      <c r="AQ51" s="8" t="str">
        <f t="shared" si="50"/>
        <v>紧固件</v>
      </c>
      <c r="AR51" s="8"/>
      <c r="AS51" s="22">
        <f t="shared" si="51"/>
        <v>3</v>
      </c>
      <c r="AT51" s="23" t="str">
        <f t="shared" si="52"/>
        <v>颗</v>
      </c>
      <c r="AU51" s="8"/>
      <c r="AV51" s="8"/>
      <c r="AW51" s="8"/>
      <c r="AY51" s="8" t="str">
        <f t="shared" si="11"/>
        <v>-</v>
      </c>
      <c r="AZ51" s="8" t="str">
        <f t="shared" si="53"/>
        <v>-</v>
      </c>
      <c r="BA51" s="8"/>
      <c r="BB51" s="8" t="str">
        <f t="shared" si="54"/>
        <v>-</v>
      </c>
      <c r="BC51" s="8" t="str">
        <f t="shared" si="55"/>
        <v>-</v>
      </c>
      <c r="BD51" s="8" t="str">
        <f t="shared" si="56"/>
        <v>-</v>
      </c>
      <c r="BE51" s="8" t="e">
        <f t="shared" si="57"/>
        <v>#VALUE!</v>
      </c>
      <c r="BF51" s="8" t="str">
        <f t="shared" si="58"/>
        <v>-</v>
      </c>
      <c r="BG51" s="8"/>
      <c r="BI51" s="8" t="str">
        <f t="shared" si="18"/>
        <v>-</v>
      </c>
      <c r="BJ51" s="8" t="str">
        <f t="shared" si="19"/>
        <v>-</v>
      </c>
      <c r="BK51" s="8" t="str">
        <f t="shared" si="20"/>
        <v>-</v>
      </c>
      <c r="BL51" s="8" t="str">
        <f t="shared" si="21"/>
        <v>-</v>
      </c>
      <c r="BM51" s="8" t="str">
        <f t="shared" si="22"/>
        <v>-</v>
      </c>
      <c r="BN51" s="8" t="str">
        <f t="shared" si="23"/>
        <v>-</v>
      </c>
      <c r="BO51" s="8" t="e">
        <f t="shared" si="24"/>
        <v>#VALUE!</v>
      </c>
      <c r="BP51" s="8" t="str">
        <f t="shared" si="25"/>
        <v>-</v>
      </c>
      <c r="BQ51" s="8"/>
      <c r="BS51" s="8" t="str">
        <f t="shared" si="26"/>
        <v>-</v>
      </c>
      <c r="BT51" s="8" t="str">
        <f t="shared" si="59"/>
        <v>-</v>
      </c>
      <c r="BU51" s="8" t="str">
        <f t="shared" si="60"/>
        <v>-</v>
      </c>
      <c r="BV51" s="8" t="str">
        <f t="shared" si="61"/>
        <v>-</v>
      </c>
      <c r="BW51" s="8" t="str">
        <f t="shared" si="62"/>
        <v>-</v>
      </c>
      <c r="BX51" s="8" t="str">
        <f t="shared" si="63"/>
        <v>-</v>
      </c>
      <c r="BY51" s="8" t="e">
        <f t="shared" si="64"/>
        <v>#VALUE!</v>
      </c>
      <c r="BZ51" s="8" t="str">
        <f t="shared" si="65"/>
        <v>-</v>
      </c>
      <c r="CA51" s="8"/>
      <c r="CC51" s="8" t="str">
        <f t="shared" si="66"/>
        <v>-</v>
      </c>
      <c r="CD51" s="8" t="str">
        <f t="shared" si="67"/>
        <v>-</v>
      </c>
      <c r="CE51" s="8" t="str">
        <f t="shared" si="68"/>
        <v>-</v>
      </c>
      <c r="CF51" s="8" t="str">
        <f t="shared" si="69"/>
        <v>-</v>
      </c>
      <c r="CG51" s="8"/>
      <c r="CH51" s="8" t="str">
        <f t="shared" si="70"/>
        <v>-</v>
      </c>
      <c r="CI51" s="8"/>
      <c r="CJ51" s="8" t="str">
        <f t="shared" si="71"/>
        <v>-</v>
      </c>
      <c r="CK51" s="8" t="str">
        <f t="shared" si="72"/>
        <v>-</v>
      </c>
    </row>
    <row r="52" spans="2:89" ht="15.95" customHeight="1" x14ac:dyDescent="0.2">
      <c r="B52" s="9">
        <f t="shared" si="0"/>
        <v>8</v>
      </c>
      <c r="C52" s="1">
        <f t="shared" si="1"/>
        <v>3</v>
      </c>
      <c r="D52" s="1" t="str">
        <f t="shared" si="2"/>
        <v>8.3</v>
      </c>
      <c r="E52" s="1">
        <v>44</v>
      </c>
      <c r="F52" s="8">
        <v>3</v>
      </c>
      <c r="G52" s="8" t="s">
        <v>357</v>
      </c>
      <c r="H52" s="8" t="s">
        <v>361</v>
      </c>
      <c r="I52" s="15" t="s">
        <v>362</v>
      </c>
      <c r="J52" s="8"/>
      <c r="K52" s="14"/>
      <c r="L52" s="8">
        <v>3800</v>
      </c>
      <c r="M52" s="8"/>
      <c r="N52" s="8"/>
      <c r="O52" s="8">
        <v>2</v>
      </c>
      <c r="P52" s="8" t="s">
        <v>298</v>
      </c>
      <c r="Q52" s="17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9"/>
      <c r="T52" s="19"/>
      <c r="U52" s="20"/>
      <c r="W52" s="8" t="str">
        <f t="shared" si="40"/>
        <v>-</v>
      </c>
      <c r="X52" s="8" t="str">
        <f t="shared" si="41"/>
        <v>-</v>
      </c>
      <c r="Y52" s="8" t="str">
        <f t="shared" si="42"/>
        <v>-</v>
      </c>
      <c r="Z52" s="8" t="str">
        <f t="shared" si="43"/>
        <v>-</v>
      </c>
      <c r="AA52" s="8" t="str">
        <f t="shared" si="44"/>
        <v>-</v>
      </c>
      <c r="AB52" s="8"/>
      <c r="AC52" s="8"/>
      <c r="AE52" s="8"/>
      <c r="AF52" s="8" t="str">
        <f t="shared" si="45"/>
        <v>-</v>
      </c>
      <c r="AG52" s="8" t="str">
        <f t="shared" si="46"/>
        <v>-</v>
      </c>
      <c r="AH52" s="8"/>
      <c r="AI52" s="8" t="str">
        <f t="shared" si="47"/>
        <v>-</v>
      </c>
      <c r="AJ52" s="8"/>
      <c r="AK52" s="8" t="str">
        <f t="shared" si="48"/>
        <v>-</v>
      </c>
      <c r="AL52" s="8"/>
      <c r="AM52" s="8"/>
      <c r="AN52" s="8"/>
      <c r="AP52" s="8" t="str">
        <f t="shared" si="49"/>
        <v>1139-BLGA54 EPDM</v>
      </c>
      <c r="AQ52" s="8" t="str">
        <f t="shared" si="50"/>
        <v>胶条</v>
      </c>
      <c r="AR52" s="8"/>
      <c r="AS52" s="22">
        <f t="shared" si="51"/>
        <v>7.6</v>
      </c>
      <c r="AT52" s="23" t="str">
        <f t="shared" si="52"/>
        <v>米</v>
      </c>
      <c r="AU52" s="8"/>
      <c r="AV52" s="8"/>
      <c r="AW52" s="8"/>
      <c r="AY52" s="8" t="str">
        <f t="shared" si="11"/>
        <v>-</v>
      </c>
      <c r="AZ52" s="8" t="str">
        <f t="shared" si="53"/>
        <v>-</v>
      </c>
      <c r="BA52" s="8"/>
      <c r="BB52" s="8" t="str">
        <f t="shared" si="54"/>
        <v>-</v>
      </c>
      <c r="BC52" s="8" t="str">
        <f t="shared" si="55"/>
        <v>-</v>
      </c>
      <c r="BD52" s="8" t="str">
        <f t="shared" si="56"/>
        <v>-</v>
      </c>
      <c r="BE52" s="8" t="e">
        <f t="shared" si="57"/>
        <v>#VALUE!</v>
      </c>
      <c r="BF52" s="8" t="str">
        <f t="shared" si="58"/>
        <v>-</v>
      </c>
      <c r="BG52" s="8"/>
      <c r="BI52" s="8" t="str">
        <f t="shared" si="18"/>
        <v>-</v>
      </c>
      <c r="BJ52" s="8" t="str">
        <f t="shared" si="19"/>
        <v>-</v>
      </c>
      <c r="BK52" s="8" t="str">
        <f t="shared" si="20"/>
        <v>-</v>
      </c>
      <c r="BL52" s="8" t="str">
        <f t="shared" si="21"/>
        <v>-</v>
      </c>
      <c r="BM52" s="8" t="str">
        <f t="shared" si="22"/>
        <v>-</v>
      </c>
      <c r="BN52" s="8" t="str">
        <f t="shared" si="23"/>
        <v>-</v>
      </c>
      <c r="BO52" s="8" t="e">
        <f t="shared" si="24"/>
        <v>#VALUE!</v>
      </c>
      <c r="BP52" s="8" t="str">
        <f t="shared" si="25"/>
        <v>-</v>
      </c>
      <c r="BQ52" s="8"/>
      <c r="BS52" s="8" t="str">
        <f t="shared" si="26"/>
        <v>-</v>
      </c>
      <c r="BT52" s="8" t="str">
        <f t="shared" si="59"/>
        <v>-</v>
      </c>
      <c r="BU52" s="8" t="str">
        <f t="shared" si="60"/>
        <v>-</v>
      </c>
      <c r="BV52" s="8" t="str">
        <f t="shared" si="61"/>
        <v>-</v>
      </c>
      <c r="BW52" s="8" t="str">
        <f t="shared" si="62"/>
        <v>-</v>
      </c>
      <c r="BX52" s="8" t="str">
        <f t="shared" si="63"/>
        <v>-</v>
      </c>
      <c r="BY52" s="8" t="e">
        <f t="shared" si="64"/>
        <v>#VALUE!</v>
      </c>
      <c r="BZ52" s="8" t="str">
        <f t="shared" si="65"/>
        <v>-</v>
      </c>
      <c r="CA52" s="8"/>
      <c r="CC52" s="8" t="str">
        <f t="shared" si="66"/>
        <v>-</v>
      </c>
      <c r="CD52" s="8" t="str">
        <f t="shared" si="67"/>
        <v>-</v>
      </c>
      <c r="CE52" s="8" t="str">
        <f t="shared" si="68"/>
        <v>-</v>
      </c>
      <c r="CF52" s="8" t="str">
        <f t="shared" si="69"/>
        <v>-</v>
      </c>
      <c r="CG52" s="8"/>
      <c r="CH52" s="8" t="str">
        <f t="shared" si="70"/>
        <v>-</v>
      </c>
      <c r="CI52" s="8"/>
      <c r="CJ52" s="8" t="str">
        <f t="shared" si="71"/>
        <v>-</v>
      </c>
      <c r="CK52" s="8" t="str">
        <f t="shared" si="72"/>
        <v>-</v>
      </c>
    </row>
    <row r="53" spans="2:89" ht="15.95" customHeight="1" x14ac:dyDescent="0.2">
      <c r="B53" s="9">
        <f t="shared" si="0"/>
        <v>8</v>
      </c>
      <c r="C53" s="1">
        <f t="shared" si="1"/>
        <v>4</v>
      </c>
      <c r="D53" s="1" t="str">
        <f t="shared" si="2"/>
        <v>8.4</v>
      </c>
      <c r="E53" s="1">
        <v>45</v>
      </c>
      <c r="F53" s="8">
        <v>4</v>
      </c>
      <c r="G53" s="8" t="s">
        <v>357</v>
      </c>
      <c r="H53" s="8" t="s">
        <v>361</v>
      </c>
      <c r="I53" s="15" t="s">
        <v>363</v>
      </c>
      <c r="J53" s="8"/>
      <c r="K53" s="14"/>
      <c r="L53" s="8">
        <v>3800</v>
      </c>
      <c r="M53" s="8"/>
      <c r="N53" s="8"/>
      <c r="O53" s="8">
        <v>2</v>
      </c>
      <c r="P53" s="8" t="s">
        <v>298</v>
      </c>
      <c r="Q53" s="17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9"/>
      <c r="T53" s="19"/>
      <c r="U53" s="20"/>
      <c r="W53" s="8" t="str">
        <f t="shared" si="40"/>
        <v>-</v>
      </c>
      <c r="X53" s="8" t="str">
        <f t="shared" si="41"/>
        <v>-</v>
      </c>
      <c r="Y53" s="8" t="str">
        <f t="shared" si="42"/>
        <v>-</v>
      </c>
      <c r="Z53" s="8" t="str">
        <f t="shared" si="43"/>
        <v>-</v>
      </c>
      <c r="AA53" s="8" t="str">
        <f t="shared" si="44"/>
        <v>-</v>
      </c>
      <c r="AB53" s="8"/>
      <c r="AC53" s="8"/>
      <c r="AE53" s="8"/>
      <c r="AF53" s="8" t="str">
        <f t="shared" si="45"/>
        <v>-</v>
      </c>
      <c r="AG53" s="8" t="str">
        <f t="shared" si="46"/>
        <v>-</v>
      </c>
      <c r="AH53" s="8"/>
      <c r="AI53" s="8" t="str">
        <f t="shared" si="47"/>
        <v>-</v>
      </c>
      <c r="AJ53" s="8"/>
      <c r="AK53" s="8" t="str">
        <f t="shared" si="48"/>
        <v>-</v>
      </c>
      <c r="AL53" s="8"/>
      <c r="AM53" s="8"/>
      <c r="AN53" s="8"/>
      <c r="AP53" s="8" t="str">
        <f t="shared" si="49"/>
        <v>1139-BLGA05 EPDM</v>
      </c>
      <c r="AQ53" s="8" t="str">
        <f t="shared" si="50"/>
        <v>胶条</v>
      </c>
      <c r="AR53" s="8"/>
      <c r="AS53" s="22">
        <f t="shared" si="51"/>
        <v>7.6</v>
      </c>
      <c r="AT53" s="23" t="str">
        <f t="shared" si="52"/>
        <v>米</v>
      </c>
      <c r="AU53" s="8"/>
      <c r="AV53" s="8"/>
      <c r="AW53" s="8"/>
      <c r="AY53" s="8" t="str">
        <f t="shared" si="11"/>
        <v>-</v>
      </c>
      <c r="AZ53" s="8" t="str">
        <f t="shared" si="53"/>
        <v>-</v>
      </c>
      <c r="BA53" s="8"/>
      <c r="BB53" s="8" t="str">
        <f t="shared" si="54"/>
        <v>-</v>
      </c>
      <c r="BC53" s="8" t="str">
        <f t="shared" si="55"/>
        <v>-</v>
      </c>
      <c r="BD53" s="8" t="str">
        <f t="shared" si="56"/>
        <v>-</v>
      </c>
      <c r="BE53" s="8" t="e">
        <f t="shared" si="57"/>
        <v>#VALUE!</v>
      </c>
      <c r="BF53" s="8" t="str">
        <f t="shared" si="58"/>
        <v>-</v>
      </c>
      <c r="BG53" s="8"/>
      <c r="BI53" s="8" t="str">
        <f t="shared" si="18"/>
        <v>-</v>
      </c>
      <c r="BJ53" s="8" t="str">
        <f t="shared" si="19"/>
        <v>-</v>
      </c>
      <c r="BK53" s="8" t="str">
        <f t="shared" si="20"/>
        <v>-</v>
      </c>
      <c r="BL53" s="8" t="str">
        <f t="shared" si="21"/>
        <v>-</v>
      </c>
      <c r="BM53" s="8" t="str">
        <f t="shared" si="22"/>
        <v>-</v>
      </c>
      <c r="BN53" s="8" t="str">
        <f t="shared" si="23"/>
        <v>-</v>
      </c>
      <c r="BO53" s="8" t="e">
        <f t="shared" si="24"/>
        <v>#VALUE!</v>
      </c>
      <c r="BP53" s="8" t="str">
        <f t="shared" si="25"/>
        <v>-</v>
      </c>
      <c r="BQ53" s="8"/>
      <c r="BS53" s="8" t="str">
        <f t="shared" si="26"/>
        <v>-</v>
      </c>
      <c r="BT53" s="8" t="str">
        <f t="shared" si="59"/>
        <v>-</v>
      </c>
      <c r="BU53" s="8" t="str">
        <f t="shared" si="60"/>
        <v>-</v>
      </c>
      <c r="BV53" s="8" t="str">
        <f t="shared" si="61"/>
        <v>-</v>
      </c>
      <c r="BW53" s="8" t="str">
        <f t="shared" si="62"/>
        <v>-</v>
      </c>
      <c r="BX53" s="8" t="str">
        <f t="shared" si="63"/>
        <v>-</v>
      </c>
      <c r="BY53" s="8" t="e">
        <f t="shared" si="64"/>
        <v>#VALUE!</v>
      </c>
      <c r="BZ53" s="8" t="str">
        <f t="shared" si="65"/>
        <v>-</v>
      </c>
      <c r="CA53" s="8"/>
      <c r="CC53" s="8" t="str">
        <f t="shared" si="66"/>
        <v>-</v>
      </c>
      <c r="CD53" s="8" t="str">
        <f t="shared" si="67"/>
        <v>-</v>
      </c>
      <c r="CE53" s="8" t="str">
        <f t="shared" si="68"/>
        <v>-</v>
      </c>
      <c r="CF53" s="8" t="str">
        <f t="shared" si="69"/>
        <v>-</v>
      </c>
      <c r="CG53" s="8"/>
      <c r="CH53" s="8" t="str">
        <f t="shared" si="70"/>
        <v>-</v>
      </c>
      <c r="CI53" s="8"/>
      <c r="CJ53" s="8" t="str">
        <f t="shared" si="71"/>
        <v>-</v>
      </c>
      <c r="CK53" s="8" t="str">
        <f t="shared" si="72"/>
        <v>-</v>
      </c>
    </row>
    <row r="54" spans="2:89" ht="15.95" customHeight="1" x14ac:dyDescent="0.2">
      <c r="B54" s="9">
        <f t="shared" si="0"/>
        <v>8</v>
      </c>
      <c r="C54" s="1">
        <f t="shared" si="1"/>
        <v>5</v>
      </c>
      <c r="D54" s="1" t="str">
        <f t="shared" si="2"/>
        <v>8.5</v>
      </c>
      <c r="E54" s="1">
        <v>46</v>
      </c>
      <c r="F54" s="8">
        <v>5</v>
      </c>
      <c r="G54" s="8" t="s">
        <v>357</v>
      </c>
      <c r="H54" s="8" t="s">
        <v>361</v>
      </c>
      <c r="I54" s="15" t="s">
        <v>548</v>
      </c>
      <c r="J54" s="8"/>
      <c r="K54" s="14"/>
      <c r="L54" s="8">
        <v>3800</v>
      </c>
      <c r="M54" s="8"/>
      <c r="N54" s="8"/>
      <c r="O54" s="8">
        <v>1</v>
      </c>
      <c r="P54" s="8" t="s">
        <v>298</v>
      </c>
      <c r="Q54" s="17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9"/>
      <c r="T54" s="19"/>
      <c r="U54" s="20"/>
      <c r="W54" s="8" t="str">
        <f t="shared" si="40"/>
        <v>-</v>
      </c>
      <c r="X54" s="8" t="str">
        <f t="shared" si="41"/>
        <v>-</v>
      </c>
      <c r="Y54" s="8" t="str">
        <f t="shared" si="42"/>
        <v>-</v>
      </c>
      <c r="Z54" s="8" t="str">
        <f t="shared" si="43"/>
        <v>-</v>
      </c>
      <c r="AA54" s="8" t="str">
        <f t="shared" si="44"/>
        <v>-</v>
      </c>
      <c r="AB54" s="8"/>
      <c r="AC54" s="8"/>
      <c r="AE54" s="8"/>
      <c r="AF54" s="8" t="str">
        <f t="shared" si="45"/>
        <v>-</v>
      </c>
      <c r="AG54" s="8" t="str">
        <f t="shared" si="46"/>
        <v>-</v>
      </c>
      <c r="AH54" s="8"/>
      <c r="AI54" s="8" t="str">
        <f t="shared" si="47"/>
        <v>-</v>
      </c>
      <c r="AJ54" s="8"/>
      <c r="AK54" s="8" t="str">
        <f t="shared" si="48"/>
        <v>-</v>
      </c>
      <c r="AL54" s="8"/>
      <c r="AM54" s="8"/>
      <c r="AN54" s="8"/>
      <c r="AP54" s="8" t="str">
        <f t="shared" si="49"/>
        <v>9527-FZ-GA06A 硅胶</v>
      </c>
      <c r="AQ54" s="8" t="str">
        <f t="shared" si="50"/>
        <v>胶条</v>
      </c>
      <c r="AR54" s="8"/>
      <c r="AS54" s="22">
        <f t="shared" si="51"/>
        <v>3.8</v>
      </c>
      <c r="AT54" s="23" t="str">
        <f t="shared" si="52"/>
        <v>米</v>
      </c>
      <c r="AU54" s="8"/>
      <c r="AV54" s="8"/>
      <c r="AW54" s="8"/>
      <c r="AY54" s="8" t="str">
        <f t="shared" si="11"/>
        <v>-</v>
      </c>
      <c r="AZ54" s="8" t="str">
        <f t="shared" si="53"/>
        <v>-</v>
      </c>
      <c r="BA54" s="8"/>
      <c r="BB54" s="8" t="str">
        <f t="shared" si="54"/>
        <v>-</v>
      </c>
      <c r="BC54" s="8" t="str">
        <f t="shared" si="55"/>
        <v>-</v>
      </c>
      <c r="BD54" s="8" t="str">
        <f t="shared" si="56"/>
        <v>-</v>
      </c>
      <c r="BE54" s="8" t="e">
        <f t="shared" si="57"/>
        <v>#VALUE!</v>
      </c>
      <c r="BF54" s="8" t="str">
        <f t="shared" si="58"/>
        <v>-</v>
      </c>
      <c r="BG54" s="8"/>
      <c r="BI54" s="8" t="str">
        <f t="shared" si="18"/>
        <v>-</v>
      </c>
      <c r="BJ54" s="8" t="str">
        <f t="shared" si="19"/>
        <v>-</v>
      </c>
      <c r="BK54" s="8" t="str">
        <f t="shared" si="20"/>
        <v>-</v>
      </c>
      <c r="BL54" s="8" t="str">
        <f t="shared" si="21"/>
        <v>-</v>
      </c>
      <c r="BM54" s="8" t="str">
        <f t="shared" si="22"/>
        <v>-</v>
      </c>
      <c r="BN54" s="8" t="str">
        <f t="shared" si="23"/>
        <v>-</v>
      </c>
      <c r="BO54" s="8" t="e">
        <f t="shared" si="24"/>
        <v>#VALUE!</v>
      </c>
      <c r="BP54" s="8" t="str">
        <f t="shared" si="25"/>
        <v>-</v>
      </c>
      <c r="BQ54" s="8"/>
      <c r="BS54" s="8" t="str">
        <f t="shared" si="26"/>
        <v>-</v>
      </c>
      <c r="BT54" s="8" t="str">
        <f t="shared" si="59"/>
        <v>-</v>
      </c>
      <c r="BU54" s="8" t="str">
        <f t="shared" si="60"/>
        <v>-</v>
      </c>
      <c r="BV54" s="8" t="str">
        <f t="shared" si="61"/>
        <v>-</v>
      </c>
      <c r="BW54" s="8" t="str">
        <f t="shared" si="62"/>
        <v>-</v>
      </c>
      <c r="BX54" s="8" t="str">
        <f t="shared" si="63"/>
        <v>-</v>
      </c>
      <c r="BY54" s="8" t="e">
        <f t="shared" si="64"/>
        <v>#VALUE!</v>
      </c>
      <c r="BZ54" s="8" t="str">
        <f t="shared" si="65"/>
        <v>-</v>
      </c>
      <c r="CA54" s="8"/>
      <c r="CC54" s="8" t="str">
        <f t="shared" si="66"/>
        <v>-</v>
      </c>
      <c r="CD54" s="8" t="str">
        <f t="shared" si="67"/>
        <v>-</v>
      </c>
      <c r="CE54" s="8" t="str">
        <f t="shared" si="68"/>
        <v>-</v>
      </c>
      <c r="CF54" s="8" t="str">
        <f t="shared" si="69"/>
        <v>-</v>
      </c>
      <c r="CG54" s="8"/>
      <c r="CH54" s="8" t="str">
        <f t="shared" si="70"/>
        <v>-</v>
      </c>
      <c r="CI54" s="8"/>
      <c r="CJ54" s="8" t="str">
        <f t="shared" si="71"/>
        <v>-</v>
      </c>
      <c r="CK54" s="8" t="str">
        <f t="shared" si="72"/>
        <v>-</v>
      </c>
    </row>
    <row r="55" spans="2:89" ht="15.95" customHeight="1" x14ac:dyDescent="0.2">
      <c r="B55" s="9">
        <f t="shared" si="0"/>
        <v>8</v>
      </c>
      <c r="C55" s="1">
        <f t="shared" si="1"/>
        <v>6</v>
      </c>
      <c r="D55" s="1" t="str">
        <f t="shared" si="2"/>
        <v>8.6</v>
      </c>
      <c r="E55" s="1">
        <v>47</v>
      </c>
      <c r="F55" s="8">
        <v>6</v>
      </c>
      <c r="G55" s="8" t="s">
        <v>357</v>
      </c>
      <c r="H55" s="8" t="s">
        <v>361</v>
      </c>
      <c r="I55" s="15" t="s">
        <v>549</v>
      </c>
      <c r="J55" s="8"/>
      <c r="K55" s="14"/>
      <c r="L55" s="8">
        <v>3800</v>
      </c>
      <c r="M55" s="8"/>
      <c r="N55" s="8"/>
      <c r="O55" s="8">
        <v>1</v>
      </c>
      <c r="P55" s="8" t="s">
        <v>298</v>
      </c>
      <c r="Q55" s="17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9"/>
      <c r="T55" s="19"/>
      <c r="U55" s="20"/>
      <c r="W55" s="8" t="str">
        <f t="shared" si="40"/>
        <v>-</v>
      </c>
      <c r="X55" s="8" t="str">
        <f t="shared" si="41"/>
        <v>-</v>
      </c>
      <c r="Y55" s="8" t="str">
        <f t="shared" si="42"/>
        <v>-</v>
      </c>
      <c r="Z55" s="8" t="str">
        <f t="shared" si="43"/>
        <v>-</v>
      </c>
      <c r="AA55" s="8" t="str">
        <f t="shared" si="44"/>
        <v>-</v>
      </c>
      <c r="AB55" s="8"/>
      <c r="AC55" s="8"/>
      <c r="AE55" s="8"/>
      <c r="AF55" s="8" t="str">
        <f t="shared" si="45"/>
        <v>-</v>
      </c>
      <c r="AG55" s="8" t="str">
        <f t="shared" si="46"/>
        <v>-</v>
      </c>
      <c r="AH55" s="8"/>
      <c r="AI55" s="8" t="str">
        <f t="shared" si="47"/>
        <v>-</v>
      </c>
      <c r="AJ55" s="8"/>
      <c r="AK55" s="8" t="str">
        <f t="shared" si="48"/>
        <v>-</v>
      </c>
      <c r="AL55" s="8"/>
      <c r="AM55" s="8"/>
      <c r="AN55" s="8"/>
      <c r="AP55" s="8" t="str">
        <f t="shared" si="49"/>
        <v>9527-DCC-GA01 硅胶</v>
      </c>
      <c r="AQ55" s="8" t="str">
        <f t="shared" si="50"/>
        <v>胶条</v>
      </c>
      <c r="AR55" s="8"/>
      <c r="AS55" s="22">
        <f t="shared" si="51"/>
        <v>3.8</v>
      </c>
      <c r="AT55" s="23" t="str">
        <f t="shared" si="52"/>
        <v>米</v>
      </c>
      <c r="AU55" s="8"/>
      <c r="AV55" s="8"/>
      <c r="AW55" s="8"/>
      <c r="AY55" s="8" t="str">
        <f t="shared" si="11"/>
        <v>-</v>
      </c>
      <c r="AZ55" s="8" t="str">
        <f t="shared" si="53"/>
        <v>-</v>
      </c>
      <c r="BA55" s="8"/>
      <c r="BB55" s="8" t="str">
        <f t="shared" si="54"/>
        <v>-</v>
      </c>
      <c r="BC55" s="8" t="str">
        <f t="shared" si="55"/>
        <v>-</v>
      </c>
      <c r="BD55" s="8" t="str">
        <f t="shared" si="56"/>
        <v>-</v>
      </c>
      <c r="BE55" s="8" t="e">
        <f t="shared" si="57"/>
        <v>#VALUE!</v>
      </c>
      <c r="BF55" s="8" t="str">
        <f t="shared" si="58"/>
        <v>-</v>
      </c>
      <c r="BG55" s="8"/>
      <c r="BI55" s="8" t="str">
        <f t="shared" si="18"/>
        <v>-</v>
      </c>
      <c r="BJ55" s="8" t="str">
        <f t="shared" si="19"/>
        <v>-</v>
      </c>
      <c r="BK55" s="8" t="str">
        <f t="shared" si="20"/>
        <v>-</v>
      </c>
      <c r="BL55" s="8" t="str">
        <f t="shared" si="21"/>
        <v>-</v>
      </c>
      <c r="BM55" s="8" t="str">
        <f t="shared" si="22"/>
        <v>-</v>
      </c>
      <c r="BN55" s="8" t="str">
        <f t="shared" si="23"/>
        <v>-</v>
      </c>
      <c r="BO55" s="8" t="e">
        <f t="shared" si="24"/>
        <v>#VALUE!</v>
      </c>
      <c r="BP55" s="8" t="str">
        <f t="shared" si="25"/>
        <v>-</v>
      </c>
      <c r="BQ55" s="8"/>
      <c r="BS55" s="8" t="str">
        <f t="shared" si="26"/>
        <v>-</v>
      </c>
      <c r="BT55" s="8" t="str">
        <f t="shared" si="59"/>
        <v>-</v>
      </c>
      <c r="BU55" s="8" t="str">
        <f t="shared" si="60"/>
        <v>-</v>
      </c>
      <c r="BV55" s="8" t="str">
        <f t="shared" si="61"/>
        <v>-</v>
      </c>
      <c r="BW55" s="8" t="str">
        <f t="shared" si="62"/>
        <v>-</v>
      </c>
      <c r="BX55" s="8" t="str">
        <f t="shared" si="63"/>
        <v>-</v>
      </c>
      <c r="BY55" s="8" t="e">
        <f t="shared" si="64"/>
        <v>#VALUE!</v>
      </c>
      <c r="BZ55" s="8" t="str">
        <f t="shared" si="65"/>
        <v>-</v>
      </c>
      <c r="CA55" s="8"/>
      <c r="CC55" s="8" t="str">
        <f t="shared" si="66"/>
        <v>-</v>
      </c>
      <c r="CD55" s="8" t="str">
        <f t="shared" si="67"/>
        <v>-</v>
      </c>
      <c r="CE55" s="8" t="str">
        <f t="shared" si="68"/>
        <v>-</v>
      </c>
      <c r="CF55" s="8" t="str">
        <f t="shared" si="69"/>
        <v>-</v>
      </c>
      <c r="CG55" s="8"/>
      <c r="CH55" s="8" t="str">
        <f t="shared" si="70"/>
        <v>-</v>
      </c>
      <c r="CI55" s="8"/>
      <c r="CJ55" s="8" t="str">
        <f t="shared" si="71"/>
        <v>-</v>
      </c>
      <c r="CK55" s="8" t="str">
        <f t="shared" si="72"/>
        <v>-</v>
      </c>
    </row>
    <row r="56" spans="2:89" ht="15.95" customHeight="1" x14ac:dyDescent="0.2">
      <c r="B56" s="9">
        <f t="shared" si="0"/>
        <v>8</v>
      </c>
      <c r="C56" s="1">
        <f t="shared" si="1"/>
        <v>7</v>
      </c>
      <c r="D56" s="1" t="str">
        <f t="shared" si="2"/>
        <v>8.7</v>
      </c>
      <c r="E56" s="1">
        <v>48</v>
      </c>
      <c r="F56" s="8">
        <v>7</v>
      </c>
      <c r="G56" s="8" t="s">
        <v>357</v>
      </c>
      <c r="H56" s="8" t="s">
        <v>361</v>
      </c>
      <c r="I56" s="15" t="s">
        <v>365</v>
      </c>
      <c r="J56" s="8"/>
      <c r="K56" s="14"/>
      <c r="L56" s="8">
        <v>200</v>
      </c>
      <c r="M56" s="8"/>
      <c r="N56" s="8"/>
      <c r="O56" s="8">
        <v>1</v>
      </c>
      <c r="P56" s="8" t="s">
        <v>298</v>
      </c>
      <c r="Q56" s="17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9"/>
      <c r="T56" s="19"/>
      <c r="U56" s="20"/>
      <c r="W56" s="8" t="str">
        <f t="shared" si="40"/>
        <v>-</v>
      </c>
      <c r="X56" s="8" t="str">
        <f t="shared" si="41"/>
        <v>-</v>
      </c>
      <c r="Y56" s="8" t="str">
        <f t="shared" si="42"/>
        <v>-</v>
      </c>
      <c r="Z56" s="8" t="str">
        <f t="shared" si="43"/>
        <v>-</v>
      </c>
      <c r="AA56" s="8" t="str">
        <f t="shared" si="44"/>
        <v>-</v>
      </c>
      <c r="AB56" s="8"/>
      <c r="AC56" s="8"/>
      <c r="AE56" s="8"/>
      <c r="AF56" s="8" t="str">
        <f t="shared" si="45"/>
        <v>-</v>
      </c>
      <c r="AG56" s="8" t="str">
        <f t="shared" si="46"/>
        <v>-</v>
      </c>
      <c r="AH56" s="8"/>
      <c r="AI56" s="8" t="str">
        <f t="shared" si="47"/>
        <v>-</v>
      </c>
      <c r="AJ56" s="8"/>
      <c r="AK56" s="8" t="str">
        <f t="shared" si="48"/>
        <v>-</v>
      </c>
      <c r="AL56" s="8"/>
      <c r="AM56" s="8"/>
      <c r="AN56" s="8"/>
      <c r="AP56" s="8" t="str">
        <f t="shared" si="49"/>
        <v>9527-SYE-GA02（L=200）EPDM发泡</v>
      </c>
      <c r="AQ56" s="8" t="str">
        <f t="shared" si="50"/>
        <v>胶条</v>
      </c>
      <c r="AR56" s="8"/>
      <c r="AS56" s="22">
        <f t="shared" si="51"/>
        <v>0.2</v>
      </c>
      <c r="AT56" s="23" t="str">
        <f t="shared" si="52"/>
        <v>米</v>
      </c>
      <c r="AU56" s="8"/>
      <c r="AV56" s="8"/>
      <c r="AW56" s="8"/>
      <c r="AY56" s="8" t="str">
        <f t="shared" si="11"/>
        <v>-</v>
      </c>
      <c r="AZ56" s="8" t="str">
        <f t="shared" si="53"/>
        <v>-</v>
      </c>
      <c r="BA56" s="8"/>
      <c r="BB56" s="8" t="str">
        <f t="shared" si="54"/>
        <v>-</v>
      </c>
      <c r="BC56" s="8" t="str">
        <f t="shared" si="55"/>
        <v>-</v>
      </c>
      <c r="BD56" s="8" t="str">
        <f t="shared" si="56"/>
        <v>-</v>
      </c>
      <c r="BE56" s="8" t="e">
        <f t="shared" si="57"/>
        <v>#VALUE!</v>
      </c>
      <c r="BF56" s="8" t="str">
        <f t="shared" si="58"/>
        <v>-</v>
      </c>
      <c r="BG56" s="8"/>
      <c r="BI56" s="8" t="str">
        <f t="shared" si="18"/>
        <v>-</v>
      </c>
      <c r="BJ56" s="8" t="str">
        <f t="shared" si="19"/>
        <v>-</v>
      </c>
      <c r="BK56" s="8" t="str">
        <f t="shared" si="20"/>
        <v>-</v>
      </c>
      <c r="BL56" s="8" t="str">
        <f t="shared" si="21"/>
        <v>-</v>
      </c>
      <c r="BM56" s="8" t="str">
        <f t="shared" si="22"/>
        <v>-</v>
      </c>
      <c r="BN56" s="8" t="str">
        <f t="shared" si="23"/>
        <v>-</v>
      </c>
      <c r="BO56" s="8" t="e">
        <f t="shared" si="24"/>
        <v>#VALUE!</v>
      </c>
      <c r="BP56" s="8" t="str">
        <f t="shared" si="25"/>
        <v>-</v>
      </c>
      <c r="BQ56" s="8"/>
      <c r="BS56" s="8" t="str">
        <f t="shared" si="26"/>
        <v>-</v>
      </c>
      <c r="BT56" s="8" t="str">
        <f t="shared" si="59"/>
        <v>-</v>
      </c>
      <c r="BU56" s="8" t="str">
        <f t="shared" si="60"/>
        <v>-</v>
      </c>
      <c r="BV56" s="8" t="str">
        <f t="shared" si="61"/>
        <v>-</v>
      </c>
      <c r="BW56" s="8" t="str">
        <f t="shared" si="62"/>
        <v>-</v>
      </c>
      <c r="BX56" s="8" t="str">
        <f t="shared" si="63"/>
        <v>-</v>
      </c>
      <c r="BY56" s="8" t="e">
        <f t="shared" si="64"/>
        <v>#VALUE!</v>
      </c>
      <c r="BZ56" s="8" t="str">
        <f t="shared" si="65"/>
        <v>-</v>
      </c>
      <c r="CA56" s="8"/>
      <c r="CC56" s="8" t="str">
        <f t="shared" si="66"/>
        <v>-</v>
      </c>
      <c r="CD56" s="8" t="str">
        <f t="shared" si="67"/>
        <v>-</v>
      </c>
      <c r="CE56" s="8" t="str">
        <f t="shared" si="68"/>
        <v>-</v>
      </c>
      <c r="CF56" s="8" t="str">
        <f t="shared" si="69"/>
        <v>-</v>
      </c>
      <c r="CG56" s="8"/>
      <c r="CH56" s="8" t="str">
        <f t="shared" si="70"/>
        <v>-</v>
      </c>
      <c r="CI56" s="8"/>
      <c r="CJ56" s="8" t="str">
        <f t="shared" si="71"/>
        <v>-</v>
      </c>
      <c r="CK56" s="8" t="str">
        <f t="shared" si="72"/>
        <v>-</v>
      </c>
    </row>
    <row r="57" spans="2:89" ht="15.95" customHeight="1" x14ac:dyDescent="0.2">
      <c r="B57" s="9">
        <f t="shared" si="0"/>
        <v>8</v>
      </c>
      <c r="C57" s="1">
        <f t="shared" si="1"/>
        <v>8</v>
      </c>
      <c r="D57" s="1" t="str">
        <f t="shared" si="2"/>
        <v>8.8</v>
      </c>
      <c r="E57" s="1">
        <v>49</v>
      </c>
      <c r="F57" s="8">
        <v>8</v>
      </c>
      <c r="G57" s="8" t="s">
        <v>357</v>
      </c>
      <c r="H57" s="8" t="s">
        <v>361</v>
      </c>
      <c r="I57" s="15" t="s">
        <v>362</v>
      </c>
      <c r="J57" s="8"/>
      <c r="K57" s="14"/>
      <c r="L57" s="8">
        <v>1483</v>
      </c>
      <c r="M57" s="8"/>
      <c r="N57" s="8"/>
      <c r="O57" s="8">
        <v>3</v>
      </c>
      <c r="P57" s="8" t="s">
        <v>298</v>
      </c>
      <c r="Q57" s="17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9"/>
      <c r="T57" s="19"/>
      <c r="U57" s="20"/>
      <c r="W57" s="8" t="str">
        <f t="shared" si="40"/>
        <v>-</v>
      </c>
      <c r="X57" s="8" t="str">
        <f t="shared" si="41"/>
        <v>-</v>
      </c>
      <c r="Y57" s="8" t="str">
        <f t="shared" si="42"/>
        <v>-</v>
      </c>
      <c r="Z57" s="8" t="str">
        <f t="shared" si="43"/>
        <v>-</v>
      </c>
      <c r="AA57" s="8" t="str">
        <f t="shared" si="44"/>
        <v>-</v>
      </c>
      <c r="AB57" s="8"/>
      <c r="AC57" s="8"/>
      <c r="AE57" s="8"/>
      <c r="AF57" s="8" t="str">
        <f t="shared" si="45"/>
        <v>-</v>
      </c>
      <c r="AG57" s="8" t="str">
        <f t="shared" si="46"/>
        <v>-</v>
      </c>
      <c r="AH57" s="8"/>
      <c r="AI57" s="8" t="str">
        <f t="shared" si="47"/>
        <v>-</v>
      </c>
      <c r="AJ57" s="8"/>
      <c r="AK57" s="8" t="str">
        <f t="shared" si="48"/>
        <v>-</v>
      </c>
      <c r="AL57" s="8"/>
      <c r="AM57" s="8"/>
      <c r="AN57" s="8"/>
      <c r="AP57" s="8" t="str">
        <f t="shared" si="49"/>
        <v>1139-BLGA54 EPDM</v>
      </c>
      <c r="AQ57" s="8" t="str">
        <f t="shared" si="50"/>
        <v>胶条</v>
      </c>
      <c r="AR57" s="8"/>
      <c r="AS57" s="22">
        <f t="shared" si="51"/>
        <v>4.4489999999999998</v>
      </c>
      <c r="AT57" s="23" t="str">
        <f t="shared" si="52"/>
        <v>米</v>
      </c>
      <c r="AU57" s="8"/>
      <c r="AV57" s="8"/>
      <c r="AW57" s="8"/>
      <c r="AY57" s="8" t="str">
        <f t="shared" si="11"/>
        <v>-</v>
      </c>
      <c r="AZ57" s="8" t="str">
        <f t="shared" si="53"/>
        <v>-</v>
      </c>
      <c r="BA57" s="8"/>
      <c r="BB57" s="8" t="str">
        <f t="shared" si="54"/>
        <v>-</v>
      </c>
      <c r="BC57" s="8" t="str">
        <f t="shared" si="55"/>
        <v>-</v>
      </c>
      <c r="BD57" s="8" t="str">
        <f t="shared" si="56"/>
        <v>-</v>
      </c>
      <c r="BE57" s="8" t="e">
        <f t="shared" si="57"/>
        <v>#VALUE!</v>
      </c>
      <c r="BF57" s="8" t="str">
        <f t="shared" si="58"/>
        <v>-</v>
      </c>
      <c r="BG57" s="8"/>
      <c r="BI57" s="8" t="str">
        <f t="shared" si="18"/>
        <v>-</v>
      </c>
      <c r="BJ57" s="8" t="str">
        <f t="shared" si="19"/>
        <v>-</v>
      </c>
      <c r="BK57" s="8" t="str">
        <f t="shared" si="20"/>
        <v>-</v>
      </c>
      <c r="BL57" s="8" t="str">
        <f t="shared" si="21"/>
        <v>-</v>
      </c>
      <c r="BM57" s="8" t="str">
        <f t="shared" si="22"/>
        <v>-</v>
      </c>
      <c r="BN57" s="8" t="str">
        <f t="shared" si="23"/>
        <v>-</v>
      </c>
      <c r="BO57" s="8" t="e">
        <f t="shared" si="24"/>
        <v>#VALUE!</v>
      </c>
      <c r="BP57" s="8" t="str">
        <f t="shared" si="25"/>
        <v>-</v>
      </c>
      <c r="BQ57" s="8"/>
      <c r="BS57" s="8" t="str">
        <f t="shared" si="26"/>
        <v>-</v>
      </c>
      <c r="BT57" s="8" t="str">
        <f t="shared" si="59"/>
        <v>-</v>
      </c>
      <c r="BU57" s="8" t="str">
        <f t="shared" si="60"/>
        <v>-</v>
      </c>
      <c r="BV57" s="8" t="str">
        <f t="shared" si="61"/>
        <v>-</v>
      </c>
      <c r="BW57" s="8" t="str">
        <f t="shared" si="62"/>
        <v>-</v>
      </c>
      <c r="BX57" s="8" t="str">
        <f t="shared" si="63"/>
        <v>-</v>
      </c>
      <c r="BY57" s="8" t="e">
        <f t="shared" si="64"/>
        <v>#VALUE!</v>
      </c>
      <c r="BZ57" s="8" t="str">
        <f t="shared" si="65"/>
        <v>-</v>
      </c>
      <c r="CA57" s="8"/>
      <c r="CC57" s="8" t="str">
        <f t="shared" si="66"/>
        <v>-</v>
      </c>
      <c r="CD57" s="8" t="str">
        <f t="shared" si="67"/>
        <v>-</v>
      </c>
      <c r="CE57" s="8" t="str">
        <f t="shared" si="68"/>
        <v>-</v>
      </c>
      <c r="CF57" s="8" t="str">
        <f t="shared" si="69"/>
        <v>-</v>
      </c>
      <c r="CG57" s="8"/>
      <c r="CH57" s="8" t="str">
        <f t="shared" si="70"/>
        <v>-</v>
      </c>
      <c r="CI57" s="8"/>
      <c r="CJ57" s="8" t="str">
        <f t="shared" si="71"/>
        <v>-</v>
      </c>
      <c r="CK57" s="8" t="str">
        <f t="shared" si="72"/>
        <v>-</v>
      </c>
    </row>
    <row r="58" spans="2:89" ht="15.95" customHeight="1" x14ac:dyDescent="0.2">
      <c r="B58" s="9">
        <f t="shared" si="0"/>
        <v>8</v>
      </c>
      <c r="C58" s="1">
        <f t="shared" si="1"/>
        <v>9</v>
      </c>
      <c r="D58" s="1" t="str">
        <f t="shared" si="2"/>
        <v>8.9</v>
      </c>
      <c r="E58" s="1">
        <v>50</v>
      </c>
      <c r="F58" s="8">
        <v>9</v>
      </c>
      <c r="G58" s="8" t="s">
        <v>357</v>
      </c>
      <c r="H58" s="8" t="s">
        <v>361</v>
      </c>
      <c r="I58" s="15" t="s">
        <v>550</v>
      </c>
      <c r="J58" s="8"/>
      <c r="K58" s="14"/>
      <c r="L58" s="8">
        <v>1483</v>
      </c>
      <c r="M58" s="8"/>
      <c r="N58" s="8"/>
      <c r="O58" s="8">
        <v>1</v>
      </c>
      <c r="P58" s="8" t="s">
        <v>298</v>
      </c>
      <c r="Q58" s="17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9"/>
      <c r="T58" s="19"/>
      <c r="U58" s="20"/>
      <c r="W58" s="8" t="str">
        <f t="shared" si="40"/>
        <v>-</v>
      </c>
      <c r="X58" s="8" t="str">
        <f t="shared" si="41"/>
        <v>-</v>
      </c>
      <c r="Y58" s="8" t="str">
        <f t="shared" si="42"/>
        <v>-</v>
      </c>
      <c r="Z58" s="8" t="str">
        <f t="shared" si="43"/>
        <v>-</v>
      </c>
      <c r="AA58" s="8" t="str">
        <f t="shared" si="44"/>
        <v>-</v>
      </c>
      <c r="AB58" s="8"/>
      <c r="AC58" s="8"/>
      <c r="AE58" s="8"/>
      <c r="AF58" s="8" t="str">
        <f t="shared" si="45"/>
        <v>-</v>
      </c>
      <c r="AG58" s="8" t="str">
        <f t="shared" si="46"/>
        <v>-</v>
      </c>
      <c r="AH58" s="8"/>
      <c r="AI58" s="8" t="str">
        <f t="shared" si="47"/>
        <v>-</v>
      </c>
      <c r="AJ58" s="8"/>
      <c r="AK58" s="8" t="str">
        <f t="shared" si="48"/>
        <v>-</v>
      </c>
      <c r="AL58" s="8"/>
      <c r="AM58" s="8"/>
      <c r="AN58" s="8"/>
      <c r="AP58" s="8" t="str">
        <f t="shared" si="49"/>
        <v>9527-DCC-GA04 硅胶</v>
      </c>
      <c r="AQ58" s="8" t="str">
        <f t="shared" si="50"/>
        <v>胶条</v>
      </c>
      <c r="AR58" s="8"/>
      <c r="AS58" s="22">
        <f t="shared" si="51"/>
        <v>1.4830000000000001</v>
      </c>
      <c r="AT58" s="23" t="str">
        <f t="shared" si="52"/>
        <v>米</v>
      </c>
      <c r="AU58" s="8"/>
      <c r="AV58" s="8"/>
      <c r="AW58" s="8"/>
      <c r="AY58" s="8" t="str">
        <f t="shared" si="11"/>
        <v>-</v>
      </c>
      <c r="AZ58" s="8" t="str">
        <f t="shared" si="53"/>
        <v>-</v>
      </c>
      <c r="BA58" s="8"/>
      <c r="BB58" s="8" t="str">
        <f t="shared" si="54"/>
        <v>-</v>
      </c>
      <c r="BC58" s="8" t="str">
        <f t="shared" si="55"/>
        <v>-</v>
      </c>
      <c r="BD58" s="8" t="str">
        <f t="shared" si="56"/>
        <v>-</v>
      </c>
      <c r="BE58" s="8" t="e">
        <f t="shared" si="57"/>
        <v>#VALUE!</v>
      </c>
      <c r="BF58" s="8" t="str">
        <f t="shared" si="58"/>
        <v>-</v>
      </c>
      <c r="BG58" s="8"/>
      <c r="BI58" s="8" t="str">
        <f t="shared" si="18"/>
        <v>-</v>
      </c>
      <c r="BJ58" s="8" t="str">
        <f t="shared" si="19"/>
        <v>-</v>
      </c>
      <c r="BK58" s="8" t="str">
        <f t="shared" si="20"/>
        <v>-</v>
      </c>
      <c r="BL58" s="8" t="str">
        <f t="shared" si="21"/>
        <v>-</v>
      </c>
      <c r="BM58" s="8" t="str">
        <f t="shared" si="22"/>
        <v>-</v>
      </c>
      <c r="BN58" s="8" t="str">
        <f t="shared" si="23"/>
        <v>-</v>
      </c>
      <c r="BO58" s="8" t="e">
        <f t="shared" si="24"/>
        <v>#VALUE!</v>
      </c>
      <c r="BP58" s="8" t="str">
        <f t="shared" si="25"/>
        <v>-</v>
      </c>
      <c r="BQ58" s="8"/>
      <c r="BS58" s="8" t="str">
        <f t="shared" si="26"/>
        <v>-</v>
      </c>
      <c r="BT58" s="8" t="str">
        <f t="shared" si="59"/>
        <v>-</v>
      </c>
      <c r="BU58" s="8" t="str">
        <f t="shared" si="60"/>
        <v>-</v>
      </c>
      <c r="BV58" s="8" t="str">
        <f t="shared" si="61"/>
        <v>-</v>
      </c>
      <c r="BW58" s="8" t="str">
        <f t="shared" si="62"/>
        <v>-</v>
      </c>
      <c r="BX58" s="8" t="str">
        <f t="shared" si="63"/>
        <v>-</v>
      </c>
      <c r="BY58" s="8" t="e">
        <f t="shared" si="64"/>
        <v>#VALUE!</v>
      </c>
      <c r="BZ58" s="8" t="str">
        <f t="shared" si="65"/>
        <v>-</v>
      </c>
      <c r="CA58" s="8"/>
      <c r="CC58" s="8" t="str">
        <f t="shared" si="66"/>
        <v>-</v>
      </c>
      <c r="CD58" s="8" t="str">
        <f t="shared" si="67"/>
        <v>-</v>
      </c>
      <c r="CE58" s="8" t="str">
        <f t="shared" si="68"/>
        <v>-</v>
      </c>
      <c r="CF58" s="8" t="str">
        <f t="shared" si="69"/>
        <v>-</v>
      </c>
      <c r="CG58" s="8"/>
      <c r="CH58" s="8" t="str">
        <f t="shared" si="70"/>
        <v>-</v>
      </c>
      <c r="CI58" s="8"/>
      <c r="CJ58" s="8" t="str">
        <f t="shared" si="71"/>
        <v>-</v>
      </c>
      <c r="CK58" s="8" t="str">
        <f t="shared" si="72"/>
        <v>-</v>
      </c>
    </row>
    <row r="59" spans="2:89" ht="15.95" customHeight="1" x14ac:dyDescent="0.2">
      <c r="B59" s="9">
        <f t="shared" si="0"/>
        <v>8</v>
      </c>
      <c r="C59" s="1">
        <f t="shared" si="1"/>
        <v>10</v>
      </c>
      <c r="D59" s="1" t="str">
        <f t="shared" si="2"/>
        <v>8.10</v>
      </c>
      <c r="E59" s="1">
        <v>51</v>
      </c>
      <c r="F59" s="8">
        <v>10</v>
      </c>
      <c r="G59" s="8" t="s">
        <v>357</v>
      </c>
      <c r="H59" s="8" t="s">
        <v>361</v>
      </c>
      <c r="I59" s="15" t="s">
        <v>549</v>
      </c>
      <c r="J59" s="8"/>
      <c r="K59" s="14"/>
      <c r="L59" s="8">
        <v>1483</v>
      </c>
      <c r="M59" s="8"/>
      <c r="N59" s="8"/>
      <c r="O59" s="8">
        <v>2</v>
      </c>
      <c r="P59" s="8" t="s">
        <v>298</v>
      </c>
      <c r="Q59" s="17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9"/>
      <c r="T59" s="19"/>
      <c r="U59" s="20"/>
      <c r="W59" s="8" t="str">
        <f t="shared" si="40"/>
        <v>-</v>
      </c>
      <c r="X59" s="8" t="str">
        <f t="shared" si="41"/>
        <v>-</v>
      </c>
      <c r="Y59" s="8" t="str">
        <f t="shared" si="42"/>
        <v>-</v>
      </c>
      <c r="Z59" s="8" t="str">
        <f t="shared" si="43"/>
        <v>-</v>
      </c>
      <c r="AA59" s="8" t="str">
        <f t="shared" si="44"/>
        <v>-</v>
      </c>
      <c r="AB59" s="8"/>
      <c r="AC59" s="8"/>
      <c r="AE59" s="8"/>
      <c r="AF59" s="8" t="str">
        <f t="shared" si="45"/>
        <v>-</v>
      </c>
      <c r="AG59" s="8" t="str">
        <f t="shared" si="46"/>
        <v>-</v>
      </c>
      <c r="AH59" s="8"/>
      <c r="AI59" s="8" t="str">
        <f t="shared" si="47"/>
        <v>-</v>
      </c>
      <c r="AJ59" s="8"/>
      <c r="AK59" s="8" t="str">
        <f t="shared" si="48"/>
        <v>-</v>
      </c>
      <c r="AL59" s="8"/>
      <c r="AM59" s="8"/>
      <c r="AN59" s="8"/>
      <c r="AP59" s="8" t="str">
        <f t="shared" si="49"/>
        <v>9527-DCC-GA01 硅胶</v>
      </c>
      <c r="AQ59" s="8" t="str">
        <f t="shared" si="50"/>
        <v>胶条</v>
      </c>
      <c r="AR59" s="8"/>
      <c r="AS59" s="22">
        <f t="shared" si="51"/>
        <v>2.9660000000000002</v>
      </c>
      <c r="AT59" s="23" t="str">
        <f t="shared" si="52"/>
        <v>米</v>
      </c>
      <c r="AU59" s="8"/>
      <c r="AV59" s="8"/>
      <c r="AW59" s="8"/>
      <c r="AY59" s="8" t="str">
        <f t="shared" si="11"/>
        <v>-</v>
      </c>
      <c r="AZ59" s="8" t="str">
        <f t="shared" si="53"/>
        <v>-</v>
      </c>
      <c r="BA59" s="8"/>
      <c r="BB59" s="8" t="str">
        <f t="shared" si="54"/>
        <v>-</v>
      </c>
      <c r="BC59" s="8" t="str">
        <f t="shared" si="55"/>
        <v>-</v>
      </c>
      <c r="BD59" s="8" t="str">
        <f t="shared" si="56"/>
        <v>-</v>
      </c>
      <c r="BE59" s="8" t="e">
        <f t="shared" si="57"/>
        <v>#VALUE!</v>
      </c>
      <c r="BF59" s="8" t="str">
        <f t="shared" si="58"/>
        <v>-</v>
      </c>
      <c r="BG59" s="8"/>
      <c r="BI59" s="8" t="str">
        <f t="shared" si="18"/>
        <v>-</v>
      </c>
      <c r="BJ59" s="8" t="str">
        <f t="shared" si="19"/>
        <v>-</v>
      </c>
      <c r="BK59" s="8" t="str">
        <f t="shared" si="20"/>
        <v>-</v>
      </c>
      <c r="BL59" s="8" t="str">
        <f t="shared" si="21"/>
        <v>-</v>
      </c>
      <c r="BM59" s="8" t="str">
        <f t="shared" si="22"/>
        <v>-</v>
      </c>
      <c r="BN59" s="8" t="str">
        <f t="shared" si="23"/>
        <v>-</v>
      </c>
      <c r="BO59" s="8" t="e">
        <f t="shared" si="24"/>
        <v>#VALUE!</v>
      </c>
      <c r="BP59" s="8" t="str">
        <f t="shared" si="25"/>
        <v>-</v>
      </c>
      <c r="BQ59" s="8"/>
      <c r="BS59" s="8" t="str">
        <f t="shared" si="26"/>
        <v>-</v>
      </c>
      <c r="BT59" s="8" t="str">
        <f t="shared" si="59"/>
        <v>-</v>
      </c>
      <c r="BU59" s="8" t="str">
        <f t="shared" si="60"/>
        <v>-</v>
      </c>
      <c r="BV59" s="8" t="str">
        <f t="shared" si="61"/>
        <v>-</v>
      </c>
      <c r="BW59" s="8" t="str">
        <f t="shared" si="62"/>
        <v>-</v>
      </c>
      <c r="BX59" s="8" t="str">
        <f t="shared" si="63"/>
        <v>-</v>
      </c>
      <c r="BY59" s="8" t="e">
        <f t="shared" si="64"/>
        <v>#VALUE!</v>
      </c>
      <c r="BZ59" s="8" t="str">
        <f t="shared" si="65"/>
        <v>-</v>
      </c>
      <c r="CA59" s="8"/>
      <c r="CC59" s="8" t="str">
        <f t="shared" si="66"/>
        <v>-</v>
      </c>
      <c r="CD59" s="8" t="str">
        <f t="shared" si="67"/>
        <v>-</v>
      </c>
      <c r="CE59" s="8" t="str">
        <f t="shared" si="68"/>
        <v>-</v>
      </c>
      <c r="CF59" s="8" t="str">
        <f t="shared" si="69"/>
        <v>-</v>
      </c>
      <c r="CG59" s="8"/>
      <c r="CH59" s="8" t="str">
        <f t="shared" si="70"/>
        <v>-</v>
      </c>
      <c r="CI59" s="8"/>
      <c r="CJ59" s="8" t="str">
        <f t="shared" si="71"/>
        <v>-</v>
      </c>
      <c r="CK59" s="8" t="str">
        <f t="shared" si="72"/>
        <v>-</v>
      </c>
    </row>
    <row r="60" spans="2:89" ht="15.95" customHeight="1" x14ac:dyDescent="0.2">
      <c r="B60" s="9">
        <f t="shared" si="0"/>
        <v>8</v>
      </c>
      <c r="C60" s="1">
        <f t="shared" si="1"/>
        <v>11</v>
      </c>
      <c r="D60" s="1" t="str">
        <f t="shared" si="2"/>
        <v>8.11</v>
      </c>
      <c r="E60" s="1">
        <v>52</v>
      </c>
      <c r="F60" s="8">
        <v>11</v>
      </c>
      <c r="G60" s="8" t="s">
        <v>357</v>
      </c>
      <c r="H60" s="8" t="s">
        <v>361</v>
      </c>
      <c r="I60" s="15" t="s">
        <v>551</v>
      </c>
      <c r="J60" s="8"/>
      <c r="K60" s="14"/>
      <c r="L60" s="8">
        <v>1483</v>
      </c>
      <c r="M60" s="8"/>
      <c r="N60" s="26"/>
      <c r="O60" s="8">
        <v>1</v>
      </c>
      <c r="P60" s="8" t="s">
        <v>298</v>
      </c>
      <c r="Q60" s="17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9"/>
      <c r="T60" s="19"/>
      <c r="U60" s="20"/>
      <c r="W60" s="8" t="str">
        <f t="shared" si="40"/>
        <v>-</v>
      </c>
      <c r="X60" s="8" t="str">
        <f t="shared" si="41"/>
        <v>-</v>
      </c>
      <c r="Y60" s="8" t="str">
        <f t="shared" si="42"/>
        <v>-</v>
      </c>
      <c r="Z60" s="8" t="str">
        <f t="shared" si="43"/>
        <v>-</v>
      </c>
      <c r="AA60" s="8" t="str">
        <f t="shared" si="44"/>
        <v>-</v>
      </c>
      <c r="AB60" s="8"/>
      <c r="AC60" s="8"/>
      <c r="AE60" s="8"/>
      <c r="AF60" s="8" t="str">
        <f t="shared" si="45"/>
        <v>-</v>
      </c>
      <c r="AG60" s="8" t="str">
        <f t="shared" si="46"/>
        <v>-</v>
      </c>
      <c r="AH60" s="8"/>
      <c r="AI60" s="8" t="str">
        <f t="shared" si="47"/>
        <v>-</v>
      </c>
      <c r="AJ60" s="8"/>
      <c r="AK60" s="8" t="str">
        <f t="shared" si="48"/>
        <v>-</v>
      </c>
      <c r="AL60" s="8"/>
      <c r="AM60" s="8"/>
      <c r="AN60" s="8"/>
      <c r="AP60" s="8" t="str">
        <f t="shared" si="49"/>
        <v>9527-DCC-GA02 硅胶</v>
      </c>
      <c r="AQ60" s="8" t="str">
        <f t="shared" si="50"/>
        <v>胶条</v>
      </c>
      <c r="AR60" s="8"/>
      <c r="AS60" s="22">
        <f t="shared" si="51"/>
        <v>1.4830000000000001</v>
      </c>
      <c r="AT60" s="23" t="str">
        <f t="shared" si="52"/>
        <v>米</v>
      </c>
      <c r="AU60" s="8"/>
      <c r="AV60" s="8"/>
      <c r="AW60" s="8"/>
      <c r="AY60" s="8" t="str">
        <f t="shared" si="11"/>
        <v>-</v>
      </c>
      <c r="AZ60" s="8" t="str">
        <f t="shared" si="53"/>
        <v>-</v>
      </c>
      <c r="BA60" s="8"/>
      <c r="BB60" s="8" t="str">
        <f t="shared" si="54"/>
        <v>-</v>
      </c>
      <c r="BC60" s="8" t="str">
        <f t="shared" si="55"/>
        <v>-</v>
      </c>
      <c r="BD60" s="8" t="str">
        <f t="shared" si="56"/>
        <v>-</v>
      </c>
      <c r="BE60" s="8" t="e">
        <f t="shared" si="57"/>
        <v>#VALUE!</v>
      </c>
      <c r="BF60" s="8" t="str">
        <f t="shared" si="58"/>
        <v>-</v>
      </c>
      <c r="BG60" s="8"/>
      <c r="BI60" s="8" t="str">
        <f t="shared" si="18"/>
        <v>-</v>
      </c>
      <c r="BJ60" s="8" t="str">
        <f t="shared" si="19"/>
        <v>-</v>
      </c>
      <c r="BK60" s="8" t="str">
        <f t="shared" si="20"/>
        <v>-</v>
      </c>
      <c r="BL60" s="8" t="str">
        <f t="shared" si="21"/>
        <v>-</v>
      </c>
      <c r="BM60" s="8" t="str">
        <f t="shared" si="22"/>
        <v>-</v>
      </c>
      <c r="BN60" s="8" t="str">
        <f t="shared" si="23"/>
        <v>-</v>
      </c>
      <c r="BO60" s="8" t="e">
        <f t="shared" si="24"/>
        <v>#VALUE!</v>
      </c>
      <c r="BP60" s="8" t="str">
        <f t="shared" si="25"/>
        <v>-</v>
      </c>
      <c r="BQ60" s="8"/>
      <c r="BS60" s="8" t="str">
        <f t="shared" si="26"/>
        <v>-</v>
      </c>
      <c r="BT60" s="8" t="str">
        <f t="shared" si="59"/>
        <v>-</v>
      </c>
      <c r="BU60" s="8" t="str">
        <f t="shared" si="60"/>
        <v>-</v>
      </c>
      <c r="BV60" s="8" t="str">
        <f t="shared" si="61"/>
        <v>-</v>
      </c>
      <c r="BW60" s="8" t="str">
        <f t="shared" si="62"/>
        <v>-</v>
      </c>
      <c r="BX60" s="8" t="str">
        <f t="shared" si="63"/>
        <v>-</v>
      </c>
      <c r="BY60" s="8" t="e">
        <f t="shared" si="64"/>
        <v>#VALUE!</v>
      </c>
      <c r="BZ60" s="8" t="str">
        <f t="shared" si="65"/>
        <v>-</v>
      </c>
      <c r="CA60" s="8"/>
      <c r="CC60" s="8" t="str">
        <f t="shared" si="66"/>
        <v>-</v>
      </c>
      <c r="CD60" s="8" t="str">
        <f t="shared" si="67"/>
        <v>-</v>
      </c>
      <c r="CE60" s="8" t="str">
        <f t="shared" si="68"/>
        <v>-</v>
      </c>
      <c r="CF60" s="8" t="str">
        <f t="shared" si="69"/>
        <v>-</v>
      </c>
      <c r="CG60" s="8"/>
      <c r="CH60" s="8" t="str">
        <f t="shared" si="70"/>
        <v>-</v>
      </c>
      <c r="CI60" s="8"/>
      <c r="CJ60" s="8" t="str">
        <f t="shared" si="71"/>
        <v>-</v>
      </c>
      <c r="CK60" s="8" t="str">
        <f t="shared" si="72"/>
        <v>-</v>
      </c>
    </row>
    <row r="61" spans="2:89" ht="15.95" customHeight="1" x14ac:dyDescent="0.2">
      <c r="B61" s="9">
        <f t="shared" si="0"/>
        <v>8</v>
      </c>
      <c r="C61" s="1">
        <f t="shared" si="1"/>
        <v>12</v>
      </c>
      <c r="D61" s="1" t="str">
        <f t="shared" si="2"/>
        <v>8.12</v>
      </c>
      <c r="E61" s="1">
        <v>53</v>
      </c>
      <c r="F61" s="8">
        <v>12</v>
      </c>
      <c r="G61" s="8" t="s">
        <v>357</v>
      </c>
      <c r="H61" s="8" t="s">
        <v>361</v>
      </c>
      <c r="I61" s="15" t="s">
        <v>368</v>
      </c>
      <c r="J61" s="8"/>
      <c r="K61" s="8"/>
      <c r="L61" s="8">
        <v>1483</v>
      </c>
      <c r="M61" s="8"/>
      <c r="N61" s="26"/>
      <c r="O61" s="8">
        <v>1</v>
      </c>
      <c r="P61" s="8" t="s">
        <v>298</v>
      </c>
      <c r="Q61" s="17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9"/>
      <c r="T61" s="19"/>
      <c r="U61" s="20"/>
      <c r="W61" s="8" t="str">
        <f t="shared" si="40"/>
        <v>-</v>
      </c>
      <c r="X61" s="8" t="str">
        <f t="shared" si="41"/>
        <v>-</v>
      </c>
      <c r="Y61" s="8" t="str">
        <f t="shared" si="42"/>
        <v>-</v>
      </c>
      <c r="Z61" s="8" t="str">
        <f t="shared" si="43"/>
        <v>-</v>
      </c>
      <c r="AA61" s="8" t="str">
        <f t="shared" si="44"/>
        <v>-</v>
      </c>
      <c r="AB61" s="8"/>
      <c r="AC61" s="8"/>
      <c r="AE61" s="8"/>
      <c r="AF61" s="8" t="str">
        <f t="shared" si="45"/>
        <v>-</v>
      </c>
      <c r="AG61" s="8" t="str">
        <f t="shared" si="46"/>
        <v>-</v>
      </c>
      <c r="AH61" s="8"/>
      <c r="AI61" s="8" t="str">
        <f t="shared" si="47"/>
        <v>-</v>
      </c>
      <c r="AJ61" s="8"/>
      <c r="AK61" s="8" t="str">
        <f t="shared" si="48"/>
        <v>-</v>
      </c>
      <c r="AL61" s="8"/>
      <c r="AM61" s="8"/>
      <c r="AN61" s="8"/>
      <c r="AP61" s="8" t="str">
        <f t="shared" si="49"/>
        <v>1139-SYE-GA01 EPDM</v>
      </c>
      <c r="AQ61" s="8" t="str">
        <f t="shared" si="50"/>
        <v>胶条</v>
      </c>
      <c r="AR61" s="8"/>
      <c r="AS61" s="22">
        <f t="shared" si="51"/>
        <v>1.4830000000000001</v>
      </c>
      <c r="AT61" s="23" t="str">
        <f t="shared" si="52"/>
        <v>米</v>
      </c>
      <c r="AU61" s="8"/>
      <c r="AV61" s="8"/>
      <c r="AW61" s="8"/>
      <c r="AY61" s="8" t="str">
        <f t="shared" si="11"/>
        <v>-</v>
      </c>
      <c r="AZ61" s="8" t="str">
        <f t="shared" si="53"/>
        <v>-</v>
      </c>
      <c r="BA61" s="8"/>
      <c r="BB61" s="8" t="str">
        <f t="shared" si="54"/>
        <v>-</v>
      </c>
      <c r="BC61" s="8" t="str">
        <f t="shared" si="55"/>
        <v>-</v>
      </c>
      <c r="BD61" s="8" t="str">
        <f t="shared" si="56"/>
        <v>-</v>
      </c>
      <c r="BE61" s="8" t="e">
        <f t="shared" si="57"/>
        <v>#VALUE!</v>
      </c>
      <c r="BF61" s="8" t="str">
        <f t="shared" si="58"/>
        <v>-</v>
      </c>
      <c r="BG61" s="8"/>
      <c r="BI61" s="8" t="str">
        <f t="shared" si="18"/>
        <v>-</v>
      </c>
      <c r="BJ61" s="8" t="str">
        <f t="shared" si="19"/>
        <v>-</v>
      </c>
      <c r="BK61" s="8" t="str">
        <f t="shared" si="20"/>
        <v>-</v>
      </c>
      <c r="BL61" s="8" t="str">
        <f t="shared" si="21"/>
        <v>-</v>
      </c>
      <c r="BM61" s="8" t="str">
        <f t="shared" si="22"/>
        <v>-</v>
      </c>
      <c r="BN61" s="8" t="str">
        <f t="shared" si="23"/>
        <v>-</v>
      </c>
      <c r="BO61" s="8" t="e">
        <f t="shared" si="24"/>
        <v>#VALUE!</v>
      </c>
      <c r="BP61" s="8" t="str">
        <f t="shared" si="25"/>
        <v>-</v>
      </c>
      <c r="BQ61" s="8"/>
      <c r="BS61" s="8" t="str">
        <f t="shared" si="26"/>
        <v>-</v>
      </c>
      <c r="BT61" s="8" t="str">
        <f t="shared" si="59"/>
        <v>-</v>
      </c>
      <c r="BU61" s="8" t="str">
        <f t="shared" si="60"/>
        <v>-</v>
      </c>
      <c r="BV61" s="8" t="str">
        <f t="shared" si="61"/>
        <v>-</v>
      </c>
      <c r="BW61" s="8" t="str">
        <f t="shared" si="62"/>
        <v>-</v>
      </c>
      <c r="BX61" s="8" t="str">
        <f t="shared" si="63"/>
        <v>-</v>
      </c>
      <c r="BY61" s="8" t="e">
        <f t="shared" si="64"/>
        <v>#VALUE!</v>
      </c>
      <c r="BZ61" s="8" t="str">
        <f t="shared" si="65"/>
        <v>-</v>
      </c>
      <c r="CA61" s="8"/>
      <c r="CC61" s="8" t="str">
        <f t="shared" si="66"/>
        <v>-</v>
      </c>
      <c r="CD61" s="8" t="str">
        <f t="shared" si="67"/>
        <v>-</v>
      </c>
      <c r="CE61" s="8" t="str">
        <f t="shared" si="68"/>
        <v>-</v>
      </c>
      <c r="CF61" s="8" t="str">
        <f t="shared" si="69"/>
        <v>-</v>
      </c>
      <c r="CG61" s="8"/>
      <c r="CH61" s="8" t="str">
        <f t="shared" si="70"/>
        <v>-</v>
      </c>
      <c r="CI61" s="8"/>
      <c r="CJ61" s="8" t="str">
        <f t="shared" si="71"/>
        <v>-</v>
      </c>
      <c r="CK61" s="8" t="str">
        <f t="shared" si="72"/>
        <v>-</v>
      </c>
    </row>
    <row r="62" spans="2:89" ht="15.95" customHeight="1" x14ac:dyDescent="0.2">
      <c r="B62" s="9">
        <f t="shared" si="0"/>
        <v>8</v>
      </c>
      <c r="C62" s="1">
        <f t="shared" si="1"/>
        <v>13</v>
      </c>
      <c r="D62" s="1" t="str">
        <f t="shared" si="2"/>
        <v>8.13</v>
      </c>
      <c r="E62" s="1">
        <v>54</v>
      </c>
      <c r="F62" s="8">
        <v>13</v>
      </c>
      <c r="G62" s="8" t="s">
        <v>357</v>
      </c>
      <c r="H62" s="8" t="s">
        <v>369</v>
      </c>
      <c r="I62" s="15" t="s">
        <v>370</v>
      </c>
      <c r="J62" s="8"/>
      <c r="K62" s="8"/>
      <c r="L62" s="8"/>
      <c r="M62" s="8"/>
      <c r="N62" s="26"/>
      <c r="O62" s="8">
        <v>4</v>
      </c>
      <c r="P62" s="8" t="s">
        <v>350</v>
      </c>
      <c r="Q62" s="17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9"/>
      <c r="T62" s="19"/>
      <c r="U62" s="20"/>
      <c r="W62" s="8" t="str">
        <f t="shared" si="40"/>
        <v>-</v>
      </c>
      <c r="X62" s="8" t="str">
        <f t="shared" si="41"/>
        <v>-</v>
      </c>
      <c r="Y62" s="8" t="str">
        <f t="shared" si="42"/>
        <v>-</v>
      </c>
      <c r="Z62" s="8" t="str">
        <f t="shared" si="43"/>
        <v>-</v>
      </c>
      <c r="AA62" s="8" t="str">
        <f t="shared" si="44"/>
        <v>-</v>
      </c>
      <c r="AB62" s="8"/>
      <c r="AC62" s="8"/>
      <c r="AE62" s="8"/>
      <c r="AF62" s="8" t="str">
        <f t="shared" si="45"/>
        <v>-</v>
      </c>
      <c r="AG62" s="8" t="str">
        <f t="shared" si="46"/>
        <v>-</v>
      </c>
      <c r="AH62" s="8"/>
      <c r="AI62" s="8" t="str">
        <f t="shared" si="47"/>
        <v>-</v>
      </c>
      <c r="AJ62" s="8"/>
      <c r="AK62" s="8" t="str">
        <f t="shared" si="48"/>
        <v>-</v>
      </c>
      <c r="AL62" s="8"/>
      <c r="AM62" s="8"/>
      <c r="AN62" s="8"/>
      <c r="AP62" s="8" t="str">
        <f t="shared" si="49"/>
        <v>200x25x6mm 硅胶</v>
      </c>
      <c r="AQ62" s="8" t="str">
        <f t="shared" si="50"/>
        <v>垫块</v>
      </c>
      <c r="AR62" s="8"/>
      <c r="AS62" s="22">
        <f t="shared" si="51"/>
        <v>4</v>
      </c>
      <c r="AT62" s="23" t="str">
        <f t="shared" si="52"/>
        <v>个</v>
      </c>
      <c r="AU62" s="8"/>
      <c r="AV62" s="8"/>
      <c r="AW62" s="8"/>
      <c r="AY62" s="8" t="str">
        <f t="shared" si="11"/>
        <v>-</v>
      </c>
      <c r="AZ62" s="8" t="str">
        <f t="shared" si="53"/>
        <v>-</v>
      </c>
      <c r="BA62" s="8"/>
      <c r="BB62" s="8" t="str">
        <f t="shared" si="54"/>
        <v>-</v>
      </c>
      <c r="BC62" s="8" t="str">
        <f t="shared" si="55"/>
        <v>-</v>
      </c>
      <c r="BD62" s="8" t="str">
        <f t="shared" si="56"/>
        <v>-</v>
      </c>
      <c r="BE62" s="8" t="e">
        <f t="shared" si="57"/>
        <v>#VALUE!</v>
      </c>
      <c r="BF62" s="8" t="str">
        <f t="shared" si="58"/>
        <v>-</v>
      </c>
      <c r="BG62" s="8"/>
      <c r="BI62" s="8" t="str">
        <f t="shared" si="18"/>
        <v>-</v>
      </c>
      <c r="BJ62" s="8" t="str">
        <f t="shared" si="19"/>
        <v>-</v>
      </c>
      <c r="BK62" s="8" t="str">
        <f t="shared" si="20"/>
        <v>-</v>
      </c>
      <c r="BL62" s="8" t="str">
        <f t="shared" si="21"/>
        <v>-</v>
      </c>
      <c r="BM62" s="8" t="str">
        <f t="shared" si="22"/>
        <v>-</v>
      </c>
      <c r="BN62" s="8" t="str">
        <f t="shared" si="23"/>
        <v>-</v>
      </c>
      <c r="BO62" s="8" t="e">
        <f t="shared" si="24"/>
        <v>#VALUE!</v>
      </c>
      <c r="BP62" s="8" t="str">
        <f t="shared" si="25"/>
        <v>-</v>
      </c>
      <c r="BQ62" s="8"/>
      <c r="BS62" s="8" t="str">
        <f t="shared" si="26"/>
        <v>-</v>
      </c>
      <c r="BT62" s="8" t="str">
        <f t="shared" si="59"/>
        <v>-</v>
      </c>
      <c r="BU62" s="8" t="str">
        <f t="shared" si="60"/>
        <v>-</v>
      </c>
      <c r="BV62" s="8" t="str">
        <f t="shared" si="61"/>
        <v>-</v>
      </c>
      <c r="BW62" s="8" t="str">
        <f t="shared" si="62"/>
        <v>-</v>
      </c>
      <c r="BX62" s="8" t="str">
        <f t="shared" si="63"/>
        <v>-</v>
      </c>
      <c r="BY62" s="8" t="e">
        <f t="shared" si="64"/>
        <v>#VALUE!</v>
      </c>
      <c r="BZ62" s="8" t="str">
        <f t="shared" si="65"/>
        <v>-</v>
      </c>
      <c r="CA62" s="8"/>
      <c r="CC62" s="8" t="str">
        <f t="shared" si="66"/>
        <v>-</v>
      </c>
      <c r="CD62" s="8" t="str">
        <f t="shared" si="67"/>
        <v>-</v>
      </c>
      <c r="CE62" s="8" t="str">
        <f t="shared" si="68"/>
        <v>-</v>
      </c>
      <c r="CF62" s="8" t="str">
        <f t="shared" si="69"/>
        <v>-</v>
      </c>
      <c r="CG62" s="8"/>
      <c r="CH62" s="8" t="str">
        <f t="shared" si="70"/>
        <v>-</v>
      </c>
      <c r="CI62" s="8"/>
      <c r="CJ62" s="8" t="str">
        <f t="shared" si="71"/>
        <v>-</v>
      </c>
      <c r="CK62" s="8" t="str">
        <f t="shared" si="72"/>
        <v>-</v>
      </c>
    </row>
    <row r="63" spans="2:89" ht="15.95" customHeight="1" x14ac:dyDescent="0.2">
      <c r="B63" s="9">
        <f t="shared" si="0"/>
        <v>8</v>
      </c>
      <c r="C63" s="1">
        <f t="shared" si="1"/>
        <v>14</v>
      </c>
      <c r="D63" s="1" t="str">
        <f t="shared" si="2"/>
        <v>8.14</v>
      </c>
      <c r="E63" s="1">
        <v>55</v>
      </c>
      <c r="F63" s="8">
        <v>14</v>
      </c>
      <c r="G63" s="8" t="s">
        <v>357</v>
      </c>
      <c r="H63" s="8" t="s">
        <v>369</v>
      </c>
      <c r="I63" s="15" t="s">
        <v>371</v>
      </c>
      <c r="J63" s="8"/>
      <c r="K63" s="8"/>
      <c r="L63" s="8">
        <v>1364</v>
      </c>
      <c r="M63" s="8"/>
      <c r="N63" s="26"/>
      <c r="O63" s="8">
        <v>1</v>
      </c>
      <c r="P63" s="8" t="s">
        <v>350</v>
      </c>
      <c r="Q63" s="17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9"/>
      <c r="T63" s="19"/>
      <c r="U63" s="20"/>
      <c r="W63" s="8" t="str">
        <f t="shared" si="40"/>
        <v>-</v>
      </c>
      <c r="X63" s="8" t="str">
        <f t="shared" si="41"/>
        <v>-</v>
      </c>
      <c r="Y63" s="8" t="str">
        <f t="shared" si="42"/>
        <v>-</v>
      </c>
      <c r="Z63" s="8" t="str">
        <f t="shared" si="43"/>
        <v>-</v>
      </c>
      <c r="AA63" s="8" t="str">
        <f t="shared" si="44"/>
        <v>-</v>
      </c>
      <c r="AB63" s="8"/>
      <c r="AC63" s="8"/>
      <c r="AE63" s="8"/>
      <c r="AF63" s="8" t="str">
        <f t="shared" si="45"/>
        <v>-</v>
      </c>
      <c r="AG63" s="8" t="str">
        <f t="shared" si="46"/>
        <v>-</v>
      </c>
      <c r="AH63" s="8"/>
      <c r="AI63" s="8" t="str">
        <f t="shared" si="47"/>
        <v>-</v>
      </c>
      <c r="AJ63" s="8"/>
      <c r="AK63" s="8" t="str">
        <f t="shared" si="48"/>
        <v>-</v>
      </c>
      <c r="AL63" s="8"/>
      <c r="AM63" s="8"/>
      <c r="AN63" s="8"/>
      <c r="AP63" s="8" t="str">
        <f t="shared" si="49"/>
        <v>17x1mm EPDM</v>
      </c>
      <c r="AQ63" s="8" t="str">
        <f t="shared" si="50"/>
        <v>垫块</v>
      </c>
      <c r="AR63" s="8"/>
      <c r="AS63" s="22">
        <f t="shared" si="51"/>
        <v>1</v>
      </c>
      <c r="AT63" s="23" t="str">
        <f t="shared" si="52"/>
        <v>个</v>
      </c>
      <c r="AU63" s="8"/>
      <c r="AV63" s="8"/>
      <c r="AW63" s="8"/>
      <c r="AY63" s="8" t="str">
        <f t="shared" si="11"/>
        <v>-</v>
      </c>
      <c r="AZ63" s="8" t="str">
        <f t="shared" si="53"/>
        <v>-</v>
      </c>
      <c r="BA63" s="8"/>
      <c r="BB63" s="8" t="str">
        <f t="shared" si="54"/>
        <v>-</v>
      </c>
      <c r="BC63" s="8" t="str">
        <f t="shared" si="55"/>
        <v>-</v>
      </c>
      <c r="BD63" s="8" t="str">
        <f t="shared" si="56"/>
        <v>-</v>
      </c>
      <c r="BE63" s="8" t="e">
        <f t="shared" si="57"/>
        <v>#VALUE!</v>
      </c>
      <c r="BF63" s="8" t="str">
        <f t="shared" si="58"/>
        <v>-</v>
      </c>
      <c r="BG63" s="8"/>
      <c r="BI63" s="8" t="str">
        <f t="shared" si="18"/>
        <v>-</v>
      </c>
      <c r="BJ63" s="8" t="str">
        <f t="shared" si="19"/>
        <v>-</v>
      </c>
      <c r="BK63" s="8" t="str">
        <f t="shared" si="20"/>
        <v>-</v>
      </c>
      <c r="BL63" s="8" t="str">
        <f t="shared" si="21"/>
        <v>-</v>
      </c>
      <c r="BM63" s="8" t="str">
        <f t="shared" si="22"/>
        <v>-</v>
      </c>
      <c r="BN63" s="8" t="str">
        <f t="shared" si="23"/>
        <v>-</v>
      </c>
      <c r="BO63" s="8" t="e">
        <f t="shared" si="24"/>
        <v>#VALUE!</v>
      </c>
      <c r="BP63" s="8" t="str">
        <f t="shared" si="25"/>
        <v>-</v>
      </c>
      <c r="BQ63" s="8"/>
      <c r="BS63" s="8" t="str">
        <f t="shared" si="26"/>
        <v>-</v>
      </c>
      <c r="BT63" s="8" t="str">
        <f t="shared" si="59"/>
        <v>-</v>
      </c>
      <c r="BU63" s="8" t="str">
        <f t="shared" si="60"/>
        <v>-</v>
      </c>
      <c r="BV63" s="8" t="str">
        <f t="shared" si="61"/>
        <v>-</v>
      </c>
      <c r="BW63" s="8" t="str">
        <f t="shared" si="62"/>
        <v>-</v>
      </c>
      <c r="BX63" s="8" t="str">
        <f t="shared" si="63"/>
        <v>-</v>
      </c>
      <c r="BY63" s="8" t="e">
        <f t="shared" si="64"/>
        <v>#VALUE!</v>
      </c>
      <c r="BZ63" s="8" t="str">
        <f t="shared" si="65"/>
        <v>-</v>
      </c>
      <c r="CA63" s="8"/>
      <c r="CC63" s="8" t="str">
        <f t="shared" si="66"/>
        <v>-</v>
      </c>
      <c r="CD63" s="8" t="str">
        <f t="shared" si="67"/>
        <v>-</v>
      </c>
      <c r="CE63" s="8" t="str">
        <f t="shared" si="68"/>
        <v>-</v>
      </c>
      <c r="CF63" s="8" t="str">
        <f t="shared" si="69"/>
        <v>-</v>
      </c>
      <c r="CG63" s="8"/>
      <c r="CH63" s="8" t="str">
        <f t="shared" si="70"/>
        <v>-</v>
      </c>
      <c r="CI63" s="8"/>
      <c r="CJ63" s="8" t="str">
        <f t="shared" si="71"/>
        <v>-</v>
      </c>
      <c r="CK63" s="8" t="str">
        <f t="shared" si="72"/>
        <v>-</v>
      </c>
    </row>
    <row r="64" spans="2:89" ht="15.95" customHeight="1" x14ac:dyDescent="0.2">
      <c r="B64" s="9">
        <f t="shared" si="0"/>
        <v>8</v>
      </c>
      <c r="C64" s="1">
        <f t="shared" si="1"/>
        <v>15</v>
      </c>
      <c r="D64" s="1" t="str">
        <f t="shared" si="2"/>
        <v>8.15</v>
      </c>
      <c r="E64" s="1">
        <v>56</v>
      </c>
      <c r="F64" s="8">
        <v>15</v>
      </c>
      <c r="G64" s="8" t="s">
        <v>357</v>
      </c>
      <c r="H64" s="8" t="s">
        <v>369</v>
      </c>
      <c r="I64" s="15" t="s">
        <v>372</v>
      </c>
      <c r="J64" s="8"/>
      <c r="K64" s="8"/>
      <c r="L64" s="8">
        <v>1364</v>
      </c>
      <c r="M64" s="8"/>
      <c r="N64" s="26"/>
      <c r="O64" s="8">
        <v>1</v>
      </c>
      <c r="P64" s="8" t="s">
        <v>350</v>
      </c>
      <c r="Q64" s="17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9"/>
      <c r="T64" s="19"/>
      <c r="U64" s="20"/>
      <c r="W64" s="8" t="str">
        <f t="shared" si="40"/>
        <v>-</v>
      </c>
      <c r="X64" s="8" t="str">
        <f t="shared" si="41"/>
        <v>-</v>
      </c>
      <c r="Y64" s="8" t="str">
        <f t="shared" si="42"/>
        <v>-</v>
      </c>
      <c r="Z64" s="8" t="str">
        <f t="shared" si="43"/>
        <v>-</v>
      </c>
      <c r="AA64" s="8" t="str">
        <f t="shared" si="44"/>
        <v>-</v>
      </c>
      <c r="AB64" s="8"/>
      <c r="AC64" s="8"/>
      <c r="AE64" s="8"/>
      <c r="AF64" s="8" t="str">
        <f t="shared" si="45"/>
        <v>-</v>
      </c>
      <c r="AG64" s="8" t="str">
        <f t="shared" si="46"/>
        <v>-</v>
      </c>
      <c r="AH64" s="8"/>
      <c r="AI64" s="8" t="str">
        <f t="shared" si="47"/>
        <v>-</v>
      </c>
      <c r="AJ64" s="8"/>
      <c r="AK64" s="8" t="str">
        <f t="shared" si="48"/>
        <v>-</v>
      </c>
      <c r="AL64" s="8"/>
      <c r="AM64" s="8"/>
      <c r="AN64" s="8"/>
      <c r="AP64" s="8" t="str">
        <f t="shared" si="49"/>
        <v>53x1mm EPDM</v>
      </c>
      <c r="AQ64" s="8" t="str">
        <f t="shared" si="50"/>
        <v>垫块</v>
      </c>
      <c r="AR64" s="8"/>
      <c r="AS64" s="22">
        <f t="shared" si="51"/>
        <v>1</v>
      </c>
      <c r="AT64" s="23" t="str">
        <f t="shared" si="52"/>
        <v>个</v>
      </c>
      <c r="AU64" s="8"/>
      <c r="AV64" s="8"/>
      <c r="AW64" s="8"/>
      <c r="AY64" s="8" t="str">
        <f t="shared" si="11"/>
        <v>-</v>
      </c>
      <c r="AZ64" s="8" t="str">
        <f t="shared" si="53"/>
        <v>-</v>
      </c>
      <c r="BA64" s="8"/>
      <c r="BB64" s="8" t="str">
        <f t="shared" si="54"/>
        <v>-</v>
      </c>
      <c r="BC64" s="8" t="str">
        <f t="shared" si="55"/>
        <v>-</v>
      </c>
      <c r="BD64" s="8" t="str">
        <f t="shared" si="56"/>
        <v>-</v>
      </c>
      <c r="BE64" s="8" t="e">
        <f t="shared" si="57"/>
        <v>#VALUE!</v>
      </c>
      <c r="BF64" s="8" t="str">
        <f t="shared" si="58"/>
        <v>-</v>
      </c>
      <c r="BG64" s="8"/>
      <c r="BI64" s="8" t="str">
        <f t="shared" si="18"/>
        <v>-</v>
      </c>
      <c r="BJ64" s="8" t="str">
        <f t="shared" si="19"/>
        <v>-</v>
      </c>
      <c r="BK64" s="8" t="str">
        <f t="shared" si="20"/>
        <v>-</v>
      </c>
      <c r="BL64" s="8" t="str">
        <f t="shared" si="21"/>
        <v>-</v>
      </c>
      <c r="BM64" s="8" t="str">
        <f t="shared" si="22"/>
        <v>-</v>
      </c>
      <c r="BN64" s="8" t="str">
        <f t="shared" si="23"/>
        <v>-</v>
      </c>
      <c r="BO64" s="8" t="e">
        <f t="shared" si="24"/>
        <v>#VALUE!</v>
      </c>
      <c r="BP64" s="8" t="str">
        <f t="shared" si="25"/>
        <v>-</v>
      </c>
      <c r="BQ64" s="8"/>
      <c r="BS64" s="8" t="str">
        <f t="shared" si="26"/>
        <v>-</v>
      </c>
      <c r="BT64" s="8" t="str">
        <f t="shared" si="59"/>
        <v>-</v>
      </c>
      <c r="BU64" s="8" t="str">
        <f t="shared" si="60"/>
        <v>-</v>
      </c>
      <c r="BV64" s="8" t="str">
        <f t="shared" si="61"/>
        <v>-</v>
      </c>
      <c r="BW64" s="8" t="str">
        <f t="shared" si="62"/>
        <v>-</v>
      </c>
      <c r="BX64" s="8" t="str">
        <f t="shared" si="63"/>
        <v>-</v>
      </c>
      <c r="BY64" s="8" t="e">
        <f t="shared" si="64"/>
        <v>#VALUE!</v>
      </c>
      <c r="BZ64" s="8" t="str">
        <f t="shared" si="65"/>
        <v>-</v>
      </c>
      <c r="CA64" s="8"/>
      <c r="CC64" s="8" t="str">
        <f t="shared" si="66"/>
        <v>-</v>
      </c>
      <c r="CD64" s="8" t="str">
        <f t="shared" si="67"/>
        <v>-</v>
      </c>
      <c r="CE64" s="8" t="str">
        <f t="shared" si="68"/>
        <v>-</v>
      </c>
      <c r="CF64" s="8" t="str">
        <f t="shared" si="69"/>
        <v>-</v>
      </c>
      <c r="CG64" s="8"/>
      <c r="CH64" s="8" t="str">
        <f t="shared" si="70"/>
        <v>-</v>
      </c>
      <c r="CI64" s="8"/>
      <c r="CJ64" s="8" t="str">
        <f t="shared" si="71"/>
        <v>-</v>
      </c>
      <c r="CK64" s="8" t="str">
        <f t="shared" si="72"/>
        <v>-</v>
      </c>
    </row>
    <row r="65" spans="1:89" ht="15.95" customHeight="1" x14ac:dyDescent="0.2">
      <c r="B65" s="9">
        <f t="shared" si="0"/>
        <v>8</v>
      </c>
      <c r="C65" s="1">
        <f t="shared" si="1"/>
        <v>16</v>
      </c>
      <c r="D65" s="1" t="str">
        <f t="shared" si="2"/>
        <v>8.16</v>
      </c>
      <c r="E65" s="1">
        <v>57</v>
      </c>
      <c r="F65" s="8">
        <v>16</v>
      </c>
      <c r="G65" s="8" t="s">
        <v>357</v>
      </c>
      <c r="H65" s="8" t="s">
        <v>369</v>
      </c>
      <c r="I65" s="15" t="s">
        <v>371</v>
      </c>
      <c r="J65" s="8"/>
      <c r="K65" s="14"/>
      <c r="L65" s="8">
        <v>1729</v>
      </c>
      <c r="M65" s="8"/>
      <c r="N65" s="26"/>
      <c r="O65" s="8">
        <v>2</v>
      </c>
      <c r="P65" s="8" t="s">
        <v>350</v>
      </c>
      <c r="Q65" s="17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9"/>
      <c r="T65" s="19"/>
      <c r="U65" s="20"/>
      <c r="W65" s="8" t="str">
        <f t="shared" si="40"/>
        <v>-</v>
      </c>
      <c r="X65" s="8" t="str">
        <f t="shared" si="41"/>
        <v>-</v>
      </c>
      <c r="Y65" s="8" t="str">
        <f t="shared" si="42"/>
        <v>-</v>
      </c>
      <c r="Z65" s="8" t="str">
        <f t="shared" si="43"/>
        <v>-</v>
      </c>
      <c r="AA65" s="8" t="str">
        <f t="shared" si="44"/>
        <v>-</v>
      </c>
      <c r="AB65" s="8"/>
      <c r="AC65" s="8"/>
      <c r="AE65" s="8"/>
      <c r="AF65" s="8" t="str">
        <f t="shared" si="45"/>
        <v>-</v>
      </c>
      <c r="AG65" s="8" t="str">
        <f t="shared" si="46"/>
        <v>-</v>
      </c>
      <c r="AH65" s="8"/>
      <c r="AI65" s="8" t="str">
        <f t="shared" si="47"/>
        <v>-</v>
      </c>
      <c r="AJ65" s="8"/>
      <c r="AK65" s="8" t="str">
        <f t="shared" si="48"/>
        <v>-</v>
      </c>
      <c r="AL65" s="8"/>
      <c r="AM65" s="8"/>
      <c r="AN65" s="8"/>
      <c r="AP65" s="8" t="str">
        <f t="shared" si="49"/>
        <v>17x1mm EPDM</v>
      </c>
      <c r="AQ65" s="8" t="str">
        <f t="shared" si="50"/>
        <v>垫块</v>
      </c>
      <c r="AR65" s="8"/>
      <c r="AS65" s="22">
        <f t="shared" si="51"/>
        <v>2</v>
      </c>
      <c r="AT65" s="23" t="str">
        <f t="shared" si="52"/>
        <v>个</v>
      </c>
      <c r="AU65" s="8"/>
      <c r="AV65" s="8"/>
      <c r="AW65" s="8"/>
      <c r="AY65" s="8" t="str">
        <f t="shared" si="11"/>
        <v>-</v>
      </c>
      <c r="AZ65" s="8" t="str">
        <f t="shared" si="53"/>
        <v>-</v>
      </c>
      <c r="BA65" s="8"/>
      <c r="BB65" s="8" t="str">
        <f t="shared" si="54"/>
        <v>-</v>
      </c>
      <c r="BC65" s="8" t="str">
        <f t="shared" si="55"/>
        <v>-</v>
      </c>
      <c r="BD65" s="8" t="str">
        <f t="shared" si="56"/>
        <v>-</v>
      </c>
      <c r="BE65" s="8" t="e">
        <f t="shared" si="57"/>
        <v>#VALUE!</v>
      </c>
      <c r="BF65" s="8" t="str">
        <f t="shared" si="58"/>
        <v>-</v>
      </c>
      <c r="BG65" s="8"/>
      <c r="BI65" s="8" t="str">
        <f t="shared" si="18"/>
        <v>-</v>
      </c>
      <c r="BJ65" s="8" t="str">
        <f t="shared" si="19"/>
        <v>-</v>
      </c>
      <c r="BK65" s="8" t="str">
        <f t="shared" si="20"/>
        <v>-</v>
      </c>
      <c r="BL65" s="8" t="str">
        <f t="shared" si="21"/>
        <v>-</v>
      </c>
      <c r="BM65" s="8" t="str">
        <f t="shared" si="22"/>
        <v>-</v>
      </c>
      <c r="BN65" s="8" t="str">
        <f t="shared" si="23"/>
        <v>-</v>
      </c>
      <c r="BO65" s="8" t="e">
        <f t="shared" si="24"/>
        <v>#VALUE!</v>
      </c>
      <c r="BP65" s="8" t="str">
        <f t="shared" si="25"/>
        <v>-</v>
      </c>
      <c r="BQ65" s="8"/>
      <c r="BS65" s="8" t="str">
        <f t="shared" si="26"/>
        <v>-</v>
      </c>
      <c r="BT65" s="8" t="str">
        <f t="shared" si="59"/>
        <v>-</v>
      </c>
      <c r="BU65" s="8" t="str">
        <f t="shared" si="60"/>
        <v>-</v>
      </c>
      <c r="BV65" s="8" t="str">
        <f t="shared" si="61"/>
        <v>-</v>
      </c>
      <c r="BW65" s="8" t="str">
        <f t="shared" si="62"/>
        <v>-</v>
      </c>
      <c r="BX65" s="8" t="str">
        <f t="shared" si="63"/>
        <v>-</v>
      </c>
      <c r="BY65" s="8" t="e">
        <f t="shared" si="64"/>
        <v>#VALUE!</v>
      </c>
      <c r="BZ65" s="8" t="str">
        <f t="shared" si="65"/>
        <v>-</v>
      </c>
      <c r="CA65" s="8"/>
      <c r="CC65" s="8" t="str">
        <f t="shared" si="66"/>
        <v>-</v>
      </c>
      <c r="CD65" s="8" t="str">
        <f t="shared" si="67"/>
        <v>-</v>
      </c>
      <c r="CE65" s="8" t="str">
        <f t="shared" si="68"/>
        <v>-</v>
      </c>
      <c r="CF65" s="8" t="str">
        <f t="shared" si="69"/>
        <v>-</v>
      </c>
      <c r="CG65" s="8"/>
      <c r="CH65" s="8" t="str">
        <f t="shared" si="70"/>
        <v>-</v>
      </c>
      <c r="CI65" s="8"/>
      <c r="CJ65" s="8" t="str">
        <f t="shared" si="71"/>
        <v>-</v>
      </c>
      <c r="CK65" s="8" t="str">
        <f t="shared" si="72"/>
        <v>-</v>
      </c>
    </row>
    <row r="66" spans="1:89" s="1" customFormat="1" ht="15.95" customHeight="1" x14ac:dyDescent="0.2">
      <c r="A66" s="2"/>
      <c r="B66" s="9">
        <f t="shared" si="0"/>
        <v>8</v>
      </c>
      <c r="C66" s="1">
        <f t="shared" si="1"/>
        <v>17</v>
      </c>
      <c r="D66" s="1" t="str">
        <f t="shared" si="2"/>
        <v>8.17</v>
      </c>
      <c r="E66" s="1">
        <v>58</v>
      </c>
      <c r="F66" s="8">
        <v>17</v>
      </c>
      <c r="G66" s="8" t="s">
        <v>357</v>
      </c>
      <c r="H66" s="8" t="s">
        <v>361</v>
      </c>
      <c r="I66" s="15" t="s">
        <v>373</v>
      </c>
      <c r="J66" s="8"/>
      <c r="K66" s="14"/>
      <c r="L66" s="8">
        <v>200</v>
      </c>
      <c r="M66" s="8"/>
      <c r="N66" s="26"/>
      <c r="O66" s="8">
        <v>1</v>
      </c>
      <c r="P66" s="8" t="s">
        <v>298</v>
      </c>
      <c r="Q66" s="17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9"/>
      <c r="T66" s="19"/>
      <c r="U66" s="20"/>
      <c r="V66" s="2"/>
      <c r="W66" s="8" t="str">
        <f t="shared" si="40"/>
        <v>-</v>
      </c>
      <c r="X66" s="8" t="str">
        <f t="shared" si="41"/>
        <v>-</v>
      </c>
      <c r="Y66" s="8" t="str">
        <f t="shared" si="42"/>
        <v>-</v>
      </c>
      <c r="Z66" s="8" t="str">
        <f t="shared" si="43"/>
        <v>-</v>
      </c>
      <c r="AA66" s="8" t="str">
        <f t="shared" si="44"/>
        <v>-</v>
      </c>
      <c r="AB66" s="8"/>
      <c r="AC66" s="8"/>
      <c r="AE66" s="8"/>
      <c r="AF66" s="8" t="str">
        <f t="shared" si="45"/>
        <v>-</v>
      </c>
      <c r="AG66" s="8" t="str">
        <f t="shared" si="46"/>
        <v>-</v>
      </c>
      <c r="AH66" s="8"/>
      <c r="AI66" s="8" t="str">
        <f t="shared" si="47"/>
        <v>-</v>
      </c>
      <c r="AJ66" s="8"/>
      <c r="AK66" s="8" t="str">
        <f t="shared" si="48"/>
        <v>-</v>
      </c>
      <c r="AL66" s="8"/>
      <c r="AM66" s="8"/>
      <c r="AN66" s="8"/>
      <c r="AP66" s="8" t="str">
        <f t="shared" si="49"/>
        <v>9527-SYE-GA12（L=200）EPDM发泡</v>
      </c>
      <c r="AQ66" s="8" t="str">
        <f t="shared" si="50"/>
        <v>胶条</v>
      </c>
      <c r="AR66" s="8"/>
      <c r="AS66" s="22">
        <f t="shared" si="51"/>
        <v>0.2</v>
      </c>
      <c r="AT66" s="23" t="str">
        <f t="shared" si="52"/>
        <v>米</v>
      </c>
      <c r="AU66" s="8"/>
      <c r="AV66" s="8"/>
      <c r="AW66" s="8"/>
      <c r="AY66" s="8" t="str">
        <f t="shared" si="11"/>
        <v>-</v>
      </c>
      <c r="AZ66" s="8" t="str">
        <f t="shared" si="53"/>
        <v>-</v>
      </c>
      <c r="BA66" s="8"/>
      <c r="BB66" s="8" t="str">
        <f t="shared" si="54"/>
        <v>-</v>
      </c>
      <c r="BC66" s="8" t="str">
        <f t="shared" si="55"/>
        <v>-</v>
      </c>
      <c r="BD66" s="8" t="str">
        <f t="shared" si="56"/>
        <v>-</v>
      </c>
      <c r="BE66" s="8" t="e">
        <f t="shared" si="57"/>
        <v>#VALUE!</v>
      </c>
      <c r="BF66" s="8" t="str">
        <f t="shared" si="58"/>
        <v>-</v>
      </c>
      <c r="BG66" s="8"/>
      <c r="BI66" s="8" t="str">
        <f t="shared" si="18"/>
        <v>-</v>
      </c>
      <c r="BJ66" s="8" t="str">
        <f t="shared" si="19"/>
        <v>-</v>
      </c>
      <c r="BK66" s="8" t="str">
        <f t="shared" si="20"/>
        <v>-</v>
      </c>
      <c r="BL66" s="8" t="str">
        <f t="shared" si="21"/>
        <v>-</v>
      </c>
      <c r="BM66" s="8" t="str">
        <f t="shared" si="22"/>
        <v>-</v>
      </c>
      <c r="BN66" s="8" t="str">
        <f t="shared" si="23"/>
        <v>-</v>
      </c>
      <c r="BO66" s="8" t="e">
        <f t="shared" si="24"/>
        <v>#VALUE!</v>
      </c>
      <c r="BP66" s="8" t="str">
        <f t="shared" si="25"/>
        <v>-</v>
      </c>
      <c r="BQ66" s="8"/>
      <c r="BS66" s="8" t="str">
        <f t="shared" si="26"/>
        <v>-</v>
      </c>
      <c r="BT66" s="8" t="str">
        <f t="shared" si="59"/>
        <v>-</v>
      </c>
      <c r="BU66" s="8" t="str">
        <f t="shared" si="60"/>
        <v>-</v>
      </c>
      <c r="BV66" s="8" t="str">
        <f t="shared" si="61"/>
        <v>-</v>
      </c>
      <c r="BW66" s="8" t="str">
        <f t="shared" si="62"/>
        <v>-</v>
      </c>
      <c r="BX66" s="8" t="str">
        <f t="shared" si="63"/>
        <v>-</v>
      </c>
      <c r="BY66" s="8" t="e">
        <f t="shared" si="64"/>
        <v>#VALUE!</v>
      </c>
      <c r="BZ66" s="8" t="str">
        <f t="shared" si="65"/>
        <v>-</v>
      </c>
      <c r="CA66" s="8"/>
      <c r="CC66" s="8" t="str">
        <f t="shared" si="66"/>
        <v>-</v>
      </c>
      <c r="CD66" s="8" t="str">
        <f t="shared" si="67"/>
        <v>-</v>
      </c>
      <c r="CE66" s="8" t="str">
        <f t="shared" si="68"/>
        <v>-</v>
      </c>
      <c r="CF66" s="8" t="str">
        <f t="shared" si="69"/>
        <v>-</v>
      </c>
      <c r="CG66" s="8"/>
      <c r="CH66" s="8" t="str">
        <f t="shared" si="70"/>
        <v>-</v>
      </c>
      <c r="CI66" s="8"/>
      <c r="CJ66" s="8" t="str">
        <f t="shared" si="71"/>
        <v>-</v>
      </c>
      <c r="CK66" s="8" t="str">
        <f t="shared" si="72"/>
        <v>-</v>
      </c>
    </row>
    <row r="67" spans="1:89" s="1" customFormat="1" ht="15.95" customHeight="1" x14ac:dyDescent="0.2">
      <c r="A67" s="2"/>
      <c r="B67" s="9">
        <f t="shared" si="0"/>
        <v>8</v>
      </c>
      <c r="C67" s="1">
        <f t="shared" si="1"/>
        <v>18</v>
      </c>
      <c r="D67" s="1" t="str">
        <f t="shared" si="2"/>
        <v>8.18</v>
      </c>
      <c r="E67" s="1">
        <v>59</v>
      </c>
      <c r="F67" s="8">
        <v>18</v>
      </c>
      <c r="G67" s="8" t="s">
        <v>357</v>
      </c>
      <c r="H67" s="8" t="s">
        <v>358</v>
      </c>
      <c r="I67" s="15" t="s">
        <v>374</v>
      </c>
      <c r="J67" s="8"/>
      <c r="K67" s="14"/>
      <c r="L67" s="8"/>
      <c r="M67" s="8"/>
      <c r="N67" s="26"/>
      <c r="O67" s="8">
        <v>50</v>
      </c>
      <c r="P67" s="8" t="s">
        <v>360</v>
      </c>
      <c r="Q67" s="17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9"/>
      <c r="T67" s="19"/>
      <c r="U67" s="20"/>
      <c r="V67" s="2"/>
      <c r="W67" s="8" t="str">
        <f t="shared" si="40"/>
        <v>-</v>
      </c>
      <c r="X67" s="8" t="str">
        <f t="shared" si="41"/>
        <v>-</v>
      </c>
      <c r="Y67" s="8" t="str">
        <f t="shared" si="42"/>
        <v>-</v>
      </c>
      <c r="Z67" s="8" t="str">
        <f t="shared" si="43"/>
        <v>-</v>
      </c>
      <c r="AA67" s="8" t="str">
        <f t="shared" si="44"/>
        <v>-</v>
      </c>
      <c r="AB67" s="8"/>
      <c r="AC67" s="8"/>
      <c r="AE67" s="8"/>
      <c r="AF67" s="8" t="str">
        <f t="shared" si="45"/>
        <v>-</v>
      </c>
      <c r="AG67" s="8" t="str">
        <f t="shared" si="46"/>
        <v>-</v>
      </c>
      <c r="AH67" s="8"/>
      <c r="AI67" s="8" t="str">
        <f t="shared" si="47"/>
        <v>-</v>
      </c>
      <c r="AJ67" s="8"/>
      <c r="AK67" s="8" t="str">
        <f t="shared" si="48"/>
        <v>-</v>
      </c>
      <c r="AL67" s="8"/>
      <c r="AM67" s="8"/>
      <c r="AN67" s="8"/>
      <c r="AP67" s="8" t="str">
        <f t="shared" si="49"/>
        <v>ST4.8x16盘头自攻钉</v>
      </c>
      <c r="AQ67" s="8" t="str">
        <f t="shared" si="50"/>
        <v>紧固件</v>
      </c>
      <c r="AR67" s="8"/>
      <c r="AS67" s="22">
        <f t="shared" si="51"/>
        <v>50</v>
      </c>
      <c r="AT67" s="23" t="str">
        <f t="shared" si="52"/>
        <v>颗</v>
      </c>
      <c r="AU67" s="8"/>
      <c r="AV67" s="8"/>
      <c r="AW67" s="8"/>
      <c r="AY67" s="8" t="str">
        <f t="shared" si="11"/>
        <v>-</v>
      </c>
      <c r="AZ67" s="8" t="str">
        <f t="shared" si="53"/>
        <v>-</v>
      </c>
      <c r="BA67" s="8"/>
      <c r="BB67" s="8" t="str">
        <f t="shared" si="54"/>
        <v>-</v>
      </c>
      <c r="BC67" s="8" t="str">
        <f t="shared" si="55"/>
        <v>-</v>
      </c>
      <c r="BD67" s="8" t="str">
        <f t="shared" si="56"/>
        <v>-</v>
      </c>
      <c r="BE67" s="8" t="e">
        <f t="shared" si="57"/>
        <v>#VALUE!</v>
      </c>
      <c r="BF67" s="8" t="str">
        <f t="shared" si="58"/>
        <v>-</v>
      </c>
      <c r="BG67" s="8"/>
      <c r="BI67" s="8" t="str">
        <f t="shared" si="18"/>
        <v>-</v>
      </c>
      <c r="BJ67" s="8" t="str">
        <f t="shared" si="19"/>
        <v>-</v>
      </c>
      <c r="BK67" s="8" t="str">
        <f t="shared" si="20"/>
        <v>-</v>
      </c>
      <c r="BL67" s="8" t="str">
        <f t="shared" si="21"/>
        <v>-</v>
      </c>
      <c r="BM67" s="8" t="str">
        <f t="shared" si="22"/>
        <v>-</v>
      </c>
      <c r="BN67" s="8" t="str">
        <f t="shared" si="23"/>
        <v>-</v>
      </c>
      <c r="BO67" s="8" t="e">
        <f t="shared" si="24"/>
        <v>#VALUE!</v>
      </c>
      <c r="BP67" s="8" t="str">
        <f t="shared" si="25"/>
        <v>-</v>
      </c>
      <c r="BQ67" s="8"/>
      <c r="BS67" s="8" t="str">
        <f t="shared" si="26"/>
        <v>-</v>
      </c>
      <c r="BT67" s="8" t="str">
        <f t="shared" si="59"/>
        <v>-</v>
      </c>
      <c r="BU67" s="8" t="str">
        <f t="shared" si="60"/>
        <v>-</v>
      </c>
      <c r="BV67" s="8" t="str">
        <f t="shared" si="61"/>
        <v>-</v>
      </c>
      <c r="BW67" s="8" t="str">
        <f t="shared" si="62"/>
        <v>-</v>
      </c>
      <c r="BX67" s="8" t="str">
        <f t="shared" si="63"/>
        <v>-</v>
      </c>
      <c r="BY67" s="8" t="e">
        <f t="shared" si="64"/>
        <v>#VALUE!</v>
      </c>
      <c r="BZ67" s="8" t="str">
        <f t="shared" si="65"/>
        <v>-</v>
      </c>
      <c r="CA67" s="8"/>
      <c r="CC67" s="8" t="str">
        <f t="shared" si="66"/>
        <v>-</v>
      </c>
      <c r="CD67" s="8" t="str">
        <f t="shared" si="67"/>
        <v>-</v>
      </c>
      <c r="CE67" s="8" t="str">
        <f t="shared" si="68"/>
        <v>-</v>
      </c>
      <c r="CF67" s="8" t="str">
        <f t="shared" si="69"/>
        <v>-</v>
      </c>
      <c r="CG67" s="8"/>
      <c r="CH67" s="8" t="str">
        <f t="shared" si="70"/>
        <v>-</v>
      </c>
      <c r="CI67" s="8"/>
      <c r="CJ67" s="8" t="str">
        <f t="shared" si="71"/>
        <v>-</v>
      </c>
      <c r="CK67" s="8" t="str">
        <f t="shared" si="72"/>
        <v>-</v>
      </c>
    </row>
    <row r="68" spans="1:89" s="1" customFormat="1" ht="15.95" customHeight="1" x14ac:dyDescent="0.2">
      <c r="B68" s="9">
        <f t="shared" si="0"/>
        <v>8</v>
      </c>
      <c r="C68" s="1">
        <f t="shared" si="1"/>
        <v>19</v>
      </c>
      <c r="D68" s="1" t="str">
        <f t="shared" si="2"/>
        <v>8.19</v>
      </c>
      <c r="E68" s="1">
        <v>60</v>
      </c>
      <c r="F68" s="8">
        <v>19</v>
      </c>
      <c r="G68" s="8" t="s">
        <v>357</v>
      </c>
      <c r="H68" s="8" t="s">
        <v>358</v>
      </c>
      <c r="I68" s="15" t="s">
        <v>375</v>
      </c>
      <c r="J68" s="8"/>
      <c r="K68" s="14"/>
      <c r="L68" s="8"/>
      <c r="M68" s="8"/>
      <c r="N68" s="26"/>
      <c r="O68" s="8">
        <v>28</v>
      </c>
      <c r="P68" s="8" t="s">
        <v>360</v>
      </c>
      <c r="Q68" s="17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9"/>
      <c r="T68" s="19"/>
      <c r="U68" s="20"/>
      <c r="V68" s="2"/>
      <c r="W68" s="8" t="str">
        <f t="shared" si="40"/>
        <v>-</v>
      </c>
      <c r="X68" s="8" t="str">
        <f t="shared" si="41"/>
        <v>-</v>
      </c>
      <c r="Y68" s="8" t="str">
        <f t="shared" si="42"/>
        <v>-</v>
      </c>
      <c r="Z68" s="8" t="str">
        <f t="shared" si="43"/>
        <v>-</v>
      </c>
      <c r="AA68" s="8" t="str">
        <f t="shared" si="44"/>
        <v>-</v>
      </c>
      <c r="AB68" s="8"/>
      <c r="AC68" s="8"/>
      <c r="AE68" s="8"/>
      <c r="AF68" s="8" t="str">
        <f t="shared" si="45"/>
        <v>-</v>
      </c>
      <c r="AG68" s="8" t="str">
        <f t="shared" si="46"/>
        <v>-</v>
      </c>
      <c r="AH68" s="8"/>
      <c r="AI68" s="8" t="str">
        <f t="shared" si="47"/>
        <v>-</v>
      </c>
      <c r="AJ68" s="8"/>
      <c r="AK68" s="8" t="str">
        <f t="shared" si="48"/>
        <v>-</v>
      </c>
      <c r="AL68" s="8"/>
      <c r="AM68" s="8"/>
      <c r="AN68" s="8"/>
      <c r="AP68" s="8" t="str">
        <f t="shared" si="49"/>
        <v>ST6.3x38盘头自攻钉</v>
      </c>
      <c r="AQ68" s="8" t="str">
        <f t="shared" si="50"/>
        <v>紧固件</v>
      </c>
      <c r="AR68" s="8"/>
      <c r="AS68" s="22">
        <f t="shared" si="51"/>
        <v>28</v>
      </c>
      <c r="AT68" s="23" t="str">
        <f t="shared" si="52"/>
        <v>颗</v>
      </c>
      <c r="AU68" s="8"/>
      <c r="AV68" s="8"/>
      <c r="AW68" s="8"/>
      <c r="AY68" s="8" t="str">
        <f t="shared" si="11"/>
        <v>-</v>
      </c>
      <c r="AZ68" s="8" t="str">
        <f t="shared" si="53"/>
        <v>-</v>
      </c>
      <c r="BA68" s="8"/>
      <c r="BB68" s="8" t="str">
        <f t="shared" si="54"/>
        <v>-</v>
      </c>
      <c r="BC68" s="8" t="str">
        <f t="shared" si="55"/>
        <v>-</v>
      </c>
      <c r="BD68" s="8" t="str">
        <f t="shared" si="56"/>
        <v>-</v>
      </c>
      <c r="BE68" s="8" t="e">
        <f t="shared" si="57"/>
        <v>#VALUE!</v>
      </c>
      <c r="BF68" s="8" t="str">
        <f t="shared" si="58"/>
        <v>-</v>
      </c>
      <c r="BG68" s="8"/>
      <c r="BI68" s="8" t="str">
        <f t="shared" si="18"/>
        <v>-</v>
      </c>
      <c r="BJ68" s="8" t="str">
        <f t="shared" si="19"/>
        <v>-</v>
      </c>
      <c r="BK68" s="8" t="str">
        <f t="shared" si="20"/>
        <v>-</v>
      </c>
      <c r="BL68" s="8" t="str">
        <f t="shared" si="21"/>
        <v>-</v>
      </c>
      <c r="BM68" s="8" t="str">
        <f t="shared" si="22"/>
        <v>-</v>
      </c>
      <c r="BN68" s="8" t="str">
        <f t="shared" si="23"/>
        <v>-</v>
      </c>
      <c r="BO68" s="8" t="e">
        <f t="shared" si="24"/>
        <v>#VALUE!</v>
      </c>
      <c r="BP68" s="8" t="str">
        <f t="shared" si="25"/>
        <v>-</v>
      </c>
      <c r="BQ68" s="8"/>
      <c r="BS68" s="8" t="str">
        <f t="shared" si="26"/>
        <v>-</v>
      </c>
      <c r="BT68" s="8" t="str">
        <f t="shared" si="59"/>
        <v>-</v>
      </c>
      <c r="BU68" s="8" t="str">
        <f t="shared" si="60"/>
        <v>-</v>
      </c>
      <c r="BV68" s="8" t="str">
        <f t="shared" si="61"/>
        <v>-</v>
      </c>
      <c r="BW68" s="8" t="str">
        <f t="shared" si="62"/>
        <v>-</v>
      </c>
      <c r="BX68" s="8" t="str">
        <f t="shared" si="63"/>
        <v>-</v>
      </c>
      <c r="BY68" s="8" t="e">
        <f t="shared" si="64"/>
        <v>#VALUE!</v>
      </c>
      <c r="BZ68" s="8" t="str">
        <f t="shared" si="65"/>
        <v>-</v>
      </c>
      <c r="CA68" s="8"/>
      <c r="CC68" s="8" t="str">
        <f t="shared" si="66"/>
        <v>-</v>
      </c>
      <c r="CD68" s="8" t="str">
        <f t="shared" si="67"/>
        <v>-</v>
      </c>
      <c r="CE68" s="8" t="str">
        <f t="shared" si="68"/>
        <v>-</v>
      </c>
      <c r="CF68" s="8" t="str">
        <f t="shared" si="69"/>
        <v>-</v>
      </c>
      <c r="CG68" s="8"/>
      <c r="CH68" s="8" t="str">
        <f t="shared" si="70"/>
        <v>-</v>
      </c>
      <c r="CI68" s="8"/>
      <c r="CJ68" s="8" t="str">
        <f t="shared" si="71"/>
        <v>-</v>
      </c>
      <c r="CK68" s="8" t="str">
        <f t="shared" si="72"/>
        <v>-</v>
      </c>
    </row>
    <row r="69" spans="1:89" ht="15.95" customHeight="1" x14ac:dyDescent="0.2">
      <c r="B69" s="9">
        <f t="shared" si="0"/>
        <v>8</v>
      </c>
      <c r="C69" s="1">
        <f t="shared" si="1"/>
        <v>20</v>
      </c>
      <c r="D69" s="1" t="str">
        <f t="shared" si="2"/>
        <v>8.20</v>
      </c>
      <c r="E69" s="1">
        <v>61</v>
      </c>
      <c r="F69" s="8">
        <v>20</v>
      </c>
      <c r="G69" s="8" t="s">
        <v>357</v>
      </c>
      <c r="H69" s="8" t="s">
        <v>358</v>
      </c>
      <c r="I69" s="15" t="s">
        <v>376</v>
      </c>
      <c r="J69" s="8"/>
      <c r="K69" s="8"/>
      <c r="L69" s="8"/>
      <c r="M69" s="8"/>
      <c r="N69" s="26"/>
      <c r="O69" s="8">
        <v>2</v>
      </c>
      <c r="P69" s="8" t="s">
        <v>360</v>
      </c>
      <c r="Q69" s="17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9"/>
      <c r="T69" s="19"/>
      <c r="U69" s="20"/>
      <c r="W69" s="8" t="str">
        <f t="shared" si="40"/>
        <v>-</v>
      </c>
      <c r="X69" s="8" t="str">
        <f t="shared" si="41"/>
        <v>-</v>
      </c>
      <c r="Y69" s="8" t="str">
        <f t="shared" si="42"/>
        <v>-</v>
      </c>
      <c r="Z69" s="8" t="str">
        <f t="shared" si="43"/>
        <v>-</v>
      </c>
      <c r="AA69" s="8" t="str">
        <f t="shared" si="44"/>
        <v>-</v>
      </c>
      <c r="AB69" s="8"/>
      <c r="AC69" s="8"/>
      <c r="AE69" s="8"/>
      <c r="AF69" s="8" t="str">
        <f t="shared" si="45"/>
        <v>-</v>
      </c>
      <c r="AG69" s="8" t="str">
        <f t="shared" si="46"/>
        <v>-</v>
      </c>
      <c r="AH69" s="8"/>
      <c r="AI69" s="8" t="str">
        <f t="shared" si="47"/>
        <v>-</v>
      </c>
      <c r="AJ69" s="8"/>
      <c r="AK69" s="8" t="str">
        <f t="shared" si="48"/>
        <v>-</v>
      </c>
      <c r="AL69" s="8"/>
      <c r="AM69" s="8"/>
      <c r="AN69" s="8"/>
      <c r="AP69" s="8" t="str">
        <f t="shared" si="49"/>
        <v>ST5.5x64盘头自攻钉</v>
      </c>
      <c r="AQ69" s="8" t="str">
        <f t="shared" si="50"/>
        <v>紧固件</v>
      </c>
      <c r="AR69" s="8"/>
      <c r="AS69" s="22">
        <f t="shared" si="51"/>
        <v>2</v>
      </c>
      <c r="AT69" s="23" t="str">
        <f t="shared" si="52"/>
        <v>颗</v>
      </c>
      <c r="AU69" s="8"/>
      <c r="AV69" s="8"/>
      <c r="AW69" s="8"/>
      <c r="AY69" s="8" t="str">
        <f t="shared" si="11"/>
        <v>-</v>
      </c>
      <c r="AZ69" s="8" t="str">
        <f t="shared" si="53"/>
        <v>-</v>
      </c>
      <c r="BA69" s="8"/>
      <c r="BB69" s="8" t="str">
        <f t="shared" si="54"/>
        <v>-</v>
      </c>
      <c r="BC69" s="8" t="str">
        <f t="shared" si="55"/>
        <v>-</v>
      </c>
      <c r="BD69" s="8" t="str">
        <f t="shared" si="56"/>
        <v>-</v>
      </c>
      <c r="BE69" s="8" t="e">
        <f t="shared" si="57"/>
        <v>#VALUE!</v>
      </c>
      <c r="BF69" s="8" t="str">
        <f t="shared" si="58"/>
        <v>-</v>
      </c>
      <c r="BG69" s="8"/>
      <c r="BI69" s="8" t="str">
        <f t="shared" si="18"/>
        <v>-</v>
      </c>
      <c r="BJ69" s="8" t="str">
        <f t="shared" si="19"/>
        <v>-</v>
      </c>
      <c r="BK69" s="8" t="str">
        <f t="shared" si="20"/>
        <v>-</v>
      </c>
      <c r="BL69" s="8" t="str">
        <f t="shared" si="21"/>
        <v>-</v>
      </c>
      <c r="BM69" s="8" t="str">
        <f t="shared" si="22"/>
        <v>-</v>
      </c>
      <c r="BN69" s="8" t="str">
        <f t="shared" si="23"/>
        <v>-</v>
      </c>
      <c r="BO69" s="8" t="e">
        <f t="shared" si="24"/>
        <v>#VALUE!</v>
      </c>
      <c r="BP69" s="8" t="str">
        <f t="shared" si="25"/>
        <v>-</v>
      </c>
      <c r="BQ69" s="8"/>
      <c r="BS69" s="8" t="str">
        <f t="shared" si="26"/>
        <v>-</v>
      </c>
      <c r="BT69" s="8" t="str">
        <f t="shared" si="59"/>
        <v>-</v>
      </c>
      <c r="BU69" s="8" t="str">
        <f t="shared" si="60"/>
        <v>-</v>
      </c>
      <c r="BV69" s="8" t="str">
        <f t="shared" si="61"/>
        <v>-</v>
      </c>
      <c r="BW69" s="8" t="str">
        <f t="shared" si="62"/>
        <v>-</v>
      </c>
      <c r="BX69" s="8" t="str">
        <f t="shared" si="63"/>
        <v>-</v>
      </c>
      <c r="BY69" s="8" t="e">
        <f t="shared" si="64"/>
        <v>#VALUE!</v>
      </c>
      <c r="BZ69" s="8" t="str">
        <f t="shared" si="65"/>
        <v>-</v>
      </c>
      <c r="CA69" s="8"/>
      <c r="CC69" s="8" t="str">
        <f t="shared" si="66"/>
        <v>-</v>
      </c>
      <c r="CD69" s="8" t="str">
        <f t="shared" si="67"/>
        <v>-</v>
      </c>
      <c r="CE69" s="8" t="str">
        <f t="shared" si="68"/>
        <v>-</v>
      </c>
      <c r="CF69" s="8" t="str">
        <f t="shared" si="69"/>
        <v>-</v>
      </c>
      <c r="CG69" s="8"/>
      <c r="CH69" s="8" t="str">
        <f t="shared" si="70"/>
        <v>-</v>
      </c>
      <c r="CI69" s="8"/>
      <c r="CJ69" s="8" t="str">
        <f t="shared" si="71"/>
        <v>-</v>
      </c>
      <c r="CK69" s="8" t="str">
        <f t="shared" si="72"/>
        <v>-</v>
      </c>
    </row>
    <row r="70" spans="1:89" ht="15.95" customHeight="1" x14ac:dyDescent="0.2">
      <c r="B70" s="9">
        <f t="shared" si="0"/>
        <v>8</v>
      </c>
      <c r="C70" s="1">
        <f t="shared" si="1"/>
        <v>21</v>
      </c>
      <c r="D70" s="1" t="str">
        <f t="shared" si="2"/>
        <v>8.21</v>
      </c>
      <c r="E70" s="1">
        <v>62</v>
      </c>
      <c r="F70" s="8">
        <v>21</v>
      </c>
      <c r="G70" s="8" t="s">
        <v>357</v>
      </c>
      <c r="H70" s="8" t="s">
        <v>358</v>
      </c>
      <c r="I70" s="15" t="s">
        <v>411</v>
      </c>
      <c r="J70" s="8"/>
      <c r="K70" s="8"/>
      <c r="L70" s="8"/>
      <c r="M70" s="8"/>
      <c r="N70" s="26"/>
      <c r="O70" s="8">
        <v>2</v>
      </c>
      <c r="P70" s="8" t="s">
        <v>360</v>
      </c>
      <c r="Q70" s="17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9"/>
      <c r="T70" s="19"/>
      <c r="U70" s="20"/>
      <c r="W70" s="8" t="str">
        <f t="shared" si="40"/>
        <v>-</v>
      </c>
      <c r="X70" s="8" t="str">
        <f t="shared" si="41"/>
        <v>-</v>
      </c>
      <c r="Y70" s="8" t="str">
        <f t="shared" si="42"/>
        <v>-</v>
      </c>
      <c r="Z70" s="8" t="str">
        <f t="shared" si="43"/>
        <v>-</v>
      </c>
      <c r="AA70" s="8" t="str">
        <f t="shared" si="44"/>
        <v>-</v>
      </c>
      <c r="AB70" s="8"/>
      <c r="AC70" s="8"/>
      <c r="AE70" s="8"/>
      <c r="AF70" s="8" t="str">
        <f t="shared" si="45"/>
        <v>-</v>
      </c>
      <c r="AG70" s="8" t="str">
        <f t="shared" si="46"/>
        <v>-</v>
      </c>
      <c r="AH70" s="8"/>
      <c r="AI70" s="8" t="str">
        <f t="shared" si="47"/>
        <v>-</v>
      </c>
      <c r="AJ70" s="8"/>
      <c r="AK70" s="8" t="str">
        <f t="shared" si="48"/>
        <v>-</v>
      </c>
      <c r="AL70" s="8"/>
      <c r="AM70" s="8"/>
      <c r="AN70" s="8"/>
      <c r="AP70" s="8" t="str">
        <f t="shared" si="49"/>
        <v>M12x30内六角头紧定螺丝</v>
      </c>
      <c r="AQ70" s="8" t="str">
        <f t="shared" si="50"/>
        <v>紧固件</v>
      </c>
      <c r="AR70" s="8"/>
      <c r="AS70" s="22">
        <f t="shared" si="51"/>
        <v>2</v>
      </c>
      <c r="AT70" s="23" t="str">
        <f t="shared" si="52"/>
        <v>颗</v>
      </c>
      <c r="AU70" s="8"/>
      <c r="AV70" s="8"/>
      <c r="AW70" s="8"/>
      <c r="AY70" s="8" t="str">
        <f t="shared" si="11"/>
        <v>-</v>
      </c>
      <c r="AZ70" s="8" t="str">
        <f t="shared" si="53"/>
        <v>-</v>
      </c>
      <c r="BA70" s="8"/>
      <c r="BB70" s="8" t="str">
        <f t="shared" si="54"/>
        <v>-</v>
      </c>
      <c r="BC70" s="8" t="str">
        <f t="shared" si="55"/>
        <v>-</v>
      </c>
      <c r="BD70" s="8" t="str">
        <f t="shared" si="56"/>
        <v>-</v>
      </c>
      <c r="BE70" s="8" t="e">
        <f t="shared" si="57"/>
        <v>#VALUE!</v>
      </c>
      <c r="BF70" s="8" t="str">
        <f t="shared" si="58"/>
        <v>-</v>
      </c>
      <c r="BG70" s="8"/>
      <c r="BI70" s="8" t="str">
        <f t="shared" si="18"/>
        <v>-</v>
      </c>
      <c r="BJ70" s="8" t="str">
        <f t="shared" si="19"/>
        <v>-</v>
      </c>
      <c r="BK70" s="8" t="str">
        <f t="shared" si="20"/>
        <v>-</v>
      </c>
      <c r="BL70" s="8" t="str">
        <f t="shared" si="21"/>
        <v>-</v>
      </c>
      <c r="BM70" s="8" t="str">
        <f t="shared" si="22"/>
        <v>-</v>
      </c>
      <c r="BN70" s="8" t="str">
        <f t="shared" si="23"/>
        <v>-</v>
      </c>
      <c r="BO70" s="8" t="e">
        <f t="shared" si="24"/>
        <v>#VALUE!</v>
      </c>
      <c r="BP70" s="8" t="str">
        <f t="shared" si="25"/>
        <v>-</v>
      </c>
      <c r="BQ70" s="8"/>
      <c r="BS70" s="8" t="str">
        <f t="shared" si="26"/>
        <v>-</v>
      </c>
      <c r="BT70" s="8" t="str">
        <f t="shared" si="59"/>
        <v>-</v>
      </c>
      <c r="BU70" s="8" t="str">
        <f t="shared" si="60"/>
        <v>-</v>
      </c>
      <c r="BV70" s="8" t="str">
        <f t="shared" si="61"/>
        <v>-</v>
      </c>
      <c r="BW70" s="8" t="str">
        <f t="shared" si="62"/>
        <v>-</v>
      </c>
      <c r="BX70" s="8" t="str">
        <f t="shared" si="63"/>
        <v>-</v>
      </c>
      <c r="BY70" s="8" t="e">
        <f t="shared" si="64"/>
        <v>#VALUE!</v>
      </c>
      <c r="BZ70" s="8" t="str">
        <f t="shared" si="65"/>
        <v>-</v>
      </c>
      <c r="CA70" s="8"/>
      <c r="CC70" s="8" t="str">
        <f t="shared" si="66"/>
        <v>-</v>
      </c>
      <c r="CD70" s="8" t="str">
        <f t="shared" si="67"/>
        <v>-</v>
      </c>
      <c r="CE70" s="8" t="str">
        <f t="shared" si="68"/>
        <v>-</v>
      </c>
      <c r="CF70" s="8" t="str">
        <f t="shared" si="69"/>
        <v>-</v>
      </c>
      <c r="CG70" s="8"/>
      <c r="CH70" s="8" t="str">
        <f t="shared" si="70"/>
        <v>-</v>
      </c>
      <c r="CI70" s="8"/>
      <c r="CJ70" s="8" t="str">
        <f t="shared" si="71"/>
        <v>-</v>
      </c>
      <c r="CK70" s="8" t="str">
        <f t="shared" si="72"/>
        <v>-</v>
      </c>
    </row>
    <row r="71" spans="1:89" ht="15.95" customHeight="1" x14ac:dyDescent="0.2">
      <c r="B71" s="9">
        <f t="shared" si="0"/>
        <v>8</v>
      </c>
      <c r="C71" s="1">
        <f t="shared" si="1"/>
        <v>22</v>
      </c>
      <c r="D71" s="1" t="str">
        <f t="shared" si="2"/>
        <v>8.22</v>
      </c>
      <c r="E71" s="1">
        <v>63</v>
      </c>
      <c r="F71" s="8">
        <v>22</v>
      </c>
      <c r="G71" s="8" t="s">
        <v>357</v>
      </c>
      <c r="H71" s="8" t="s">
        <v>358</v>
      </c>
      <c r="I71" s="15" t="s">
        <v>378</v>
      </c>
      <c r="J71" s="8"/>
      <c r="K71" s="8"/>
      <c r="L71" s="8"/>
      <c r="M71" s="8"/>
      <c r="N71" s="26"/>
      <c r="O71" s="8">
        <v>2</v>
      </c>
      <c r="P71" s="8" t="s">
        <v>360</v>
      </c>
      <c r="Q71" s="17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9"/>
      <c r="T71" s="19"/>
      <c r="U71" s="20"/>
      <c r="W71" s="8" t="str">
        <f t="shared" si="40"/>
        <v>-</v>
      </c>
      <c r="X71" s="8" t="str">
        <f t="shared" si="41"/>
        <v>-</v>
      </c>
      <c r="Y71" s="8" t="str">
        <f t="shared" si="42"/>
        <v>-</v>
      </c>
      <c r="Z71" s="8" t="str">
        <f t="shared" si="43"/>
        <v>-</v>
      </c>
      <c r="AA71" s="8" t="str">
        <f t="shared" si="44"/>
        <v>-</v>
      </c>
      <c r="AB71" s="8"/>
      <c r="AC71" s="8"/>
      <c r="AE71" s="8"/>
      <c r="AF71" s="8" t="str">
        <f t="shared" si="45"/>
        <v>-</v>
      </c>
      <c r="AG71" s="8" t="str">
        <f t="shared" si="46"/>
        <v>-</v>
      </c>
      <c r="AH71" s="8"/>
      <c r="AI71" s="8" t="str">
        <f t="shared" si="47"/>
        <v>-</v>
      </c>
      <c r="AJ71" s="8"/>
      <c r="AK71" s="8" t="str">
        <f t="shared" si="48"/>
        <v>-</v>
      </c>
      <c r="AL71" s="8"/>
      <c r="AM71" s="8"/>
      <c r="AN71" s="8"/>
      <c r="AP71" s="8" t="str">
        <f t="shared" si="49"/>
        <v>ST4.2x16盘头自攻钉</v>
      </c>
      <c r="AQ71" s="8" t="str">
        <f t="shared" si="50"/>
        <v>紧固件</v>
      </c>
      <c r="AR71" s="8"/>
      <c r="AS71" s="22">
        <f t="shared" si="51"/>
        <v>2</v>
      </c>
      <c r="AT71" s="23" t="str">
        <f t="shared" si="52"/>
        <v>颗</v>
      </c>
      <c r="AU71" s="8"/>
      <c r="AV71" s="8"/>
      <c r="AW71" s="8"/>
      <c r="AY71" s="8" t="str">
        <f t="shared" si="11"/>
        <v>-</v>
      </c>
      <c r="AZ71" s="8" t="str">
        <f t="shared" si="53"/>
        <v>-</v>
      </c>
      <c r="BA71" s="8"/>
      <c r="BB71" s="8" t="str">
        <f t="shared" si="54"/>
        <v>-</v>
      </c>
      <c r="BC71" s="8" t="str">
        <f t="shared" si="55"/>
        <v>-</v>
      </c>
      <c r="BD71" s="8" t="str">
        <f t="shared" si="56"/>
        <v>-</v>
      </c>
      <c r="BE71" s="8" t="e">
        <f t="shared" si="57"/>
        <v>#VALUE!</v>
      </c>
      <c r="BF71" s="8" t="str">
        <f t="shared" si="58"/>
        <v>-</v>
      </c>
      <c r="BG71" s="8"/>
      <c r="BI71" s="8" t="str">
        <f t="shared" si="18"/>
        <v>-</v>
      </c>
      <c r="BJ71" s="8" t="str">
        <f t="shared" si="19"/>
        <v>-</v>
      </c>
      <c r="BK71" s="8" t="str">
        <f t="shared" si="20"/>
        <v>-</v>
      </c>
      <c r="BL71" s="8" t="str">
        <f t="shared" si="21"/>
        <v>-</v>
      </c>
      <c r="BM71" s="8" t="str">
        <f t="shared" si="22"/>
        <v>-</v>
      </c>
      <c r="BN71" s="8" t="str">
        <f t="shared" si="23"/>
        <v>-</v>
      </c>
      <c r="BO71" s="8" t="e">
        <f t="shared" si="24"/>
        <v>#VALUE!</v>
      </c>
      <c r="BP71" s="8" t="str">
        <f t="shared" si="25"/>
        <v>-</v>
      </c>
      <c r="BQ71" s="8"/>
      <c r="BS71" s="8" t="str">
        <f t="shared" si="26"/>
        <v>-</v>
      </c>
      <c r="BT71" s="8" t="str">
        <f t="shared" si="59"/>
        <v>-</v>
      </c>
      <c r="BU71" s="8" t="str">
        <f t="shared" si="60"/>
        <v>-</v>
      </c>
      <c r="BV71" s="8" t="str">
        <f t="shared" si="61"/>
        <v>-</v>
      </c>
      <c r="BW71" s="8" t="str">
        <f t="shared" si="62"/>
        <v>-</v>
      </c>
      <c r="BX71" s="8" t="str">
        <f t="shared" si="63"/>
        <v>-</v>
      </c>
      <c r="BY71" s="8" t="e">
        <f t="shared" si="64"/>
        <v>#VALUE!</v>
      </c>
      <c r="BZ71" s="8" t="str">
        <f t="shared" si="65"/>
        <v>-</v>
      </c>
      <c r="CA71" s="8"/>
      <c r="CC71" s="8" t="str">
        <f t="shared" si="66"/>
        <v>-</v>
      </c>
      <c r="CD71" s="8" t="str">
        <f t="shared" si="67"/>
        <v>-</v>
      </c>
      <c r="CE71" s="8" t="str">
        <f t="shared" si="68"/>
        <v>-</v>
      </c>
      <c r="CF71" s="8" t="str">
        <f t="shared" si="69"/>
        <v>-</v>
      </c>
      <c r="CG71" s="8"/>
      <c r="CH71" s="8" t="str">
        <f t="shared" si="70"/>
        <v>-</v>
      </c>
      <c r="CI71" s="8"/>
      <c r="CJ71" s="8" t="str">
        <f t="shared" si="71"/>
        <v>-</v>
      </c>
      <c r="CK71" s="8" t="str">
        <f t="shared" si="72"/>
        <v>-</v>
      </c>
    </row>
    <row r="72" spans="1:89" ht="15.95" customHeight="1" x14ac:dyDescent="0.2">
      <c r="B72" s="9">
        <f t="shared" si="0"/>
        <v>8</v>
      </c>
      <c r="C72" s="1">
        <f t="shared" si="1"/>
        <v>23</v>
      </c>
      <c r="D72" s="1" t="str">
        <f t="shared" si="2"/>
        <v>8.23</v>
      </c>
      <c r="E72" s="1">
        <v>64</v>
      </c>
      <c r="F72" s="8">
        <v>23</v>
      </c>
      <c r="G72" s="8" t="s">
        <v>357</v>
      </c>
      <c r="H72" s="8" t="s">
        <v>379</v>
      </c>
      <c r="I72" s="15" t="s">
        <v>380</v>
      </c>
      <c r="J72" s="8"/>
      <c r="K72" s="8"/>
      <c r="L72" s="8"/>
      <c r="M72" s="8"/>
      <c r="N72" s="26"/>
      <c r="O72" s="8">
        <v>18</v>
      </c>
      <c r="P72" s="8" t="s">
        <v>350</v>
      </c>
      <c r="Q72" s="17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9"/>
      <c r="T72" s="19"/>
      <c r="U72" s="20"/>
      <c r="W72" s="8" t="str">
        <f t="shared" si="40"/>
        <v>-</v>
      </c>
      <c r="X72" s="8" t="str">
        <f t="shared" si="41"/>
        <v>-</v>
      </c>
      <c r="Y72" s="8" t="str">
        <f t="shared" si="42"/>
        <v>-</v>
      </c>
      <c r="Z72" s="8" t="str">
        <f t="shared" si="43"/>
        <v>-</v>
      </c>
      <c r="AA72" s="8" t="str">
        <f t="shared" si="44"/>
        <v>-</v>
      </c>
      <c r="AB72" s="8"/>
      <c r="AC72" s="8"/>
      <c r="AE72" s="8"/>
      <c r="AF72" s="8" t="str">
        <f t="shared" si="45"/>
        <v>-</v>
      </c>
      <c r="AG72" s="8" t="str">
        <f t="shared" si="46"/>
        <v>-</v>
      </c>
      <c r="AH72" s="8"/>
      <c r="AI72" s="8" t="str">
        <f t="shared" si="47"/>
        <v>-</v>
      </c>
      <c r="AJ72" s="8"/>
      <c r="AK72" s="8" t="str">
        <f t="shared" si="48"/>
        <v>-</v>
      </c>
      <c r="AL72" s="8"/>
      <c r="AM72" s="8"/>
      <c r="AN72" s="8"/>
      <c r="AP72" s="8" t="str">
        <f t="shared" si="49"/>
        <v>Ф14 ZX-050001</v>
      </c>
      <c r="AQ72" s="8" t="str">
        <f t="shared" si="50"/>
        <v>胶塞</v>
      </c>
      <c r="AR72" s="8"/>
      <c r="AS72" s="22">
        <f t="shared" si="51"/>
        <v>18</v>
      </c>
      <c r="AT72" s="23" t="str">
        <f t="shared" si="52"/>
        <v>个</v>
      </c>
      <c r="AU72" s="8"/>
      <c r="AV72" s="8"/>
      <c r="AW72" s="8"/>
      <c r="AY72" s="8" t="str">
        <f t="shared" si="11"/>
        <v>-</v>
      </c>
      <c r="AZ72" s="8" t="str">
        <f t="shared" si="53"/>
        <v>-</v>
      </c>
      <c r="BA72" s="8"/>
      <c r="BB72" s="8" t="str">
        <f t="shared" si="54"/>
        <v>-</v>
      </c>
      <c r="BC72" s="8" t="str">
        <f t="shared" si="55"/>
        <v>-</v>
      </c>
      <c r="BD72" s="8" t="str">
        <f t="shared" si="56"/>
        <v>-</v>
      </c>
      <c r="BE72" s="8" t="e">
        <f t="shared" si="57"/>
        <v>#VALUE!</v>
      </c>
      <c r="BF72" s="8" t="str">
        <f t="shared" si="58"/>
        <v>-</v>
      </c>
      <c r="BG72" s="8"/>
      <c r="BI72" s="8" t="str">
        <f t="shared" si="18"/>
        <v>-</v>
      </c>
      <c r="BJ72" s="8" t="str">
        <f t="shared" si="19"/>
        <v>-</v>
      </c>
      <c r="BK72" s="8" t="str">
        <f t="shared" si="20"/>
        <v>-</v>
      </c>
      <c r="BL72" s="8" t="str">
        <f t="shared" si="21"/>
        <v>-</v>
      </c>
      <c r="BM72" s="8" t="str">
        <f t="shared" si="22"/>
        <v>-</v>
      </c>
      <c r="BN72" s="8" t="str">
        <f t="shared" si="23"/>
        <v>-</v>
      </c>
      <c r="BO72" s="8" t="e">
        <f t="shared" si="24"/>
        <v>#VALUE!</v>
      </c>
      <c r="BP72" s="8" t="str">
        <f t="shared" si="25"/>
        <v>-</v>
      </c>
      <c r="BQ72" s="8"/>
      <c r="BS72" s="8" t="str">
        <f t="shared" si="26"/>
        <v>-</v>
      </c>
      <c r="BT72" s="8" t="str">
        <f t="shared" si="59"/>
        <v>-</v>
      </c>
      <c r="BU72" s="8" t="str">
        <f t="shared" si="60"/>
        <v>-</v>
      </c>
      <c r="BV72" s="8" t="str">
        <f t="shared" si="61"/>
        <v>-</v>
      </c>
      <c r="BW72" s="8" t="str">
        <f t="shared" si="62"/>
        <v>-</v>
      </c>
      <c r="BX72" s="8" t="str">
        <f t="shared" si="63"/>
        <v>-</v>
      </c>
      <c r="BY72" s="8" t="e">
        <f t="shared" si="64"/>
        <v>#VALUE!</v>
      </c>
      <c r="BZ72" s="8" t="str">
        <f t="shared" si="65"/>
        <v>-</v>
      </c>
      <c r="CA72" s="8"/>
      <c r="CC72" s="8" t="str">
        <f t="shared" si="66"/>
        <v>-</v>
      </c>
      <c r="CD72" s="8" t="str">
        <f t="shared" si="67"/>
        <v>-</v>
      </c>
      <c r="CE72" s="8" t="str">
        <f t="shared" si="68"/>
        <v>-</v>
      </c>
      <c r="CF72" s="8" t="str">
        <f t="shared" si="69"/>
        <v>-</v>
      </c>
      <c r="CG72" s="8"/>
      <c r="CH72" s="8" t="str">
        <f t="shared" si="70"/>
        <v>-</v>
      </c>
      <c r="CI72" s="8"/>
      <c r="CJ72" s="8" t="str">
        <f t="shared" si="71"/>
        <v>-</v>
      </c>
      <c r="CK72" s="8" t="str">
        <f t="shared" si="72"/>
        <v>-</v>
      </c>
    </row>
    <row r="73" spans="1:89" ht="15.95" customHeight="1" x14ac:dyDescent="0.2">
      <c r="B73" s="9">
        <f t="shared" ref="B73:B109" si="73">IF(G73&lt;&gt;G72,B72+1,B72)</f>
        <v>8</v>
      </c>
      <c r="C73" s="1">
        <f t="shared" ref="C73:C109" si="74">IF(G73&lt;&gt;G72,1,C72+1)</f>
        <v>24</v>
      </c>
      <c r="D73" s="1" t="str">
        <f t="shared" ref="D73:D109" si="75">IF(G73="","",IFERROR(IF(AND(B73&lt;&gt;"",C73&lt;&gt;""),B73&amp;"."&amp;C73,""),""))</f>
        <v>8.24</v>
      </c>
      <c r="E73" s="1">
        <v>65</v>
      </c>
      <c r="F73" s="8">
        <v>24</v>
      </c>
      <c r="G73" s="8" t="s">
        <v>357</v>
      </c>
      <c r="H73" s="8" t="s">
        <v>381</v>
      </c>
      <c r="I73" s="15" t="s">
        <v>382</v>
      </c>
      <c r="J73" s="8"/>
      <c r="K73" s="8"/>
      <c r="L73" s="8">
        <v>1483</v>
      </c>
      <c r="M73" s="8"/>
      <c r="N73" s="26"/>
      <c r="O73" s="8">
        <v>4</v>
      </c>
      <c r="P73" s="8" t="s">
        <v>298</v>
      </c>
      <c r="Q73" s="17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9"/>
      <c r="T73" s="19"/>
      <c r="U73" s="20"/>
      <c r="W73" s="8" t="str">
        <f t="shared" si="40"/>
        <v>-</v>
      </c>
      <c r="X73" s="8" t="str">
        <f t="shared" si="41"/>
        <v>-</v>
      </c>
      <c r="Y73" s="8" t="str">
        <f t="shared" si="42"/>
        <v>-</v>
      </c>
      <c r="Z73" s="8" t="str">
        <f t="shared" si="43"/>
        <v>-</v>
      </c>
      <c r="AA73" s="8" t="str">
        <f t="shared" si="44"/>
        <v>-</v>
      </c>
      <c r="AB73" s="8"/>
      <c r="AC73" s="8"/>
      <c r="AE73" s="8"/>
      <c r="AF73" s="8" t="str">
        <f t="shared" si="45"/>
        <v>-</v>
      </c>
      <c r="AG73" s="8" t="str">
        <f t="shared" si="46"/>
        <v>-</v>
      </c>
      <c r="AH73" s="8"/>
      <c r="AI73" s="8" t="str">
        <f t="shared" si="47"/>
        <v>-</v>
      </c>
      <c r="AJ73" s="8"/>
      <c r="AK73" s="8" t="str">
        <f t="shared" si="48"/>
        <v>-</v>
      </c>
      <c r="AL73" s="8"/>
      <c r="AM73" s="8"/>
      <c r="AN73" s="8"/>
      <c r="AP73" s="8" t="str">
        <f t="shared" si="49"/>
        <v>Ф8 泡沫条</v>
      </c>
      <c r="AQ73" s="8" t="str">
        <f t="shared" si="50"/>
        <v>泡沫条</v>
      </c>
      <c r="AR73" s="8"/>
      <c r="AS73" s="22">
        <f t="shared" si="51"/>
        <v>5.9320000000000004</v>
      </c>
      <c r="AT73" s="23" t="str">
        <f t="shared" si="52"/>
        <v>米</v>
      </c>
      <c r="AU73" s="8"/>
      <c r="AV73" s="8"/>
      <c r="AW73" s="8"/>
      <c r="AY73" s="8" t="str">
        <f t="shared" ref="AY73:AY109" si="76">IF($G73="玻璃",$H$7,"-")</f>
        <v>-</v>
      </c>
      <c r="AZ73" s="8" t="str">
        <f t="shared" si="53"/>
        <v>-</v>
      </c>
      <c r="BA73" s="8"/>
      <c r="BB73" s="8" t="str">
        <f t="shared" si="54"/>
        <v>-</v>
      </c>
      <c r="BC73" s="8" t="str">
        <f t="shared" si="55"/>
        <v>-</v>
      </c>
      <c r="BD73" s="8" t="str">
        <f t="shared" si="56"/>
        <v>-</v>
      </c>
      <c r="BE73" s="8" t="e">
        <f t="shared" si="57"/>
        <v>#VALUE!</v>
      </c>
      <c r="BF73" s="8" t="str">
        <f t="shared" si="58"/>
        <v>-</v>
      </c>
      <c r="BG73" s="8"/>
      <c r="BI73" s="8" t="str">
        <f t="shared" ref="BI73:BI109" si="77">IF($G73="铝板",$H$7,"-")</f>
        <v>-</v>
      </c>
      <c r="BJ73" s="8" t="str">
        <f t="shared" ref="BJ73:BJ109" si="78">IF($G73="铝板",J73,"-")</f>
        <v>-</v>
      </c>
      <c r="BK73" s="8" t="str">
        <f t="shared" ref="BK73:BK109" si="79">IF($G73="铝板",H73,"-")</f>
        <v>-</v>
      </c>
      <c r="BL73" s="8" t="str">
        <f t="shared" ref="BL73:BL109" si="80">IF($G73="铝板",M73,"-")</f>
        <v>-</v>
      </c>
      <c r="BM73" s="8" t="str">
        <f t="shared" ref="BM73:BM109" si="81">IF($G73="铝板",L73,"-")</f>
        <v>-</v>
      </c>
      <c r="BN73" s="8" t="str">
        <f t="shared" ref="BN73:BN109" si="82">IF($G73="铝板",$N$6*O73,"-")</f>
        <v>-</v>
      </c>
      <c r="BO73" s="8" t="e">
        <f t="shared" ref="BO73:BO109" si="83">BN73*BM73*BL73/1000000</f>
        <v>#VALUE!</v>
      </c>
      <c r="BP73" s="8" t="str">
        <f t="shared" ref="BP73:BP109" si="84">IF($G73="铝板",K73,"-")</f>
        <v>-</v>
      </c>
      <c r="BQ73" s="8"/>
      <c r="BS73" s="8" t="str">
        <f t="shared" ref="BS73:BS109" si="85">IF($G73="铁皮",$H$7,"-")</f>
        <v>-</v>
      </c>
      <c r="BT73" s="8" t="str">
        <f t="shared" si="59"/>
        <v>-</v>
      </c>
      <c r="BU73" s="8" t="str">
        <f t="shared" si="60"/>
        <v>-</v>
      </c>
      <c r="BV73" s="8" t="str">
        <f t="shared" si="61"/>
        <v>-</v>
      </c>
      <c r="BW73" s="8" t="str">
        <f t="shared" si="62"/>
        <v>-</v>
      </c>
      <c r="BX73" s="8" t="str">
        <f t="shared" si="63"/>
        <v>-</v>
      </c>
      <c r="BY73" s="8" t="e">
        <f t="shared" si="64"/>
        <v>#VALUE!</v>
      </c>
      <c r="BZ73" s="8" t="str">
        <f t="shared" si="65"/>
        <v>-</v>
      </c>
      <c r="CA73" s="8"/>
      <c r="CC73" s="8" t="str">
        <f t="shared" si="66"/>
        <v>-</v>
      </c>
      <c r="CD73" s="8" t="str">
        <f t="shared" si="67"/>
        <v>-</v>
      </c>
      <c r="CE73" s="8" t="str">
        <f t="shared" si="68"/>
        <v>-</v>
      </c>
      <c r="CF73" s="8" t="str">
        <f t="shared" si="69"/>
        <v>-</v>
      </c>
      <c r="CG73" s="8"/>
      <c r="CH73" s="8" t="str">
        <f t="shared" si="70"/>
        <v>-</v>
      </c>
      <c r="CI73" s="8"/>
      <c r="CJ73" s="8" t="str">
        <f t="shared" si="71"/>
        <v>-</v>
      </c>
      <c r="CK73" s="8" t="str">
        <f t="shared" si="72"/>
        <v>-</v>
      </c>
    </row>
    <row r="74" spans="1:89" ht="15.95" customHeight="1" x14ac:dyDescent="0.2">
      <c r="B74" s="9">
        <f t="shared" si="73"/>
        <v>8</v>
      </c>
      <c r="C74" s="1">
        <f t="shared" si="74"/>
        <v>25</v>
      </c>
      <c r="D74" s="1" t="str">
        <f t="shared" si="75"/>
        <v>8.25</v>
      </c>
      <c r="F74" s="8">
        <v>25</v>
      </c>
      <c r="G74" s="8" t="s">
        <v>357</v>
      </c>
      <c r="H74" s="8" t="s">
        <v>381</v>
      </c>
      <c r="I74" s="15" t="s">
        <v>382</v>
      </c>
      <c r="J74" s="8"/>
      <c r="K74" s="8"/>
      <c r="L74" s="8">
        <v>3800</v>
      </c>
      <c r="M74" s="8"/>
      <c r="N74" s="26"/>
      <c r="O74" s="8">
        <v>2</v>
      </c>
      <c r="P74" s="8" t="s">
        <v>298</v>
      </c>
      <c r="Q74" s="17"/>
      <c r="R74" s="18"/>
      <c r="S74" s="19"/>
      <c r="T74" s="19"/>
      <c r="U74" s="20"/>
      <c r="W74" s="8" t="str">
        <f t="shared" ref="W74:W109" si="86">IF(OR($G74="型材",$G74="尼龙"),H74,"-")</f>
        <v>-</v>
      </c>
      <c r="X74" s="8" t="str">
        <f t="shared" ref="X74:X109" si="87">IF(OR($G74="型材",$G74="尼龙"),I74,"-")</f>
        <v>-</v>
      </c>
      <c r="Y74" s="8" t="str">
        <f t="shared" ref="Y74:Y109" si="88">IF(OR($G74="型材",$G74="尼龙"),L74,"-")</f>
        <v>-</v>
      </c>
      <c r="Z74" s="8" t="str">
        <f t="shared" ref="Z74:Z109" si="89">IF(OR(G74="型材",G74="尼龙"),K74,"-")</f>
        <v>-</v>
      </c>
      <c r="AA74" s="8" t="str">
        <f t="shared" ref="AA74:AA109" si="90">IF(OR($G74="型材",$G74="尼龙"),$N$6*O74,"-")</f>
        <v>-</v>
      </c>
      <c r="AB74" s="8"/>
      <c r="AC74" s="8"/>
      <c r="AE74" s="8"/>
      <c r="AF74" s="8" t="str">
        <f t="shared" ref="AF74:AF109" si="91">IF(OR(G74="型材",G74="尼龙"),H74,"-")</f>
        <v>-</v>
      </c>
      <c r="AG74" s="8" t="str">
        <f t="shared" ref="AG74:AG109" si="92">IF(OR(G74="型材",G74="尼龙"),I74,"-")</f>
        <v>-</v>
      </c>
      <c r="AH74" s="8"/>
      <c r="AI74" s="8" t="str">
        <f t="shared" ref="AI74:AI109" si="93">IF(OR(G74="型材",G74="尼龙"),L74,"-")</f>
        <v>-</v>
      </c>
      <c r="AJ74" s="8"/>
      <c r="AK74" s="8" t="str">
        <f t="shared" ref="AK74:AK109" si="94">IF(OR(G74="型材",G74="尼龙"),$N$6*O74,"-")</f>
        <v>-</v>
      </c>
      <c r="AL74" s="8"/>
      <c r="AM74" s="8"/>
      <c r="AN74" s="8"/>
      <c r="AP74" s="8" t="str">
        <f t="shared" ref="AP74:AP109" si="95">IF($G74="配件",I74,"-")</f>
        <v>Ф8 泡沫条</v>
      </c>
      <c r="AQ74" s="8" t="str">
        <f t="shared" ref="AQ74:AQ109" si="96">IF($G74="配件",H74,"-")</f>
        <v>泡沫条</v>
      </c>
      <c r="AR74" s="8"/>
      <c r="AS74" s="22">
        <f t="shared" ref="AS74:AS109" si="97">IF(OR(H74="泡沫条",H74="胶条"),$N$6*L74*O74/1000,IF(OR(H74="双面贴",H74="胶带"),L74*O74/1000,IF(AP74&lt;&gt;"-",$N$6*O74,"-")))</f>
        <v>7.6</v>
      </c>
      <c r="AT74" s="23" t="str">
        <f t="shared" ref="AT74:AT109" si="98">IF(OR(H74="胶条",H74="泡沫条",H74="双面贴",H74="胶带"),"米",IF(AP74&lt;&gt;"-",P74,"-"))</f>
        <v>米</v>
      </c>
      <c r="AU74" s="8"/>
      <c r="AV74" s="8"/>
      <c r="AW74" s="8"/>
      <c r="AY74" s="8" t="str">
        <f t="shared" si="76"/>
        <v>-</v>
      </c>
      <c r="AZ74" s="8" t="str">
        <f t="shared" ref="AZ74:AZ109" si="99">IF($G74="玻璃",J74,"-")</f>
        <v>-</v>
      </c>
      <c r="BA74" s="8"/>
      <c r="BB74" s="8" t="str">
        <f t="shared" ref="BB74:BB109" si="100">IF($G74="玻璃",M74,"-")</f>
        <v>-</v>
      </c>
      <c r="BC74" s="8" t="str">
        <f t="shared" ref="BC74:BC109" si="101">IF($G74="玻璃",L74,"-")</f>
        <v>-</v>
      </c>
      <c r="BD74" s="8" t="str">
        <f t="shared" ref="BD74:BD109" si="102">IF($G74="玻璃",$N$6*O74,"-")</f>
        <v>-</v>
      </c>
      <c r="BE74" s="8" t="e">
        <f t="shared" ref="BE74:BE109" si="103">BD74*BC74*BB74/1000000</f>
        <v>#VALUE!</v>
      </c>
      <c r="BF74" s="8" t="str">
        <f t="shared" ref="BF74:BF109" si="104">IF($G74="玻璃",K74,"-")</f>
        <v>-</v>
      </c>
      <c r="BG74" s="8"/>
      <c r="BI74" s="8" t="str">
        <f t="shared" si="77"/>
        <v>-</v>
      </c>
      <c r="BJ74" s="8" t="str">
        <f t="shared" si="78"/>
        <v>-</v>
      </c>
      <c r="BK74" s="8" t="str">
        <f t="shared" si="79"/>
        <v>-</v>
      </c>
      <c r="BL74" s="8" t="str">
        <f t="shared" si="80"/>
        <v>-</v>
      </c>
      <c r="BM74" s="8" t="str">
        <f t="shared" si="81"/>
        <v>-</v>
      </c>
      <c r="BN74" s="8" t="str">
        <f t="shared" si="82"/>
        <v>-</v>
      </c>
      <c r="BO74" s="8" t="e">
        <f t="shared" si="83"/>
        <v>#VALUE!</v>
      </c>
      <c r="BP74" s="8" t="str">
        <f t="shared" si="84"/>
        <v>-</v>
      </c>
      <c r="BQ74" s="8"/>
      <c r="BS74" s="8" t="str">
        <f t="shared" si="85"/>
        <v>-</v>
      </c>
      <c r="BT74" s="8" t="str">
        <f t="shared" ref="BT74:BT109" si="105">IF($G74="铁皮",J74,"-")</f>
        <v>-</v>
      </c>
      <c r="BU74" s="8" t="str">
        <f t="shared" ref="BU74:BU109" si="106">IF($G74="铁皮",H74,"-")</f>
        <v>-</v>
      </c>
      <c r="BV74" s="8" t="str">
        <f t="shared" ref="BV74:BV109" si="107">IF($G74="铁皮",M74,"-")</f>
        <v>-</v>
      </c>
      <c r="BW74" s="8" t="str">
        <f t="shared" ref="BW74:BW109" si="108">IF($G74="铁皮",L74,"-")</f>
        <v>-</v>
      </c>
      <c r="BX74" s="8" t="str">
        <f t="shared" ref="BX74:BX109" si="109">IF($G74="铁皮",$N$6*O74,"-")</f>
        <v>-</v>
      </c>
      <c r="BY74" s="8" t="e">
        <f t="shared" ref="BY74:BY109" si="110">BX74*BW74*BV74/1000000</f>
        <v>#VALUE!</v>
      </c>
      <c r="BZ74" s="8" t="str">
        <f t="shared" ref="BZ74:BZ109" si="111">IF($G74="铁皮",K74,"-")</f>
        <v>-</v>
      </c>
      <c r="CA74" s="8"/>
      <c r="CC74" s="8" t="str">
        <f t="shared" ref="CC74:CC109" si="112">IF(G74="钢材",$H$7,"-")</f>
        <v>-</v>
      </c>
      <c r="CD74" s="8" t="str">
        <f t="shared" ref="CD74:CD109" si="113">IF(G74="钢材",J74,"-")</f>
        <v>-</v>
      </c>
      <c r="CE74" s="8" t="str">
        <f t="shared" ref="CE74:CE109" si="114">IF(G74="钢材",H74,"-")</f>
        <v>-</v>
      </c>
      <c r="CF74" s="8" t="str">
        <f t="shared" ref="CF74:CF109" si="115">IF(G74="钢材",L74,"-")</f>
        <v>-</v>
      </c>
      <c r="CG74" s="8"/>
      <c r="CH74" s="8" t="str">
        <f t="shared" ref="CH74:CH109" si="116">IF(G74="钢材",$N$6*O74,"-")</f>
        <v>-</v>
      </c>
      <c r="CI74" s="8"/>
      <c r="CJ74" s="8" t="str">
        <f t="shared" ref="CJ74:CJ109" si="117">IF(G74="钢材",K74,"-")</f>
        <v>-</v>
      </c>
      <c r="CK74" s="8" t="str">
        <f t="shared" ref="CK74:CK109" si="118">IF(G74="钢材",Q74,"-")</f>
        <v>-</v>
      </c>
    </row>
    <row r="75" spans="1:89" ht="15.95" customHeight="1" x14ac:dyDescent="0.2">
      <c r="B75" s="9">
        <f t="shared" si="73"/>
        <v>8</v>
      </c>
      <c r="C75" s="1">
        <f t="shared" si="74"/>
        <v>26</v>
      </c>
      <c r="D75" s="1" t="str">
        <f t="shared" si="75"/>
        <v>8.26</v>
      </c>
      <c r="F75" s="8">
        <v>26</v>
      </c>
      <c r="G75" s="8" t="s">
        <v>357</v>
      </c>
      <c r="H75" s="8" t="s">
        <v>358</v>
      </c>
      <c r="I75" s="15" t="s">
        <v>700</v>
      </c>
      <c r="J75" s="8"/>
      <c r="K75" s="8"/>
      <c r="L75" s="8"/>
      <c r="M75" s="8"/>
      <c r="N75" s="26"/>
      <c r="O75" s="8">
        <v>4</v>
      </c>
      <c r="P75" s="8" t="s">
        <v>360</v>
      </c>
      <c r="Q75" s="17"/>
      <c r="R75" s="18"/>
      <c r="S75" s="19"/>
      <c r="T75" s="19"/>
      <c r="U75" s="20"/>
      <c r="W75" s="8" t="str">
        <f t="shared" si="86"/>
        <v>-</v>
      </c>
      <c r="X75" s="8" t="str">
        <f t="shared" si="87"/>
        <v>-</v>
      </c>
      <c r="Y75" s="8" t="str">
        <f t="shared" si="88"/>
        <v>-</v>
      </c>
      <c r="Z75" s="8" t="str">
        <f t="shared" si="89"/>
        <v>-</v>
      </c>
      <c r="AA75" s="8" t="str">
        <f t="shared" si="90"/>
        <v>-</v>
      </c>
      <c r="AB75" s="8"/>
      <c r="AC75" s="8"/>
      <c r="AE75" s="8"/>
      <c r="AF75" s="8" t="str">
        <f t="shared" si="91"/>
        <v>-</v>
      </c>
      <c r="AG75" s="8" t="str">
        <f t="shared" si="92"/>
        <v>-</v>
      </c>
      <c r="AH75" s="8"/>
      <c r="AI75" s="8" t="str">
        <f t="shared" si="93"/>
        <v>-</v>
      </c>
      <c r="AJ75" s="8"/>
      <c r="AK75" s="8" t="str">
        <f t="shared" si="94"/>
        <v>-</v>
      </c>
      <c r="AL75" s="8"/>
      <c r="AM75" s="8"/>
      <c r="AN75" s="8"/>
      <c r="AP75" s="8" t="str">
        <f t="shared" si="95"/>
        <v>M6x35盘头机丝</v>
      </c>
      <c r="AQ75" s="8" t="str">
        <f t="shared" si="96"/>
        <v>紧固件</v>
      </c>
      <c r="AR75" s="8"/>
      <c r="AS75" s="22">
        <f t="shared" si="97"/>
        <v>4</v>
      </c>
      <c r="AT75" s="23" t="str">
        <f t="shared" si="98"/>
        <v>颗</v>
      </c>
      <c r="AU75" s="8"/>
      <c r="AV75" s="8"/>
      <c r="AW75" s="8"/>
      <c r="AY75" s="8" t="str">
        <f t="shared" si="76"/>
        <v>-</v>
      </c>
      <c r="AZ75" s="8" t="str">
        <f t="shared" si="99"/>
        <v>-</v>
      </c>
      <c r="BA75" s="8"/>
      <c r="BB75" s="8" t="str">
        <f t="shared" si="100"/>
        <v>-</v>
      </c>
      <c r="BC75" s="8" t="str">
        <f t="shared" si="101"/>
        <v>-</v>
      </c>
      <c r="BD75" s="8" t="str">
        <f t="shared" si="102"/>
        <v>-</v>
      </c>
      <c r="BE75" s="8" t="e">
        <f t="shared" si="103"/>
        <v>#VALUE!</v>
      </c>
      <c r="BF75" s="8" t="str">
        <f t="shared" si="104"/>
        <v>-</v>
      </c>
      <c r="BG75" s="8"/>
      <c r="BI75" s="8" t="str">
        <f t="shared" si="77"/>
        <v>-</v>
      </c>
      <c r="BJ75" s="8" t="str">
        <f t="shared" ref="BJ75:BJ93" si="119">IF($G75="铝板",J75,"-")</f>
        <v>-</v>
      </c>
      <c r="BK75" s="8" t="str">
        <f t="shared" ref="BK75:BK93" si="120">IF($G75="铝板",H75,"-")</f>
        <v>-</v>
      </c>
      <c r="BL75" s="8" t="str">
        <f t="shared" ref="BL75:BL93" si="121">IF($G75="铝板",M75,"-")</f>
        <v>-</v>
      </c>
      <c r="BM75" s="8" t="str">
        <f t="shared" ref="BM75:BM93" si="122">IF($G75="铝板",L75,"-")</f>
        <v>-</v>
      </c>
      <c r="BN75" s="8" t="str">
        <f t="shared" ref="BN75:BN93" si="123">IF($G75="铝板",$N$6*O75,"-")</f>
        <v>-</v>
      </c>
      <c r="BO75" s="8" t="e">
        <f t="shared" ref="BO75:BO93" si="124">BN75*BM75*BL75/1000000</f>
        <v>#VALUE!</v>
      </c>
      <c r="BP75" s="8" t="str">
        <f t="shared" ref="BP75:BP93" si="125">IF($G75="铝板",K75,"-")</f>
        <v>-</v>
      </c>
      <c r="BQ75" s="8"/>
      <c r="BS75" s="8" t="str">
        <f t="shared" si="85"/>
        <v>-</v>
      </c>
      <c r="BT75" s="8" t="str">
        <f t="shared" si="105"/>
        <v>-</v>
      </c>
      <c r="BU75" s="8" t="str">
        <f t="shared" si="106"/>
        <v>-</v>
      </c>
      <c r="BV75" s="8" t="str">
        <f t="shared" si="107"/>
        <v>-</v>
      </c>
      <c r="BW75" s="8" t="str">
        <f t="shared" si="108"/>
        <v>-</v>
      </c>
      <c r="BX75" s="8" t="str">
        <f t="shared" si="109"/>
        <v>-</v>
      </c>
      <c r="BY75" s="8" t="e">
        <f t="shared" si="110"/>
        <v>#VALUE!</v>
      </c>
      <c r="BZ75" s="8" t="str">
        <f t="shared" si="111"/>
        <v>-</v>
      </c>
      <c r="CA75" s="8"/>
      <c r="CC75" s="8" t="str">
        <f t="shared" si="112"/>
        <v>-</v>
      </c>
      <c r="CD75" s="8" t="str">
        <f t="shared" si="113"/>
        <v>-</v>
      </c>
      <c r="CE75" s="8" t="str">
        <f t="shared" si="114"/>
        <v>-</v>
      </c>
      <c r="CF75" s="8" t="str">
        <f t="shared" si="115"/>
        <v>-</v>
      </c>
      <c r="CG75" s="8"/>
      <c r="CH75" s="8" t="str">
        <f t="shared" si="116"/>
        <v>-</v>
      </c>
      <c r="CI75" s="8"/>
      <c r="CJ75" s="8" t="str">
        <f t="shared" si="117"/>
        <v>-</v>
      </c>
      <c r="CK75" s="8" t="str">
        <f t="shared" si="118"/>
        <v>-</v>
      </c>
    </row>
    <row r="76" spans="1:89" ht="15.95" customHeight="1" x14ac:dyDescent="0.2">
      <c r="B76" s="9">
        <f t="shared" si="73"/>
        <v>8</v>
      </c>
      <c r="C76" s="1">
        <f t="shared" si="74"/>
        <v>27</v>
      </c>
      <c r="D76" s="1" t="str">
        <f t="shared" si="75"/>
        <v>8.27</v>
      </c>
      <c r="F76" s="8">
        <v>27</v>
      </c>
      <c r="G76" s="8" t="s">
        <v>357</v>
      </c>
      <c r="H76" s="8" t="s">
        <v>369</v>
      </c>
      <c r="I76" s="15" t="s">
        <v>701</v>
      </c>
      <c r="J76" s="8"/>
      <c r="K76" s="8"/>
      <c r="L76" s="8"/>
      <c r="M76" s="8"/>
      <c r="N76" s="26"/>
      <c r="O76" s="8">
        <v>4</v>
      </c>
      <c r="P76" s="8" t="s">
        <v>350</v>
      </c>
      <c r="Q76" s="17"/>
      <c r="R76" s="18"/>
      <c r="S76" s="19"/>
      <c r="T76" s="19"/>
      <c r="U76" s="20"/>
      <c r="W76" s="8" t="str">
        <f t="shared" si="86"/>
        <v>-</v>
      </c>
      <c r="X76" s="8" t="str">
        <f t="shared" si="87"/>
        <v>-</v>
      </c>
      <c r="Y76" s="8" t="str">
        <f t="shared" si="88"/>
        <v>-</v>
      </c>
      <c r="Z76" s="8" t="str">
        <f t="shared" si="89"/>
        <v>-</v>
      </c>
      <c r="AA76" s="8" t="str">
        <f t="shared" si="90"/>
        <v>-</v>
      </c>
      <c r="AB76" s="8"/>
      <c r="AC76" s="8"/>
      <c r="AE76" s="8"/>
      <c r="AF76" s="8" t="str">
        <f t="shared" si="91"/>
        <v>-</v>
      </c>
      <c r="AG76" s="8" t="str">
        <f t="shared" si="92"/>
        <v>-</v>
      </c>
      <c r="AH76" s="8"/>
      <c r="AI76" s="8" t="str">
        <f t="shared" si="93"/>
        <v>-</v>
      </c>
      <c r="AJ76" s="8"/>
      <c r="AK76" s="8" t="str">
        <f t="shared" si="94"/>
        <v>-</v>
      </c>
      <c r="AL76" s="8"/>
      <c r="AM76" s="8"/>
      <c r="AN76" s="8"/>
      <c r="AP76" s="8" t="str">
        <f t="shared" si="95"/>
        <v>250x62x7mm EPDM</v>
      </c>
      <c r="AQ76" s="8" t="str">
        <f t="shared" si="96"/>
        <v>垫块</v>
      </c>
      <c r="AR76" s="8"/>
      <c r="AS76" s="22">
        <f t="shared" si="97"/>
        <v>4</v>
      </c>
      <c r="AT76" s="23" t="str">
        <f t="shared" si="98"/>
        <v>个</v>
      </c>
      <c r="AU76" s="8"/>
      <c r="AV76" s="8"/>
      <c r="AW76" s="8"/>
      <c r="AY76" s="8" t="str">
        <f t="shared" si="76"/>
        <v>-</v>
      </c>
      <c r="AZ76" s="8" t="str">
        <f t="shared" si="99"/>
        <v>-</v>
      </c>
      <c r="BA76" s="8"/>
      <c r="BB76" s="8" t="str">
        <f t="shared" si="100"/>
        <v>-</v>
      </c>
      <c r="BC76" s="8" t="str">
        <f t="shared" si="101"/>
        <v>-</v>
      </c>
      <c r="BD76" s="8" t="str">
        <f t="shared" si="102"/>
        <v>-</v>
      </c>
      <c r="BE76" s="8" t="e">
        <f t="shared" si="103"/>
        <v>#VALUE!</v>
      </c>
      <c r="BF76" s="8" t="str">
        <f t="shared" si="104"/>
        <v>-</v>
      </c>
      <c r="BG76" s="8"/>
      <c r="BI76" s="8" t="str">
        <f t="shared" si="77"/>
        <v>-</v>
      </c>
      <c r="BJ76" s="8" t="str">
        <f t="shared" si="119"/>
        <v>-</v>
      </c>
      <c r="BK76" s="8" t="str">
        <f t="shared" si="120"/>
        <v>-</v>
      </c>
      <c r="BL76" s="8" t="str">
        <f t="shared" si="121"/>
        <v>-</v>
      </c>
      <c r="BM76" s="8" t="str">
        <f t="shared" si="122"/>
        <v>-</v>
      </c>
      <c r="BN76" s="8" t="str">
        <f t="shared" si="123"/>
        <v>-</v>
      </c>
      <c r="BO76" s="8" t="e">
        <f t="shared" si="124"/>
        <v>#VALUE!</v>
      </c>
      <c r="BP76" s="8" t="str">
        <f t="shared" si="125"/>
        <v>-</v>
      </c>
      <c r="BQ76" s="8"/>
      <c r="BS76" s="8" t="str">
        <f t="shared" si="85"/>
        <v>-</v>
      </c>
      <c r="BT76" s="8" t="str">
        <f t="shared" si="105"/>
        <v>-</v>
      </c>
      <c r="BU76" s="8" t="str">
        <f t="shared" si="106"/>
        <v>-</v>
      </c>
      <c r="BV76" s="8" t="str">
        <f t="shared" si="107"/>
        <v>-</v>
      </c>
      <c r="BW76" s="8" t="str">
        <f t="shared" si="108"/>
        <v>-</v>
      </c>
      <c r="BX76" s="8" t="str">
        <f t="shared" si="109"/>
        <v>-</v>
      </c>
      <c r="BY76" s="8" t="e">
        <f t="shared" si="110"/>
        <v>#VALUE!</v>
      </c>
      <c r="BZ76" s="8" t="str">
        <f t="shared" si="111"/>
        <v>-</v>
      </c>
      <c r="CA76" s="8"/>
      <c r="CC76" s="8" t="str">
        <f t="shared" si="112"/>
        <v>-</v>
      </c>
      <c r="CD76" s="8" t="str">
        <f t="shared" si="113"/>
        <v>-</v>
      </c>
      <c r="CE76" s="8" t="str">
        <f t="shared" si="114"/>
        <v>-</v>
      </c>
      <c r="CF76" s="8" t="str">
        <f t="shared" si="115"/>
        <v>-</v>
      </c>
      <c r="CG76" s="8"/>
      <c r="CH76" s="8" t="str">
        <f t="shared" si="116"/>
        <v>-</v>
      </c>
      <c r="CI76" s="8"/>
      <c r="CJ76" s="8" t="str">
        <f t="shared" si="117"/>
        <v>-</v>
      </c>
      <c r="CK76" s="8" t="str">
        <f t="shared" si="118"/>
        <v>-</v>
      </c>
    </row>
    <row r="77" spans="1:89" ht="15.95" customHeight="1" x14ac:dyDescent="0.2">
      <c r="B77" s="9">
        <f t="shared" si="73"/>
        <v>8</v>
      </c>
      <c r="C77" s="1">
        <f t="shared" si="74"/>
        <v>28</v>
      </c>
      <c r="D77" s="1" t="str">
        <f t="shared" si="75"/>
        <v>8.28</v>
      </c>
      <c r="F77" s="8">
        <v>28</v>
      </c>
      <c r="G77" s="8" t="s">
        <v>357</v>
      </c>
      <c r="H77" s="8" t="s">
        <v>369</v>
      </c>
      <c r="I77" s="15" t="s">
        <v>702</v>
      </c>
      <c r="J77" s="8"/>
      <c r="K77" s="8"/>
      <c r="L77" s="8">
        <v>3635</v>
      </c>
      <c r="M77" s="8"/>
      <c r="N77" s="26"/>
      <c r="O77" s="8">
        <v>1</v>
      </c>
      <c r="P77" s="8" t="s">
        <v>350</v>
      </c>
      <c r="Q77" s="17"/>
      <c r="R77" s="18"/>
      <c r="S77" s="19"/>
      <c r="T77" s="19"/>
      <c r="U77" s="20"/>
      <c r="W77" s="8" t="str">
        <f t="shared" si="86"/>
        <v>-</v>
      </c>
      <c r="X77" s="8" t="str">
        <f t="shared" si="87"/>
        <v>-</v>
      </c>
      <c r="Y77" s="8" t="str">
        <f t="shared" si="88"/>
        <v>-</v>
      </c>
      <c r="Z77" s="8" t="str">
        <f t="shared" si="89"/>
        <v>-</v>
      </c>
      <c r="AA77" s="8" t="str">
        <f t="shared" si="90"/>
        <v>-</v>
      </c>
      <c r="AB77" s="8"/>
      <c r="AC77" s="8"/>
      <c r="AE77" s="8"/>
      <c r="AF77" s="8" t="str">
        <f t="shared" si="91"/>
        <v>-</v>
      </c>
      <c r="AG77" s="8" t="str">
        <f t="shared" si="92"/>
        <v>-</v>
      </c>
      <c r="AH77" s="8"/>
      <c r="AI77" s="8" t="str">
        <f t="shared" si="93"/>
        <v>-</v>
      </c>
      <c r="AJ77" s="8"/>
      <c r="AK77" s="8" t="str">
        <f t="shared" si="94"/>
        <v>-</v>
      </c>
      <c r="AL77" s="8"/>
      <c r="AM77" s="8"/>
      <c r="AN77" s="8"/>
      <c r="AP77" s="8" t="str">
        <f t="shared" si="95"/>
        <v>20x2mm EPDM</v>
      </c>
      <c r="AQ77" s="8" t="str">
        <f t="shared" si="96"/>
        <v>垫块</v>
      </c>
      <c r="AR77" s="8"/>
      <c r="AS77" s="22">
        <f t="shared" si="97"/>
        <v>1</v>
      </c>
      <c r="AT77" s="23" t="str">
        <f t="shared" si="98"/>
        <v>个</v>
      </c>
      <c r="AU77" s="8"/>
      <c r="AV77" s="8"/>
      <c r="AW77" s="8"/>
      <c r="AY77" s="8" t="str">
        <f t="shared" si="76"/>
        <v>-</v>
      </c>
      <c r="AZ77" s="8" t="str">
        <f t="shared" si="99"/>
        <v>-</v>
      </c>
      <c r="BA77" s="8"/>
      <c r="BB77" s="8" t="str">
        <f t="shared" si="100"/>
        <v>-</v>
      </c>
      <c r="BC77" s="8" t="str">
        <f t="shared" si="101"/>
        <v>-</v>
      </c>
      <c r="BD77" s="8" t="str">
        <f t="shared" si="102"/>
        <v>-</v>
      </c>
      <c r="BE77" s="8" t="e">
        <f t="shared" si="103"/>
        <v>#VALUE!</v>
      </c>
      <c r="BF77" s="8" t="str">
        <f t="shared" si="104"/>
        <v>-</v>
      </c>
      <c r="BG77" s="8"/>
      <c r="BI77" s="8" t="str">
        <f t="shared" si="77"/>
        <v>-</v>
      </c>
      <c r="BJ77" s="8" t="str">
        <f t="shared" si="119"/>
        <v>-</v>
      </c>
      <c r="BK77" s="8" t="str">
        <f t="shared" si="120"/>
        <v>-</v>
      </c>
      <c r="BL77" s="8" t="str">
        <f t="shared" si="121"/>
        <v>-</v>
      </c>
      <c r="BM77" s="8" t="str">
        <f t="shared" si="122"/>
        <v>-</v>
      </c>
      <c r="BN77" s="8" t="str">
        <f t="shared" si="123"/>
        <v>-</v>
      </c>
      <c r="BO77" s="8" t="e">
        <f t="shared" si="124"/>
        <v>#VALUE!</v>
      </c>
      <c r="BP77" s="8" t="str">
        <f t="shared" si="125"/>
        <v>-</v>
      </c>
      <c r="BQ77" s="8"/>
      <c r="BS77" s="8" t="str">
        <f t="shared" si="85"/>
        <v>-</v>
      </c>
      <c r="BT77" s="8" t="str">
        <f t="shared" si="105"/>
        <v>-</v>
      </c>
      <c r="BU77" s="8" t="str">
        <f t="shared" si="106"/>
        <v>-</v>
      </c>
      <c r="BV77" s="8" t="str">
        <f t="shared" si="107"/>
        <v>-</v>
      </c>
      <c r="BW77" s="8" t="str">
        <f t="shared" si="108"/>
        <v>-</v>
      </c>
      <c r="BX77" s="8" t="str">
        <f t="shared" si="109"/>
        <v>-</v>
      </c>
      <c r="BY77" s="8" t="e">
        <f t="shared" si="110"/>
        <v>#VALUE!</v>
      </c>
      <c r="BZ77" s="8" t="str">
        <f t="shared" si="111"/>
        <v>-</v>
      </c>
      <c r="CA77" s="8"/>
      <c r="CC77" s="8" t="str">
        <f t="shared" si="112"/>
        <v>-</v>
      </c>
      <c r="CD77" s="8" t="str">
        <f t="shared" si="113"/>
        <v>-</v>
      </c>
      <c r="CE77" s="8" t="str">
        <f t="shared" si="114"/>
        <v>-</v>
      </c>
      <c r="CF77" s="8" t="str">
        <f t="shared" si="115"/>
        <v>-</v>
      </c>
      <c r="CG77" s="8"/>
      <c r="CH77" s="8" t="str">
        <f t="shared" si="116"/>
        <v>-</v>
      </c>
      <c r="CI77" s="8"/>
      <c r="CJ77" s="8" t="str">
        <f t="shared" si="117"/>
        <v>-</v>
      </c>
      <c r="CK77" s="8" t="str">
        <f t="shared" si="118"/>
        <v>-</v>
      </c>
    </row>
    <row r="78" spans="1:89" ht="15.95" customHeight="1" x14ac:dyDescent="0.2">
      <c r="B78" s="9">
        <f t="shared" si="73"/>
        <v>8</v>
      </c>
      <c r="C78" s="1">
        <f t="shared" si="74"/>
        <v>29</v>
      </c>
      <c r="D78" s="1" t="str">
        <f t="shared" si="75"/>
        <v>8.29</v>
      </c>
      <c r="F78" s="8">
        <v>29</v>
      </c>
      <c r="G78" s="8" t="s">
        <v>357</v>
      </c>
      <c r="H78" s="8" t="s">
        <v>369</v>
      </c>
      <c r="I78" s="15" t="s">
        <v>703</v>
      </c>
      <c r="J78" s="8"/>
      <c r="K78" s="8"/>
      <c r="L78" s="8">
        <v>3635</v>
      </c>
      <c r="M78" s="8"/>
      <c r="N78" s="26"/>
      <c r="O78" s="8">
        <v>1</v>
      </c>
      <c r="P78" s="8" t="s">
        <v>350</v>
      </c>
      <c r="Q78" s="17"/>
      <c r="R78" s="18"/>
      <c r="S78" s="19"/>
      <c r="T78" s="19"/>
      <c r="U78" s="20"/>
      <c r="W78" s="8" t="str">
        <f t="shared" si="86"/>
        <v>-</v>
      </c>
      <c r="X78" s="8" t="str">
        <f t="shared" si="87"/>
        <v>-</v>
      </c>
      <c r="Y78" s="8" t="str">
        <f t="shared" si="88"/>
        <v>-</v>
      </c>
      <c r="Z78" s="8" t="str">
        <f t="shared" si="89"/>
        <v>-</v>
      </c>
      <c r="AA78" s="8" t="str">
        <f t="shared" si="90"/>
        <v>-</v>
      </c>
      <c r="AB78" s="8"/>
      <c r="AC78" s="8"/>
      <c r="AE78" s="8"/>
      <c r="AF78" s="8" t="str">
        <f t="shared" si="91"/>
        <v>-</v>
      </c>
      <c r="AG78" s="8" t="str">
        <f t="shared" si="92"/>
        <v>-</v>
      </c>
      <c r="AH78" s="8"/>
      <c r="AI78" s="8" t="str">
        <f t="shared" si="93"/>
        <v>-</v>
      </c>
      <c r="AJ78" s="8"/>
      <c r="AK78" s="8" t="str">
        <f t="shared" si="94"/>
        <v>-</v>
      </c>
      <c r="AL78" s="8"/>
      <c r="AM78" s="8"/>
      <c r="AN78" s="8"/>
      <c r="AP78" s="8" t="str">
        <f t="shared" si="95"/>
        <v>23x1mm EPDM</v>
      </c>
      <c r="AQ78" s="8" t="str">
        <f t="shared" si="96"/>
        <v>垫块</v>
      </c>
      <c r="AR78" s="8"/>
      <c r="AS78" s="22">
        <f t="shared" si="97"/>
        <v>1</v>
      </c>
      <c r="AT78" s="23" t="str">
        <f t="shared" si="98"/>
        <v>个</v>
      </c>
      <c r="AU78" s="8"/>
      <c r="AV78" s="8"/>
      <c r="AW78" s="8"/>
      <c r="AY78" s="8" t="str">
        <f t="shared" si="76"/>
        <v>-</v>
      </c>
      <c r="AZ78" s="8" t="str">
        <f t="shared" si="99"/>
        <v>-</v>
      </c>
      <c r="BA78" s="8"/>
      <c r="BB78" s="8" t="str">
        <f t="shared" si="100"/>
        <v>-</v>
      </c>
      <c r="BC78" s="8" t="str">
        <f t="shared" si="101"/>
        <v>-</v>
      </c>
      <c r="BD78" s="8" t="str">
        <f t="shared" si="102"/>
        <v>-</v>
      </c>
      <c r="BE78" s="8" t="e">
        <f t="shared" si="103"/>
        <v>#VALUE!</v>
      </c>
      <c r="BF78" s="8" t="str">
        <f t="shared" si="104"/>
        <v>-</v>
      </c>
      <c r="BG78" s="8"/>
      <c r="BI78" s="8" t="str">
        <f t="shared" si="77"/>
        <v>-</v>
      </c>
      <c r="BJ78" s="8" t="str">
        <f t="shared" si="119"/>
        <v>-</v>
      </c>
      <c r="BK78" s="8" t="str">
        <f t="shared" si="120"/>
        <v>-</v>
      </c>
      <c r="BL78" s="8" t="str">
        <f t="shared" si="121"/>
        <v>-</v>
      </c>
      <c r="BM78" s="8" t="str">
        <f t="shared" si="122"/>
        <v>-</v>
      </c>
      <c r="BN78" s="8" t="str">
        <f t="shared" si="123"/>
        <v>-</v>
      </c>
      <c r="BO78" s="8" t="e">
        <f t="shared" si="124"/>
        <v>#VALUE!</v>
      </c>
      <c r="BP78" s="8" t="str">
        <f t="shared" si="125"/>
        <v>-</v>
      </c>
      <c r="BQ78" s="8"/>
      <c r="BS78" s="8" t="str">
        <f t="shared" si="85"/>
        <v>-</v>
      </c>
      <c r="BT78" s="8" t="str">
        <f t="shared" si="105"/>
        <v>-</v>
      </c>
      <c r="BU78" s="8" t="str">
        <f t="shared" si="106"/>
        <v>-</v>
      </c>
      <c r="BV78" s="8" t="str">
        <f t="shared" si="107"/>
        <v>-</v>
      </c>
      <c r="BW78" s="8" t="str">
        <f t="shared" si="108"/>
        <v>-</v>
      </c>
      <c r="BX78" s="8" t="str">
        <f t="shared" si="109"/>
        <v>-</v>
      </c>
      <c r="BY78" s="8" t="e">
        <f t="shared" si="110"/>
        <v>#VALUE!</v>
      </c>
      <c r="BZ78" s="8" t="str">
        <f t="shared" si="111"/>
        <v>-</v>
      </c>
      <c r="CA78" s="8"/>
      <c r="CC78" s="8" t="str">
        <f t="shared" si="112"/>
        <v>-</v>
      </c>
      <c r="CD78" s="8" t="str">
        <f t="shared" si="113"/>
        <v>-</v>
      </c>
      <c r="CE78" s="8" t="str">
        <f t="shared" si="114"/>
        <v>-</v>
      </c>
      <c r="CF78" s="8" t="str">
        <f t="shared" si="115"/>
        <v>-</v>
      </c>
      <c r="CG78" s="8"/>
      <c r="CH78" s="8" t="str">
        <f t="shared" si="116"/>
        <v>-</v>
      </c>
      <c r="CI78" s="8"/>
      <c r="CJ78" s="8" t="str">
        <f t="shared" si="117"/>
        <v>-</v>
      </c>
      <c r="CK78" s="8" t="str">
        <f t="shared" si="118"/>
        <v>-</v>
      </c>
    </row>
    <row r="79" spans="1:89" ht="15.95" customHeight="1" x14ac:dyDescent="0.2">
      <c r="B79" s="9">
        <f>IF(G81&lt;&gt;G78,B78+1,B78)</f>
        <v>8</v>
      </c>
      <c r="C79" s="1">
        <f>IF(G81&lt;&gt;G78,1,C78+1)</f>
        <v>30</v>
      </c>
      <c r="D79" s="1" t="str">
        <f>IF(G81="","",IFERROR(IF(AND(B79&lt;&gt;"",C79&lt;&gt;""),B79&amp;"."&amp;C79,""),""))</f>
        <v>8.30</v>
      </c>
      <c r="F79" s="8">
        <v>30</v>
      </c>
      <c r="G79" s="8" t="s">
        <v>357</v>
      </c>
      <c r="H79" s="8" t="s">
        <v>369</v>
      </c>
      <c r="I79" s="15" t="s">
        <v>704</v>
      </c>
      <c r="J79" s="8"/>
      <c r="K79" s="8"/>
      <c r="L79" s="8">
        <v>3635</v>
      </c>
      <c r="M79" s="8"/>
      <c r="N79" s="26"/>
      <c r="O79" s="8">
        <v>1</v>
      </c>
      <c r="P79" s="8" t="s">
        <v>350</v>
      </c>
      <c r="Q79" s="17"/>
      <c r="R79" s="19"/>
      <c r="S79" s="19"/>
      <c r="T79" s="19"/>
      <c r="U79" s="20"/>
      <c r="W79" s="8" t="str">
        <f t="shared" si="86"/>
        <v>-</v>
      </c>
      <c r="X79" s="8" t="str">
        <f t="shared" si="87"/>
        <v>-</v>
      </c>
      <c r="Y79" s="8" t="str">
        <f t="shared" si="88"/>
        <v>-</v>
      </c>
      <c r="Z79" s="8" t="str">
        <f t="shared" si="89"/>
        <v>-</v>
      </c>
      <c r="AA79" s="8" t="str">
        <f t="shared" si="90"/>
        <v>-</v>
      </c>
      <c r="AB79" s="8"/>
      <c r="AC79" s="8"/>
      <c r="AE79" s="8"/>
      <c r="AF79" s="8" t="str">
        <f t="shared" si="91"/>
        <v>-</v>
      </c>
      <c r="AG79" s="8" t="str">
        <f t="shared" si="92"/>
        <v>-</v>
      </c>
      <c r="AH79" s="8"/>
      <c r="AI79" s="8" t="str">
        <f t="shared" si="93"/>
        <v>-</v>
      </c>
      <c r="AJ79" s="8"/>
      <c r="AK79" s="8" t="str">
        <f t="shared" si="94"/>
        <v>-</v>
      </c>
      <c r="AL79" s="8"/>
      <c r="AM79" s="8"/>
      <c r="AN79" s="8"/>
      <c r="AP79" s="8" t="str">
        <f t="shared" si="95"/>
        <v>23x2mm EPDM</v>
      </c>
      <c r="AQ79" s="8" t="str">
        <f t="shared" si="96"/>
        <v>垫块</v>
      </c>
      <c r="AR79" s="8"/>
      <c r="AS79" s="22">
        <f t="shared" si="97"/>
        <v>1</v>
      </c>
      <c r="AT79" s="23" t="str">
        <f t="shared" si="98"/>
        <v>个</v>
      </c>
      <c r="AU79" s="8"/>
      <c r="AV79" s="8"/>
      <c r="AW79" s="8"/>
      <c r="AY79" s="8" t="str">
        <f t="shared" si="76"/>
        <v>-</v>
      </c>
      <c r="AZ79" s="8" t="str">
        <f t="shared" si="99"/>
        <v>-</v>
      </c>
      <c r="BA79" s="8"/>
      <c r="BB79" s="8" t="str">
        <f t="shared" si="100"/>
        <v>-</v>
      </c>
      <c r="BC79" s="8" t="str">
        <f t="shared" si="101"/>
        <v>-</v>
      </c>
      <c r="BD79" s="8" t="str">
        <f t="shared" si="102"/>
        <v>-</v>
      </c>
      <c r="BE79" s="8" t="e">
        <f t="shared" si="103"/>
        <v>#VALUE!</v>
      </c>
      <c r="BF79" s="8" t="str">
        <f t="shared" si="104"/>
        <v>-</v>
      </c>
      <c r="BG79" s="8"/>
      <c r="BI79" s="8" t="str">
        <f t="shared" si="77"/>
        <v>-</v>
      </c>
      <c r="BJ79" s="8" t="str">
        <f t="shared" si="119"/>
        <v>-</v>
      </c>
      <c r="BK79" s="8" t="str">
        <f t="shared" si="120"/>
        <v>-</v>
      </c>
      <c r="BL79" s="8" t="str">
        <f t="shared" si="121"/>
        <v>-</v>
      </c>
      <c r="BM79" s="8" t="str">
        <f t="shared" si="122"/>
        <v>-</v>
      </c>
      <c r="BN79" s="8" t="str">
        <f t="shared" si="123"/>
        <v>-</v>
      </c>
      <c r="BO79" s="8" t="e">
        <f t="shared" si="124"/>
        <v>#VALUE!</v>
      </c>
      <c r="BP79" s="8" t="str">
        <f t="shared" si="125"/>
        <v>-</v>
      </c>
      <c r="BQ79" s="8"/>
      <c r="BS79" s="8" t="str">
        <f t="shared" si="85"/>
        <v>-</v>
      </c>
      <c r="BT79" s="8" t="str">
        <f t="shared" si="105"/>
        <v>-</v>
      </c>
      <c r="BU79" s="8" t="str">
        <f t="shared" si="106"/>
        <v>-</v>
      </c>
      <c r="BV79" s="8" t="str">
        <f t="shared" si="107"/>
        <v>-</v>
      </c>
      <c r="BW79" s="8" t="str">
        <f t="shared" si="108"/>
        <v>-</v>
      </c>
      <c r="BX79" s="8" t="str">
        <f t="shared" si="109"/>
        <v>-</v>
      </c>
      <c r="BY79" s="8" t="e">
        <f t="shared" si="110"/>
        <v>#VALUE!</v>
      </c>
      <c r="BZ79" s="8" t="str">
        <f t="shared" si="111"/>
        <v>-</v>
      </c>
      <c r="CA79" s="8"/>
      <c r="CC79" s="8" t="str">
        <f t="shared" si="112"/>
        <v>-</v>
      </c>
      <c r="CD79" s="8" t="str">
        <f t="shared" si="113"/>
        <v>-</v>
      </c>
      <c r="CE79" s="8" t="str">
        <f t="shared" si="114"/>
        <v>-</v>
      </c>
      <c r="CF79" s="8" t="str">
        <f t="shared" si="115"/>
        <v>-</v>
      </c>
      <c r="CG79" s="8"/>
      <c r="CH79" s="8" t="str">
        <f t="shared" si="116"/>
        <v>-</v>
      </c>
      <c r="CI79" s="8"/>
      <c r="CJ79" s="8" t="str">
        <f t="shared" si="117"/>
        <v>-</v>
      </c>
      <c r="CK79" s="8" t="str">
        <f t="shared" si="118"/>
        <v>-</v>
      </c>
    </row>
    <row r="80" spans="1:89" ht="15.95" customHeight="1" x14ac:dyDescent="0.2">
      <c r="B80" s="9">
        <f>IF(G80&lt;&gt;G81,B79+1,B79)</f>
        <v>8</v>
      </c>
      <c r="C80" s="1">
        <f>IF(G80&lt;&gt;G81,1,C79+1)</f>
        <v>31</v>
      </c>
      <c r="D80" s="1" t="str">
        <f t="shared" si="75"/>
        <v>8.31</v>
      </c>
      <c r="F80" s="8">
        <v>31</v>
      </c>
      <c r="G80" s="8" t="s">
        <v>357</v>
      </c>
      <c r="H80" s="8" t="s">
        <v>369</v>
      </c>
      <c r="I80" s="15" t="s">
        <v>705</v>
      </c>
      <c r="J80" s="8"/>
      <c r="K80" s="8"/>
      <c r="L80" s="8">
        <v>3635</v>
      </c>
      <c r="M80" s="8"/>
      <c r="N80" s="26"/>
      <c r="O80" s="8">
        <v>1</v>
      </c>
      <c r="P80" s="8" t="s">
        <v>350</v>
      </c>
      <c r="Q80" s="17"/>
      <c r="R80" s="19"/>
      <c r="S80" s="19"/>
      <c r="T80" s="19"/>
      <c r="U80" s="20"/>
      <c r="W80" s="8" t="str">
        <f t="shared" si="86"/>
        <v>-</v>
      </c>
      <c r="X80" s="8" t="str">
        <f t="shared" si="87"/>
        <v>-</v>
      </c>
      <c r="Y80" s="8" t="str">
        <f t="shared" si="88"/>
        <v>-</v>
      </c>
      <c r="Z80" s="8" t="str">
        <f t="shared" si="89"/>
        <v>-</v>
      </c>
      <c r="AA80" s="8" t="str">
        <f t="shared" si="90"/>
        <v>-</v>
      </c>
      <c r="AB80" s="8"/>
      <c r="AC80" s="8"/>
      <c r="AE80" s="8"/>
      <c r="AF80" s="8" t="str">
        <f t="shared" si="91"/>
        <v>-</v>
      </c>
      <c r="AG80" s="8" t="str">
        <f t="shared" si="92"/>
        <v>-</v>
      </c>
      <c r="AH80" s="8"/>
      <c r="AI80" s="8" t="str">
        <f t="shared" si="93"/>
        <v>-</v>
      </c>
      <c r="AJ80" s="8"/>
      <c r="AK80" s="8" t="str">
        <f t="shared" si="94"/>
        <v>-</v>
      </c>
      <c r="AL80" s="8"/>
      <c r="AM80" s="8"/>
      <c r="AN80" s="8"/>
      <c r="AP80" s="8" t="str">
        <f t="shared" si="95"/>
        <v>20x1mm EPDM</v>
      </c>
      <c r="AQ80" s="8" t="str">
        <f t="shared" si="96"/>
        <v>垫块</v>
      </c>
      <c r="AR80" s="8"/>
      <c r="AS80" s="22">
        <f t="shared" si="97"/>
        <v>1</v>
      </c>
      <c r="AT80" s="23" t="str">
        <f t="shared" si="98"/>
        <v>个</v>
      </c>
      <c r="AU80" s="8"/>
      <c r="AV80" s="8"/>
      <c r="AW80" s="8"/>
      <c r="AY80" s="8" t="str">
        <f t="shared" si="76"/>
        <v>-</v>
      </c>
      <c r="AZ80" s="8" t="str">
        <f t="shared" si="99"/>
        <v>-</v>
      </c>
      <c r="BA80" s="8"/>
      <c r="BB80" s="8" t="str">
        <f t="shared" si="100"/>
        <v>-</v>
      </c>
      <c r="BC80" s="8" t="str">
        <f t="shared" si="101"/>
        <v>-</v>
      </c>
      <c r="BD80" s="8" t="str">
        <f t="shared" si="102"/>
        <v>-</v>
      </c>
      <c r="BE80" s="8" t="e">
        <f t="shared" si="103"/>
        <v>#VALUE!</v>
      </c>
      <c r="BF80" s="8" t="str">
        <f t="shared" si="104"/>
        <v>-</v>
      </c>
      <c r="BG80" s="8"/>
      <c r="BI80" s="8" t="str">
        <f t="shared" si="77"/>
        <v>-</v>
      </c>
      <c r="BJ80" s="8" t="str">
        <f t="shared" si="119"/>
        <v>-</v>
      </c>
      <c r="BK80" s="8" t="str">
        <f t="shared" si="120"/>
        <v>-</v>
      </c>
      <c r="BL80" s="8" t="str">
        <f t="shared" si="121"/>
        <v>-</v>
      </c>
      <c r="BM80" s="8" t="str">
        <f t="shared" si="122"/>
        <v>-</v>
      </c>
      <c r="BN80" s="8" t="str">
        <f t="shared" si="123"/>
        <v>-</v>
      </c>
      <c r="BO80" s="8" t="e">
        <f t="shared" si="124"/>
        <v>#VALUE!</v>
      </c>
      <c r="BP80" s="8" t="str">
        <f t="shared" si="125"/>
        <v>-</v>
      </c>
      <c r="BQ80" s="8"/>
      <c r="BS80" s="8" t="str">
        <f t="shared" si="85"/>
        <v>-</v>
      </c>
      <c r="BT80" s="8" t="str">
        <f t="shared" si="105"/>
        <v>-</v>
      </c>
      <c r="BU80" s="8" t="str">
        <f t="shared" si="106"/>
        <v>-</v>
      </c>
      <c r="BV80" s="8" t="str">
        <f t="shared" si="107"/>
        <v>-</v>
      </c>
      <c r="BW80" s="8" t="str">
        <f t="shared" si="108"/>
        <v>-</v>
      </c>
      <c r="BX80" s="8" t="str">
        <f t="shared" si="109"/>
        <v>-</v>
      </c>
      <c r="BY80" s="8" t="e">
        <f t="shared" si="110"/>
        <v>#VALUE!</v>
      </c>
      <c r="BZ80" s="8" t="str">
        <f t="shared" si="111"/>
        <v>-</v>
      </c>
      <c r="CA80" s="8"/>
      <c r="CC80" s="8" t="str">
        <f t="shared" si="112"/>
        <v>-</v>
      </c>
      <c r="CD80" s="8" t="str">
        <f t="shared" si="113"/>
        <v>-</v>
      </c>
      <c r="CE80" s="8" t="str">
        <f t="shared" si="114"/>
        <v>-</v>
      </c>
      <c r="CF80" s="8" t="str">
        <f t="shared" si="115"/>
        <v>-</v>
      </c>
      <c r="CG80" s="8"/>
      <c r="CH80" s="8" t="str">
        <f t="shared" si="116"/>
        <v>-</v>
      </c>
      <c r="CI80" s="8"/>
      <c r="CJ80" s="8" t="str">
        <f t="shared" si="117"/>
        <v>-</v>
      </c>
      <c r="CK80" s="8" t="str">
        <f t="shared" si="118"/>
        <v>-</v>
      </c>
    </row>
    <row r="81" spans="2:89" ht="15.95" customHeight="1" x14ac:dyDescent="0.2">
      <c r="B81" s="9" t="e">
        <f>IF(#REF!&lt;&gt;G80,B80+1,B80)</f>
        <v>#REF!</v>
      </c>
      <c r="C81" s="1" t="e">
        <f>IF(#REF!&lt;&gt;G80,1,C80+1)</f>
        <v>#REF!</v>
      </c>
      <c r="D81" s="1" t="e">
        <f>IF(#REF!="","",IFERROR(IF(AND(B81&lt;&gt;"",C81&lt;&gt;""),B81&amp;"."&amp;C81,""),""))</f>
        <v>#REF!</v>
      </c>
      <c r="F81" s="8">
        <v>32</v>
      </c>
      <c r="G81" s="8" t="s">
        <v>357</v>
      </c>
      <c r="H81" s="8" t="s">
        <v>358</v>
      </c>
      <c r="I81" s="15" t="s">
        <v>706</v>
      </c>
      <c r="J81" s="8"/>
      <c r="K81" s="8"/>
      <c r="L81" s="8"/>
      <c r="M81" s="8"/>
      <c r="N81" s="26"/>
      <c r="O81" s="8">
        <v>20</v>
      </c>
      <c r="P81" s="8" t="s">
        <v>360</v>
      </c>
      <c r="Q81" s="17"/>
      <c r="R81" s="19"/>
      <c r="S81" s="19"/>
      <c r="T81" s="19"/>
      <c r="U81" s="20"/>
      <c r="W81" s="8" t="str">
        <f t="shared" si="86"/>
        <v>-</v>
      </c>
      <c r="X81" s="8" t="str">
        <f t="shared" si="87"/>
        <v>-</v>
      </c>
      <c r="Y81" s="8" t="str">
        <f t="shared" si="88"/>
        <v>-</v>
      </c>
      <c r="Z81" s="8" t="str">
        <f t="shared" si="89"/>
        <v>-</v>
      </c>
      <c r="AA81" s="8" t="str">
        <f t="shared" si="90"/>
        <v>-</v>
      </c>
      <c r="AB81" s="8"/>
      <c r="AC81" s="8"/>
      <c r="AE81" s="8"/>
      <c r="AF81" s="8" t="str">
        <f t="shared" si="91"/>
        <v>-</v>
      </c>
      <c r="AG81" s="8" t="str">
        <f t="shared" si="92"/>
        <v>-</v>
      </c>
      <c r="AH81" s="8"/>
      <c r="AI81" s="8" t="str">
        <f t="shared" si="93"/>
        <v>-</v>
      </c>
      <c r="AJ81" s="8"/>
      <c r="AK81" s="8" t="str">
        <f t="shared" si="94"/>
        <v>-</v>
      </c>
      <c r="AL81" s="8"/>
      <c r="AM81" s="8"/>
      <c r="AN81" s="8"/>
      <c r="AP81" s="8" t="str">
        <f t="shared" si="95"/>
        <v>M6x20沉头机丝</v>
      </c>
      <c r="AQ81" s="8" t="str">
        <f t="shared" si="96"/>
        <v>紧固件</v>
      </c>
      <c r="AR81" s="8"/>
      <c r="AS81" s="22">
        <f t="shared" si="97"/>
        <v>20</v>
      </c>
      <c r="AT81" s="23" t="str">
        <f t="shared" si="98"/>
        <v>颗</v>
      </c>
      <c r="AU81" s="8"/>
      <c r="AV81" s="8"/>
      <c r="AW81" s="8"/>
      <c r="AY81" s="8" t="str">
        <f t="shared" si="76"/>
        <v>-</v>
      </c>
      <c r="AZ81" s="8" t="str">
        <f t="shared" si="99"/>
        <v>-</v>
      </c>
      <c r="BA81" s="8"/>
      <c r="BB81" s="8" t="str">
        <f t="shared" si="100"/>
        <v>-</v>
      </c>
      <c r="BC81" s="8" t="str">
        <f t="shared" si="101"/>
        <v>-</v>
      </c>
      <c r="BD81" s="8" t="str">
        <f t="shared" si="102"/>
        <v>-</v>
      </c>
      <c r="BE81" s="8" t="e">
        <f t="shared" si="103"/>
        <v>#VALUE!</v>
      </c>
      <c r="BF81" s="8" t="str">
        <f t="shared" si="104"/>
        <v>-</v>
      </c>
      <c r="BG81" s="8"/>
      <c r="BI81" s="8" t="str">
        <f t="shared" si="77"/>
        <v>-</v>
      </c>
      <c r="BJ81" s="8" t="str">
        <f t="shared" si="119"/>
        <v>-</v>
      </c>
      <c r="BK81" s="8" t="str">
        <f t="shared" si="120"/>
        <v>-</v>
      </c>
      <c r="BL81" s="8" t="str">
        <f t="shared" si="121"/>
        <v>-</v>
      </c>
      <c r="BM81" s="8" t="str">
        <f t="shared" si="122"/>
        <v>-</v>
      </c>
      <c r="BN81" s="8" t="str">
        <f t="shared" si="123"/>
        <v>-</v>
      </c>
      <c r="BO81" s="8" t="e">
        <f t="shared" si="124"/>
        <v>#VALUE!</v>
      </c>
      <c r="BP81" s="8" t="str">
        <f t="shared" si="125"/>
        <v>-</v>
      </c>
      <c r="BQ81" s="8"/>
      <c r="BS81" s="8" t="str">
        <f t="shared" si="85"/>
        <v>-</v>
      </c>
      <c r="BT81" s="8" t="str">
        <f t="shared" si="105"/>
        <v>-</v>
      </c>
      <c r="BU81" s="8" t="str">
        <f t="shared" si="106"/>
        <v>-</v>
      </c>
      <c r="BV81" s="8" t="str">
        <f t="shared" si="107"/>
        <v>-</v>
      </c>
      <c r="BW81" s="8" t="str">
        <f t="shared" si="108"/>
        <v>-</v>
      </c>
      <c r="BX81" s="8" t="str">
        <f t="shared" si="109"/>
        <v>-</v>
      </c>
      <c r="BY81" s="8" t="e">
        <f t="shared" si="110"/>
        <v>#VALUE!</v>
      </c>
      <c r="BZ81" s="8" t="str">
        <f t="shared" si="111"/>
        <v>-</v>
      </c>
      <c r="CA81" s="8"/>
      <c r="CC81" s="8" t="str">
        <f t="shared" si="112"/>
        <v>-</v>
      </c>
      <c r="CD81" s="8" t="str">
        <f t="shared" si="113"/>
        <v>-</v>
      </c>
      <c r="CE81" s="8" t="str">
        <f t="shared" si="114"/>
        <v>-</v>
      </c>
      <c r="CF81" s="8" t="str">
        <f t="shared" si="115"/>
        <v>-</v>
      </c>
      <c r="CG81" s="8"/>
      <c r="CH81" s="8" t="str">
        <f t="shared" si="116"/>
        <v>-</v>
      </c>
      <c r="CI81" s="8"/>
      <c r="CJ81" s="8" t="str">
        <f t="shared" si="117"/>
        <v>-</v>
      </c>
      <c r="CK81" s="8" t="str">
        <f t="shared" si="118"/>
        <v>-</v>
      </c>
    </row>
    <row r="82" spans="2:89" ht="15.95" customHeight="1" x14ac:dyDescent="0.2">
      <c r="B82" s="9" t="e">
        <f>IF(#REF!&lt;&gt;#REF!,B81+1,B81)</f>
        <v>#REF!</v>
      </c>
      <c r="C82" s="1" t="e">
        <f>IF(#REF!&lt;&gt;#REF!,1,C81+1)</f>
        <v>#REF!</v>
      </c>
      <c r="D82" s="1" t="e">
        <f>IF(#REF!="","",IFERROR(IF(AND(B82&lt;&gt;"",C82&lt;&gt;""),B82&amp;"."&amp;C82,""),""))</f>
        <v>#REF!</v>
      </c>
      <c r="F82" s="8">
        <v>33</v>
      </c>
      <c r="Q82" s="17"/>
      <c r="R82" s="19"/>
      <c r="S82" s="19"/>
      <c r="T82" s="19"/>
      <c r="U82" s="20"/>
      <c r="W82" s="8" t="str">
        <f t="shared" si="86"/>
        <v>-</v>
      </c>
      <c r="X82" s="8" t="str">
        <f t="shared" si="87"/>
        <v>-</v>
      </c>
      <c r="Y82" s="8" t="str">
        <f t="shared" si="88"/>
        <v>-</v>
      </c>
      <c r="Z82" s="8" t="str">
        <f t="shared" si="89"/>
        <v>-</v>
      </c>
      <c r="AA82" s="8" t="str">
        <f t="shared" si="90"/>
        <v>-</v>
      </c>
      <c r="AB82" s="8"/>
      <c r="AC82" s="8"/>
      <c r="AE82" s="8"/>
      <c r="AF82" s="8" t="str">
        <f t="shared" si="91"/>
        <v>-</v>
      </c>
      <c r="AG82" s="8" t="str">
        <f t="shared" si="92"/>
        <v>-</v>
      </c>
      <c r="AH82" s="8"/>
      <c r="AI82" s="8" t="str">
        <f t="shared" si="93"/>
        <v>-</v>
      </c>
      <c r="AJ82" s="8"/>
      <c r="AK82" s="8" t="str">
        <f t="shared" si="94"/>
        <v>-</v>
      </c>
      <c r="AL82" s="8"/>
      <c r="AM82" s="8"/>
      <c r="AN82" s="8"/>
      <c r="AP82" s="8" t="str">
        <f t="shared" si="95"/>
        <v>-</v>
      </c>
      <c r="AQ82" s="8" t="str">
        <f t="shared" si="96"/>
        <v>-</v>
      </c>
      <c r="AR82" s="8"/>
      <c r="AS82" s="22" t="str">
        <f t="shared" si="97"/>
        <v>-</v>
      </c>
      <c r="AT82" s="23" t="str">
        <f t="shared" si="98"/>
        <v>-</v>
      </c>
      <c r="AU82" s="8"/>
      <c r="AV82" s="8"/>
      <c r="AW82" s="8"/>
      <c r="AY82" s="8" t="str">
        <f t="shared" si="76"/>
        <v>-</v>
      </c>
      <c r="AZ82" s="8" t="str">
        <f t="shared" si="99"/>
        <v>-</v>
      </c>
      <c r="BA82" s="8"/>
      <c r="BB82" s="8" t="str">
        <f t="shared" si="100"/>
        <v>-</v>
      </c>
      <c r="BC82" s="8" t="str">
        <f t="shared" si="101"/>
        <v>-</v>
      </c>
      <c r="BD82" s="8" t="str">
        <f t="shared" si="102"/>
        <v>-</v>
      </c>
      <c r="BE82" s="8" t="e">
        <f t="shared" si="103"/>
        <v>#VALUE!</v>
      </c>
      <c r="BF82" s="8" t="str">
        <f t="shared" si="104"/>
        <v>-</v>
      </c>
      <c r="BG82" s="8"/>
      <c r="BI82" s="8" t="str">
        <f t="shared" si="77"/>
        <v>-</v>
      </c>
      <c r="BJ82" s="8" t="str">
        <f t="shared" si="119"/>
        <v>-</v>
      </c>
      <c r="BK82" s="8" t="str">
        <f t="shared" si="120"/>
        <v>-</v>
      </c>
      <c r="BL82" s="8" t="str">
        <f t="shared" si="121"/>
        <v>-</v>
      </c>
      <c r="BM82" s="8" t="str">
        <f t="shared" si="122"/>
        <v>-</v>
      </c>
      <c r="BN82" s="8" t="str">
        <f t="shared" si="123"/>
        <v>-</v>
      </c>
      <c r="BO82" s="8" t="e">
        <f t="shared" si="124"/>
        <v>#VALUE!</v>
      </c>
      <c r="BP82" s="8" t="str">
        <f t="shared" si="125"/>
        <v>-</v>
      </c>
      <c r="BQ82" s="8"/>
      <c r="BS82" s="8" t="str">
        <f t="shared" si="85"/>
        <v>-</v>
      </c>
      <c r="BT82" s="8" t="str">
        <f t="shared" si="105"/>
        <v>-</v>
      </c>
      <c r="BU82" s="8" t="str">
        <f t="shared" si="106"/>
        <v>-</v>
      </c>
      <c r="BV82" s="8" t="str">
        <f t="shared" si="107"/>
        <v>-</v>
      </c>
      <c r="BW82" s="8" t="str">
        <f t="shared" si="108"/>
        <v>-</v>
      </c>
      <c r="BX82" s="8" t="str">
        <f t="shared" si="109"/>
        <v>-</v>
      </c>
      <c r="BY82" s="8" t="e">
        <f t="shared" si="110"/>
        <v>#VALUE!</v>
      </c>
      <c r="BZ82" s="8" t="str">
        <f t="shared" si="111"/>
        <v>-</v>
      </c>
      <c r="CA82" s="8"/>
      <c r="CC82" s="8" t="str">
        <f t="shared" si="112"/>
        <v>-</v>
      </c>
      <c r="CD82" s="8" t="str">
        <f t="shared" si="113"/>
        <v>-</v>
      </c>
      <c r="CE82" s="8" t="str">
        <f t="shared" si="114"/>
        <v>-</v>
      </c>
      <c r="CF82" s="8" t="str">
        <f t="shared" si="115"/>
        <v>-</v>
      </c>
      <c r="CG82" s="8"/>
      <c r="CH82" s="8" t="str">
        <f t="shared" si="116"/>
        <v>-</v>
      </c>
      <c r="CI82" s="8"/>
      <c r="CJ82" s="8" t="str">
        <f t="shared" si="117"/>
        <v>-</v>
      </c>
      <c r="CK82" s="8" t="str">
        <f t="shared" si="118"/>
        <v>-</v>
      </c>
    </row>
    <row r="83" spans="2:89" ht="15.95" customHeight="1" x14ac:dyDescent="0.2">
      <c r="B83" s="9" t="e">
        <f>IF(G83&lt;&gt;#REF!,B82+1,B82)</f>
        <v>#REF!</v>
      </c>
      <c r="C83" s="1" t="e">
        <f>IF(G83&lt;&gt;#REF!,1,C82+1)</f>
        <v>#REF!</v>
      </c>
      <c r="D83" s="1" t="str">
        <f t="shared" si="75"/>
        <v/>
      </c>
      <c r="F83" s="8">
        <v>34</v>
      </c>
      <c r="G83" s="8"/>
      <c r="H83" s="8"/>
      <c r="I83" s="15"/>
      <c r="J83" s="8"/>
      <c r="K83" s="8"/>
      <c r="L83" s="8"/>
      <c r="M83" s="8"/>
      <c r="N83" s="8"/>
      <c r="O83" s="8"/>
      <c r="P83" s="8"/>
      <c r="Q83" s="17"/>
      <c r="R83" s="19"/>
      <c r="S83" s="19"/>
      <c r="T83" s="19"/>
      <c r="U83" s="20"/>
      <c r="W83" s="8" t="str">
        <f t="shared" si="86"/>
        <v>-</v>
      </c>
      <c r="X83" s="8" t="str">
        <f t="shared" si="87"/>
        <v>-</v>
      </c>
      <c r="Y83" s="8" t="str">
        <f t="shared" si="88"/>
        <v>-</v>
      </c>
      <c r="Z83" s="8" t="str">
        <f t="shared" si="89"/>
        <v>-</v>
      </c>
      <c r="AA83" s="8" t="str">
        <f t="shared" si="90"/>
        <v>-</v>
      </c>
      <c r="AB83" s="8"/>
      <c r="AC83" s="8"/>
      <c r="AE83" s="8"/>
      <c r="AF83" s="8" t="str">
        <f t="shared" si="91"/>
        <v>-</v>
      </c>
      <c r="AG83" s="8" t="str">
        <f t="shared" si="92"/>
        <v>-</v>
      </c>
      <c r="AH83" s="8"/>
      <c r="AI83" s="8" t="str">
        <f t="shared" si="93"/>
        <v>-</v>
      </c>
      <c r="AJ83" s="8"/>
      <c r="AK83" s="8" t="str">
        <f t="shared" si="94"/>
        <v>-</v>
      </c>
      <c r="AL83" s="8"/>
      <c r="AM83" s="8"/>
      <c r="AN83" s="8"/>
      <c r="AP83" s="8" t="str">
        <f t="shared" si="95"/>
        <v>-</v>
      </c>
      <c r="AQ83" s="8" t="str">
        <f t="shared" si="96"/>
        <v>-</v>
      </c>
      <c r="AR83" s="8"/>
      <c r="AS83" s="22" t="str">
        <f t="shared" si="97"/>
        <v>-</v>
      </c>
      <c r="AT83" s="23" t="str">
        <f t="shared" si="98"/>
        <v>-</v>
      </c>
      <c r="AU83" s="8"/>
      <c r="AV83" s="8"/>
      <c r="AW83" s="8"/>
      <c r="AY83" s="8" t="str">
        <f t="shared" si="76"/>
        <v>-</v>
      </c>
      <c r="AZ83" s="8" t="str">
        <f t="shared" si="99"/>
        <v>-</v>
      </c>
      <c r="BA83" s="8"/>
      <c r="BB83" s="8" t="str">
        <f t="shared" si="100"/>
        <v>-</v>
      </c>
      <c r="BC83" s="8" t="str">
        <f t="shared" si="101"/>
        <v>-</v>
      </c>
      <c r="BD83" s="8" t="str">
        <f t="shared" si="102"/>
        <v>-</v>
      </c>
      <c r="BE83" s="8" t="e">
        <f t="shared" si="103"/>
        <v>#VALUE!</v>
      </c>
      <c r="BF83" s="8" t="str">
        <f t="shared" si="104"/>
        <v>-</v>
      </c>
      <c r="BG83" s="8"/>
      <c r="BI83" s="8" t="str">
        <f t="shared" si="77"/>
        <v>-</v>
      </c>
      <c r="BJ83" s="8" t="str">
        <f t="shared" si="119"/>
        <v>-</v>
      </c>
      <c r="BK83" s="8" t="str">
        <f t="shared" si="120"/>
        <v>-</v>
      </c>
      <c r="BL83" s="8" t="str">
        <f t="shared" si="121"/>
        <v>-</v>
      </c>
      <c r="BM83" s="8" t="str">
        <f t="shared" si="122"/>
        <v>-</v>
      </c>
      <c r="BN83" s="8" t="str">
        <f t="shared" si="123"/>
        <v>-</v>
      </c>
      <c r="BO83" s="8" t="e">
        <f t="shared" si="124"/>
        <v>#VALUE!</v>
      </c>
      <c r="BP83" s="8" t="str">
        <f t="shared" si="125"/>
        <v>-</v>
      </c>
      <c r="BQ83" s="8"/>
      <c r="BS83" s="8" t="str">
        <f t="shared" si="85"/>
        <v>-</v>
      </c>
      <c r="BT83" s="8" t="str">
        <f t="shared" si="105"/>
        <v>-</v>
      </c>
      <c r="BU83" s="8" t="str">
        <f t="shared" si="106"/>
        <v>-</v>
      </c>
      <c r="BV83" s="8" t="str">
        <f t="shared" si="107"/>
        <v>-</v>
      </c>
      <c r="BW83" s="8" t="str">
        <f t="shared" si="108"/>
        <v>-</v>
      </c>
      <c r="BX83" s="8" t="str">
        <f t="shared" si="109"/>
        <v>-</v>
      </c>
      <c r="BY83" s="8" t="e">
        <f t="shared" si="110"/>
        <v>#VALUE!</v>
      </c>
      <c r="BZ83" s="8" t="str">
        <f t="shared" si="111"/>
        <v>-</v>
      </c>
      <c r="CA83" s="8"/>
      <c r="CC83" s="8" t="str">
        <f t="shared" si="112"/>
        <v>-</v>
      </c>
      <c r="CD83" s="8" t="str">
        <f t="shared" si="113"/>
        <v>-</v>
      </c>
      <c r="CE83" s="8" t="str">
        <f t="shared" si="114"/>
        <v>-</v>
      </c>
      <c r="CF83" s="8" t="str">
        <f t="shared" si="115"/>
        <v>-</v>
      </c>
      <c r="CG83" s="8"/>
      <c r="CH83" s="8" t="str">
        <f t="shared" si="116"/>
        <v>-</v>
      </c>
      <c r="CI83" s="8"/>
      <c r="CJ83" s="8" t="str">
        <f t="shared" si="117"/>
        <v>-</v>
      </c>
      <c r="CK83" s="8" t="str">
        <f t="shared" si="118"/>
        <v>-</v>
      </c>
    </row>
    <row r="84" spans="2:89" ht="15.95" customHeight="1" x14ac:dyDescent="0.2">
      <c r="B84" s="9" t="e">
        <f t="shared" si="73"/>
        <v>#REF!</v>
      </c>
      <c r="C84" s="1" t="e">
        <f t="shared" si="74"/>
        <v>#REF!</v>
      </c>
      <c r="D84" s="1" t="str">
        <f t="shared" si="75"/>
        <v/>
      </c>
      <c r="F84" s="8">
        <v>35</v>
      </c>
      <c r="G84" s="8"/>
      <c r="H84" s="8"/>
      <c r="I84" s="15"/>
      <c r="J84" s="8"/>
      <c r="K84" s="8"/>
      <c r="L84" s="8"/>
      <c r="M84" s="8"/>
      <c r="N84" s="8"/>
      <c r="O84" s="8"/>
      <c r="P84" s="8"/>
      <c r="Q84" s="17"/>
      <c r="R84" s="19"/>
      <c r="S84" s="19"/>
      <c r="T84" s="19"/>
      <c r="U84" s="20"/>
      <c r="W84" s="8" t="str">
        <f t="shared" si="86"/>
        <v>-</v>
      </c>
      <c r="X84" s="8" t="str">
        <f t="shared" si="87"/>
        <v>-</v>
      </c>
      <c r="Y84" s="8" t="str">
        <f t="shared" si="88"/>
        <v>-</v>
      </c>
      <c r="Z84" s="8" t="str">
        <f t="shared" si="89"/>
        <v>-</v>
      </c>
      <c r="AA84" s="8" t="str">
        <f t="shared" si="90"/>
        <v>-</v>
      </c>
      <c r="AB84" s="8"/>
      <c r="AC84" s="8"/>
      <c r="AE84" s="8"/>
      <c r="AF84" s="8" t="str">
        <f t="shared" si="91"/>
        <v>-</v>
      </c>
      <c r="AG84" s="8" t="str">
        <f t="shared" si="92"/>
        <v>-</v>
      </c>
      <c r="AH84" s="8"/>
      <c r="AI84" s="8" t="str">
        <f t="shared" si="93"/>
        <v>-</v>
      </c>
      <c r="AJ84" s="8"/>
      <c r="AK84" s="8" t="str">
        <f t="shared" si="94"/>
        <v>-</v>
      </c>
      <c r="AL84" s="8"/>
      <c r="AM84" s="8"/>
      <c r="AN84" s="8"/>
      <c r="AP84" s="8" t="str">
        <f t="shared" si="95"/>
        <v>-</v>
      </c>
      <c r="AQ84" s="8" t="str">
        <f t="shared" si="96"/>
        <v>-</v>
      </c>
      <c r="AR84" s="8"/>
      <c r="AS84" s="22" t="str">
        <f t="shared" si="97"/>
        <v>-</v>
      </c>
      <c r="AT84" s="23" t="str">
        <f t="shared" si="98"/>
        <v>-</v>
      </c>
      <c r="AU84" s="8"/>
      <c r="AV84" s="8"/>
      <c r="AW84" s="8"/>
      <c r="AY84" s="8" t="str">
        <f t="shared" si="76"/>
        <v>-</v>
      </c>
      <c r="AZ84" s="8" t="str">
        <f t="shared" si="99"/>
        <v>-</v>
      </c>
      <c r="BA84" s="8"/>
      <c r="BB84" s="8" t="str">
        <f t="shared" si="100"/>
        <v>-</v>
      </c>
      <c r="BC84" s="8" t="str">
        <f t="shared" si="101"/>
        <v>-</v>
      </c>
      <c r="BD84" s="8" t="str">
        <f t="shared" si="102"/>
        <v>-</v>
      </c>
      <c r="BE84" s="8" t="e">
        <f t="shared" si="103"/>
        <v>#VALUE!</v>
      </c>
      <c r="BF84" s="8" t="str">
        <f t="shared" si="104"/>
        <v>-</v>
      </c>
      <c r="BG84" s="8"/>
      <c r="BI84" s="8" t="str">
        <f t="shared" si="77"/>
        <v>-</v>
      </c>
      <c r="BJ84" s="8" t="str">
        <f t="shared" si="119"/>
        <v>-</v>
      </c>
      <c r="BK84" s="8" t="str">
        <f t="shared" si="120"/>
        <v>-</v>
      </c>
      <c r="BL84" s="8" t="str">
        <f t="shared" si="121"/>
        <v>-</v>
      </c>
      <c r="BM84" s="8" t="str">
        <f t="shared" si="122"/>
        <v>-</v>
      </c>
      <c r="BN84" s="8" t="str">
        <f t="shared" si="123"/>
        <v>-</v>
      </c>
      <c r="BO84" s="8" t="e">
        <f t="shared" si="124"/>
        <v>#VALUE!</v>
      </c>
      <c r="BP84" s="8" t="str">
        <f t="shared" si="125"/>
        <v>-</v>
      </c>
      <c r="BQ84" s="8"/>
      <c r="BS84" s="8" t="str">
        <f t="shared" si="85"/>
        <v>-</v>
      </c>
      <c r="BT84" s="8" t="str">
        <f t="shared" si="105"/>
        <v>-</v>
      </c>
      <c r="BU84" s="8" t="str">
        <f t="shared" si="106"/>
        <v>-</v>
      </c>
      <c r="BV84" s="8" t="str">
        <f t="shared" si="107"/>
        <v>-</v>
      </c>
      <c r="BW84" s="8" t="str">
        <f t="shared" si="108"/>
        <v>-</v>
      </c>
      <c r="BX84" s="8" t="str">
        <f t="shared" si="109"/>
        <v>-</v>
      </c>
      <c r="BY84" s="8" t="e">
        <f t="shared" si="110"/>
        <v>#VALUE!</v>
      </c>
      <c r="BZ84" s="8" t="str">
        <f t="shared" si="111"/>
        <v>-</v>
      </c>
      <c r="CA84" s="8"/>
      <c r="CC84" s="8" t="str">
        <f t="shared" si="112"/>
        <v>-</v>
      </c>
      <c r="CD84" s="8" t="str">
        <f t="shared" si="113"/>
        <v>-</v>
      </c>
      <c r="CE84" s="8" t="str">
        <f t="shared" si="114"/>
        <v>-</v>
      </c>
      <c r="CF84" s="8" t="str">
        <f t="shared" si="115"/>
        <v>-</v>
      </c>
      <c r="CG84" s="8"/>
      <c r="CH84" s="8" t="str">
        <f t="shared" si="116"/>
        <v>-</v>
      </c>
      <c r="CI84" s="8"/>
      <c r="CJ84" s="8" t="str">
        <f t="shared" si="117"/>
        <v>-</v>
      </c>
      <c r="CK84" s="8" t="str">
        <f t="shared" si="118"/>
        <v>-</v>
      </c>
    </row>
    <row r="85" spans="2:89" ht="15.95" customHeight="1" x14ac:dyDescent="0.2">
      <c r="B85" s="9" t="e">
        <f t="shared" si="73"/>
        <v>#REF!</v>
      </c>
      <c r="C85" s="1" t="e">
        <f t="shared" si="74"/>
        <v>#REF!</v>
      </c>
      <c r="D85" s="1" t="str">
        <f t="shared" si="75"/>
        <v/>
      </c>
      <c r="F85" s="8">
        <v>36</v>
      </c>
      <c r="G85" s="8"/>
      <c r="H85" s="8"/>
      <c r="I85" s="15"/>
      <c r="J85" s="8"/>
      <c r="K85" s="8"/>
      <c r="L85" s="8"/>
      <c r="M85" s="8"/>
      <c r="N85" s="8"/>
      <c r="O85" s="8"/>
      <c r="P85" s="8"/>
      <c r="Q85" s="17"/>
      <c r="R85" s="19"/>
      <c r="S85" s="19"/>
      <c r="T85" s="19"/>
      <c r="U85" s="20"/>
      <c r="W85" s="8" t="str">
        <f t="shared" si="86"/>
        <v>-</v>
      </c>
      <c r="X85" s="8" t="str">
        <f t="shared" si="87"/>
        <v>-</v>
      </c>
      <c r="Y85" s="8" t="str">
        <f t="shared" si="88"/>
        <v>-</v>
      </c>
      <c r="Z85" s="8" t="str">
        <f t="shared" si="89"/>
        <v>-</v>
      </c>
      <c r="AA85" s="8" t="str">
        <f t="shared" si="90"/>
        <v>-</v>
      </c>
      <c r="AB85" s="8"/>
      <c r="AC85" s="8"/>
      <c r="AE85" s="8"/>
      <c r="AF85" s="8" t="str">
        <f t="shared" si="91"/>
        <v>-</v>
      </c>
      <c r="AG85" s="8" t="str">
        <f t="shared" si="92"/>
        <v>-</v>
      </c>
      <c r="AH85" s="8"/>
      <c r="AI85" s="8" t="str">
        <f t="shared" si="93"/>
        <v>-</v>
      </c>
      <c r="AJ85" s="8"/>
      <c r="AK85" s="8" t="str">
        <f t="shared" si="94"/>
        <v>-</v>
      </c>
      <c r="AL85" s="8"/>
      <c r="AM85" s="8"/>
      <c r="AN85" s="8"/>
      <c r="AP85" s="8" t="str">
        <f t="shared" si="95"/>
        <v>-</v>
      </c>
      <c r="AQ85" s="8" t="str">
        <f t="shared" si="96"/>
        <v>-</v>
      </c>
      <c r="AR85" s="8"/>
      <c r="AS85" s="22" t="str">
        <f t="shared" si="97"/>
        <v>-</v>
      </c>
      <c r="AT85" s="23" t="str">
        <f t="shared" si="98"/>
        <v>-</v>
      </c>
      <c r="AU85" s="8"/>
      <c r="AV85" s="8"/>
      <c r="AW85" s="8"/>
      <c r="AY85" s="8" t="str">
        <f t="shared" si="76"/>
        <v>-</v>
      </c>
      <c r="AZ85" s="8" t="str">
        <f t="shared" si="99"/>
        <v>-</v>
      </c>
      <c r="BA85" s="8"/>
      <c r="BB85" s="8" t="str">
        <f t="shared" si="100"/>
        <v>-</v>
      </c>
      <c r="BC85" s="8" t="str">
        <f t="shared" si="101"/>
        <v>-</v>
      </c>
      <c r="BD85" s="8" t="str">
        <f t="shared" si="102"/>
        <v>-</v>
      </c>
      <c r="BE85" s="8" t="e">
        <f t="shared" si="103"/>
        <v>#VALUE!</v>
      </c>
      <c r="BF85" s="8" t="str">
        <f t="shared" si="104"/>
        <v>-</v>
      </c>
      <c r="BG85" s="8"/>
      <c r="BI85" s="8" t="str">
        <f t="shared" si="77"/>
        <v>-</v>
      </c>
      <c r="BJ85" s="8" t="str">
        <f t="shared" si="119"/>
        <v>-</v>
      </c>
      <c r="BK85" s="8" t="str">
        <f t="shared" si="120"/>
        <v>-</v>
      </c>
      <c r="BL85" s="8" t="str">
        <f t="shared" si="121"/>
        <v>-</v>
      </c>
      <c r="BM85" s="8" t="str">
        <f t="shared" si="122"/>
        <v>-</v>
      </c>
      <c r="BN85" s="8" t="str">
        <f t="shared" si="123"/>
        <v>-</v>
      </c>
      <c r="BO85" s="8" t="e">
        <f t="shared" si="124"/>
        <v>#VALUE!</v>
      </c>
      <c r="BP85" s="8" t="str">
        <f t="shared" si="125"/>
        <v>-</v>
      </c>
      <c r="BQ85" s="8"/>
      <c r="BS85" s="8" t="str">
        <f t="shared" si="85"/>
        <v>-</v>
      </c>
      <c r="BT85" s="8" t="str">
        <f t="shared" si="105"/>
        <v>-</v>
      </c>
      <c r="BU85" s="8" t="str">
        <f t="shared" si="106"/>
        <v>-</v>
      </c>
      <c r="BV85" s="8" t="str">
        <f t="shared" si="107"/>
        <v>-</v>
      </c>
      <c r="BW85" s="8" t="str">
        <f t="shared" si="108"/>
        <v>-</v>
      </c>
      <c r="BX85" s="8" t="str">
        <f t="shared" si="109"/>
        <v>-</v>
      </c>
      <c r="BY85" s="8" t="e">
        <f t="shared" si="110"/>
        <v>#VALUE!</v>
      </c>
      <c r="BZ85" s="8" t="str">
        <f t="shared" si="111"/>
        <v>-</v>
      </c>
      <c r="CA85" s="8"/>
      <c r="CC85" s="8" t="str">
        <f t="shared" si="112"/>
        <v>-</v>
      </c>
      <c r="CD85" s="8" t="str">
        <f t="shared" si="113"/>
        <v>-</v>
      </c>
      <c r="CE85" s="8" t="str">
        <f t="shared" si="114"/>
        <v>-</v>
      </c>
      <c r="CF85" s="8" t="str">
        <f t="shared" si="115"/>
        <v>-</v>
      </c>
      <c r="CG85" s="8"/>
      <c r="CH85" s="8" t="str">
        <f t="shared" si="116"/>
        <v>-</v>
      </c>
      <c r="CI85" s="8"/>
      <c r="CJ85" s="8" t="str">
        <f t="shared" si="117"/>
        <v>-</v>
      </c>
      <c r="CK85" s="8" t="str">
        <f t="shared" si="118"/>
        <v>-</v>
      </c>
    </row>
    <row r="86" spans="2:89" ht="15.95" customHeight="1" x14ac:dyDescent="0.2">
      <c r="B86" s="9" t="e">
        <f t="shared" si="73"/>
        <v>#REF!</v>
      </c>
      <c r="C86" s="1" t="e">
        <f t="shared" si="74"/>
        <v>#REF!</v>
      </c>
      <c r="D86" s="1" t="str">
        <f t="shared" si="75"/>
        <v/>
      </c>
      <c r="F86" s="8">
        <v>37</v>
      </c>
      <c r="G86" s="8"/>
      <c r="H86" s="8"/>
      <c r="I86" s="15"/>
      <c r="J86" s="8"/>
      <c r="K86" s="8"/>
      <c r="L86" s="8"/>
      <c r="M86" s="8"/>
      <c r="N86" s="8"/>
      <c r="O86" s="8"/>
      <c r="P86" s="8"/>
      <c r="Q86" s="17"/>
      <c r="R86" s="19"/>
      <c r="S86" s="19"/>
      <c r="T86" s="19"/>
      <c r="U86" s="20"/>
      <c r="W86" s="8" t="str">
        <f t="shared" si="86"/>
        <v>-</v>
      </c>
      <c r="X86" s="8" t="str">
        <f t="shared" si="87"/>
        <v>-</v>
      </c>
      <c r="Y86" s="8" t="str">
        <f t="shared" si="88"/>
        <v>-</v>
      </c>
      <c r="Z86" s="8" t="str">
        <f t="shared" si="89"/>
        <v>-</v>
      </c>
      <c r="AA86" s="8" t="str">
        <f t="shared" si="90"/>
        <v>-</v>
      </c>
      <c r="AB86" s="8"/>
      <c r="AC86" s="8"/>
      <c r="AE86" s="8"/>
      <c r="AF86" s="8" t="str">
        <f t="shared" si="91"/>
        <v>-</v>
      </c>
      <c r="AG86" s="8" t="str">
        <f t="shared" si="92"/>
        <v>-</v>
      </c>
      <c r="AH86" s="8"/>
      <c r="AI86" s="8" t="str">
        <f t="shared" si="93"/>
        <v>-</v>
      </c>
      <c r="AJ86" s="8"/>
      <c r="AK86" s="8" t="str">
        <f t="shared" si="94"/>
        <v>-</v>
      </c>
      <c r="AL86" s="8"/>
      <c r="AM86" s="8"/>
      <c r="AN86" s="8"/>
      <c r="AP86" s="8" t="str">
        <f t="shared" si="95"/>
        <v>-</v>
      </c>
      <c r="AQ86" s="8" t="str">
        <f t="shared" si="96"/>
        <v>-</v>
      </c>
      <c r="AR86" s="8"/>
      <c r="AS86" s="22" t="str">
        <f t="shared" si="97"/>
        <v>-</v>
      </c>
      <c r="AT86" s="23" t="str">
        <f t="shared" si="98"/>
        <v>-</v>
      </c>
      <c r="AU86" s="8"/>
      <c r="AV86" s="8"/>
      <c r="AW86" s="8"/>
      <c r="AY86" s="8" t="str">
        <f t="shared" si="76"/>
        <v>-</v>
      </c>
      <c r="AZ86" s="8" t="str">
        <f t="shared" si="99"/>
        <v>-</v>
      </c>
      <c r="BA86" s="8"/>
      <c r="BB86" s="8" t="str">
        <f t="shared" si="100"/>
        <v>-</v>
      </c>
      <c r="BC86" s="8" t="str">
        <f t="shared" si="101"/>
        <v>-</v>
      </c>
      <c r="BD86" s="8" t="str">
        <f t="shared" si="102"/>
        <v>-</v>
      </c>
      <c r="BE86" s="8" t="e">
        <f t="shared" si="103"/>
        <v>#VALUE!</v>
      </c>
      <c r="BF86" s="8" t="str">
        <f t="shared" si="104"/>
        <v>-</v>
      </c>
      <c r="BG86" s="8"/>
      <c r="BI86" s="8" t="str">
        <f t="shared" si="77"/>
        <v>-</v>
      </c>
      <c r="BJ86" s="8" t="str">
        <f t="shared" si="119"/>
        <v>-</v>
      </c>
      <c r="BK86" s="8" t="str">
        <f t="shared" si="120"/>
        <v>-</v>
      </c>
      <c r="BL86" s="8" t="str">
        <f t="shared" si="121"/>
        <v>-</v>
      </c>
      <c r="BM86" s="8" t="str">
        <f t="shared" si="122"/>
        <v>-</v>
      </c>
      <c r="BN86" s="8" t="str">
        <f t="shared" si="123"/>
        <v>-</v>
      </c>
      <c r="BO86" s="8" t="e">
        <f t="shared" si="124"/>
        <v>#VALUE!</v>
      </c>
      <c r="BP86" s="8" t="str">
        <f t="shared" si="125"/>
        <v>-</v>
      </c>
      <c r="BQ86" s="8"/>
      <c r="BS86" s="8" t="str">
        <f t="shared" si="85"/>
        <v>-</v>
      </c>
      <c r="BT86" s="8" t="str">
        <f t="shared" si="105"/>
        <v>-</v>
      </c>
      <c r="BU86" s="8" t="str">
        <f t="shared" si="106"/>
        <v>-</v>
      </c>
      <c r="BV86" s="8" t="str">
        <f t="shared" si="107"/>
        <v>-</v>
      </c>
      <c r="BW86" s="8" t="str">
        <f t="shared" si="108"/>
        <v>-</v>
      </c>
      <c r="BX86" s="8" t="str">
        <f t="shared" si="109"/>
        <v>-</v>
      </c>
      <c r="BY86" s="8" t="e">
        <f t="shared" si="110"/>
        <v>#VALUE!</v>
      </c>
      <c r="BZ86" s="8" t="str">
        <f t="shared" si="111"/>
        <v>-</v>
      </c>
      <c r="CA86" s="8"/>
      <c r="CC86" s="8" t="str">
        <f t="shared" si="112"/>
        <v>-</v>
      </c>
      <c r="CD86" s="8" t="str">
        <f t="shared" si="113"/>
        <v>-</v>
      </c>
      <c r="CE86" s="8" t="str">
        <f t="shared" si="114"/>
        <v>-</v>
      </c>
      <c r="CF86" s="8" t="str">
        <f t="shared" si="115"/>
        <v>-</v>
      </c>
      <c r="CG86" s="8"/>
      <c r="CH86" s="8" t="str">
        <f t="shared" si="116"/>
        <v>-</v>
      </c>
      <c r="CI86" s="8"/>
      <c r="CJ86" s="8" t="str">
        <f t="shared" si="117"/>
        <v>-</v>
      </c>
      <c r="CK86" s="8" t="str">
        <f t="shared" si="118"/>
        <v>-</v>
      </c>
    </row>
    <row r="87" spans="2:89" ht="15.95" customHeight="1" x14ac:dyDescent="0.2">
      <c r="B87" s="9" t="e">
        <f t="shared" si="73"/>
        <v>#REF!</v>
      </c>
      <c r="C87" s="1" t="e">
        <f t="shared" si="74"/>
        <v>#REF!</v>
      </c>
      <c r="D87" s="1" t="str">
        <f t="shared" si="75"/>
        <v/>
      </c>
      <c r="F87" s="8">
        <v>38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17"/>
      <c r="R87" s="19"/>
      <c r="S87" s="19"/>
      <c r="T87" s="19"/>
      <c r="U87" s="20"/>
      <c r="W87" s="8" t="str">
        <f t="shared" si="86"/>
        <v>-</v>
      </c>
      <c r="X87" s="8" t="str">
        <f t="shared" si="87"/>
        <v>-</v>
      </c>
      <c r="Y87" s="8" t="str">
        <f t="shared" si="88"/>
        <v>-</v>
      </c>
      <c r="Z87" s="8" t="str">
        <f t="shared" si="89"/>
        <v>-</v>
      </c>
      <c r="AA87" s="8" t="str">
        <f t="shared" si="90"/>
        <v>-</v>
      </c>
      <c r="AB87" s="8"/>
      <c r="AC87" s="8"/>
      <c r="AE87" s="8"/>
      <c r="AF87" s="8" t="str">
        <f t="shared" si="91"/>
        <v>-</v>
      </c>
      <c r="AG87" s="8" t="str">
        <f t="shared" si="92"/>
        <v>-</v>
      </c>
      <c r="AH87" s="8"/>
      <c r="AI87" s="8" t="str">
        <f t="shared" si="93"/>
        <v>-</v>
      </c>
      <c r="AJ87" s="8"/>
      <c r="AK87" s="8" t="str">
        <f t="shared" si="94"/>
        <v>-</v>
      </c>
      <c r="AL87" s="8"/>
      <c r="AM87" s="8"/>
      <c r="AN87" s="8"/>
      <c r="AP87" s="8" t="str">
        <f t="shared" si="95"/>
        <v>-</v>
      </c>
      <c r="AQ87" s="8" t="str">
        <f t="shared" si="96"/>
        <v>-</v>
      </c>
      <c r="AR87" s="8"/>
      <c r="AS87" s="22" t="str">
        <f t="shared" si="97"/>
        <v>-</v>
      </c>
      <c r="AT87" s="23" t="str">
        <f t="shared" si="98"/>
        <v>-</v>
      </c>
      <c r="AU87" s="8"/>
      <c r="AV87" s="8"/>
      <c r="AW87" s="8"/>
      <c r="AY87" s="8" t="str">
        <f t="shared" si="76"/>
        <v>-</v>
      </c>
      <c r="AZ87" s="8" t="str">
        <f t="shared" si="99"/>
        <v>-</v>
      </c>
      <c r="BA87" s="8"/>
      <c r="BB87" s="8" t="str">
        <f t="shared" si="100"/>
        <v>-</v>
      </c>
      <c r="BC87" s="8" t="str">
        <f t="shared" si="101"/>
        <v>-</v>
      </c>
      <c r="BD87" s="8" t="str">
        <f t="shared" si="102"/>
        <v>-</v>
      </c>
      <c r="BE87" s="8" t="e">
        <f t="shared" si="103"/>
        <v>#VALUE!</v>
      </c>
      <c r="BF87" s="8" t="str">
        <f t="shared" si="104"/>
        <v>-</v>
      </c>
      <c r="BG87" s="8"/>
      <c r="BI87" s="8" t="str">
        <f t="shared" si="77"/>
        <v>-</v>
      </c>
      <c r="BJ87" s="8" t="str">
        <f t="shared" si="119"/>
        <v>-</v>
      </c>
      <c r="BK87" s="8" t="str">
        <f t="shared" si="120"/>
        <v>-</v>
      </c>
      <c r="BL87" s="8" t="str">
        <f t="shared" si="121"/>
        <v>-</v>
      </c>
      <c r="BM87" s="8" t="str">
        <f t="shared" si="122"/>
        <v>-</v>
      </c>
      <c r="BN87" s="8" t="str">
        <f t="shared" si="123"/>
        <v>-</v>
      </c>
      <c r="BO87" s="8" t="e">
        <f t="shared" si="124"/>
        <v>#VALUE!</v>
      </c>
      <c r="BP87" s="8" t="str">
        <f t="shared" si="125"/>
        <v>-</v>
      </c>
      <c r="BQ87" s="8"/>
      <c r="BS87" s="8" t="str">
        <f t="shared" si="85"/>
        <v>-</v>
      </c>
      <c r="BT87" s="8" t="str">
        <f t="shared" si="105"/>
        <v>-</v>
      </c>
      <c r="BU87" s="8" t="str">
        <f t="shared" si="106"/>
        <v>-</v>
      </c>
      <c r="BV87" s="8" t="str">
        <f t="shared" si="107"/>
        <v>-</v>
      </c>
      <c r="BW87" s="8" t="str">
        <f t="shared" si="108"/>
        <v>-</v>
      </c>
      <c r="BX87" s="8" t="str">
        <f t="shared" si="109"/>
        <v>-</v>
      </c>
      <c r="BY87" s="8" t="e">
        <f t="shared" si="110"/>
        <v>#VALUE!</v>
      </c>
      <c r="BZ87" s="8" t="str">
        <f t="shared" si="111"/>
        <v>-</v>
      </c>
      <c r="CA87" s="8"/>
      <c r="CC87" s="8" t="str">
        <f t="shared" si="112"/>
        <v>-</v>
      </c>
      <c r="CD87" s="8" t="str">
        <f t="shared" si="113"/>
        <v>-</v>
      </c>
      <c r="CE87" s="8" t="str">
        <f t="shared" si="114"/>
        <v>-</v>
      </c>
      <c r="CF87" s="8" t="str">
        <f t="shared" si="115"/>
        <v>-</v>
      </c>
      <c r="CG87" s="8"/>
      <c r="CH87" s="8" t="str">
        <f t="shared" si="116"/>
        <v>-</v>
      </c>
      <c r="CI87" s="8"/>
      <c r="CJ87" s="8" t="str">
        <f t="shared" si="117"/>
        <v>-</v>
      </c>
      <c r="CK87" s="8" t="str">
        <f t="shared" si="118"/>
        <v>-</v>
      </c>
    </row>
    <row r="88" spans="2:89" ht="15.95" customHeight="1" x14ac:dyDescent="0.2">
      <c r="B88" s="9" t="e">
        <f t="shared" si="73"/>
        <v>#REF!</v>
      </c>
      <c r="C88" s="1" t="e">
        <f t="shared" si="74"/>
        <v>#REF!</v>
      </c>
      <c r="D88" s="1" t="str">
        <f t="shared" si="75"/>
        <v/>
      </c>
      <c r="F88" s="8">
        <v>39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17"/>
      <c r="R88" s="19"/>
      <c r="S88" s="19"/>
      <c r="T88" s="19"/>
      <c r="U88" s="20"/>
      <c r="W88" s="8" t="str">
        <f t="shared" si="86"/>
        <v>-</v>
      </c>
      <c r="X88" s="8" t="str">
        <f t="shared" si="87"/>
        <v>-</v>
      </c>
      <c r="Y88" s="8" t="str">
        <f t="shared" si="88"/>
        <v>-</v>
      </c>
      <c r="Z88" s="8" t="str">
        <f t="shared" si="89"/>
        <v>-</v>
      </c>
      <c r="AA88" s="8" t="str">
        <f t="shared" si="90"/>
        <v>-</v>
      </c>
      <c r="AB88" s="8"/>
      <c r="AC88" s="8"/>
      <c r="AE88" s="8"/>
      <c r="AF88" s="8" t="str">
        <f t="shared" si="91"/>
        <v>-</v>
      </c>
      <c r="AG88" s="8" t="str">
        <f t="shared" si="92"/>
        <v>-</v>
      </c>
      <c r="AH88" s="8"/>
      <c r="AI88" s="8" t="str">
        <f t="shared" si="93"/>
        <v>-</v>
      </c>
      <c r="AJ88" s="8"/>
      <c r="AK88" s="8" t="str">
        <f t="shared" si="94"/>
        <v>-</v>
      </c>
      <c r="AL88" s="8"/>
      <c r="AM88" s="8"/>
      <c r="AN88" s="8"/>
      <c r="AP88" s="8" t="str">
        <f t="shared" si="95"/>
        <v>-</v>
      </c>
      <c r="AQ88" s="8" t="str">
        <f t="shared" si="96"/>
        <v>-</v>
      </c>
      <c r="AR88" s="8"/>
      <c r="AS88" s="22" t="str">
        <f t="shared" si="97"/>
        <v>-</v>
      </c>
      <c r="AT88" s="23" t="str">
        <f t="shared" si="98"/>
        <v>-</v>
      </c>
      <c r="AU88" s="8"/>
      <c r="AV88" s="8"/>
      <c r="AW88" s="8"/>
      <c r="AY88" s="8" t="str">
        <f t="shared" si="76"/>
        <v>-</v>
      </c>
      <c r="AZ88" s="8" t="str">
        <f t="shared" si="99"/>
        <v>-</v>
      </c>
      <c r="BA88" s="8"/>
      <c r="BB88" s="8" t="str">
        <f t="shared" si="100"/>
        <v>-</v>
      </c>
      <c r="BC88" s="8" t="str">
        <f t="shared" si="101"/>
        <v>-</v>
      </c>
      <c r="BD88" s="8" t="str">
        <f t="shared" si="102"/>
        <v>-</v>
      </c>
      <c r="BE88" s="8" t="e">
        <f t="shared" si="103"/>
        <v>#VALUE!</v>
      </c>
      <c r="BF88" s="8" t="str">
        <f t="shared" si="104"/>
        <v>-</v>
      </c>
      <c r="BG88" s="8"/>
      <c r="BI88" s="8" t="str">
        <f t="shared" si="77"/>
        <v>-</v>
      </c>
      <c r="BJ88" s="8" t="str">
        <f t="shared" si="119"/>
        <v>-</v>
      </c>
      <c r="BK88" s="8" t="str">
        <f t="shared" si="120"/>
        <v>-</v>
      </c>
      <c r="BL88" s="8" t="str">
        <f t="shared" si="121"/>
        <v>-</v>
      </c>
      <c r="BM88" s="8" t="str">
        <f t="shared" si="122"/>
        <v>-</v>
      </c>
      <c r="BN88" s="8" t="str">
        <f t="shared" si="123"/>
        <v>-</v>
      </c>
      <c r="BO88" s="8" t="e">
        <f t="shared" si="124"/>
        <v>#VALUE!</v>
      </c>
      <c r="BP88" s="8" t="str">
        <f t="shared" si="125"/>
        <v>-</v>
      </c>
      <c r="BQ88" s="8"/>
      <c r="BS88" s="8" t="str">
        <f t="shared" si="85"/>
        <v>-</v>
      </c>
      <c r="BT88" s="8" t="str">
        <f t="shared" si="105"/>
        <v>-</v>
      </c>
      <c r="BU88" s="8" t="str">
        <f t="shared" si="106"/>
        <v>-</v>
      </c>
      <c r="BV88" s="8" t="str">
        <f t="shared" si="107"/>
        <v>-</v>
      </c>
      <c r="BW88" s="8" t="str">
        <f t="shared" si="108"/>
        <v>-</v>
      </c>
      <c r="BX88" s="8" t="str">
        <f t="shared" si="109"/>
        <v>-</v>
      </c>
      <c r="BY88" s="8" t="e">
        <f t="shared" si="110"/>
        <v>#VALUE!</v>
      </c>
      <c r="BZ88" s="8" t="str">
        <f t="shared" si="111"/>
        <v>-</v>
      </c>
      <c r="CA88" s="8"/>
      <c r="CC88" s="8" t="str">
        <f t="shared" si="112"/>
        <v>-</v>
      </c>
      <c r="CD88" s="8" t="str">
        <f t="shared" si="113"/>
        <v>-</v>
      </c>
      <c r="CE88" s="8" t="str">
        <f t="shared" si="114"/>
        <v>-</v>
      </c>
      <c r="CF88" s="8" t="str">
        <f t="shared" si="115"/>
        <v>-</v>
      </c>
      <c r="CG88" s="8"/>
      <c r="CH88" s="8" t="str">
        <f t="shared" si="116"/>
        <v>-</v>
      </c>
      <c r="CI88" s="8"/>
      <c r="CJ88" s="8" t="str">
        <f t="shared" si="117"/>
        <v>-</v>
      </c>
      <c r="CK88" s="8" t="str">
        <f t="shared" si="118"/>
        <v>-</v>
      </c>
    </row>
    <row r="89" spans="2:89" ht="15.95" customHeight="1" x14ac:dyDescent="0.2">
      <c r="B89" s="9" t="e">
        <f t="shared" si="73"/>
        <v>#REF!</v>
      </c>
      <c r="C89" s="1" t="e">
        <f t="shared" si="74"/>
        <v>#REF!</v>
      </c>
      <c r="D89" s="1" t="str">
        <f t="shared" si="75"/>
        <v/>
      </c>
      <c r="F89" s="8">
        <v>40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17"/>
      <c r="R89" s="19"/>
      <c r="S89" s="19"/>
      <c r="T89" s="19"/>
      <c r="U89" s="20"/>
      <c r="W89" s="8" t="str">
        <f t="shared" si="86"/>
        <v>-</v>
      </c>
      <c r="X89" s="8" t="str">
        <f t="shared" si="87"/>
        <v>-</v>
      </c>
      <c r="Y89" s="8" t="str">
        <f t="shared" si="88"/>
        <v>-</v>
      </c>
      <c r="Z89" s="8" t="str">
        <f t="shared" si="89"/>
        <v>-</v>
      </c>
      <c r="AA89" s="8" t="str">
        <f t="shared" si="90"/>
        <v>-</v>
      </c>
      <c r="AB89" s="8"/>
      <c r="AC89" s="8"/>
      <c r="AE89" s="8"/>
      <c r="AF89" s="8" t="str">
        <f t="shared" si="91"/>
        <v>-</v>
      </c>
      <c r="AG89" s="8" t="str">
        <f t="shared" si="92"/>
        <v>-</v>
      </c>
      <c r="AH89" s="8"/>
      <c r="AI89" s="8" t="str">
        <f t="shared" si="93"/>
        <v>-</v>
      </c>
      <c r="AJ89" s="8"/>
      <c r="AK89" s="8" t="str">
        <f t="shared" si="94"/>
        <v>-</v>
      </c>
      <c r="AL89" s="8"/>
      <c r="AM89" s="8"/>
      <c r="AN89" s="8"/>
      <c r="AP89" s="8" t="str">
        <f t="shared" si="95"/>
        <v>-</v>
      </c>
      <c r="AQ89" s="8" t="str">
        <f t="shared" si="96"/>
        <v>-</v>
      </c>
      <c r="AR89" s="8"/>
      <c r="AS89" s="22" t="str">
        <f t="shared" si="97"/>
        <v>-</v>
      </c>
      <c r="AT89" s="23" t="str">
        <f t="shared" si="98"/>
        <v>-</v>
      </c>
      <c r="AU89" s="8"/>
      <c r="AV89" s="8"/>
      <c r="AW89" s="8"/>
      <c r="AY89" s="8" t="str">
        <f t="shared" si="76"/>
        <v>-</v>
      </c>
      <c r="AZ89" s="8" t="str">
        <f t="shared" si="99"/>
        <v>-</v>
      </c>
      <c r="BA89" s="8"/>
      <c r="BB89" s="8" t="str">
        <f t="shared" si="100"/>
        <v>-</v>
      </c>
      <c r="BC89" s="8" t="str">
        <f t="shared" si="101"/>
        <v>-</v>
      </c>
      <c r="BD89" s="8" t="str">
        <f t="shared" si="102"/>
        <v>-</v>
      </c>
      <c r="BE89" s="8" t="e">
        <f t="shared" si="103"/>
        <v>#VALUE!</v>
      </c>
      <c r="BF89" s="8" t="str">
        <f t="shared" si="104"/>
        <v>-</v>
      </c>
      <c r="BG89" s="8"/>
      <c r="BI89" s="8" t="str">
        <f t="shared" si="77"/>
        <v>-</v>
      </c>
      <c r="BJ89" s="8" t="str">
        <f t="shared" si="119"/>
        <v>-</v>
      </c>
      <c r="BK89" s="8" t="str">
        <f t="shared" si="120"/>
        <v>-</v>
      </c>
      <c r="BL89" s="8" t="str">
        <f t="shared" si="121"/>
        <v>-</v>
      </c>
      <c r="BM89" s="8" t="str">
        <f t="shared" si="122"/>
        <v>-</v>
      </c>
      <c r="BN89" s="8" t="str">
        <f t="shared" si="123"/>
        <v>-</v>
      </c>
      <c r="BO89" s="8" t="e">
        <f t="shared" si="124"/>
        <v>#VALUE!</v>
      </c>
      <c r="BP89" s="8" t="str">
        <f t="shared" si="125"/>
        <v>-</v>
      </c>
      <c r="BQ89" s="8"/>
      <c r="BS89" s="8" t="str">
        <f t="shared" si="85"/>
        <v>-</v>
      </c>
      <c r="BT89" s="8" t="str">
        <f t="shared" si="105"/>
        <v>-</v>
      </c>
      <c r="BU89" s="8" t="str">
        <f t="shared" si="106"/>
        <v>-</v>
      </c>
      <c r="BV89" s="8" t="str">
        <f t="shared" si="107"/>
        <v>-</v>
      </c>
      <c r="BW89" s="8" t="str">
        <f t="shared" si="108"/>
        <v>-</v>
      </c>
      <c r="BX89" s="8" t="str">
        <f t="shared" si="109"/>
        <v>-</v>
      </c>
      <c r="BY89" s="8" t="e">
        <f t="shared" si="110"/>
        <v>#VALUE!</v>
      </c>
      <c r="BZ89" s="8" t="str">
        <f t="shared" si="111"/>
        <v>-</v>
      </c>
      <c r="CA89" s="8"/>
      <c r="CC89" s="8" t="str">
        <f t="shared" si="112"/>
        <v>-</v>
      </c>
      <c r="CD89" s="8" t="str">
        <f t="shared" si="113"/>
        <v>-</v>
      </c>
      <c r="CE89" s="8" t="str">
        <f t="shared" si="114"/>
        <v>-</v>
      </c>
      <c r="CF89" s="8" t="str">
        <f t="shared" si="115"/>
        <v>-</v>
      </c>
      <c r="CG89" s="8"/>
      <c r="CH89" s="8" t="str">
        <f t="shared" si="116"/>
        <v>-</v>
      </c>
      <c r="CI89" s="8"/>
      <c r="CJ89" s="8" t="str">
        <f t="shared" si="117"/>
        <v>-</v>
      </c>
      <c r="CK89" s="8" t="str">
        <f t="shared" si="118"/>
        <v>-</v>
      </c>
    </row>
    <row r="90" spans="2:89" ht="15.95" customHeight="1" x14ac:dyDescent="0.2">
      <c r="B90" s="9" t="e">
        <f t="shared" si="73"/>
        <v>#REF!</v>
      </c>
      <c r="C90" s="1" t="e">
        <f t="shared" si="74"/>
        <v>#REF!</v>
      </c>
      <c r="D90" s="1" t="str">
        <f t="shared" si="75"/>
        <v/>
      </c>
      <c r="F90" s="8">
        <v>41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17"/>
      <c r="R90" s="19"/>
      <c r="S90" s="19"/>
      <c r="T90" s="19"/>
      <c r="U90" s="20"/>
      <c r="W90" s="8" t="str">
        <f t="shared" si="86"/>
        <v>-</v>
      </c>
      <c r="X90" s="8" t="str">
        <f t="shared" si="87"/>
        <v>-</v>
      </c>
      <c r="Y90" s="8" t="str">
        <f t="shared" si="88"/>
        <v>-</v>
      </c>
      <c r="Z90" s="8" t="str">
        <f t="shared" si="89"/>
        <v>-</v>
      </c>
      <c r="AA90" s="8" t="str">
        <f t="shared" si="90"/>
        <v>-</v>
      </c>
      <c r="AB90" s="8"/>
      <c r="AC90" s="8"/>
      <c r="AE90" s="8"/>
      <c r="AF90" s="8" t="str">
        <f t="shared" si="91"/>
        <v>-</v>
      </c>
      <c r="AG90" s="8" t="str">
        <f t="shared" si="92"/>
        <v>-</v>
      </c>
      <c r="AH90" s="8"/>
      <c r="AI90" s="8" t="str">
        <f t="shared" si="93"/>
        <v>-</v>
      </c>
      <c r="AJ90" s="8"/>
      <c r="AK90" s="8" t="str">
        <f t="shared" si="94"/>
        <v>-</v>
      </c>
      <c r="AL90" s="8"/>
      <c r="AM90" s="8"/>
      <c r="AN90" s="8"/>
      <c r="AP90" s="8" t="str">
        <f t="shared" si="95"/>
        <v>-</v>
      </c>
      <c r="AQ90" s="8" t="str">
        <f t="shared" si="96"/>
        <v>-</v>
      </c>
      <c r="AR90" s="8"/>
      <c r="AS90" s="22" t="str">
        <f t="shared" si="97"/>
        <v>-</v>
      </c>
      <c r="AT90" s="23" t="str">
        <f t="shared" si="98"/>
        <v>-</v>
      </c>
      <c r="AU90" s="8"/>
      <c r="AV90" s="8"/>
      <c r="AW90" s="8"/>
      <c r="AY90" s="8" t="str">
        <f t="shared" si="76"/>
        <v>-</v>
      </c>
      <c r="AZ90" s="8" t="str">
        <f t="shared" si="99"/>
        <v>-</v>
      </c>
      <c r="BA90" s="8"/>
      <c r="BB90" s="8" t="str">
        <f t="shared" si="100"/>
        <v>-</v>
      </c>
      <c r="BC90" s="8" t="str">
        <f t="shared" si="101"/>
        <v>-</v>
      </c>
      <c r="BD90" s="8" t="str">
        <f t="shared" si="102"/>
        <v>-</v>
      </c>
      <c r="BE90" s="8" t="e">
        <f t="shared" si="103"/>
        <v>#VALUE!</v>
      </c>
      <c r="BF90" s="8" t="str">
        <f t="shared" si="104"/>
        <v>-</v>
      </c>
      <c r="BG90" s="8"/>
      <c r="BI90" s="8" t="str">
        <f t="shared" si="77"/>
        <v>-</v>
      </c>
      <c r="BJ90" s="8" t="str">
        <f t="shared" si="119"/>
        <v>-</v>
      </c>
      <c r="BK90" s="8" t="str">
        <f t="shared" si="120"/>
        <v>-</v>
      </c>
      <c r="BL90" s="8" t="str">
        <f t="shared" si="121"/>
        <v>-</v>
      </c>
      <c r="BM90" s="8" t="str">
        <f t="shared" si="122"/>
        <v>-</v>
      </c>
      <c r="BN90" s="8" t="str">
        <f t="shared" si="123"/>
        <v>-</v>
      </c>
      <c r="BO90" s="8" t="e">
        <f t="shared" si="124"/>
        <v>#VALUE!</v>
      </c>
      <c r="BP90" s="8" t="str">
        <f t="shared" si="125"/>
        <v>-</v>
      </c>
      <c r="BQ90" s="8"/>
      <c r="BS90" s="8" t="str">
        <f t="shared" si="85"/>
        <v>-</v>
      </c>
      <c r="BT90" s="8" t="str">
        <f t="shared" si="105"/>
        <v>-</v>
      </c>
      <c r="BU90" s="8" t="str">
        <f t="shared" si="106"/>
        <v>-</v>
      </c>
      <c r="BV90" s="8" t="str">
        <f t="shared" si="107"/>
        <v>-</v>
      </c>
      <c r="BW90" s="8" t="str">
        <f t="shared" si="108"/>
        <v>-</v>
      </c>
      <c r="BX90" s="8" t="str">
        <f t="shared" si="109"/>
        <v>-</v>
      </c>
      <c r="BY90" s="8" t="e">
        <f t="shared" si="110"/>
        <v>#VALUE!</v>
      </c>
      <c r="BZ90" s="8" t="str">
        <f t="shared" si="111"/>
        <v>-</v>
      </c>
      <c r="CA90" s="8"/>
      <c r="CC90" s="8" t="str">
        <f t="shared" si="112"/>
        <v>-</v>
      </c>
      <c r="CD90" s="8" t="str">
        <f t="shared" si="113"/>
        <v>-</v>
      </c>
      <c r="CE90" s="8" t="str">
        <f t="shared" si="114"/>
        <v>-</v>
      </c>
      <c r="CF90" s="8" t="str">
        <f t="shared" si="115"/>
        <v>-</v>
      </c>
      <c r="CG90" s="8"/>
      <c r="CH90" s="8" t="str">
        <f t="shared" si="116"/>
        <v>-</v>
      </c>
      <c r="CI90" s="8"/>
      <c r="CJ90" s="8" t="str">
        <f t="shared" si="117"/>
        <v>-</v>
      </c>
      <c r="CK90" s="8" t="str">
        <f t="shared" si="118"/>
        <v>-</v>
      </c>
    </row>
    <row r="91" spans="2:89" ht="15.95" customHeight="1" x14ac:dyDescent="0.2">
      <c r="B91" s="9" t="e">
        <f t="shared" si="73"/>
        <v>#REF!</v>
      </c>
      <c r="C91" s="1" t="e">
        <f t="shared" si="74"/>
        <v>#REF!</v>
      </c>
      <c r="D91" s="1" t="str">
        <f t="shared" si="75"/>
        <v/>
      </c>
      <c r="F91" s="8">
        <v>42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17"/>
      <c r="R91" s="19"/>
      <c r="S91" s="19"/>
      <c r="T91" s="19"/>
      <c r="U91" s="20"/>
      <c r="W91" s="8" t="str">
        <f t="shared" si="86"/>
        <v>-</v>
      </c>
      <c r="X91" s="8" t="str">
        <f t="shared" si="87"/>
        <v>-</v>
      </c>
      <c r="Y91" s="8" t="str">
        <f t="shared" si="88"/>
        <v>-</v>
      </c>
      <c r="Z91" s="8" t="str">
        <f t="shared" si="89"/>
        <v>-</v>
      </c>
      <c r="AA91" s="8" t="str">
        <f t="shared" si="90"/>
        <v>-</v>
      </c>
      <c r="AB91" s="8"/>
      <c r="AC91" s="8"/>
      <c r="AE91" s="8"/>
      <c r="AF91" s="8" t="str">
        <f t="shared" si="91"/>
        <v>-</v>
      </c>
      <c r="AG91" s="8" t="str">
        <f t="shared" si="92"/>
        <v>-</v>
      </c>
      <c r="AH91" s="8"/>
      <c r="AI91" s="8" t="str">
        <f t="shared" si="93"/>
        <v>-</v>
      </c>
      <c r="AJ91" s="8"/>
      <c r="AK91" s="8" t="str">
        <f t="shared" si="94"/>
        <v>-</v>
      </c>
      <c r="AL91" s="8"/>
      <c r="AM91" s="8"/>
      <c r="AN91" s="8"/>
      <c r="AP91" s="8" t="str">
        <f t="shared" si="95"/>
        <v>-</v>
      </c>
      <c r="AQ91" s="8" t="str">
        <f t="shared" si="96"/>
        <v>-</v>
      </c>
      <c r="AR91" s="8"/>
      <c r="AS91" s="22" t="str">
        <f t="shared" si="97"/>
        <v>-</v>
      </c>
      <c r="AT91" s="23" t="str">
        <f t="shared" si="98"/>
        <v>-</v>
      </c>
      <c r="AU91" s="8"/>
      <c r="AV91" s="8"/>
      <c r="AW91" s="8"/>
      <c r="AY91" s="8" t="str">
        <f t="shared" si="76"/>
        <v>-</v>
      </c>
      <c r="AZ91" s="8" t="str">
        <f t="shared" si="99"/>
        <v>-</v>
      </c>
      <c r="BA91" s="8"/>
      <c r="BB91" s="8" t="str">
        <f t="shared" si="100"/>
        <v>-</v>
      </c>
      <c r="BC91" s="8" t="str">
        <f t="shared" si="101"/>
        <v>-</v>
      </c>
      <c r="BD91" s="8" t="str">
        <f t="shared" si="102"/>
        <v>-</v>
      </c>
      <c r="BE91" s="8" t="e">
        <f t="shared" si="103"/>
        <v>#VALUE!</v>
      </c>
      <c r="BF91" s="8" t="str">
        <f t="shared" si="104"/>
        <v>-</v>
      </c>
      <c r="BG91" s="8"/>
      <c r="BI91" s="8" t="str">
        <f t="shared" si="77"/>
        <v>-</v>
      </c>
      <c r="BJ91" s="8" t="str">
        <f t="shared" si="119"/>
        <v>-</v>
      </c>
      <c r="BK91" s="8" t="str">
        <f t="shared" si="120"/>
        <v>-</v>
      </c>
      <c r="BL91" s="8" t="str">
        <f t="shared" si="121"/>
        <v>-</v>
      </c>
      <c r="BM91" s="8" t="str">
        <f t="shared" si="122"/>
        <v>-</v>
      </c>
      <c r="BN91" s="8" t="str">
        <f t="shared" si="123"/>
        <v>-</v>
      </c>
      <c r="BO91" s="8" t="e">
        <f t="shared" si="124"/>
        <v>#VALUE!</v>
      </c>
      <c r="BP91" s="8" t="str">
        <f t="shared" si="125"/>
        <v>-</v>
      </c>
      <c r="BQ91" s="8"/>
      <c r="BS91" s="8" t="str">
        <f t="shared" si="85"/>
        <v>-</v>
      </c>
      <c r="BT91" s="8" t="str">
        <f t="shared" si="105"/>
        <v>-</v>
      </c>
      <c r="BU91" s="8" t="str">
        <f t="shared" si="106"/>
        <v>-</v>
      </c>
      <c r="BV91" s="8" t="str">
        <f t="shared" si="107"/>
        <v>-</v>
      </c>
      <c r="BW91" s="8" t="str">
        <f t="shared" si="108"/>
        <v>-</v>
      </c>
      <c r="BX91" s="8" t="str">
        <f t="shared" si="109"/>
        <v>-</v>
      </c>
      <c r="BY91" s="8" t="e">
        <f t="shared" si="110"/>
        <v>#VALUE!</v>
      </c>
      <c r="BZ91" s="8" t="str">
        <f t="shared" si="111"/>
        <v>-</v>
      </c>
      <c r="CA91" s="8"/>
      <c r="CC91" s="8" t="str">
        <f t="shared" si="112"/>
        <v>-</v>
      </c>
      <c r="CD91" s="8" t="str">
        <f t="shared" si="113"/>
        <v>-</v>
      </c>
      <c r="CE91" s="8" t="str">
        <f t="shared" si="114"/>
        <v>-</v>
      </c>
      <c r="CF91" s="8" t="str">
        <f t="shared" si="115"/>
        <v>-</v>
      </c>
      <c r="CG91" s="8"/>
      <c r="CH91" s="8" t="str">
        <f t="shared" si="116"/>
        <v>-</v>
      </c>
      <c r="CI91" s="8"/>
      <c r="CJ91" s="8" t="str">
        <f t="shared" si="117"/>
        <v>-</v>
      </c>
      <c r="CK91" s="8" t="str">
        <f t="shared" si="118"/>
        <v>-</v>
      </c>
    </row>
    <row r="92" spans="2:89" ht="15.95" customHeight="1" x14ac:dyDescent="0.2">
      <c r="B92" s="9" t="e">
        <f t="shared" si="73"/>
        <v>#REF!</v>
      </c>
      <c r="C92" s="1" t="e">
        <f t="shared" si="74"/>
        <v>#REF!</v>
      </c>
      <c r="D92" s="1" t="str">
        <f t="shared" si="75"/>
        <v/>
      </c>
      <c r="F92" s="8">
        <v>43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17"/>
      <c r="R92" s="19"/>
      <c r="S92" s="19"/>
      <c r="T92" s="19"/>
      <c r="U92" s="20"/>
      <c r="W92" s="8" t="str">
        <f t="shared" si="86"/>
        <v>-</v>
      </c>
      <c r="X92" s="8" t="str">
        <f t="shared" si="87"/>
        <v>-</v>
      </c>
      <c r="Y92" s="8" t="str">
        <f t="shared" si="88"/>
        <v>-</v>
      </c>
      <c r="Z92" s="8" t="str">
        <f t="shared" si="89"/>
        <v>-</v>
      </c>
      <c r="AA92" s="8" t="str">
        <f t="shared" si="90"/>
        <v>-</v>
      </c>
      <c r="AB92" s="8"/>
      <c r="AC92" s="8"/>
      <c r="AE92" s="8"/>
      <c r="AF92" s="8" t="str">
        <f t="shared" si="91"/>
        <v>-</v>
      </c>
      <c r="AG92" s="8" t="str">
        <f t="shared" si="92"/>
        <v>-</v>
      </c>
      <c r="AH92" s="8"/>
      <c r="AI92" s="8" t="str">
        <f t="shared" si="93"/>
        <v>-</v>
      </c>
      <c r="AJ92" s="8"/>
      <c r="AK92" s="8" t="str">
        <f t="shared" si="94"/>
        <v>-</v>
      </c>
      <c r="AL92" s="8"/>
      <c r="AM92" s="8"/>
      <c r="AN92" s="8"/>
      <c r="AP92" s="8" t="str">
        <f t="shared" si="95"/>
        <v>-</v>
      </c>
      <c r="AQ92" s="8" t="str">
        <f t="shared" si="96"/>
        <v>-</v>
      </c>
      <c r="AR92" s="8"/>
      <c r="AS92" s="22" t="str">
        <f t="shared" si="97"/>
        <v>-</v>
      </c>
      <c r="AT92" s="23" t="str">
        <f t="shared" si="98"/>
        <v>-</v>
      </c>
      <c r="AU92" s="8"/>
      <c r="AV92" s="8"/>
      <c r="AW92" s="8"/>
      <c r="AY92" s="8" t="str">
        <f t="shared" si="76"/>
        <v>-</v>
      </c>
      <c r="AZ92" s="8" t="str">
        <f t="shared" si="99"/>
        <v>-</v>
      </c>
      <c r="BA92" s="8"/>
      <c r="BB92" s="8" t="str">
        <f t="shared" si="100"/>
        <v>-</v>
      </c>
      <c r="BC92" s="8" t="str">
        <f t="shared" si="101"/>
        <v>-</v>
      </c>
      <c r="BD92" s="8" t="str">
        <f t="shared" si="102"/>
        <v>-</v>
      </c>
      <c r="BE92" s="8" t="e">
        <f t="shared" si="103"/>
        <v>#VALUE!</v>
      </c>
      <c r="BF92" s="8" t="str">
        <f t="shared" si="104"/>
        <v>-</v>
      </c>
      <c r="BG92" s="8"/>
      <c r="BI92" s="8" t="str">
        <f t="shared" si="77"/>
        <v>-</v>
      </c>
      <c r="BJ92" s="8" t="str">
        <f t="shared" si="119"/>
        <v>-</v>
      </c>
      <c r="BK92" s="8" t="str">
        <f t="shared" si="120"/>
        <v>-</v>
      </c>
      <c r="BL92" s="8" t="str">
        <f t="shared" si="121"/>
        <v>-</v>
      </c>
      <c r="BM92" s="8" t="str">
        <f t="shared" si="122"/>
        <v>-</v>
      </c>
      <c r="BN92" s="8" t="str">
        <f t="shared" si="123"/>
        <v>-</v>
      </c>
      <c r="BO92" s="8" t="e">
        <f t="shared" si="124"/>
        <v>#VALUE!</v>
      </c>
      <c r="BP92" s="8" t="str">
        <f t="shared" si="125"/>
        <v>-</v>
      </c>
      <c r="BQ92" s="8"/>
      <c r="BS92" s="8" t="str">
        <f t="shared" si="85"/>
        <v>-</v>
      </c>
      <c r="BT92" s="8" t="str">
        <f t="shared" si="105"/>
        <v>-</v>
      </c>
      <c r="BU92" s="8" t="str">
        <f t="shared" si="106"/>
        <v>-</v>
      </c>
      <c r="BV92" s="8" t="str">
        <f t="shared" si="107"/>
        <v>-</v>
      </c>
      <c r="BW92" s="8" t="str">
        <f t="shared" si="108"/>
        <v>-</v>
      </c>
      <c r="BX92" s="8" t="str">
        <f t="shared" si="109"/>
        <v>-</v>
      </c>
      <c r="BY92" s="8" t="e">
        <f t="shared" si="110"/>
        <v>#VALUE!</v>
      </c>
      <c r="BZ92" s="8" t="str">
        <f t="shared" si="111"/>
        <v>-</v>
      </c>
      <c r="CA92" s="8"/>
      <c r="CC92" s="8" t="str">
        <f t="shared" si="112"/>
        <v>-</v>
      </c>
      <c r="CD92" s="8" t="str">
        <f t="shared" si="113"/>
        <v>-</v>
      </c>
      <c r="CE92" s="8" t="str">
        <f t="shared" si="114"/>
        <v>-</v>
      </c>
      <c r="CF92" s="8" t="str">
        <f t="shared" si="115"/>
        <v>-</v>
      </c>
      <c r="CG92" s="8"/>
      <c r="CH92" s="8" t="str">
        <f t="shared" si="116"/>
        <v>-</v>
      </c>
      <c r="CI92" s="8"/>
      <c r="CJ92" s="8" t="str">
        <f t="shared" si="117"/>
        <v>-</v>
      </c>
      <c r="CK92" s="8" t="str">
        <f t="shared" si="118"/>
        <v>-</v>
      </c>
    </row>
    <row r="93" spans="2:89" ht="15.95" customHeight="1" x14ac:dyDescent="0.2">
      <c r="B93" s="9" t="e">
        <f t="shared" si="73"/>
        <v>#REF!</v>
      </c>
      <c r="C93" s="1" t="e">
        <f t="shared" si="74"/>
        <v>#REF!</v>
      </c>
      <c r="D93" s="1" t="str">
        <f t="shared" si="75"/>
        <v/>
      </c>
      <c r="F93" s="8">
        <v>44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17"/>
      <c r="R93" s="19"/>
      <c r="S93" s="19"/>
      <c r="T93" s="19"/>
      <c r="U93" s="20"/>
      <c r="W93" s="8" t="str">
        <f t="shared" si="86"/>
        <v>-</v>
      </c>
      <c r="X93" s="8" t="str">
        <f t="shared" si="87"/>
        <v>-</v>
      </c>
      <c r="Y93" s="8" t="str">
        <f t="shared" si="88"/>
        <v>-</v>
      </c>
      <c r="Z93" s="8" t="str">
        <f t="shared" si="89"/>
        <v>-</v>
      </c>
      <c r="AA93" s="8" t="str">
        <f t="shared" si="90"/>
        <v>-</v>
      </c>
      <c r="AB93" s="8"/>
      <c r="AC93" s="8"/>
      <c r="AE93" s="8"/>
      <c r="AF93" s="8" t="str">
        <f t="shared" si="91"/>
        <v>-</v>
      </c>
      <c r="AG93" s="8" t="str">
        <f t="shared" si="92"/>
        <v>-</v>
      </c>
      <c r="AH93" s="8"/>
      <c r="AI93" s="8" t="str">
        <f t="shared" si="93"/>
        <v>-</v>
      </c>
      <c r="AJ93" s="8"/>
      <c r="AK93" s="8" t="str">
        <f t="shared" si="94"/>
        <v>-</v>
      </c>
      <c r="AL93" s="8"/>
      <c r="AM93" s="8"/>
      <c r="AN93" s="8"/>
      <c r="AP93" s="8" t="str">
        <f t="shared" si="95"/>
        <v>-</v>
      </c>
      <c r="AQ93" s="8" t="str">
        <f t="shared" si="96"/>
        <v>-</v>
      </c>
      <c r="AR93" s="8"/>
      <c r="AS93" s="22" t="str">
        <f t="shared" si="97"/>
        <v>-</v>
      </c>
      <c r="AT93" s="23" t="str">
        <f t="shared" si="98"/>
        <v>-</v>
      </c>
      <c r="AU93" s="8"/>
      <c r="AV93" s="8"/>
      <c r="AW93" s="8"/>
      <c r="AY93" s="8" t="str">
        <f t="shared" si="76"/>
        <v>-</v>
      </c>
      <c r="AZ93" s="8" t="str">
        <f t="shared" si="99"/>
        <v>-</v>
      </c>
      <c r="BA93" s="8"/>
      <c r="BB93" s="8" t="str">
        <f t="shared" si="100"/>
        <v>-</v>
      </c>
      <c r="BC93" s="8" t="str">
        <f t="shared" si="101"/>
        <v>-</v>
      </c>
      <c r="BD93" s="8" t="str">
        <f t="shared" si="102"/>
        <v>-</v>
      </c>
      <c r="BE93" s="8" t="e">
        <f t="shared" si="103"/>
        <v>#VALUE!</v>
      </c>
      <c r="BF93" s="8" t="str">
        <f t="shared" si="104"/>
        <v>-</v>
      </c>
      <c r="BG93" s="8"/>
      <c r="BI93" s="8" t="str">
        <f t="shared" si="77"/>
        <v>-</v>
      </c>
      <c r="BJ93" s="8" t="str">
        <f t="shared" si="119"/>
        <v>-</v>
      </c>
      <c r="BK93" s="8" t="str">
        <f t="shared" si="120"/>
        <v>-</v>
      </c>
      <c r="BL93" s="8" t="str">
        <f t="shared" si="121"/>
        <v>-</v>
      </c>
      <c r="BM93" s="8" t="str">
        <f t="shared" si="122"/>
        <v>-</v>
      </c>
      <c r="BN93" s="8" t="str">
        <f t="shared" si="123"/>
        <v>-</v>
      </c>
      <c r="BO93" s="8" t="e">
        <f t="shared" si="124"/>
        <v>#VALUE!</v>
      </c>
      <c r="BP93" s="8" t="str">
        <f t="shared" si="125"/>
        <v>-</v>
      </c>
      <c r="BQ93" s="8"/>
      <c r="BS93" s="8" t="str">
        <f t="shared" si="85"/>
        <v>-</v>
      </c>
      <c r="BT93" s="8" t="str">
        <f t="shared" si="105"/>
        <v>-</v>
      </c>
      <c r="BU93" s="8" t="str">
        <f t="shared" si="106"/>
        <v>-</v>
      </c>
      <c r="BV93" s="8" t="str">
        <f t="shared" si="107"/>
        <v>-</v>
      </c>
      <c r="BW93" s="8" t="str">
        <f t="shared" si="108"/>
        <v>-</v>
      </c>
      <c r="BX93" s="8" t="str">
        <f t="shared" si="109"/>
        <v>-</v>
      </c>
      <c r="BY93" s="8" t="e">
        <f t="shared" si="110"/>
        <v>#VALUE!</v>
      </c>
      <c r="BZ93" s="8" t="str">
        <f t="shared" si="111"/>
        <v>-</v>
      </c>
      <c r="CA93" s="8"/>
      <c r="CC93" s="8" t="str">
        <f t="shared" si="112"/>
        <v>-</v>
      </c>
      <c r="CD93" s="8" t="str">
        <f t="shared" si="113"/>
        <v>-</v>
      </c>
      <c r="CE93" s="8" t="str">
        <f t="shared" si="114"/>
        <v>-</v>
      </c>
      <c r="CF93" s="8" t="str">
        <f t="shared" si="115"/>
        <v>-</v>
      </c>
      <c r="CG93" s="8"/>
      <c r="CH93" s="8" t="str">
        <f t="shared" si="116"/>
        <v>-</v>
      </c>
      <c r="CI93" s="8"/>
      <c r="CJ93" s="8" t="str">
        <f t="shared" si="117"/>
        <v>-</v>
      </c>
      <c r="CK93" s="8" t="str">
        <f t="shared" si="118"/>
        <v>-</v>
      </c>
    </row>
    <row r="94" spans="2:89" ht="15.95" customHeight="1" x14ac:dyDescent="0.2">
      <c r="B94" s="9" t="e">
        <f t="shared" si="73"/>
        <v>#REF!</v>
      </c>
      <c r="C94" s="1" t="e">
        <f t="shared" si="74"/>
        <v>#REF!</v>
      </c>
      <c r="D94" s="1" t="str">
        <f t="shared" si="75"/>
        <v/>
      </c>
      <c r="F94" s="8">
        <v>45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17"/>
      <c r="R94" s="19"/>
      <c r="S94" s="19"/>
      <c r="T94" s="19"/>
      <c r="U94" s="20"/>
      <c r="W94" s="8" t="str">
        <f t="shared" si="86"/>
        <v>-</v>
      </c>
      <c r="X94" s="8" t="str">
        <f t="shared" si="87"/>
        <v>-</v>
      </c>
      <c r="Y94" s="8" t="str">
        <f t="shared" si="88"/>
        <v>-</v>
      </c>
      <c r="Z94" s="8" t="str">
        <f t="shared" si="89"/>
        <v>-</v>
      </c>
      <c r="AA94" s="8" t="str">
        <f t="shared" si="90"/>
        <v>-</v>
      </c>
      <c r="AB94" s="8"/>
      <c r="AC94" s="8"/>
      <c r="AE94" s="8"/>
      <c r="AF94" s="8" t="str">
        <f t="shared" si="91"/>
        <v>-</v>
      </c>
      <c r="AG94" s="8" t="str">
        <f t="shared" si="92"/>
        <v>-</v>
      </c>
      <c r="AH94" s="8"/>
      <c r="AI94" s="8" t="str">
        <f t="shared" si="93"/>
        <v>-</v>
      </c>
      <c r="AJ94" s="8"/>
      <c r="AK94" s="8" t="str">
        <f t="shared" si="94"/>
        <v>-</v>
      </c>
      <c r="AL94" s="8"/>
      <c r="AM94" s="8"/>
      <c r="AN94" s="8"/>
      <c r="AP94" s="8" t="str">
        <f t="shared" si="95"/>
        <v>-</v>
      </c>
      <c r="AQ94" s="8" t="str">
        <f t="shared" si="96"/>
        <v>-</v>
      </c>
      <c r="AR94" s="8"/>
      <c r="AS94" s="22" t="str">
        <f t="shared" si="97"/>
        <v>-</v>
      </c>
      <c r="AT94" s="23" t="str">
        <f t="shared" si="98"/>
        <v>-</v>
      </c>
      <c r="AU94" s="8"/>
      <c r="AV94" s="8"/>
      <c r="AW94" s="8"/>
      <c r="AY94" s="8" t="str">
        <f t="shared" si="76"/>
        <v>-</v>
      </c>
      <c r="AZ94" s="8" t="str">
        <f t="shared" si="99"/>
        <v>-</v>
      </c>
      <c r="BA94" s="8"/>
      <c r="BB94" s="8" t="str">
        <f t="shared" si="100"/>
        <v>-</v>
      </c>
      <c r="BC94" s="8" t="str">
        <f t="shared" si="101"/>
        <v>-</v>
      </c>
      <c r="BD94" s="8" t="str">
        <f t="shared" si="102"/>
        <v>-</v>
      </c>
      <c r="BE94" s="8" t="e">
        <f t="shared" si="103"/>
        <v>#VALUE!</v>
      </c>
      <c r="BF94" s="8" t="str">
        <f t="shared" si="104"/>
        <v>-</v>
      </c>
      <c r="BG94" s="8"/>
      <c r="BI94" s="8" t="str">
        <f t="shared" si="77"/>
        <v>-</v>
      </c>
      <c r="BJ94" s="8" t="str">
        <f t="shared" si="78"/>
        <v>-</v>
      </c>
      <c r="BK94" s="8" t="str">
        <f t="shared" si="79"/>
        <v>-</v>
      </c>
      <c r="BL94" s="8" t="str">
        <f t="shared" si="80"/>
        <v>-</v>
      </c>
      <c r="BM94" s="8" t="str">
        <f t="shared" si="81"/>
        <v>-</v>
      </c>
      <c r="BN94" s="8" t="str">
        <f t="shared" si="82"/>
        <v>-</v>
      </c>
      <c r="BO94" s="8" t="e">
        <f t="shared" si="83"/>
        <v>#VALUE!</v>
      </c>
      <c r="BP94" s="8" t="str">
        <f t="shared" si="84"/>
        <v>-</v>
      </c>
      <c r="BQ94" s="8"/>
      <c r="BS94" s="8" t="str">
        <f t="shared" si="85"/>
        <v>-</v>
      </c>
      <c r="BT94" s="8" t="str">
        <f t="shared" si="105"/>
        <v>-</v>
      </c>
      <c r="BU94" s="8" t="str">
        <f t="shared" si="106"/>
        <v>-</v>
      </c>
      <c r="BV94" s="8" t="str">
        <f t="shared" si="107"/>
        <v>-</v>
      </c>
      <c r="BW94" s="8" t="str">
        <f t="shared" si="108"/>
        <v>-</v>
      </c>
      <c r="BX94" s="8" t="str">
        <f t="shared" si="109"/>
        <v>-</v>
      </c>
      <c r="BY94" s="8" t="e">
        <f t="shared" si="110"/>
        <v>#VALUE!</v>
      </c>
      <c r="BZ94" s="8" t="str">
        <f t="shared" si="111"/>
        <v>-</v>
      </c>
      <c r="CA94" s="8"/>
      <c r="CC94" s="8" t="str">
        <f t="shared" si="112"/>
        <v>-</v>
      </c>
      <c r="CD94" s="8" t="str">
        <f t="shared" si="113"/>
        <v>-</v>
      </c>
      <c r="CE94" s="8" t="str">
        <f t="shared" si="114"/>
        <v>-</v>
      </c>
      <c r="CF94" s="8" t="str">
        <f t="shared" si="115"/>
        <v>-</v>
      </c>
      <c r="CG94" s="8"/>
      <c r="CH94" s="8" t="str">
        <f t="shared" si="116"/>
        <v>-</v>
      </c>
      <c r="CI94" s="8"/>
      <c r="CJ94" s="8" t="str">
        <f t="shared" si="117"/>
        <v>-</v>
      </c>
      <c r="CK94" s="8" t="str">
        <f t="shared" si="118"/>
        <v>-</v>
      </c>
    </row>
    <row r="95" spans="2:89" ht="15.95" customHeight="1" x14ac:dyDescent="0.2">
      <c r="B95" s="9" t="e">
        <f t="shared" si="73"/>
        <v>#REF!</v>
      </c>
      <c r="C95" s="1" t="e">
        <f t="shared" si="74"/>
        <v>#REF!</v>
      </c>
      <c r="D95" s="1" t="str">
        <f t="shared" si="75"/>
        <v/>
      </c>
      <c r="F95" s="8">
        <v>46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17"/>
      <c r="R95" s="19"/>
      <c r="S95" s="19"/>
      <c r="T95" s="19"/>
      <c r="U95" s="20"/>
      <c r="W95" s="8" t="str">
        <f t="shared" si="86"/>
        <v>-</v>
      </c>
      <c r="X95" s="8" t="str">
        <f t="shared" si="87"/>
        <v>-</v>
      </c>
      <c r="Y95" s="8" t="str">
        <f t="shared" si="88"/>
        <v>-</v>
      </c>
      <c r="Z95" s="8" t="str">
        <f t="shared" si="89"/>
        <v>-</v>
      </c>
      <c r="AA95" s="8" t="str">
        <f t="shared" si="90"/>
        <v>-</v>
      </c>
      <c r="AB95" s="8"/>
      <c r="AC95" s="8"/>
      <c r="AE95" s="8"/>
      <c r="AF95" s="8" t="str">
        <f t="shared" si="91"/>
        <v>-</v>
      </c>
      <c r="AG95" s="8" t="str">
        <f t="shared" si="92"/>
        <v>-</v>
      </c>
      <c r="AH95" s="8"/>
      <c r="AI95" s="8" t="str">
        <f t="shared" si="93"/>
        <v>-</v>
      </c>
      <c r="AJ95" s="8"/>
      <c r="AK95" s="8" t="str">
        <f t="shared" si="94"/>
        <v>-</v>
      </c>
      <c r="AL95" s="8"/>
      <c r="AM95" s="8"/>
      <c r="AN95" s="8"/>
      <c r="AP95" s="8" t="str">
        <f t="shared" si="95"/>
        <v>-</v>
      </c>
      <c r="AQ95" s="8" t="str">
        <f t="shared" si="96"/>
        <v>-</v>
      </c>
      <c r="AR95" s="8"/>
      <c r="AS95" s="22" t="str">
        <f t="shared" si="97"/>
        <v>-</v>
      </c>
      <c r="AT95" s="23" t="str">
        <f t="shared" si="98"/>
        <v>-</v>
      </c>
      <c r="AU95" s="8"/>
      <c r="AV95" s="8"/>
      <c r="AW95" s="8"/>
      <c r="AY95" s="8" t="str">
        <f t="shared" si="76"/>
        <v>-</v>
      </c>
      <c r="AZ95" s="8" t="str">
        <f t="shared" si="99"/>
        <v>-</v>
      </c>
      <c r="BA95" s="8"/>
      <c r="BB95" s="8" t="str">
        <f t="shared" si="100"/>
        <v>-</v>
      </c>
      <c r="BC95" s="8" t="str">
        <f t="shared" si="101"/>
        <v>-</v>
      </c>
      <c r="BD95" s="8" t="str">
        <f t="shared" si="102"/>
        <v>-</v>
      </c>
      <c r="BE95" s="8" t="e">
        <f t="shared" si="103"/>
        <v>#VALUE!</v>
      </c>
      <c r="BF95" s="8" t="str">
        <f t="shared" si="104"/>
        <v>-</v>
      </c>
      <c r="BG95" s="8"/>
      <c r="BI95" s="8" t="str">
        <f t="shared" si="77"/>
        <v>-</v>
      </c>
      <c r="BJ95" s="8" t="str">
        <f t="shared" si="78"/>
        <v>-</v>
      </c>
      <c r="BK95" s="8" t="str">
        <f t="shared" si="79"/>
        <v>-</v>
      </c>
      <c r="BL95" s="8" t="str">
        <f t="shared" si="80"/>
        <v>-</v>
      </c>
      <c r="BM95" s="8" t="str">
        <f t="shared" si="81"/>
        <v>-</v>
      </c>
      <c r="BN95" s="8" t="str">
        <f t="shared" si="82"/>
        <v>-</v>
      </c>
      <c r="BO95" s="8" t="e">
        <f t="shared" si="83"/>
        <v>#VALUE!</v>
      </c>
      <c r="BP95" s="8" t="str">
        <f t="shared" si="84"/>
        <v>-</v>
      </c>
      <c r="BQ95" s="8"/>
      <c r="BS95" s="8" t="str">
        <f t="shared" si="85"/>
        <v>-</v>
      </c>
      <c r="BT95" s="8" t="str">
        <f t="shared" si="105"/>
        <v>-</v>
      </c>
      <c r="BU95" s="8" t="str">
        <f t="shared" si="106"/>
        <v>-</v>
      </c>
      <c r="BV95" s="8" t="str">
        <f t="shared" si="107"/>
        <v>-</v>
      </c>
      <c r="BW95" s="8" t="str">
        <f t="shared" si="108"/>
        <v>-</v>
      </c>
      <c r="BX95" s="8" t="str">
        <f t="shared" si="109"/>
        <v>-</v>
      </c>
      <c r="BY95" s="8" t="e">
        <f t="shared" si="110"/>
        <v>#VALUE!</v>
      </c>
      <c r="BZ95" s="8" t="str">
        <f t="shared" si="111"/>
        <v>-</v>
      </c>
      <c r="CA95" s="8"/>
      <c r="CC95" s="8" t="str">
        <f t="shared" si="112"/>
        <v>-</v>
      </c>
      <c r="CD95" s="8" t="str">
        <f t="shared" si="113"/>
        <v>-</v>
      </c>
      <c r="CE95" s="8" t="str">
        <f t="shared" si="114"/>
        <v>-</v>
      </c>
      <c r="CF95" s="8" t="str">
        <f t="shared" si="115"/>
        <v>-</v>
      </c>
      <c r="CG95" s="8"/>
      <c r="CH95" s="8" t="str">
        <f t="shared" si="116"/>
        <v>-</v>
      </c>
      <c r="CI95" s="8"/>
      <c r="CJ95" s="8" t="str">
        <f t="shared" si="117"/>
        <v>-</v>
      </c>
      <c r="CK95" s="8" t="str">
        <f t="shared" si="118"/>
        <v>-</v>
      </c>
    </row>
    <row r="96" spans="2:89" ht="15.95" customHeight="1" x14ac:dyDescent="0.2">
      <c r="B96" s="9" t="e">
        <f t="shared" si="73"/>
        <v>#REF!</v>
      </c>
      <c r="C96" s="1" t="e">
        <f t="shared" si="74"/>
        <v>#REF!</v>
      </c>
      <c r="D96" s="1" t="str">
        <f t="shared" si="75"/>
        <v/>
      </c>
      <c r="F96" s="8">
        <v>47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17"/>
      <c r="R96" s="19"/>
      <c r="S96" s="19"/>
      <c r="T96" s="19"/>
      <c r="U96" s="20"/>
      <c r="W96" s="8" t="str">
        <f t="shared" si="86"/>
        <v>-</v>
      </c>
      <c r="X96" s="8" t="str">
        <f t="shared" si="87"/>
        <v>-</v>
      </c>
      <c r="Y96" s="8" t="str">
        <f t="shared" si="88"/>
        <v>-</v>
      </c>
      <c r="Z96" s="8" t="str">
        <f t="shared" si="89"/>
        <v>-</v>
      </c>
      <c r="AA96" s="8" t="str">
        <f t="shared" si="90"/>
        <v>-</v>
      </c>
      <c r="AB96" s="8"/>
      <c r="AC96" s="8"/>
      <c r="AE96" s="8"/>
      <c r="AF96" s="8" t="str">
        <f t="shared" si="91"/>
        <v>-</v>
      </c>
      <c r="AG96" s="8" t="str">
        <f t="shared" si="92"/>
        <v>-</v>
      </c>
      <c r="AH96" s="8"/>
      <c r="AI96" s="8" t="str">
        <f t="shared" si="93"/>
        <v>-</v>
      </c>
      <c r="AJ96" s="8"/>
      <c r="AK96" s="8" t="str">
        <f t="shared" si="94"/>
        <v>-</v>
      </c>
      <c r="AL96" s="8"/>
      <c r="AM96" s="8"/>
      <c r="AN96" s="8"/>
      <c r="AP96" s="8" t="str">
        <f t="shared" si="95"/>
        <v>-</v>
      </c>
      <c r="AQ96" s="8" t="str">
        <f t="shared" si="96"/>
        <v>-</v>
      </c>
      <c r="AR96" s="8"/>
      <c r="AS96" s="22" t="str">
        <f t="shared" si="97"/>
        <v>-</v>
      </c>
      <c r="AT96" s="23" t="str">
        <f t="shared" si="98"/>
        <v>-</v>
      </c>
      <c r="AU96" s="8"/>
      <c r="AV96" s="8"/>
      <c r="AW96" s="8"/>
      <c r="AY96" s="8" t="str">
        <f t="shared" si="76"/>
        <v>-</v>
      </c>
      <c r="AZ96" s="8" t="str">
        <f t="shared" si="99"/>
        <v>-</v>
      </c>
      <c r="BA96" s="8"/>
      <c r="BB96" s="8" t="str">
        <f t="shared" si="100"/>
        <v>-</v>
      </c>
      <c r="BC96" s="8" t="str">
        <f t="shared" si="101"/>
        <v>-</v>
      </c>
      <c r="BD96" s="8" t="str">
        <f t="shared" si="102"/>
        <v>-</v>
      </c>
      <c r="BE96" s="8" t="e">
        <f t="shared" si="103"/>
        <v>#VALUE!</v>
      </c>
      <c r="BF96" s="8" t="str">
        <f t="shared" si="104"/>
        <v>-</v>
      </c>
      <c r="BG96" s="8"/>
      <c r="BI96" s="8" t="str">
        <f t="shared" si="77"/>
        <v>-</v>
      </c>
      <c r="BJ96" s="8" t="str">
        <f t="shared" si="78"/>
        <v>-</v>
      </c>
      <c r="BK96" s="8" t="str">
        <f t="shared" si="79"/>
        <v>-</v>
      </c>
      <c r="BL96" s="8" t="str">
        <f t="shared" si="80"/>
        <v>-</v>
      </c>
      <c r="BM96" s="8" t="str">
        <f t="shared" si="81"/>
        <v>-</v>
      </c>
      <c r="BN96" s="8" t="str">
        <f t="shared" si="82"/>
        <v>-</v>
      </c>
      <c r="BO96" s="8" t="e">
        <f t="shared" si="83"/>
        <v>#VALUE!</v>
      </c>
      <c r="BP96" s="8" t="str">
        <f t="shared" si="84"/>
        <v>-</v>
      </c>
      <c r="BQ96" s="8"/>
      <c r="BS96" s="8" t="str">
        <f t="shared" si="85"/>
        <v>-</v>
      </c>
      <c r="BT96" s="8" t="str">
        <f t="shared" si="105"/>
        <v>-</v>
      </c>
      <c r="BU96" s="8" t="str">
        <f t="shared" si="106"/>
        <v>-</v>
      </c>
      <c r="BV96" s="8" t="str">
        <f t="shared" si="107"/>
        <v>-</v>
      </c>
      <c r="BW96" s="8" t="str">
        <f t="shared" si="108"/>
        <v>-</v>
      </c>
      <c r="BX96" s="8" t="str">
        <f t="shared" si="109"/>
        <v>-</v>
      </c>
      <c r="BY96" s="8" t="e">
        <f t="shared" si="110"/>
        <v>#VALUE!</v>
      </c>
      <c r="BZ96" s="8" t="str">
        <f t="shared" si="111"/>
        <v>-</v>
      </c>
      <c r="CA96" s="8"/>
      <c r="CC96" s="8" t="str">
        <f t="shared" si="112"/>
        <v>-</v>
      </c>
      <c r="CD96" s="8" t="str">
        <f t="shared" si="113"/>
        <v>-</v>
      </c>
      <c r="CE96" s="8" t="str">
        <f t="shared" si="114"/>
        <v>-</v>
      </c>
      <c r="CF96" s="8" t="str">
        <f t="shared" si="115"/>
        <v>-</v>
      </c>
      <c r="CG96" s="8"/>
      <c r="CH96" s="8" t="str">
        <f t="shared" si="116"/>
        <v>-</v>
      </c>
      <c r="CI96" s="8"/>
      <c r="CJ96" s="8" t="str">
        <f t="shared" si="117"/>
        <v>-</v>
      </c>
      <c r="CK96" s="8" t="str">
        <f t="shared" si="118"/>
        <v>-</v>
      </c>
    </row>
    <row r="97" spans="2:89" ht="15.95" customHeight="1" x14ac:dyDescent="0.2">
      <c r="B97" s="9" t="e">
        <f t="shared" si="73"/>
        <v>#REF!</v>
      </c>
      <c r="C97" s="1" t="e">
        <f t="shared" si="74"/>
        <v>#REF!</v>
      </c>
      <c r="D97" s="1" t="str">
        <f t="shared" si="75"/>
        <v/>
      </c>
      <c r="F97" s="8">
        <v>48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17"/>
      <c r="R97" s="19"/>
      <c r="S97" s="19"/>
      <c r="T97" s="19"/>
      <c r="U97" s="20"/>
      <c r="W97" s="8" t="str">
        <f t="shared" si="86"/>
        <v>-</v>
      </c>
      <c r="X97" s="8" t="str">
        <f t="shared" si="87"/>
        <v>-</v>
      </c>
      <c r="Y97" s="8" t="str">
        <f t="shared" si="88"/>
        <v>-</v>
      </c>
      <c r="Z97" s="8" t="str">
        <f t="shared" si="89"/>
        <v>-</v>
      </c>
      <c r="AA97" s="8" t="str">
        <f t="shared" si="90"/>
        <v>-</v>
      </c>
      <c r="AB97" s="8"/>
      <c r="AC97" s="8"/>
      <c r="AE97" s="8"/>
      <c r="AF97" s="8" t="str">
        <f t="shared" si="91"/>
        <v>-</v>
      </c>
      <c r="AG97" s="8" t="str">
        <f t="shared" si="92"/>
        <v>-</v>
      </c>
      <c r="AH97" s="8"/>
      <c r="AI97" s="8" t="str">
        <f t="shared" si="93"/>
        <v>-</v>
      </c>
      <c r="AJ97" s="8"/>
      <c r="AK97" s="8" t="str">
        <f t="shared" si="94"/>
        <v>-</v>
      </c>
      <c r="AL97" s="8"/>
      <c r="AM97" s="8"/>
      <c r="AN97" s="8"/>
      <c r="AP97" s="8" t="str">
        <f t="shared" si="95"/>
        <v>-</v>
      </c>
      <c r="AQ97" s="8" t="str">
        <f t="shared" si="96"/>
        <v>-</v>
      </c>
      <c r="AR97" s="8"/>
      <c r="AS97" s="22" t="str">
        <f t="shared" si="97"/>
        <v>-</v>
      </c>
      <c r="AT97" s="23" t="str">
        <f t="shared" si="98"/>
        <v>-</v>
      </c>
      <c r="AU97" s="8"/>
      <c r="AV97" s="8"/>
      <c r="AW97" s="8"/>
      <c r="AY97" s="8" t="str">
        <f t="shared" si="76"/>
        <v>-</v>
      </c>
      <c r="AZ97" s="8" t="str">
        <f t="shared" si="99"/>
        <v>-</v>
      </c>
      <c r="BA97" s="8"/>
      <c r="BB97" s="8" t="str">
        <f t="shared" si="100"/>
        <v>-</v>
      </c>
      <c r="BC97" s="8" t="str">
        <f t="shared" si="101"/>
        <v>-</v>
      </c>
      <c r="BD97" s="8" t="str">
        <f t="shared" si="102"/>
        <v>-</v>
      </c>
      <c r="BE97" s="8" t="e">
        <f t="shared" si="103"/>
        <v>#VALUE!</v>
      </c>
      <c r="BF97" s="8" t="str">
        <f t="shared" si="104"/>
        <v>-</v>
      </c>
      <c r="BG97" s="8"/>
      <c r="BI97" s="8" t="str">
        <f t="shared" si="77"/>
        <v>-</v>
      </c>
      <c r="BJ97" s="8" t="str">
        <f t="shared" si="78"/>
        <v>-</v>
      </c>
      <c r="BK97" s="8" t="str">
        <f t="shared" si="79"/>
        <v>-</v>
      </c>
      <c r="BL97" s="8" t="str">
        <f t="shared" si="80"/>
        <v>-</v>
      </c>
      <c r="BM97" s="8" t="str">
        <f t="shared" si="81"/>
        <v>-</v>
      </c>
      <c r="BN97" s="8" t="str">
        <f t="shared" si="82"/>
        <v>-</v>
      </c>
      <c r="BO97" s="8" t="e">
        <f t="shared" si="83"/>
        <v>#VALUE!</v>
      </c>
      <c r="BP97" s="8" t="str">
        <f t="shared" si="84"/>
        <v>-</v>
      </c>
      <c r="BQ97" s="8"/>
      <c r="BS97" s="8" t="str">
        <f t="shared" si="85"/>
        <v>-</v>
      </c>
      <c r="BT97" s="8" t="str">
        <f t="shared" si="105"/>
        <v>-</v>
      </c>
      <c r="BU97" s="8" t="str">
        <f t="shared" si="106"/>
        <v>-</v>
      </c>
      <c r="BV97" s="8" t="str">
        <f t="shared" si="107"/>
        <v>-</v>
      </c>
      <c r="BW97" s="8" t="str">
        <f t="shared" si="108"/>
        <v>-</v>
      </c>
      <c r="BX97" s="8" t="str">
        <f t="shared" si="109"/>
        <v>-</v>
      </c>
      <c r="BY97" s="8" t="e">
        <f t="shared" si="110"/>
        <v>#VALUE!</v>
      </c>
      <c r="BZ97" s="8" t="str">
        <f t="shared" si="111"/>
        <v>-</v>
      </c>
      <c r="CA97" s="8"/>
      <c r="CC97" s="8" t="str">
        <f t="shared" si="112"/>
        <v>-</v>
      </c>
      <c r="CD97" s="8" t="str">
        <f t="shared" si="113"/>
        <v>-</v>
      </c>
      <c r="CE97" s="8" t="str">
        <f t="shared" si="114"/>
        <v>-</v>
      </c>
      <c r="CF97" s="8" t="str">
        <f t="shared" si="115"/>
        <v>-</v>
      </c>
      <c r="CG97" s="8"/>
      <c r="CH97" s="8" t="str">
        <f t="shared" si="116"/>
        <v>-</v>
      </c>
      <c r="CI97" s="8"/>
      <c r="CJ97" s="8" t="str">
        <f t="shared" si="117"/>
        <v>-</v>
      </c>
      <c r="CK97" s="8" t="str">
        <f t="shared" si="118"/>
        <v>-</v>
      </c>
    </row>
    <row r="98" spans="2:89" ht="15.95" customHeight="1" x14ac:dyDescent="0.2">
      <c r="B98" s="9" t="e">
        <f t="shared" si="73"/>
        <v>#REF!</v>
      </c>
      <c r="C98" s="1" t="e">
        <f t="shared" si="74"/>
        <v>#REF!</v>
      </c>
      <c r="D98" s="1" t="str">
        <f t="shared" si="75"/>
        <v/>
      </c>
      <c r="F98" s="8">
        <v>49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17"/>
      <c r="R98" s="19"/>
      <c r="S98" s="19"/>
      <c r="T98" s="19"/>
      <c r="U98" s="20"/>
      <c r="W98" s="8" t="str">
        <f t="shared" si="86"/>
        <v>-</v>
      </c>
      <c r="X98" s="8" t="str">
        <f t="shared" si="87"/>
        <v>-</v>
      </c>
      <c r="Y98" s="8" t="str">
        <f t="shared" si="88"/>
        <v>-</v>
      </c>
      <c r="Z98" s="8" t="str">
        <f t="shared" si="89"/>
        <v>-</v>
      </c>
      <c r="AA98" s="8" t="str">
        <f t="shared" si="90"/>
        <v>-</v>
      </c>
      <c r="AB98" s="8"/>
      <c r="AC98" s="8"/>
      <c r="AE98" s="8"/>
      <c r="AF98" s="8" t="str">
        <f t="shared" si="91"/>
        <v>-</v>
      </c>
      <c r="AG98" s="8" t="str">
        <f t="shared" si="92"/>
        <v>-</v>
      </c>
      <c r="AH98" s="8"/>
      <c r="AI98" s="8" t="str">
        <f t="shared" si="93"/>
        <v>-</v>
      </c>
      <c r="AJ98" s="8"/>
      <c r="AK98" s="8" t="str">
        <f t="shared" si="94"/>
        <v>-</v>
      </c>
      <c r="AL98" s="8"/>
      <c r="AM98" s="8"/>
      <c r="AN98" s="8"/>
      <c r="AP98" s="8" t="str">
        <f t="shared" si="95"/>
        <v>-</v>
      </c>
      <c r="AQ98" s="8" t="str">
        <f t="shared" si="96"/>
        <v>-</v>
      </c>
      <c r="AR98" s="8"/>
      <c r="AS98" s="22" t="str">
        <f t="shared" si="97"/>
        <v>-</v>
      </c>
      <c r="AT98" s="23" t="str">
        <f t="shared" si="98"/>
        <v>-</v>
      </c>
      <c r="AU98" s="8"/>
      <c r="AV98" s="8"/>
      <c r="AW98" s="8"/>
      <c r="AY98" s="8" t="str">
        <f t="shared" si="76"/>
        <v>-</v>
      </c>
      <c r="AZ98" s="8" t="str">
        <f t="shared" si="99"/>
        <v>-</v>
      </c>
      <c r="BA98" s="8"/>
      <c r="BB98" s="8" t="str">
        <f t="shared" si="100"/>
        <v>-</v>
      </c>
      <c r="BC98" s="8" t="str">
        <f t="shared" si="101"/>
        <v>-</v>
      </c>
      <c r="BD98" s="8" t="str">
        <f t="shared" si="102"/>
        <v>-</v>
      </c>
      <c r="BE98" s="8" t="e">
        <f t="shared" si="103"/>
        <v>#VALUE!</v>
      </c>
      <c r="BF98" s="8" t="str">
        <f t="shared" si="104"/>
        <v>-</v>
      </c>
      <c r="BG98" s="8"/>
      <c r="BI98" s="8" t="str">
        <f t="shared" si="77"/>
        <v>-</v>
      </c>
      <c r="BJ98" s="8" t="str">
        <f t="shared" si="78"/>
        <v>-</v>
      </c>
      <c r="BK98" s="8" t="str">
        <f t="shared" si="79"/>
        <v>-</v>
      </c>
      <c r="BL98" s="8" t="str">
        <f t="shared" si="80"/>
        <v>-</v>
      </c>
      <c r="BM98" s="8" t="str">
        <f t="shared" si="81"/>
        <v>-</v>
      </c>
      <c r="BN98" s="8" t="str">
        <f t="shared" si="82"/>
        <v>-</v>
      </c>
      <c r="BO98" s="8" t="e">
        <f t="shared" si="83"/>
        <v>#VALUE!</v>
      </c>
      <c r="BP98" s="8" t="str">
        <f t="shared" si="84"/>
        <v>-</v>
      </c>
      <c r="BQ98" s="8"/>
      <c r="BS98" s="8" t="str">
        <f t="shared" si="85"/>
        <v>-</v>
      </c>
      <c r="BT98" s="8" t="str">
        <f t="shared" si="105"/>
        <v>-</v>
      </c>
      <c r="BU98" s="8" t="str">
        <f t="shared" si="106"/>
        <v>-</v>
      </c>
      <c r="BV98" s="8" t="str">
        <f t="shared" si="107"/>
        <v>-</v>
      </c>
      <c r="BW98" s="8" t="str">
        <f t="shared" si="108"/>
        <v>-</v>
      </c>
      <c r="BX98" s="8" t="str">
        <f t="shared" si="109"/>
        <v>-</v>
      </c>
      <c r="BY98" s="8" t="e">
        <f t="shared" si="110"/>
        <v>#VALUE!</v>
      </c>
      <c r="BZ98" s="8" t="str">
        <f t="shared" si="111"/>
        <v>-</v>
      </c>
      <c r="CA98" s="8"/>
      <c r="CC98" s="8" t="str">
        <f t="shared" si="112"/>
        <v>-</v>
      </c>
      <c r="CD98" s="8" t="str">
        <f t="shared" si="113"/>
        <v>-</v>
      </c>
      <c r="CE98" s="8" t="str">
        <f t="shared" si="114"/>
        <v>-</v>
      </c>
      <c r="CF98" s="8" t="str">
        <f t="shared" si="115"/>
        <v>-</v>
      </c>
      <c r="CG98" s="8"/>
      <c r="CH98" s="8" t="str">
        <f t="shared" si="116"/>
        <v>-</v>
      </c>
      <c r="CI98" s="8"/>
      <c r="CJ98" s="8" t="str">
        <f t="shared" si="117"/>
        <v>-</v>
      </c>
      <c r="CK98" s="8" t="str">
        <f t="shared" si="118"/>
        <v>-</v>
      </c>
    </row>
    <row r="99" spans="2:89" ht="15.95" customHeight="1" x14ac:dyDescent="0.2">
      <c r="B99" s="9" t="e">
        <f t="shared" si="73"/>
        <v>#REF!</v>
      </c>
      <c r="C99" s="1" t="e">
        <f t="shared" si="74"/>
        <v>#REF!</v>
      </c>
      <c r="D99" s="1" t="str">
        <f t="shared" si="75"/>
        <v/>
      </c>
      <c r="F99" s="8">
        <v>50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17"/>
      <c r="R99" s="19"/>
      <c r="S99" s="19"/>
      <c r="T99" s="19"/>
      <c r="U99" s="20"/>
      <c r="W99" s="8" t="str">
        <f t="shared" si="86"/>
        <v>-</v>
      </c>
      <c r="X99" s="8" t="str">
        <f t="shared" si="87"/>
        <v>-</v>
      </c>
      <c r="Y99" s="8" t="str">
        <f t="shared" si="88"/>
        <v>-</v>
      </c>
      <c r="Z99" s="8" t="str">
        <f t="shared" si="89"/>
        <v>-</v>
      </c>
      <c r="AA99" s="8" t="str">
        <f t="shared" si="90"/>
        <v>-</v>
      </c>
      <c r="AB99" s="8"/>
      <c r="AC99" s="8"/>
      <c r="AE99" s="8"/>
      <c r="AF99" s="8" t="str">
        <f t="shared" si="91"/>
        <v>-</v>
      </c>
      <c r="AG99" s="8" t="str">
        <f t="shared" si="92"/>
        <v>-</v>
      </c>
      <c r="AH99" s="8"/>
      <c r="AI99" s="8" t="str">
        <f t="shared" si="93"/>
        <v>-</v>
      </c>
      <c r="AJ99" s="8"/>
      <c r="AK99" s="8" t="str">
        <f t="shared" si="94"/>
        <v>-</v>
      </c>
      <c r="AL99" s="8"/>
      <c r="AM99" s="8"/>
      <c r="AN99" s="8"/>
      <c r="AP99" s="8" t="str">
        <f t="shared" si="95"/>
        <v>-</v>
      </c>
      <c r="AQ99" s="8" t="str">
        <f t="shared" si="96"/>
        <v>-</v>
      </c>
      <c r="AR99" s="8"/>
      <c r="AS99" s="22" t="str">
        <f t="shared" si="97"/>
        <v>-</v>
      </c>
      <c r="AT99" s="23" t="str">
        <f t="shared" si="98"/>
        <v>-</v>
      </c>
      <c r="AU99" s="8"/>
      <c r="AV99" s="8"/>
      <c r="AW99" s="8"/>
      <c r="AY99" s="8" t="str">
        <f t="shared" si="76"/>
        <v>-</v>
      </c>
      <c r="AZ99" s="8" t="str">
        <f t="shared" si="99"/>
        <v>-</v>
      </c>
      <c r="BA99" s="8"/>
      <c r="BB99" s="8" t="str">
        <f t="shared" si="100"/>
        <v>-</v>
      </c>
      <c r="BC99" s="8" t="str">
        <f t="shared" si="101"/>
        <v>-</v>
      </c>
      <c r="BD99" s="8" t="str">
        <f t="shared" si="102"/>
        <v>-</v>
      </c>
      <c r="BE99" s="8" t="e">
        <f t="shared" si="103"/>
        <v>#VALUE!</v>
      </c>
      <c r="BF99" s="8" t="str">
        <f t="shared" si="104"/>
        <v>-</v>
      </c>
      <c r="BG99" s="8"/>
      <c r="BI99" s="8" t="str">
        <f t="shared" si="77"/>
        <v>-</v>
      </c>
      <c r="BJ99" s="8" t="str">
        <f t="shared" si="78"/>
        <v>-</v>
      </c>
      <c r="BK99" s="8" t="str">
        <f t="shared" si="79"/>
        <v>-</v>
      </c>
      <c r="BL99" s="8" t="str">
        <f t="shared" si="80"/>
        <v>-</v>
      </c>
      <c r="BM99" s="8" t="str">
        <f t="shared" si="81"/>
        <v>-</v>
      </c>
      <c r="BN99" s="8" t="str">
        <f t="shared" si="82"/>
        <v>-</v>
      </c>
      <c r="BO99" s="8" t="e">
        <f t="shared" si="83"/>
        <v>#VALUE!</v>
      </c>
      <c r="BP99" s="8" t="str">
        <f t="shared" si="84"/>
        <v>-</v>
      </c>
      <c r="BQ99" s="8"/>
      <c r="BS99" s="8" t="str">
        <f t="shared" si="85"/>
        <v>-</v>
      </c>
      <c r="BT99" s="8" t="str">
        <f t="shared" si="105"/>
        <v>-</v>
      </c>
      <c r="BU99" s="8" t="str">
        <f t="shared" si="106"/>
        <v>-</v>
      </c>
      <c r="BV99" s="8" t="str">
        <f t="shared" si="107"/>
        <v>-</v>
      </c>
      <c r="BW99" s="8" t="str">
        <f t="shared" si="108"/>
        <v>-</v>
      </c>
      <c r="BX99" s="8" t="str">
        <f t="shared" si="109"/>
        <v>-</v>
      </c>
      <c r="BY99" s="8" t="e">
        <f t="shared" si="110"/>
        <v>#VALUE!</v>
      </c>
      <c r="BZ99" s="8" t="str">
        <f t="shared" si="111"/>
        <v>-</v>
      </c>
      <c r="CA99" s="8"/>
      <c r="CC99" s="8" t="str">
        <f t="shared" si="112"/>
        <v>-</v>
      </c>
      <c r="CD99" s="8" t="str">
        <f t="shared" si="113"/>
        <v>-</v>
      </c>
      <c r="CE99" s="8" t="str">
        <f t="shared" si="114"/>
        <v>-</v>
      </c>
      <c r="CF99" s="8" t="str">
        <f t="shared" si="115"/>
        <v>-</v>
      </c>
      <c r="CG99" s="8"/>
      <c r="CH99" s="8" t="str">
        <f t="shared" si="116"/>
        <v>-</v>
      </c>
      <c r="CI99" s="8"/>
      <c r="CJ99" s="8" t="str">
        <f t="shared" si="117"/>
        <v>-</v>
      </c>
      <c r="CK99" s="8" t="str">
        <f t="shared" si="118"/>
        <v>-</v>
      </c>
    </row>
    <row r="100" spans="2:89" ht="15.95" customHeight="1" x14ac:dyDescent="0.2">
      <c r="B100" s="9" t="e">
        <f t="shared" si="73"/>
        <v>#REF!</v>
      </c>
      <c r="C100" s="1" t="e">
        <f t="shared" si="74"/>
        <v>#REF!</v>
      </c>
      <c r="D100" s="1" t="str">
        <f t="shared" si="75"/>
        <v/>
      </c>
      <c r="F100" s="8">
        <v>51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17"/>
      <c r="R100" s="19"/>
      <c r="S100" s="19"/>
      <c r="T100" s="19"/>
      <c r="U100" s="20"/>
      <c r="W100" s="8" t="str">
        <f t="shared" si="86"/>
        <v>-</v>
      </c>
      <c r="X100" s="8" t="str">
        <f t="shared" si="87"/>
        <v>-</v>
      </c>
      <c r="Y100" s="8" t="str">
        <f t="shared" si="88"/>
        <v>-</v>
      </c>
      <c r="Z100" s="8" t="str">
        <f t="shared" si="89"/>
        <v>-</v>
      </c>
      <c r="AA100" s="8" t="str">
        <f t="shared" si="90"/>
        <v>-</v>
      </c>
      <c r="AB100" s="8"/>
      <c r="AC100" s="8"/>
      <c r="AE100" s="8"/>
      <c r="AF100" s="8" t="str">
        <f t="shared" si="91"/>
        <v>-</v>
      </c>
      <c r="AG100" s="8" t="str">
        <f t="shared" si="92"/>
        <v>-</v>
      </c>
      <c r="AH100" s="8"/>
      <c r="AI100" s="8" t="str">
        <f t="shared" si="93"/>
        <v>-</v>
      </c>
      <c r="AJ100" s="8"/>
      <c r="AK100" s="8" t="str">
        <f t="shared" si="94"/>
        <v>-</v>
      </c>
      <c r="AL100" s="8"/>
      <c r="AM100" s="8"/>
      <c r="AN100" s="8"/>
      <c r="AP100" s="8" t="str">
        <f t="shared" si="95"/>
        <v>-</v>
      </c>
      <c r="AQ100" s="8" t="str">
        <f t="shared" si="96"/>
        <v>-</v>
      </c>
      <c r="AR100" s="8"/>
      <c r="AS100" s="22" t="str">
        <f t="shared" si="97"/>
        <v>-</v>
      </c>
      <c r="AT100" s="23" t="str">
        <f t="shared" si="98"/>
        <v>-</v>
      </c>
      <c r="AU100" s="8"/>
      <c r="AV100" s="8"/>
      <c r="AW100" s="8"/>
      <c r="AY100" s="8" t="str">
        <f t="shared" si="76"/>
        <v>-</v>
      </c>
      <c r="AZ100" s="8" t="str">
        <f t="shared" si="99"/>
        <v>-</v>
      </c>
      <c r="BA100" s="8"/>
      <c r="BB100" s="8" t="str">
        <f t="shared" si="100"/>
        <v>-</v>
      </c>
      <c r="BC100" s="8" t="str">
        <f t="shared" si="101"/>
        <v>-</v>
      </c>
      <c r="BD100" s="8" t="str">
        <f t="shared" si="102"/>
        <v>-</v>
      </c>
      <c r="BE100" s="8" t="e">
        <f t="shared" si="103"/>
        <v>#VALUE!</v>
      </c>
      <c r="BF100" s="8" t="str">
        <f t="shared" si="104"/>
        <v>-</v>
      </c>
      <c r="BG100" s="8"/>
      <c r="BI100" s="8" t="str">
        <f t="shared" si="77"/>
        <v>-</v>
      </c>
      <c r="BJ100" s="8" t="str">
        <f t="shared" si="78"/>
        <v>-</v>
      </c>
      <c r="BK100" s="8" t="str">
        <f t="shared" si="79"/>
        <v>-</v>
      </c>
      <c r="BL100" s="8" t="str">
        <f t="shared" si="80"/>
        <v>-</v>
      </c>
      <c r="BM100" s="8" t="str">
        <f t="shared" si="81"/>
        <v>-</v>
      </c>
      <c r="BN100" s="8" t="str">
        <f t="shared" si="82"/>
        <v>-</v>
      </c>
      <c r="BO100" s="8" t="e">
        <f t="shared" si="83"/>
        <v>#VALUE!</v>
      </c>
      <c r="BP100" s="8" t="str">
        <f t="shared" si="84"/>
        <v>-</v>
      </c>
      <c r="BQ100" s="8"/>
      <c r="BS100" s="8" t="str">
        <f t="shared" si="85"/>
        <v>-</v>
      </c>
      <c r="BT100" s="8" t="str">
        <f t="shared" si="105"/>
        <v>-</v>
      </c>
      <c r="BU100" s="8" t="str">
        <f t="shared" si="106"/>
        <v>-</v>
      </c>
      <c r="BV100" s="8" t="str">
        <f t="shared" si="107"/>
        <v>-</v>
      </c>
      <c r="BW100" s="8" t="str">
        <f t="shared" si="108"/>
        <v>-</v>
      </c>
      <c r="BX100" s="8" t="str">
        <f t="shared" si="109"/>
        <v>-</v>
      </c>
      <c r="BY100" s="8" t="e">
        <f t="shared" si="110"/>
        <v>#VALUE!</v>
      </c>
      <c r="BZ100" s="8" t="str">
        <f t="shared" si="111"/>
        <v>-</v>
      </c>
      <c r="CA100" s="8"/>
      <c r="CC100" s="8" t="str">
        <f t="shared" si="112"/>
        <v>-</v>
      </c>
      <c r="CD100" s="8" t="str">
        <f t="shared" si="113"/>
        <v>-</v>
      </c>
      <c r="CE100" s="8" t="str">
        <f t="shared" si="114"/>
        <v>-</v>
      </c>
      <c r="CF100" s="8" t="str">
        <f t="shared" si="115"/>
        <v>-</v>
      </c>
      <c r="CG100" s="8"/>
      <c r="CH100" s="8" t="str">
        <f t="shared" si="116"/>
        <v>-</v>
      </c>
      <c r="CI100" s="8"/>
      <c r="CJ100" s="8" t="str">
        <f t="shared" si="117"/>
        <v>-</v>
      </c>
      <c r="CK100" s="8" t="str">
        <f t="shared" si="118"/>
        <v>-</v>
      </c>
    </row>
    <row r="101" spans="2:89" ht="15.95" customHeight="1" x14ac:dyDescent="0.2">
      <c r="B101" s="9" t="e">
        <f t="shared" si="73"/>
        <v>#REF!</v>
      </c>
      <c r="C101" s="1" t="e">
        <f t="shared" si="74"/>
        <v>#REF!</v>
      </c>
      <c r="D101" s="1" t="str">
        <f t="shared" si="75"/>
        <v/>
      </c>
      <c r="F101" s="8">
        <v>52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17"/>
      <c r="R101" s="19"/>
      <c r="S101" s="19"/>
      <c r="T101" s="19"/>
      <c r="U101" s="20"/>
      <c r="W101" s="8" t="str">
        <f t="shared" si="86"/>
        <v>-</v>
      </c>
      <c r="X101" s="8" t="str">
        <f t="shared" si="87"/>
        <v>-</v>
      </c>
      <c r="Y101" s="8" t="str">
        <f t="shared" si="88"/>
        <v>-</v>
      </c>
      <c r="Z101" s="8" t="str">
        <f t="shared" si="89"/>
        <v>-</v>
      </c>
      <c r="AA101" s="8" t="str">
        <f t="shared" si="90"/>
        <v>-</v>
      </c>
      <c r="AB101" s="8"/>
      <c r="AC101" s="8"/>
      <c r="AE101" s="8"/>
      <c r="AF101" s="8" t="str">
        <f t="shared" si="91"/>
        <v>-</v>
      </c>
      <c r="AG101" s="8" t="str">
        <f t="shared" si="92"/>
        <v>-</v>
      </c>
      <c r="AH101" s="8"/>
      <c r="AI101" s="8" t="str">
        <f t="shared" si="93"/>
        <v>-</v>
      </c>
      <c r="AJ101" s="8"/>
      <c r="AK101" s="8" t="str">
        <f t="shared" si="94"/>
        <v>-</v>
      </c>
      <c r="AL101" s="8"/>
      <c r="AM101" s="8"/>
      <c r="AN101" s="8"/>
      <c r="AP101" s="8" t="str">
        <f t="shared" si="95"/>
        <v>-</v>
      </c>
      <c r="AQ101" s="8" t="str">
        <f t="shared" si="96"/>
        <v>-</v>
      </c>
      <c r="AR101" s="8"/>
      <c r="AS101" s="22" t="str">
        <f t="shared" si="97"/>
        <v>-</v>
      </c>
      <c r="AT101" s="23" t="str">
        <f t="shared" si="98"/>
        <v>-</v>
      </c>
      <c r="AU101" s="8"/>
      <c r="AV101" s="8"/>
      <c r="AW101" s="8"/>
      <c r="AY101" s="8" t="str">
        <f t="shared" si="76"/>
        <v>-</v>
      </c>
      <c r="AZ101" s="8" t="str">
        <f t="shared" si="99"/>
        <v>-</v>
      </c>
      <c r="BA101" s="8"/>
      <c r="BB101" s="8" t="str">
        <f t="shared" si="100"/>
        <v>-</v>
      </c>
      <c r="BC101" s="8" t="str">
        <f t="shared" si="101"/>
        <v>-</v>
      </c>
      <c r="BD101" s="8" t="str">
        <f t="shared" si="102"/>
        <v>-</v>
      </c>
      <c r="BE101" s="8" t="e">
        <f t="shared" si="103"/>
        <v>#VALUE!</v>
      </c>
      <c r="BF101" s="8" t="str">
        <f t="shared" si="104"/>
        <v>-</v>
      </c>
      <c r="BG101" s="8"/>
      <c r="BI101" s="8" t="str">
        <f t="shared" si="77"/>
        <v>-</v>
      </c>
      <c r="BJ101" s="8" t="str">
        <f t="shared" si="78"/>
        <v>-</v>
      </c>
      <c r="BK101" s="8" t="str">
        <f t="shared" si="79"/>
        <v>-</v>
      </c>
      <c r="BL101" s="8" t="str">
        <f t="shared" si="80"/>
        <v>-</v>
      </c>
      <c r="BM101" s="8" t="str">
        <f t="shared" si="81"/>
        <v>-</v>
      </c>
      <c r="BN101" s="8" t="str">
        <f t="shared" si="82"/>
        <v>-</v>
      </c>
      <c r="BO101" s="8" t="e">
        <f t="shared" si="83"/>
        <v>#VALUE!</v>
      </c>
      <c r="BP101" s="8" t="str">
        <f t="shared" si="84"/>
        <v>-</v>
      </c>
      <c r="BQ101" s="8"/>
      <c r="BS101" s="8" t="str">
        <f t="shared" si="85"/>
        <v>-</v>
      </c>
      <c r="BT101" s="8" t="str">
        <f t="shared" si="105"/>
        <v>-</v>
      </c>
      <c r="BU101" s="8" t="str">
        <f t="shared" si="106"/>
        <v>-</v>
      </c>
      <c r="BV101" s="8" t="str">
        <f t="shared" si="107"/>
        <v>-</v>
      </c>
      <c r="BW101" s="8" t="str">
        <f t="shared" si="108"/>
        <v>-</v>
      </c>
      <c r="BX101" s="8" t="str">
        <f t="shared" si="109"/>
        <v>-</v>
      </c>
      <c r="BY101" s="8" t="e">
        <f t="shared" si="110"/>
        <v>#VALUE!</v>
      </c>
      <c r="BZ101" s="8" t="str">
        <f t="shared" si="111"/>
        <v>-</v>
      </c>
      <c r="CA101" s="8"/>
      <c r="CC101" s="8" t="str">
        <f t="shared" si="112"/>
        <v>-</v>
      </c>
      <c r="CD101" s="8" t="str">
        <f t="shared" si="113"/>
        <v>-</v>
      </c>
      <c r="CE101" s="8" t="str">
        <f t="shared" si="114"/>
        <v>-</v>
      </c>
      <c r="CF101" s="8" t="str">
        <f t="shared" si="115"/>
        <v>-</v>
      </c>
      <c r="CG101" s="8"/>
      <c r="CH101" s="8" t="str">
        <f t="shared" si="116"/>
        <v>-</v>
      </c>
      <c r="CI101" s="8"/>
      <c r="CJ101" s="8" t="str">
        <f t="shared" si="117"/>
        <v>-</v>
      </c>
      <c r="CK101" s="8" t="str">
        <f t="shared" si="118"/>
        <v>-</v>
      </c>
    </row>
    <row r="102" spans="2:89" ht="15.95" customHeight="1" x14ac:dyDescent="0.2">
      <c r="B102" s="9" t="e">
        <f t="shared" si="73"/>
        <v>#REF!</v>
      </c>
      <c r="C102" s="1" t="e">
        <f t="shared" si="74"/>
        <v>#REF!</v>
      </c>
      <c r="D102" s="1" t="str">
        <f t="shared" si="75"/>
        <v/>
      </c>
      <c r="F102" s="8">
        <v>53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17"/>
      <c r="R102" s="19"/>
      <c r="S102" s="19"/>
      <c r="T102" s="19"/>
      <c r="U102" s="20"/>
      <c r="W102" s="8" t="str">
        <f t="shared" si="86"/>
        <v>-</v>
      </c>
      <c r="X102" s="8" t="str">
        <f t="shared" si="87"/>
        <v>-</v>
      </c>
      <c r="Y102" s="8" t="str">
        <f t="shared" si="88"/>
        <v>-</v>
      </c>
      <c r="Z102" s="8" t="str">
        <f t="shared" si="89"/>
        <v>-</v>
      </c>
      <c r="AA102" s="8" t="str">
        <f t="shared" si="90"/>
        <v>-</v>
      </c>
      <c r="AB102" s="8"/>
      <c r="AC102" s="8"/>
      <c r="AE102" s="8"/>
      <c r="AF102" s="8" t="str">
        <f t="shared" si="91"/>
        <v>-</v>
      </c>
      <c r="AG102" s="8" t="str">
        <f t="shared" si="92"/>
        <v>-</v>
      </c>
      <c r="AH102" s="8"/>
      <c r="AI102" s="8" t="str">
        <f t="shared" si="93"/>
        <v>-</v>
      </c>
      <c r="AJ102" s="8"/>
      <c r="AK102" s="8" t="str">
        <f t="shared" si="94"/>
        <v>-</v>
      </c>
      <c r="AL102" s="8"/>
      <c r="AM102" s="8"/>
      <c r="AN102" s="8"/>
      <c r="AP102" s="8" t="str">
        <f t="shared" si="95"/>
        <v>-</v>
      </c>
      <c r="AQ102" s="8" t="str">
        <f t="shared" si="96"/>
        <v>-</v>
      </c>
      <c r="AR102" s="8"/>
      <c r="AS102" s="22" t="str">
        <f t="shared" si="97"/>
        <v>-</v>
      </c>
      <c r="AT102" s="23" t="str">
        <f t="shared" si="98"/>
        <v>-</v>
      </c>
      <c r="AU102" s="8"/>
      <c r="AV102" s="8"/>
      <c r="AW102" s="8"/>
      <c r="AY102" s="8" t="str">
        <f t="shared" si="76"/>
        <v>-</v>
      </c>
      <c r="AZ102" s="8" t="str">
        <f t="shared" si="99"/>
        <v>-</v>
      </c>
      <c r="BA102" s="8"/>
      <c r="BB102" s="8" t="str">
        <f t="shared" si="100"/>
        <v>-</v>
      </c>
      <c r="BC102" s="8" t="str">
        <f t="shared" si="101"/>
        <v>-</v>
      </c>
      <c r="BD102" s="8" t="str">
        <f t="shared" si="102"/>
        <v>-</v>
      </c>
      <c r="BE102" s="8" t="e">
        <f t="shared" si="103"/>
        <v>#VALUE!</v>
      </c>
      <c r="BF102" s="8" t="str">
        <f t="shared" si="104"/>
        <v>-</v>
      </c>
      <c r="BG102" s="8"/>
      <c r="BI102" s="8" t="str">
        <f t="shared" si="77"/>
        <v>-</v>
      </c>
      <c r="BJ102" s="8" t="str">
        <f t="shared" si="78"/>
        <v>-</v>
      </c>
      <c r="BK102" s="8" t="str">
        <f t="shared" si="79"/>
        <v>-</v>
      </c>
      <c r="BL102" s="8" t="str">
        <f t="shared" si="80"/>
        <v>-</v>
      </c>
      <c r="BM102" s="8" t="str">
        <f t="shared" si="81"/>
        <v>-</v>
      </c>
      <c r="BN102" s="8" t="str">
        <f t="shared" si="82"/>
        <v>-</v>
      </c>
      <c r="BO102" s="8" t="e">
        <f t="shared" si="83"/>
        <v>#VALUE!</v>
      </c>
      <c r="BP102" s="8" t="str">
        <f t="shared" si="84"/>
        <v>-</v>
      </c>
      <c r="BQ102" s="8"/>
      <c r="BS102" s="8" t="str">
        <f t="shared" si="85"/>
        <v>-</v>
      </c>
      <c r="BT102" s="8" t="str">
        <f t="shared" si="105"/>
        <v>-</v>
      </c>
      <c r="BU102" s="8" t="str">
        <f t="shared" si="106"/>
        <v>-</v>
      </c>
      <c r="BV102" s="8" t="str">
        <f t="shared" si="107"/>
        <v>-</v>
      </c>
      <c r="BW102" s="8" t="str">
        <f t="shared" si="108"/>
        <v>-</v>
      </c>
      <c r="BX102" s="8" t="str">
        <f t="shared" si="109"/>
        <v>-</v>
      </c>
      <c r="BY102" s="8" t="e">
        <f t="shared" si="110"/>
        <v>#VALUE!</v>
      </c>
      <c r="BZ102" s="8" t="str">
        <f t="shared" si="111"/>
        <v>-</v>
      </c>
      <c r="CA102" s="8"/>
      <c r="CC102" s="8" t="str">
        <f t="shared" si="112"/>
        <v>-</v>
      </c>
      <c r="CD102" s="8" t="str">
        <f t="shared" si="113"/>
        <v>-</v>
      </c>
      <c r="CE102" s="8" t="str">
        <f t="shared" si="114"/>
        <v>-</v>
      </c>
      <c r="CF102" s="8" t="str">
        <f t="shared" si="115"/>
        <v>-</v>
      </c>
      <c r="CG102" s="8"/>
      <c r="CH102" s="8" t="str">
        <f t="shared" si="116"/>
        <v>-</v>
      </c>
      <c r="CI102" s="8"/>
      <c r="CJ102" s="8" t="str">
        <f t="shared" si="117"/>
        <v>-</v>
      </c>
      <c r="CK102" s="8" t="str">
        <f t="shared" si="118"/>
        <v>-</v>
      </c>
    </row>
    <row r="103" spans="2:89" ht="15.95" customHeight="1" x14ac:dyDescent="0.2">
      <c r="B103" s="9" t="e">
        <f t="shared" si="73"/>
        <v>#REF!</v>
      </c>
      <c r="C103" s="1" t="e">
        <f t="shared" si="74"/>
        <v>#REF!</v>
      </c>
      <c r="D103" s="1" t="str">
        <f t="shared" si="75"/>
        <v/>
      </c>
      <c r="F103" s="8">
        <v>54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17"/>
      <c r="R103" s="19"/>
      <c r="S103" s="19"/>
      <c r="T103" s="19"/>
      <c r="U103" s="20"/>
      <c r="W103" s="8" t="str">
        <f t="shared" si="86"/>
        <v>-</v>
      </c>
      <c r="X103" s="8" t="str">
        <f t="shared" si="87"/>
        <v>-</v>
      </c>
      <c r="Y103" s="8" t="str">
        <f t="shared" si="88"/>
        <v>-</v>
      </c>
      <c r="Z103" s="8" t="str">
        <f t="shared" si="89"/>
        <v>-</v>
      </c>
      <c r="AA103" s="8" t="str">
        <f t="shared" si="90"/>
        <v>-</v>
      </c>
      <c r="AB103" s="8"/>
      <c r="AC103" s="8"/>
      <c r="AE103" s="8"/>
      <c r="AF103" s="8" t="str">
        <f t="shared" si="91"/>
        <v>-</v>
      </c>
      <c r="AG103" s="8" t="str">
        <f t="shared" si="92"/>
        <v>-</v>
      </c>
      <c r="AH103" s="8"/>
      <c r="AI103" s="8" t="str">
        <f t="shared" si="93"/>
        <v>-</v>
      </c>
      <c r="AJ103" s="8"/>
      <c r="AK103" s="8" t="str">
        <f t="shared" si="94"/>
        <v>-</v>
      </c>
      <c r="AL103" s="8"/>
      <c r="AM103" s="8"/>
      <c r="AN103" s="8"/>
      <c r="AP103" s="8" t="str">
        <f t="shared" si="95"/>
        <v>-</v>
      </c>
      <c r="AQ103" s="8" t="str">
        <f t="shared" si="96"/>
        <v>-</v>
      </c>
      <c r="AR103" s="8"/>
      <c r="AS103" s="22" t="str">
        <f t="shared" si="97"/>
        <v>-</v>
      </c>
      <c r="AT103" s="23" t="str">
        <f t="shared" si="98"/>
        <v>-</v>
      </c>
      <c r="AU103" s="8"/>
      <c r="AV103" s="8"/>
      <c r="AW103" s="8"/>
      <c r="AY103" s="8" t="str">
        <f t="shared" si="76"/>
        <v>-</v>
      </c>
      <c r="AZ103" s="8" t="str">
        <f t="shared" si="99"/>
        <v>-</v>
      </c>
      <c r="BA103" s="8"/>
      <c r="BB103" s="8" t="str">
        <f t="shared" si="100"/>
        <v>-</v>
      </c>
      <c r="BC103" s="8" t="str">
        <f t="shared" si="101"/>
        <v>-</v>
      </c>
      <c r="BD103" s="8" t="str">
        <f t="shared" si="102"/>
        <v>-</v>
      </c>
      <c r="BE103" s="8" t="e">
        <f t="shared" si="103"/>
        <v>#VALUE!</v>
      </c>
      <c r="BF103" s="8" t="str">
        <f t="shared" si="104"/>
        <v>-</v>
      </c>
      <c r="BG103" s="8"/>
      <c r="BI103" s="8" t="str">
        <f t="shared" si="77"/>
        <v>-</v>
      </c>
      <c r="BJ103" s="8" t="str">
        <f t="shared" si="78"/>
        <v>-</v>
      </c>
      <c r="BK103" s="8" t="str">
        <f t="shared" si="79"/>
        <v>-</v>
      </c>
      <c r="BL103" s="8" t="str">
        <f t="shared" si="80"/>
        <v>-</v>
      </c>
      <c r="BM103" s="8" t="str">
        <f t="shared" si="81"/>
        <v>-</v>
      </c>
      <c r="BN103" s="8" t="str">
        <f t="shared" si="82"/>
        <v>-</v>
      </c>
      <c r="BO103" s="8" t="e">
        <f t="shared" si="83"/>
        <v>#VALUE!</v>
      </c>
      <c r="BP103" s="8" t="str">
        <f t="shared" si="84"/>
        <v>-</v>
      </c>
      <c r="BQ103" s="8"/>
      <c r="BS103" s="8" t="str">
        <f t="shared" si="85"/>
        <v>-</v>
      </c>
      <c r="BT103" s="8" t="str">
        <f t="shared" si="105"/>
        <v>-</v>
      </c>
      <c r="BU103" s="8" t="str">
        <f t="shared" si="106"/>
        <v>-</v>
      </c>
      <c r="BV103" s="8" t="str">
        <f t="shared" si="107"/>
        <v>-</v>
      </c>
      <c r="BW103" s="8" t="str">
        <f t="shared" si="108"/>
        <v>-</v>
      </c>
      <c r="BX103" s="8" t="str">
        <f t="shared" si="109"/>
        <v>-</v>
      </c>
      <c r="BY103" s="8" t="e">
        <f t="shared" si="110"/>
        <v>#VALUE!</v>
      </c>
      <c r="BZ103" s="8" t="str">
        <f t="shared" si="111"/>
        <v>-</v>
      </c>
      <c r="CA103" s="8"/>
      <c r="CC103" s="8" t="str">
        <f t="shared" si="112"/>
        <v>-</v>
      </c>
      <c r="CD103" s="8" t="str">
        <f t="shared" si="113"/>
        <v>-</v>
      </c>
      <c r="CE103" s="8" t="str">
        <f t="shared" si="114"/>
        <v>-</v>
      </c>
      <c r="CF103" s="8" t="str">
        <f t="shared" si="115"/>
        <v>-</v>
      </c>
      <c r="CG103" s="8"/>
      <c r="CH103" s="8" t="str">
        <f t="shared" si="116"/>
        <v>-</v>
      </c>
      <c r="CI103" s="8"/>
      <c r="CJ103" s="8" t="str">
        <f t="shared" si="117"/>
        <v>-</v>
      </c>
      <c r="CK103" s="8" t="str">
        <f t="shared" si="118"/>
        <v>-</v>
      </c>
    </row>
    <row r="104" spans="2:89" ht="15.95" customHeight="1" x14ac:dyDescent="0.2">
      <c r="B104" s="9" t="e">
        <f t="shared" si="73"/>
        <v>#REF!</v>
      </c>
      <c r="C104" s="1" t="e">
        <f t="shared" si="74"/>
        <v>#REF!</v>
      </c>
      <c r="D104" s="1" t="str">
        <f t="shared" si="75"/>
        <v/>
      </c>
      <c r="F104" s="8">
        <v>55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17"/>
      <c r="R104" s="19"/>
      <c r="S104" s="19"/>
      <c r="T104" s="19"/>
      <c r="U104" s="20"/>
      <c r="W104" s="8" t="str">
        <f t="shared" si="86"/>
        <v>-</v>
      </c>
      <c r="X104" s="8" t="str">
        <f t="shared" si="87"/>
        <v>-</v>
      </c>
      <c r="Y104" s="8" t="str">
        <f t="shared" si="88"/>
        <v>-</v>
      </c>
      <c r="Z104" s="8" t="str">
        <f t="shared" si="89"/>
        <v>-</v>
      </c>
      <c r="AA104" s="8" t="str">
        <f t="shared" si="90"/>
        <v>-</v>
      </c>
      <c r="AB104" s="8"/>
      <c r="AC104" s="8"/>
      <c r="AE104" s="8"/>
      <c r="AF104" s="8" t="str">
        <f t="shared" si="91"/>
        <v>-</v>
      </c>
      <c r="AG104" s="8" t="str">
        <f t="shared" si="92"/>
        <v>-</v>
      </c>
      <c r="AH104" s="8"/>
      <c r="AI104" s="8" t="str">
        <f t="shared" si="93"/>
        <v>-</v>
      </c>
      <c r="AJ104" s="8"/>
      <c r="AK104" s="8" t="str">
        <f t="shared" si="94"/>
        <v>-</v>
      </c>
      <c r="AL104" s="8"/>
      <c r="AM104" s="8"/>
      <c r="AN104" s="8"/>
      <c r="AP104" s="8" t="str">
        <f t="shared" si="95"/>
        <v>-</v>
      </c>
      <c r="AQ104" s="8" t="str">
        <f t="shared" si="96"/>
        <v>-</v>
      </c>
      <c r="AR104" s="8"/>
      <c r="AS104" s="22" t="str">
        <f t="shared" si="97"/>
        <v>-</v>
      </c>
      <c r="AT104" s="23" t="str">
        <f t="shared" si="98"/>
        <v>-</v>
      </c>
      <c r="AU104" s="8"/>
      <c r="AV104" s="8"/>
      <c r="AW104" s="8"/>
      <c r="AY104" s="8" t="str">
        <f t="shared" si="76"/>
        <v>-</v>
      </c>
      <c r="AZ104" s="8" t="str">
        <f t="shared" si="99"/>
        <v>-</v>
      </c>
      <c r="BA104" s="8"/>
      <c r="BB104" s="8" t="str">
        <f t="shared" si="100"/>
        <v>-</v>
      </c>
      <c r="BC104" s="8" t="str">
        <f t="shared" si="101"/>
        <v>-</v>
      </c>
      <c r="BD104" s="8" t="str">
        <f t="shared" si="102"/>
        <v>-</v>
      </c>
      <c r="BE104" s="8" t="e">
        <f t="shared" si="103"/>
        <v>#VALUE!</v>
      </c>
      <c r="BF104" s="8" t="str">
        <f t="shared" si="104"/>
        <v>-</v>
      </c>
      <c r="BG104" s="8"/>
      <c r="BI104" s="8" t="str">
        <f t="shared" si="77"/>
        <v>-</v>
      </c>
      <c r="BJ104" s="8" t="str">
        <f t="shared" si="78"/>
        <v>-</v>
      </c>
      <c r="BK104" s="8" t="str">
        <f t="shared" si="79"/>
        <v>-</v>
      </c>
      <c r="BL104" s="8" t="str">
        <f t="shared" si="80"/>
        <v>-</v>
      </c>
      <c r="BM104" s="8" t="str">
        <f t="shared" si="81"/>
        <v>-</v>
      </c>
      <c r="BN104" s="8" t="str">
        <f t="shared" si="82"/>
        <v>-</v>
      </c>
      <c r="BO104" s="8" t="e">
        <f t="shared" si="83"/>
        <v>#VALUE!</v>
      </c>
      <c r="BP104" s="8" t="str">
        <f t="shared" si="84"/>
        <v>-</v>
      </c>
      <c r="BQ104" s="8"/>
      <c r="BS104" s="8" t="str">
        <f t="shared" si="85"/>
        <v>-</v>
      </c>
      <c r="BT104" s="8" t="str">
        <f t="shared" si="105"/>
        <v>-</v>
      </c>
      <c r="BU104" s="8" t="str">
        <f t="shared" si="106"/>
        <v>-</v>
      </c>
      <c r="BV104" s="8" t="str">
        <f t="shared" si="107"/>
        <v>-</v>
      </c>
      <c r="BW104" s="8" t="str">
        <f t="shared" si="108"/>
        <v>-</v>
      </c>
      <c r="BX104" s="8" t="str">
        <f t="shared" si="109"/>
        <v>-</v>
      </c>
      <c r="BY104" s="8" t="e">
        <f t="shared" si="110"/>
        <v>#VALUE!</v>
      </c>
      <c r="BZ104" s="8" t="str">
        <f t="shared" si="111"/>
        <v>-</v>
      </c>
      <c r="CA104" s="8"/>
      <c r="CC104" s="8" t="str">
        <f t="shared" si="112"/>
        <v>-</v>
      </c>
      <c r="CD104" s="8" t="str">
        <f t="shared" si="113"/>
        <v>-</v>
      </c>
      <c r="CE104" s="8" t="str">
        <f t="shared" si="114"/>
        <v>-</v>
      </c>
      <c r="CF104" s="8" t="str">
        <f t="shared" si="115"/>
        <v>-</v>
      </c>
      <c r="CG104" s="8"/>
      <c r="CH104" s="8" t="str">
        <f t="shared" si="116"/>
        <v>-</v>
      </c>
      <c r="CI104" s="8"/>
      <c r="CJ104" s="8" t="str">
        <f t="shared" si="117"/>
        <v>-</v>
      </c>
      <c r="CK104" s="8" t="str">
        <f t="shared" si="118"/>
        <v>-</v>
      </c>
    </row>
    <row r="105" spans="2:89" ht="15.95" customHeight="1" x14ac:dyDescent="0.2">
      <c r="B105" s="9" t="e">
        <f t="shared" si="73"/>
        <v>#REF!</v>
      </c>
      <c r="C105" s="1" t="e">
        <f t="shared" si="74"/>
        <v>#REF!</v>
      </c>
      <c r="D105" s="1" t="str">
        <f t="shared" si="75"/>
        <v/>
      </c>
      <c r="F105" s="8">
        <v>56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17"/>
      <c r="R105" s="19"/>
      <c r="S105" s="19"/>
      <c r="T105" s="19"/>
      <c r="U105" s="20"/>
      <c r="W105" s="8" t="str">
        <f t="shared" si="86"/>
        <v>-</v>
      </c>
      <c r="X105" s="8" t="str">
        <f t="shared" si="87"/>
        <v>-</v>
      </c>
      <c r="Y105" s="8" t="str">
        <f t="shared" si="88"/>
        <v>-</v>
      </c>
      <c r="Z105" s="8" t="str">
        <f t="shared" si="89"/>
        <v>-</v>
      </c>
      <c r="AA105" s="8" t="str">
        <f t="shared" si="90"/>
        <v>-</v>
      </c>
      <c r="AB105" s="8"/>
      <c r="AC105" s="8"/>
      <c r="AE105" s="8"/>
      <c r="AF105" s="8" t="str">
        <f t="shared" si="91"/>
        <v>-</v>
      </c>
      <c r="AG105" s="8" t="str">
        <f t="shared" si="92"/>
        <v>-</v>
      </c>
      <c r="AH105" s="8"/>
      <c r="AI105" s="8" t="str">
        <f t="shared" si="93"/>
        <v>-</v>
      </c>
      <c r="AJ105" s="8"/>
      <c r="AK105" s="8" t="str">
        <f t="shared" si="94"/>
        <v>-</v>
      </c>
      <c r="AL105" s="8"/>
      <c r="AM105" s="8"/>
      <c r="AN105" s="8"/>
      <c r="AP105" s="8" t="str">
        <f t="shared" si="95"/>
        <v>-</v>
      </c>
      <c r="AQ105" s="8" t="str">
        <f t="shared" si="96"/>
        <v>-</v>
      </c>
      <c r="AR105" s="8"/>
      <c r="AS105" s="22" t="str">
        <f t="shared" si="97"/>
        <v>-</v>
      </c>
      <c r="AT105" s="23" t="str">
        <f t="shared" si="98"/>
        <v>-</v>
      </c>
      <c r="AU105" s="8"/>
      <c r="AV105" s="8"/>
      <c r="AW105" s="8"/>
      <c r="AY105" s="8" t="str">
        <f t="shared" si="76"/>
        <v>-</v>
      </c>
      <c r="AZ105" s="8" t="str">
        <f t="shared" si="99"/>
        <v>-</v>
      </c>
      <c r="BA105" s="8"/>
      <c r="BB105" s="8" t="str">
        <f t="shared" si="100"/>
        <v>-</v>
      </c>
      <c r="BC105" s="8" t="str">
        <f t="shared" si="101"/>
        <v>-</v>
      </c>
      <c r="BD105" s="8" t="str">
        <f t="shared" si="102"/>
        <v>-</v>
      </c>
      <c r="BE105" s="8" t="e">
        <f t="shared" si="103"/>
        <v>#VALUE!</v>
      </c>
      <c r="BF105" s="8" t="str">
        <f t="shared" si="104"/>
        <v>-</v>
      </c>
      <c r="BG105" s="8"/>
      <c r="BI105" s="8" t="str">
        <f t="shared" si="77"/>
        <v>-</v>
      </c>
      <c r="BJ105" s="8" t="str">
        <f t="shared" si="78"/>
        <v>-</v>
      </c>
      <c r="BK105" s="8" t="str">
        <f t="shared" si="79"/>
        <v>-</v>
      </c>
      <c r="BL105" s="8" t="str">
        <f t="shared" si="80"/>
        <v>-</v>
      </c>
      <c r="BM105" s="8" t="str">
        <f t="shared" si="81"/>
        <v>-</v>
      </c>
      <c r="BN105" s="8" t="str">
        <f t="shared" si="82"/>
        <v>-</v>
      </c>
      <c r="BO105" s="8" t="e">
        <f t="shared" si="83"/>
        <v>#VALUE!</v>
      </c>
      <c r="BP105" s="8" t="str">
        <f t="shared" si="84"/>
        <v>-</v>
      </c>
      <c r="BQ105" s="8"/>
      <c r="BS105" s="8" t="str">
        <f t="shared" si="85"/>
        <v>-</v>
      </c>
      <c r="BT105" s="8" t="str">
        <f t="shared" si="105"/>
        <v>-</v>
      </c>
      <c r="BU105" s="8" t="str">
        <f t="shared" si="106"/>
        <v>-</v>
      </c>
      <c r="BV105" s="8" t="str">
        <f t="shared" si="107"/>
        <v>-</v>
      </c>
      <c r="BW105" s="8" t="str">
        <f t="shared" si="108"/>
        <v>-</v>
      </c>
      <c r="BX105" s="8" t="str">
        <f t="shared" si="109"/>
        <v>-</v>
      </c>
      <c r="BY105" s="8" t="e">
        <f t="shared" si="110"/>
        <v>#VALUE!</v>
      </c>
      <c r="BZ105" s="8" t="str">
        <f t="shared" si="111"/>
        <v>-</v>
      </c>
      <c r="CA105" s="8"/>
      <c r="CC105" s="8" t="str">
        <f t="shared" si="112"/>
        <v>-</v>
      </c>
      <c r="CD105" s="8" t="str">
        <f t="shared" si="113"/>
        <v>-</v>
      </c>
      <c r="CE105" s="8" t="str">
        <f t="shared" si="114"/>
        <v>-</v>
      </c>
      <c r="CF105" s="8" t="str">
        <f t="shared" si="115"/>
        <v>-</v>
      </c>
      <c r="CG105" s="8"/>
      <c r="CH105" s="8" t="str">
        <f t="shared" si="116"/>
        <v>-</v>
      </c>
      <c r="CI105" s="8"/>
      <c r="CJ105" s="8" t="str">
        <f t="shared" si="117"/>
        <v>-</v>
      </c>
      <c r="CK105" s="8" t="str">
        <f t="shared" si="118"/>
        <v>-</v>
      </c>
    </row>
    <row r="106" spans="2:89" ht="15.95" customHeight="1" x14ac:dyDescent="0.2">
      <c r="B106" s="9" t="e">
        <f t="shared" si="73"/>
        <v>#REF!</v>
      </c>
      <c r="C106" s="1" t="e">
        <f t="shared" si="74"/>
        <v>#REF!</v>
      </c>
      <c r="D106" s="1" t="str">
        <f t="shared" si="75"/>
        <v/>
      </c>
      <c r="F106" s="8">
        <v>57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17"/>
      <c r="R106" s="19"/>
      <c r="S106" s="19"/>
      <c r="T106" s="19"/>
      <c r="U106" s="20"/>
      <c r="W106" s="8" t="str">
        <f t="shared" si="86"/>
        <v>-</v>
      </c>
      <c r="X106" s="8" t="str">
        <f t="shared" si="87"/>
        <v>-</v>
      </c>
      <c r="Y106" s="8" t="str">
        <f t="shared" si="88"/>
        <v>-</v>
      </c>
      <c r="Z106" s="8" t="str">
        <f t="shared" si="89"/>
        <v>-</v>
      </c>
      <c r="AA106" s="8" t="str">
        <f t="shared" si="90"/>
        <v>-</v>
      </c>
      <c r="AB106" s="8"/>
      <c r="AC106" s="8"/>
      <c r="AE106" s="8"/>
      <c r="AF106" s="8" t="str">
        <f t="shared" si="91"/>
        <v>-</v>
      </c>
      <c r="AG106" s="8" t="str">
        <f t="shared" si="92"/>
        <v>-</v>
      </c>
      <c r="AH106" s="8"/>
      <c r="AI106" s="8" t="str">
        <f t="shared" si="93"/>
        <v>-</v>
      </c>
      <c r="AJ106" s="8"/>
      <c r="AK106" s="8" t="str">
        <f t="shared" si="94"/>
        <v>-</v>
      </c>
      <c r="AL106" s="8"/>
      <c r="AM106" s="8"/>
      <c r="AN106" s="8"/>
      <c r="AP106" s="8" t="str">
        <f t="shared" si="95"/>
        <v>-</v>
      </c>
      <c r="AQ106" s="8" t="str">
        <f t="shared" si="96"/>
        <v>-</v>
      </c>
      <c r="AR106" s="8"/>
      <c r="AS106" s="22" t="str">
        <f t="shared" si="97"/>
        <v>-</v>
      </c>
      <c r="AT106" s="23" t="str">
        <f t="shared" si="98"/>
        <v>-</v>
      </c>
      <c r="AU106" s="8"/>
      <c r="AV106" s="8"/>
      <c r="AW106" s="8"/>
      <c r="AY106" s="8" t="str">
        <f t="shared" si="76"/>
        <v>-</v>
      </c>
      <c r="AZ106" s="8" t="str">
        <f t="shared" si="99"/>
        <v>-</v>
      </c>
      <c r="BA106" s="8"/>
      <c r="BB106" s="8" t="str">
        <f t="shared" si="100"/>
        <v>-</v>
      </c>
      <c r="BC106" s="8" t="str">
        <f t="shared" si="101"/>
        <v>-</v>
      </c>
      <c r="BD106" s="8" t="str">
        <f t="shared" si="102"/>
        <v>-</v>
      </c>
      <c r="BE106" s="8" t="e">
        <f t="shared" si="103"/>
        <v>#VALUE!</v>
      </c>
      <c r="BF106" s="8" t="str">
        <f t="shared" si="104"/>
        <v>-</v>
      </c>
      <c r="BG106" s="8"/>
      <c r="BI106" s="8" t="str">
        <f t="shared" si="77"/>
        <v>-</v>
      </c>
      <c r="BJ106" s="8" t="str">
        <f t="shared" si="78"/>
        <v>-</v>
      </c>
      <c r="BK106" s="8" t="str">
        <f t="shared" si="79"/>
        <v>-</v>
      </c>
      <c r="BL106" s="8" t="str">
        <f t="shared" si="80"/>
        <v>-</v>
      </c>
      <c r="BM106" s="8" t="str">
        <f t="shared" si="81"/>
        <v>-</v>
      </c>
      <c r="BN106" s="8" t="str">
        <f t="shared" si="82"/>
        <v>-</v>
      </c>
      <c r="BO106" s="8" t="e">
        <f t="shared" si="83"/>
        <v>#VALUE!</v>
      </c>
      <c r="BP106" s="8" t="str">
        <f t="shared" si="84"/>
        <v>-</v>
      </c>
      <c r="BQ106" s="8"/>
      <c r="BS106" s="8" t="str">
        <f t="shared" si="85"/>
        <v>-</v>
      </c>
      <c r="BT106" s="8" t="str">
        <f t="shared" si="105"/>
        <v>-</v>
      </c>
      <c r="BU106" s="8" t="str">
        <f t="shared" si="106"/>
        <v>-</v>
      </c>
      <c r="BV106" s="8" t="str">
        <f t="shared" si="107"/>
        <v>-</v>
      </c>
      <c r="BW106" s="8" t="str">
        <f t="shared" si="108"/>
        <v>-</v>
      </c>
      <c r="BX106" s="8" t="str">
        <f t="shared" si="109"/>
        <v>-</v>
      </c>
      <c r="BY106" s="8" t="e">
        <f t="shared" si="110"/>
        <v>#VALUE!</v>
      </c>
      <c r="BZ106" s="8" t="str">
        <f t="shared" si="111"/>
        <v>-</v>
      </c>
      <c r="CA106" s="8"/>
      <c r="CC106" s="8" t="str">
        <f t="shared" si="112"/>
        <v>-</v>
      </c>
      <c r="CD106" s="8" t="str">
        <f t="shared" si="113"/>
        <v>-</v>
      </c>
      <c r="CE106" s="8" t="str">
        <f t="shared" si="114"/>
        <v>-</v>
      </c>
      <c r="CF106" s="8" t="str">
        <f t="shared" si="115"/>
        <v>-</v>
      </c>
      <c r="CG106" s="8"/>
      <c r="CH106" s="8" t="str">
        <f t="shared" si="116"/>
        <v>-</v>
      </c>
      <c r="CI106" s="8"/>
      <c r="CJ106" s="8" t="str">
        <f t="shared" si="117"/>
        <v>-</v>
      </c>
      <c r="CK106" s="8" t="str">
        <f t="shared" si="118"/>
        <v>-</v>
      </c>
    </row>
    <row r="107" spans="2:89" ht="15.95" customHeight="1" x14ac:dyDescent="0.2">
      <c r="B107" s="9" t="e">
        <f t="shared" si="73"/>
        <v>#REF!</v>
      </c>
      <c r="C107" s="1" t="e">
        <f t="shared" si="74"/>
        <v>#REF!</v>
      </c>
      <c r="D107" s="1" t="str">
        <f t="shared" si="75"/>
        <v/>
      </c>
      <c r="F107" s="8">
        <v>58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17"/>
      <c r="R107" s="19"/>
      <c r="S107" s="19"/>
      <c r="T107" s="19"/>
      <c r="U107" s="20"/>
      <c r="W107" s="8" t="str">
        <f t="shared" si="86"/>
        <v>-</v>
      </c>
      <c r="X107" s="8" t="str">
        <f t="shared" si="87"/>
        <v>-</v>
      </c>
      <c r="Y107" s="8" t="str">
        <f t="shared" si="88"/>
        <v>-</v>
      </c>
      <c r="Z107" s="8" t="str">
        <f t="shared" si="89"/>
        <v>-</v>
      </c>
      <c r="AA107" s="8" t="str">
        <f t="shared" si="90"/>
        <v>-</v>
      </c>
      <c r="AB107" s="8"/>
      <c r="AC107" s="8"/>
      <c r="AE107" s="8"/>
      <c r="AF107" s="8" t="str">
        <f t="shared" si="91"/>
        <v>-</v>
      </c>
      <c r="AG107" s="8" t="str">
        <f t="shared" si="92"/>
        <v>-</v>
      </c>
      <c r="AH107" s="8"/>
      <c r="AI107" s="8" t="str">
        <f t="shared" si="93"/>
        <v>-</v>
      </c>
      <c r="AJ107" s="8"/>
      <c r="AK107" s="8" t="str">
        <f t="shared" si="94"/>
        <v>-</v>
      </c>
      <c r="AL107" s="8"/>
      <c r="AM107" s="8"/>
      <c r="AN107" s="8"/>
      <c r="AP107" s="8" t="str">
        <f t="shared" si="95"/>
        <v>-</v>
      </c>
      <c r="AQ107" s="8" t="str">
        <f t="shared" si="96"/>
        <v>-</v>
      </c>
      <c r="AR107" s="8"/>
      <c r="AS107" s="22" t="str">
        <f t="shared" si="97"/>
        <v>-</v>
      </c>
      <c r="AT107" s="23" t="str">
        <f t="shared" si="98"/>
        <v>-</v>
      </c>
      <c r="AU107" s="8"/>
      <c r="AV107" s="8"/>
      <c r="AW107" s="8"/>
      <c r="AY107" s="8" t="str">
        <f t="shared" si="76"/>
        <v>-</v>
      </c>
      <c r="AZ107" s="8" t="str">
        <f t="shared" si="99"/>
        <v>-</v>
      </c>
      <c r="BA107" s="8"/>
      <c r="BB107" s="8" t="str">
        <f t="shared" si="100"/>
        <v>-</v>
      </c>
      <c r="BC107" s="8" t="str">
        <f t="shared" si="101"/>
        <v>-</v>
      </c>
      <c r="BD107" s="8" t="str">
        <f t="shared" si="102"/>
        <v>-</v>
      </c>
      <c r="BE107" s="8" t="e">
        <f t="shared" si="103"/>
        <v>#VALUE!</v>
      </c>
      <c r="BF107" s="8" t="str">
        <f t="shared" si="104"/>
        <v>-</v>
      </c>
      <c r="BG107" s="8"/>
      <c r="BI107" s="8" t="str">
        <f t="shared" si="77"/>
        <v>-</v>
      </c>
      <c r="BJ107" s="8" t="str">
        <f t="shared" si="78"/>
        <v>-</v>
      </c>
      <c r="BK107" s="8" t="str">
        <f t="shared" si="79"/>
        <v>-</v>
      </c>
      <c r="BL107" s="8" t="str">
        <f t="shared" si="80"/>
        <v>-</v>
      </c>
      <c r="BM107" s="8" t="str">
        <f t="shared" si="81"/>
        <v>-</v>
      </c>
      <c r="BN107" s="8" t="str">
        <f t="shared" si="82"/>
        <v>-</v>
      </c>
      <c r="BO107" s="8" t="e">
        <f t="shared" si="83"/>
        <v>#VALUE!</v>
      </c>
      <c r="BP107" s="8" t="str">
        <f t="shared" si="84"/>
        <v>-</v>
      </c>
      <c r="BQ107" s="8"/>
      <c r="BS107" s="8" t="str">
        <f t="shared" si="85"/>
        <v>-</v>
      </c>
      <c r="BT107" s="8" t="str">
        <f t="shared" si="105"/>
        <v>-</v>
      </c>
      <c r="BU107" s="8" t="str">
        <f t="shared" si="106"/>
        <v>-</v>
      </c>
      <c r="BV107" s="8" t="str">
        <f t="shared" si="107"/>
        <v>-</v>
      </c>
      <c r="BW107" s="8" t="str">
        <f t="shared" si="108"/>
        <v>-</v>
      </c>
      <c r="BX107" s="8" t="str">
        <f t="shared" si="109"/>
        <v>-</v>
      </c>
      <c r="BY107" s="8" t="e">
        <f t="shared" si="110"/>
        <v>#VALUE!</v>
      </c>
      <c r="BZ107" s="8" t="str">
        <f t="shared" si="111"/>
        <v>-</v>
      </c>
      <c r="CA107" s="8"/>
      <c r="CC107" s="8" t="str">
        <f t="shared" si="112"/>
        <v>-</v>
      </c>
      <c r="CD107" s="8" t="str">
        <f t="shared" si="113"/>
        <v>-</v>
      </c>
      <c r="CE107" s="8" t="str">
        <f t="shared" si="114"/>
        <v>-</v>
      </c>
      <c r="CF107" s="8" t="str">
        <f t="shared" si="115"/>
        <v>-</v>
      </c>
      <c r="CG107" s="8"/>
      <c r="CH107" s="8" t="str">
        <f t="shared" si="116"/>
        <v>-</v>
      </c>
      <c r="CI107" s="8"/>
      <c r="CJ107" s="8" t="str">
        <f t="shared" si="117"/>
        <v>-</v>
      </c>
      <c r="CK107" s="8" t="str">
        <f t="shared" si="118"/>
        <v>-</v>
      </c>
    </row>
    <row r="108" spans="2:89" ht="15.95" customHeight="1" x14ac:dyDescent="0.2">
      <c r="B108" s="9" t="e">
        <f t="shared" si="73"/>
        <v>#REF!</v>
      </c>
      <c r="C108" s="1" t="e">
        <f t="shared" si="74"/>
        <v>#REF!</v>
      </c>
      <c r="D108" s="1" t="str">
        <f t="shared" si="75"/>
        <v/>
      </c>
      <c r="F108" s="8">
        <v>59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17"/>
      <c r="R108" s="19"/>
      <c r="S108" s="19"/>
      <c r="T108" s="19"/>
      <c r="U108" s="20"/>
      <c r="W108" s="8" t="str">
        <f t="shared" si="86"/>
        <v>-</v>
      </c>
      <c r="X108" s="8" t="str">
        <f t="shared" si="87"/>
        <v>-</v>
      </c>
      <c r="Y108" s="8" t="str">
        <f t="shared" si="88"/>
        <v>-</v>
      </c>
      <c r="Z108" s="8" t="str">
        <f t="shared" si="89"/>
        <v>-</v>
      </c>
      <c r="AA108" s="8" t="str">
        <f t="shared" si="90"/>
        <v>-</v>
      </c>
      <c r="AB108" s="8"/>
      <c r="AC108" s="8"/>
      <c r="AE108" s="8"/>
      <c r="AF108" s="8" t="str">
        <f t="shared" si="91"/>
        <v>-</v>
      </c>
      <c r="AG108" s="8" t="str">
        <f t="shared" si="92"/>
        <v>-</v>
      </c>
      <c r="AH108" s="8"/>
      <c r="AI108" s="8" t="str">
        <f t="shared" si="93"/>
        <v>-</v>
      </c>
      <c r="AJ108" s="8"/>
      <c r="AK108" s="8" t="str">
        <f t="shared" si="94"/>
        <v>-</v>
      </c>
      <c r="AL108" s="8"/>
      <c r="AM108" s="8"/>
      <c r="AN108" s="8"/>
      <c r="AP108" s="8" t="str">
        <f t="shared" si="95"/>
        <v>-</v>
      </c>
      <c r="AQ108" s="8" t="str">
        <f t="shared" si="96"/>
        <v>-</v>
      </c>
      <c r="AR108" s="8"/>
      <c r="AS108" s="22" t="str">
        <f t="shared" si="97"/>
        <v>-</v>
      </c>
      <c r="AT108" s="23" t="str">
        <f t="shared" si="98"/>
        <v>-</v>
      </c>
      <c r="AU108" s="8"/>
      <c r="AV108" s="8"/>
      <c r="AW108" s="8"/>
      <c r="AY108" s="8" t="str">
        <f t="shared" si="76"/>
        <v>-</v>
      </c>
      <c r="AZ108" s="8" t="str">
        <f t="shared" si="99"/>
        <v>-</v>
      </c>
      <c r="BA108" s="8"/>
      <c r="BB108" s="8" t="str">
        <f t="shared" si="100"/>
        <v>-</v>
      </c>
      <c r="BC108" s="8" t="str">
        <f t="shared" si="101"/>
        <v>-</v>
      </c>
      <c r="BD108" s="8" t="str">
        <f t="shared" si="102"/>
        <v>-</v>
      </c>
      <c r="BE108" s="8" t="e">
        <f t="shared" si="103"/>
        <v>#VALUE!</v>
      </c>
      <c r="BF108" s="8" t="str">
        <f t="shared" si="104"/>
        <v>-</v>
      </c>
      <c r="BG108" s="8"/>
      <c r="BI108" s="8" t="str">
        <f t="shared" si="77"/>
        <v>-</v>
      </c>
      <c r="BJ108" s="8" t="str">
        <f t="shared" si="78"/>
        <v>-</v>
      </c>
      <c r="BK108" s="8" t="str">
        <f t="shared" si="79"/>
        <v>-</v>
      </c>
      <c r="BL108" s="8" t="str">
        <f t="shared" si="80"/>
        <v>-</v>
      </c>
      <c r="BM108" s="8" t="str">
        <f t="shared" si="81"/>
        <v>-</v>
      </c>
      <c r="BN108" s="8" t="str">
        <f t="shared" si="82"/>
        <v>-</v>
      </c>
      <c r="BO108" s="8" t="e">
        <f t="shared" si="83"/>
        <v>#VALUE!</v>
      </c>
      <c r="BP108" s="8" t="str">
        <f t="shared" si="84"/>
        <v>-</v>
      </c>
      <c r="BQ108" s="8"/>
      <c r="BS108" s="8" t="str">
        <f t="shared" si="85"/>
        <v>-</v>
      </c>
      <c r="BT108" s="8" t="str">
        <f t="shared" si="105"/>
        <v>-</v>
      </c>
      <c r="BU108" s="8" t="str">
        <f t="shared" si="106"/>
        <v>-</v>
      </c>
      <c r="BV108" s="8" t="str">
        <f t="shared" si="107"/>
        <v>-</v>
      </c>
      <c r="BW108" s="8" t="str">
        <f t="shared" si="108"/>
        <v>-</v>
      </c>
      <c r="BX108" s="8" t="str">
        <f t="shared" si="109"/>
        <v>-</v>
      </c>
      <c r="BY108" s="8" t="e">
        <f t="shared" si="110"/>
        <v>#VALUE!</v>
      </c>
      <c r="BZ108" s="8" t="str">
        <f t="shared" si="111"/>
        <v>-</v>
      </c>
      <c r="CA108" s="8"/>
      <c r="CC108" s="8" t="str">
        <f t="shared" si="112"/>
        <v>-</v>
      </c>
      <c r="CD108" s="8" t="str">
        <f t="shared" si="113"/>
        <v>-</v>
      </c>
      <c r="CE108" s="8" t="str">
        <f t="shared" si="114"/>
        <v>-</v>
      </c>
      <c r="CF108" s="8" t="str">
        <f t="shared" si="115"/>
        <v>-</v>
      </c>
      <c r="CG108" s="8"/>
      <c r="CH108" s="8" t="str">
        <f t="shared" si="116"/>
        <v>-</v>
      </c>
      <c r="CI108" s="8"/>
      <c r="CJ108" s="8" t="str">
        <f t="shared" si="117"/>
        <v>-</v>
      </c>
      <c r="CK108" s="8" t="str">
        <f t="shared" si="118"/>
        <v>-</v>
      </c>
    </row>
    <row r="109" spans="2:89" ht="15.95" customHeight="1" x14ac:dyDescent="0.2">
      <c r="B109" s="24" t="e">
        <f t="shared" si="73"/>
        <v>#REF!</v>
      </c>
      <c r="C109" s="25" t="e">
        <f t="shared" si="74"/>
        <v>#REF!</v>
      </c>
      <c r="D109" s="25" t="str">
        <f t="shared" si="75"/>
        <v/>
      </c>
      <c r="F109" s="8">
        <v>60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17"/>
      <c r="R109" s="19"/>
      <c r="S109" s="19"/>
      <c r="T109" s="19"/>
      <c r="U109" s="20"/>
      <c r="W109" s="8" t="str">
        <f t="shared" si="86"/>
        <v>-</v>
      </c>
      <c r="X109" s="8" t="str">
        <f t="shared" si="87"/>
        <v>-</v>
      </c>
      <c r="Y109" s="8" t="str">
        <f t="shared" si="88"/>
        <v>-</v>
      </c>
      <c r="Z109" s="8" t="str">
        <f t="shared" si="89"/>
        <v>-</v>
      </c>
      <c r="AA109" s="8" t="str">
        <f t="shared" si="90"/>
        <v>-</v>
      </c>
      <c r="AB109" s="8"/>
      <c r="AC109" s="8"/>
      <c r="AE109" s="8"/>
      <c r="AF109" s="8" t="str">
        <f t="shared" si="91"/>
        <v>-</v>
      </c>
      <c r="AG109" s="8" t="str">
        <f t="shared" si="92"/>
        <v>-</v>
      </c>
      <c r="AH109" s="8"/>
      <c r="AI109" s="8" t="str">
        <f t="shared" si="93"/>
        <v>-</v>
      </c>
      <c r="AJ109" s="8"/>
      <c r="AK109" s="8" t="str">
        <f t="shared" si="94"/>
        <v>-</v>
      </c>
      <c r="AL109" s="8"/>
      <c r="AM109" s="8"/>
      <c r="AN109" s="8"/>
      <c r="AP109" s="8" t="str">
        <f t="shared" si="95"/>
        <v>-</v>
      </c>
      <c r="AQ109" s="8" t="str">
        <f t="shared" si="96"/>
        <v>-</v>
      </c>
      <c r="AR109" s="8"/>
      <c r="AS109" s="22" t="str">
        <f t="shared" si="97"/>
        <v>-</v>
      </c>
      <c r="AT109" s="23" t="str">
        <f t="shared" si="98"/>
        <v>-</v>
      </c>
      <c r="AU109" s="8"/>
      <c r="AV109" s="8"/>
      <c r="AW109" s="8"/>
      <c r="AY109" s="8" t="str">
        <f t="shared" si="76"/>
        <v>-</v>
      </c>
      <c r="AZ109" s="8" t="str">
        <f t="shared" si="99"/>
        <v>-</v>
      </c>
      <c r="BA109" s="8"/>
      <c r="BB109" s="8" t="str">
        <f t="shared" si="100"/>
        <v>-</v>
      </c>
      <c r="BC109" s="8" t="str">
        <f t="shared" si="101"/>
        <v>-</v>
      </c>
      <c r="BD109" s="8" t="str">
        <f t="shared" si="102"/>
        <v>-</v>
      </c>
      <c r="BE109" s="8" t="e">
        <f t="shared" si="103"/>
        <v>#VALUE!</v>
      </c>
      <c r="BF109" s="8" t="str">
        <f t="shared" si="104"/>
        <v>-</v>
      </c>
      <c r="BG109" s="8"/>
      <c r="BI109" s="8" t="str">
        <f t="shared" si="77"/>
        <v>-</v>
      </c>
      <c r="BJ109" s="8" t="str">
        <f t="shared" si="78"/>
        <v>-</v>
      </c>
      <c r="BK109" s="8" t="str">
        <f t="shared" si="79"/>
        <v>-</v>
      </c>
      <c r="BL109" s="8" t="str">
        <f t="shared" si="80"/>
        <v>-</v>
      </c>
      <c r="BM109" s="8" t="str">
        <f t="shared" si="81"/>
        <v>-</v>
      </c>
      <c r="BN109" s="8" t="str">
        <f t="shared" si="82"/>
        <v>-</v>
      </c>
      <c r="BO109" s="8" t="e">
        <f t="shared" si="83"/>
        <v>#VALUE!</v>
      </c>
      <c r="BP109" s="8" t="str">
        <f t="shared" si="84"/>
        <v>-</v>
      </c>
      <c r="BQ109" s="8"/>
      <c r="BS109" s="8" t="str">
        <f t="shared" si="85"/>
        <v>-</v>
      </c>
      <c r="BT109" s="8" t="str">
        <f t="shared" si="105"/>
        <v>-</v>
      </c>
      <c r="BU109" s="8" t="str">
        <f t="shared" si="106"/>
        <v>-</v>
      </c>
      <c r="BV109" s="8" t="str">
        <f t="shared" si="107"/>
        <v>-</v>
      </c>
      <c r="BW109" s="8" t="str">
        <f t="shared" si="108"/>
        <v>-</v>
      </c>
      <c r="BX109" s="8" t="str">
        <f t="shared" si="109"/>
        <v>-</v>
      </c>
      <c r="BY109" s="8" t="e">
        <f t="shared" si="110"/>
        <v>#VALUE!</v>
      </c>
      <c r="BZ109" s="8" t="str">
        <f t="shared" si="111"/>
        <v>-</v>
      </c>
      <c r="CA109" s="8"/>
      <c r="CC109" s="8" t="str">
        <f t="shared" si="112"/>
        <v>-</v>
      </c>
      <c r="CD109" s="8" t="str">
        <f t="shared" si="113"/>
        <v>-</v>
      </c>
      <c r="CE109" s="8" t="str">
        <f t="shared" si="114"/>
        <v>-</v>
      </c>
      <c r="CF109" s="8" t="str">
        <f t="shared" si="115"/>
        <v>-</v>
      </c>
      <c r="CG109" s="8"/>
      <c r="CH109" s="8" t="str">
        <f t="shared" si="116"/>
        <v>-</v>
      </c>
      <c r="CI109" s="8"/>
      <c r="CJ109" s="8" t="str">
        <f t="shared" si="117"/>
        <v>-</v>
      </c>
      <c r="CK109" s="8" t="str">
        <f t="shared" si="118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A1:CK109"/>
  <sheetViews>
    <sheetView view="pageBreakPreview" topLeftCell="AJ1" zoomScaleNormal="100" workbookViewId="0">
      <selection activeCell="AS9" sqref="AS9:AT109"/>
    </sheetView>
  </sheetViews>
  <sheetFormatPr defaultColWidth="8.875" defaultRowHeight="14.25" x14ac:dyDescent="0.2"/>
  <cols>
    <col min="1" max="1" width="8.875" style="2"/>
    <col min="2" max="2" width="18" style="1" customWidth="1"/>
    <col min="3" max="5" width="11.125" style="1" customWidth="1"/>
    <col min="6" max="6" width="5.125" style="1" customWidth="1"/>
    <col min="7" max="7" width="6.625" style="1" customWidth="1"/>
    <col min="8" max="8" width="19" style="1" customWidth="1"/>
    <col min="9" max="9" width="16.625" style="1" customWidth="1"/>
    <col min="10" max="10" width="18.625" style="1" customWidth="1"/>
    <col min="11" max="11" width="18.625" style="3" customWidth="1"/>
    <col min="12" max="14" width="9.625" style="1" customWidth="1"/>
    <col min="15" max="15" width="9" style="1" customWidth="1"/>
    <col min="16" max="16" width="5.625" style="1" customWidth="1"/>
    <col min="17" max="17" width="1.625" style="1" customWidth="1"/>
    <col min="18" max="18" width="5.625" style="1" customWidth="1"/>
    <col min="19" max="19" width="1.625" style="1" customWidth="1"/>
    <col min="20" max="20" width="5.625" style="1" customWidth="1"/>
    <col min="21" max="22" width="7.375" style="2" customWidth="1"/>
    <col min="23" max="23" width="14.375" style="1" customWidth="1"/>
    <col min="24" max="24" width="13.875" style="1" customWidth="1"/>
    <col min="25" max="25" width="8.875" style="1" customWidth="1"/>
    <col min="26" max="26" width="18.5" style="1" customWidth="1"/>
    <col min="27" max="27" width="8.875" style="1" customWidth="1"/>
    <col min="28" max="28" width="7.875" style="1" customWidth="1"/>
    <col min="29" max="30" width="7.25" style="1" customWidth="1"/>
    <col min="31" max="31" width="9.125" style="1" customWidth="1"/>
    <col min="32" max="32" width="14.125" style="1" customWidth="1"/>
    <col min="33" max="33" width="17.375" style="1" customWidth="1"/>
    <col min="34" max="34" width="19.375" style="1" customWidth="1"/>
    <col min="35" max="35" width="7.25" style="1" customWidth="1"/>
    <col min="36" max="36" width="14.75" style="1" customWidth="1"/>
    <col min="37" max="37" width="10.75" style="1" customWidth="1"/>
    <col min="38" max="38" width="9.5" style="1" customWidth="1"/>
    <col min="39" max="39" width="24.75" style="1" customWidth="1"/>
    <col min="40" max="40" width="10.875" style="1" customWidth="1"/>
    <col min="41" max="41" width="4.25" style="1" customWidth="1"/>
    <col min="42" max="42" width="12.875" style="1" customWidth="1"/>
    <col min="43" max="43" width="19.625" style="1" customWidth="1"/>
    <col min="44" max="44" width="20.25" style="1" customWidth="1"/>
    <col min="45" max="45" width="8.875" style="4" customWidth="1"/>
    <col min="46" max="48" width="8.875" style="1" customWidth="1"/>
    <col min="49" max="49" width="10.25" style="1" customWidth="1"/>
    <col min="50" max="50" width="4.125" style="2" customWidth="1"/>
    <col min="51" max="51" width="10.125" style="1" customWidth="1"/>
    <col min="52" max="52" width="8.875" style="1" customWidth="1"/>
    <col min="53" max="53" width="13.5" style="1" customWidth="1"/>
    <col min="54" max="59" width="8.875" style="1" customWidth="1"/>
    <col min="60" max="60" width="4.25" style="2" customWidth="1"/>
    <col min="61" max="61" width="11.625" style="1" customWidth="1"/>
    <col min="62" max="69" width="8.875" style="1" customWidth="1"/>
    <col min="70" max="70" width="4.375" style="2" customWidth="1"/>
    <col min="71" max="71" width="11.125" style="2" customWidth="1"/>
    <col min="72" max="76" width="8.875" style="2" customWidth="1"/>
    <col min="77" max="77" width="10.375" style="2" customWidth="1"/>
    <col min="78" max="79" width="8.875" style="2" customWidth="1"/>
    <col min="80" max="80" width="8.875" style="2"/>
    <col min="81" max="81" width="10.875" style="1" customWidth="1"/>
    <col min="82" max="82" width="10.75" style="1" customWidth="1"/>
    <col min="83" max="83" width="10" style="1" customWidth="1"/>
    <col min="84" max="89" width="8.875" style="1"/>
    <col min="90" max="16384" width="8.875" style="2"/>
  </cols>
  <sheetData>
    <row r="1" spans="2:89" ht="39.950000000000003" customHeight="1" x14ac:dyDescent="0.2"/>
    <row r="2" spans="2:89" ht="39.950000000000003" customHeight="1" x14ac:dyDescent="0.2">
      <c r="W2" s="67" t="s">
        <v>206</v>
      </c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</row>
    <row r="3" spans="2:89" x14ac:dyDescent="0.2"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</row>
    <row r="4" spans="2:89" ht="25.5" customHeight="1" x14ac:dyDescent="0.2">
      <c r="F4" s="57" t="s">
        <v>207</v>
      </c>
      <c r="G4" s="57"/>
      <c r="H4" s="5" t="s">
        <v>208</v>
      </c>
      <c r="I4" s="10"/>
      <c r="J4" s="58" t="s">
        <v>209</v>
      </c>
      <c r="K4" s="58"/>
      <c r="L4" s="58"/>
      <c r="M4" s="58"/>
      <c r="N4" s="58"/>
      <c r="O4" s="6" t="s">
        <v>210</v>
      </c>
      <c r="P4" s="1">
        <v>3800</v>
      </c>
      <c r="Q4" s="1" t="s">
        <v>211</v>
      </c>
      <c r="R4" s="1">
        <v>1445</v>
      </c>
      <c r="U4" s="1"/>
      <c r="V4" s="16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</row>
    <row r="5" spans="2:89" ht="18" customHeight="1" x14ac:dyDescent="0.2">
      <c r="F5" s="57" t="s">
        <v>212</v>
      </c>
      <c r="G5" s="57"/>
      <c r="H5" s="5" t="s">
        <v>213</v>
      </c>
      <c r="J5" s="11" t="s">
        <v>214</v>
      </c>
      <c r="K5" s="12" t="s">
        <v>197</v>
      </c>
      <c r="L5" s="6"/>
      <c r="M5" s="11" t="s">
        <v>215</v>
      </c>
      <c r="N5" s="13" t="s">
        <v>216</v>
      </c>
      <c r="O5" s="6" t="s">
        <v>217</v>
      </c>
      <c r="P5" s="13">
        <v>3862</v>
      </c>
      <c r="Q5" s="1" t="s">
        <v>211</v>
      </c>
      <c r="R5" s="13">
        <v>1724</v>
      </c>
      <c r="S5" s="1" t="s">
        <v>211</v>
      </c>
      <c r="T5" s="13">
        <v>318</v>
      </c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</row>
    <row r="6" spans="2:89" ht="18" customHeight="1" x14ac:dyDescent="0.2">
      <c r="F6" s="57" t="s">
        <v>218</v>
      </c>
      <c r="G6" s="57"/>
      <c r="H6" s="5" t="s">
        <v>219</v>
      </c>
      <c r="J6" s="11" t="s">
        <v>220</v>
      </c>
      <c r="K6" s="12" t="s">
        <v>221</v>
      </c>
      <c r="L6" s="6"/>
      <c r="M6" s="11" t="s">
        <v>222</v>
      </c>
      <c r="N6" s="13">
        <f>SUMPRODUCT(--(R9:R73&lt;&gt;""))</f>
        <v>1</v>
      </c>
      <c r="O6" s="6" t="s">
        <v>223</v>
      </c>
      <c r="BJ6" s="2"/>
      <c r="BK6" s="2"/>
      <c r="BL6" s="2"/>
      <c r="BM6" s="2"/>
      <c r="BN6" s="2"/>
      <c r="BO6" s="2"/>
      <c r="BP6" s="2"/>
      <c r="BQ6" s="2"/>
    </row>
    <row r="7" spans="2:89" ht="18" customHeight="1" x14ac:dyDescent="0.2">
      <c r="B7" s="60" t="s">
        <v>206</v>
      </c>
      <c r="C7" s="61"/>
      <c r="D7" s="62"/>
      <c r="F7" s="57" t="s">
        <v>224</v>
      </c>
      <c r="G7" s="57"/>
      <c r="H7" s="6" t="s">
        <v>197</v>
      </c>
      <c r="J7" s="11" t="s">
        <v>225</v>
      </c>
      <c r="K7" s="1" t="s">
        <v>226</v>
      </c>
      <c r="M7" s="11" t="s">
        <v>227</v>
      </c>
      <c r="N7" s="3" t="s">
        <v>228</v>
      </c>
      <c r="P7" s="1" t="s">
        <v>229</v>
      </c>
      <c r="Q7" s="6" t="s">
        <v>230</v>
      </c>
      <c r="W7" s="63" t="s">
        <v>231</v>
      </c>
      <c r="X7" s="63"/>
      <c r="Y7" s="63"/>
      <c r="Z7" s="63"/>
      <c r="AA7" s="63"/>
      <c r="AB7" s="63"/>
      <c r="AC7" s="63"/>
      <c r="AE7" s="63" t="s">
        <v>232</v>
      </c>
      <c r="AF7" s="63"/>
      <c r="AG7" s="63"/>
      <c r="AH7" s="63"/>
      <c r="AI7" s="63"/>
      <c r="AJ7" s="63"/>
      <c r="AK7" s="63"/>
      <c r="AL7" s="63"/>
      <c r="AM7" s="63"/>
      <c r="AN7" s="63"/>
      <c r="AP7" s="63" t="s">
        <v>233</v>
      </c>
      <c r="AQ7" s="63"/>
      <c r="AR7" s="63"/>
      <c r="AS7" s="63"/>
      <c r="AT7" s="63"/>
      <c r="AU7" s="63"/>
      <c r="AV7" s="63"/>
      <c r="AW7" s="63"/>
      <c r="AY7" s="64" t="s">
        <v>234</v>
      </c>
      <c r="AZ7" s="65"/>
      <c r="BA7" s="65"/>
      <c r="BB7" s="65"/>
      <c r="BC7" s="65"/>
      <c r="BD7" s="65"/>
      <c r="BE7" s="65"/>
      <c r="BF7" s="65"/>
      <c r="BG7" s="66"/>
      <c r="BI7" s="63" t="s">
        <v>235</v>
      </c>
      <c r="BJ7" s="63"/>
      <c r="BK7" s="63"/>
      <c r="BL7" s="63"/>
      <c r="BM7" s="63"/>
      <c r="BN7" s="63"/>
      <c r="BO7" s="63"/>
      <c r="BP7" s="63"/>
      <c r="BQ7" s="63"/>
      <c r="BS7" s="63" t="s">
        <v>236</v>
      </c>
      <c r="BT7" s="63"/>
      <c r="BU7" s="63"/>
      <c r="BV7" s="63"/>
      <c r="BW7" s="63"/>
      <c r="BX7" s="63"/>
      <c r="BY7" s="63"/>
      <c r="BZ7" s="63"/>
      <c r="CA7" s="63"/>
      <c r="CC7" s="63" t="s">
        <v>237</v>
      </c>
      <c r="CD7" s="63"/>
      <c r="CE7" s="63"/>
      <c r="CF7" s="63"/>
      <c r="CG7" s="63"/>
      <c r="CH7" s="63"/>
      <c r="CI7" s="63"/>
      <c r="CJ7" s="63"/>
      <c r="CK7" s="63"/>
    </row>
    <row r="8" spans="2:89" ht="18" customHeight="1" x14ac:dyDescent="0.2">
      <c r="B8" s="7"/>
      <c r="C8" s="2"/>
      <c r="D8" s="2"/>
      <c r="E8" s="1" t="s">
        <v>238</v>
      </c>
      <c r="F8" s="8" t="s">
        <v>238</v>
      </c>
      <c r="G8" s="8" t="s">
        <v>239</v>
      </c>
      <c r="H8" s="8" t="s">
        <v>240</v>
      </c>
      <c r="I8" s="8" t="s">
        <v>241</v>
      </c>
      <c r="J8" s="8" t="s">
        <v>242</v>
      </c>
      <c r="K8" s="14" t="s">
        <v>243</v>
      </c>
      <c r="L8" s="8" t="s">
        <v>244</v>
      </c>
      <c r="M8" s="8" t="s">
        <v>245</v>
      </c>
      <c r="N8" s="8" t="s">
        <v>246</v>
      </c>
      <c r="O8" s="8" t="s">
        <v>247</v>
      </c>
      <c r="P8" s="8" t="s">
        <v>248</v>
      </c>
      <c r="Q8" s="64" t="s">
        <v>249</v>
      </c>
      <c r="R8" s="65"/>
      <c r="S8" s="65"/>
      <c r="T8" s="65"/>
      <c r="U8" s="66"/>
      <c r="V8" s="1"/>
      <c r="W8" s="8" t="s">
        <v>250</v>
      </c>
      <c r="X8" s="8" t="s">
        <v>251</v>
      </c>
      <c r="Y8" s="8" t="s">
        <v>252</v>
      </c>
      <c r="Z8" s="8" t="s">
        <v>253</v>
      </c>
      <c r="AA8" s="8" t="s">
        <v>16</v>
      </c>
      <c r="AB8" s="8" t="s">
        <v>254</v>
      </c>
      <c r="AC8" s="8" t="s">
        <v>239</v>
      </c>
      <c r="AE8" s="8" t="s">
        <v>255</v>
      </c>
      <c r="AF8" s="8" t="s">
        <v>256</v>
      </c>
      <c r="AG8" s="8" t="s">
        <v>251</v>
      </c>
      <c r="AH8" s="8" t="s">
        <v>257</v>
      </c>
      <c r="AI8" s="8" t="s">
        <v>252</v>
      </c>
      <c r="AJ8" s="8" t="s">
        <v>258</v>
      </c>
      <c r="AK8" s="8" t="s">
        <v>259</v>
      </c>
      <c r="AL8" s="8" t="s">
        <v>260</v>
      </c>
      <c r="AM8" s="8" t="s">
        <v>261</v>
      </c>
      <c r="AN8" s="8" t="s">
        <v>262</v>
      </c>
      <c r="AP8" s="8" t="s">
        <v>263</v>
      </c>
      <c r="AQ8" s="8" t="s">
        <v>264</v>
      </c>
      <c r="AR8" s="8" t="s">
        <v>265</v>
      </c>
      <c r="AS8" s="21" t="s">
        <v>16</v>
      </c>
      <c r="AT8" s="8" t="s">
        <v>248</v>
      </c>
      <c r="AU8" s="8" t="s">
        <v>266</v>
      </c>
      <c r="AV8" s="8" t="s">
        <v>267</v>
      </c>
      <c r="AW8" s="8" t="s">
        <v>268</v>
      </c>
      <c r="AY8" s="8" t="s">
        <v>269</v>
      </c>
      <c r="AZ8" s="8" t="s">
        <v>270</v>
      </c>
      <c r="BA8" s="8" t="s">
        <v>271</v>
      </c>
      <c r="BB8" s="8" t="s">
        <v>272</v>
      </c>
      <c r="BC8" s="8" t="s">
        <v>273</v>
      </c>
      <c r="BD8" s="8" t="s">
        <v>16</v>
      </c>
      <c r="BE8" s="8" t="s">
        <v>274</v>
      </c>
      <c r="BF8" s="8" t="s">
        <v>253</v>
      </c>
      <c r="BG8" s="8" t="s">
        <v>275</v>
      </c>
      <c r="BI8" s="8" t="s">
        <v>269</v>
      </c>
      <c r="BJ8" s="8" t="s">
        <v>276</v>
      </c>
      <c r="BK8" s="8" t="s">
        <v>277</v>
      </c>
      <c r="BL8" s="8" t="s">
        <v>272</v>
      </c>
      <c r="BM8" s="8" t="s">
        <v>273</v>
      </c>
      <c r="BN8" s="8" t="s">
        <v>16</v>
      </c>
      <c r="BO8" s="8" t="s">
        <v>274</v>
      </c>
      <c r="BP8" s="8" t="s">
        <v>253</v>
      </c>
      <c r="BQ8" s="8" t="s">
        <v>275</v>
      </c>
      <c r="BS8" s="8" t="s">
        <v>269</v>
      </c>
      <c r="BT8" s="8" t="s">
        <v>276</v>
      </c>
      <c r="BU8" s="8" t="s">
        <v>277</v>
      </c>
      <c r="BV8" s="8" t="s">
        <v>272</v>
      </c>
      <c r="BW8" s="8" t="s">
        <v>273</v>
      </c>
      <c r="BX8" s="8" t="s">
        <v>16</v>
      </c>
      <c r="BY8" s="8" t="s">
        <v>274</v>
      </c>
      <c r="BZ8" s="8" t="s">
        <v>253</v>
      </c>
      <c r="CA8" s="8" t="s">
        <v>275</v>
      </c>
      <c r="CC8" s="8" t="s">
        <v>269</v>
      </c>
      <c r="CD8" s="8" t="s">
        <v>278</v>
      </c>
      <c r="CE8" s="8" t="s">
        <v>279</v>
      </c>
      <c r="CF8" s="8" t="s">
        <v>280</v>
      </c>
      <c r="CG8" s="8" t="s">
        <v>281</v>
      </c>
      <c r="CH8" s="8" t="s">
        <v>16</v>
      </c>
      <c r="CI8" s="8" t="s">
        <v>282</v>
      </c>
      <c r="CJ8" s="8" t="s">
        <v>253</v>
      </c>
      <c r="CK8" s="8" t="s">
        <v>275</v>
      </c>
    </row>
    <row r="9" spans="2:89" ht="15.95" customHeight="1" x14ac:dyDescent="0.2">
      <c r="B9" s="9">
        <f t="shared" ref="B9:B72" si="0">IF(G9&lt;&gt;G8,B8+1,B8)</f>
        <v>1</v>
      </c>
      <c r="C9" s="1">
        <f t="shared" ref="C9:C72" si="1">IF(G9&lt;&gt;G8,1,C8+1)</f>
        <v>1</v>
      </c>
      <c r="D9" s="1" t="str">
        <f t="shared" ref="D9:D72" si="2">IF(G9="","",IFERROR(IF(AND(B9&lt;&gt;"",C9&lt;&gt;""),B9&amp;"."&amp;C9,""),""))</f>
        <v/>
      </c>
      <c r="E9" s="1">
        <v>1</v>
      </c>
      <c r="F9" s="8" t="s">
        <v>283</v>
      </c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18" t="str">
        <f t="array" ref="R9">IFERROR(INDEX(板块数量!$B$2:$B$118,MATCH(0,IF((板块数量!$A$2:$A$118=$K$5)*(板块数量!$B$2:$B$118&lt;&gt;""),COUNTIF($R$8:R8,板块数量!$B$2:$B$118),1),0)),"")</f>
        <v>L11-96</v>
      </c>
      <c r="S9" s="19"/>
      <c r="T9" s="19"/>
      <c r="U9" s="20"/>
      <c r="W9" s="8" t="str">
        <f>IF(OR($G9="型材",$G9="尼龙"),H9,"-")</f>
        <v>-</v>
      </c>
      <c r="X9" s="8" t="str">
        <f>IF(OR($G9="型材",$G9="尼龙"),I9,"-")</f>
        <v>-</v>
      </c>
      <c r="Y9" s="8" t="str">
        <f>IF(OR($G9="型材",$G9="尼龙"),L9,"-")</f>
        <v>-</v>
      </c>
      <c r="Z9" s="8" t="str">
        <f>IF(OR(G9="型材",G9="尼龙"),K9,"-")</f>
        <v>-</v>
      </c>
      <c r="AA9" s="8" t="str">
        <f>IF(OR($G9="型材",$G9="尼龙"),$N$6*O9,"-")</f>
        <v>-</v>
      </c>
      <c r="AB9" s="8"/>
      <c r="AC9" s="8"/>
      <c r="AE9" s="8"/>
      <c r="AF9" s="8" t="str">
        <f t="shared" ref="AF9:AF72" si="3">IF(OR(G9="型材",G9="尼龙"),H9,"-")</f>
        <v>-</v>
      </c>
      <c r="AG9" s="8" t="str">
        <f t="shared" ref="AG9:AG72" si="4">IF(OR(G9="型材",G9="尼龙"),I9,"-")</f>
        <v>-</v>
      </c>
      <c r="AH9" s="8"/>
      <c r="AI9" s="8" t="str">
        <f t="shared" ref="AI9:AI72" si="5">IF(OR(G9="型材",G9="尼龙"),L9,"-")</f>
        <v>-</v>
      </c>
      <c r="AJ9" s="8"/>
      <c r="AK9" s="8" t="str">
        <f t="shared" ref="AK9:AK72" si="6">IF(OR(G9="型材",G9="尼龙"),$N$6*O9,"-")</f>
        <v>-</v>
      </c>
      <c r="AL9" s="8"/>
      <c r="AM9" s="8"/>
      <c r="AN9" s="8"/>
      <c r="AP9" s="8" t="str">
        <f t="shared" ref="AP9:AP72" si="7">IF($G9="配件",I9,"-")</f>
        <v>-</v>
      </c>
      <c r="AQ9" s="8" t="str">
        <f t="shared" ref="AQ9:AQ72" si="8">IF($G9="配件",H9,"-")</f>
        <v>-</v>
      </c>
      <c r="AR9" s="8"/>
      <c r="AS9" s="22" t="str">
        <f t="shared" ref="AS9:AS72" si="9">IF(OR(H9="泡沫条",H9="胶条"),$N$6*L9*O9/1000,IF(OR(H9="双面贴",H9="胶带"),L9*O9/1000,IF(AP9&lt;&gt;"-",$N$6*O9,"-")))</f>
        <v>-</v>
      </c>
      <c r="AT9" s="23" t="str">
        <f t="shared" ref="AT9:AT72" si="10">IF(OR(H9="胶条",H9="泡沫条",H9="双面贴",H9="胶带"),"米",IF(AP9&lt;&gt;"-",P9,"-"))</f>
        <v>-</v>
      </c>
      <c r="AU9" s="8"/>
      <c r="AV9" s="8"/>
      <c r="AW9" s="8"/>
      <c r="AY9" s="8" t="str">
        <f t="shared" ref="AY9:AY72" si="11">IF($G9="玻璃",$H$7,"-")</f>
        <v>-</v>
      </c>
      <c r="AZ9" s="8" t="str">
        <f t="shared" ref="AZ9:AZ72" si="12">IF($G9="玻璃",J9,"-")</f>
        <v>-</v>
      </c>
      <c r="BA9" s="8"/>
      <c r="BB9" s="8" t="str">
        <f t="shared" ref="BB9:BB72" si="13">IF($G9="玻璃",M9,"-")</f>
        <v>-</v>
      </c>
      <c r="BC9" s="8" t="str">
        <f t="shared" ref="BC9:BC72" si="14">IF($G9="玻璃",L9,"-")</f>
        <v>-</v>
      </c>
      <c r="BD9" s="8" t="str">
        <f t="shared" ref="BD9:BD72" si="15">IF($G9="玻璃",$N$6*O9,"-")</f>
        <v>-</v>
      </c>
      <c r="BE9" s="8" t="e">
        <f t="shared" ref="BE9:BE72" si="16">BD9*BC9*BB9/1000000</f>
        <v>#VALUE!</v>
      </c>
      <c r="BF9" s="8" t="str">
        <f t="shared" ref="BF9:BF72" si="17">IF($G9="玻璃",K9,"-")</f>
        <v>-</v>
      </c>
      <c r="BG9" s="8"/>
      <c r="BI9" s="8" t="str">
        <f t="shared" ref="BI9:BI72" si="18">IF($G9="铝板",$H$7,"-")</f>
        <v>-</v>
      </c>
      <c r="BJ9" s="8" t="str">
        <f t="shared" ref="BJ9:BJ72" si="19">IF($G9="铝板",J9,"-")</f>
        <v>-</v>
      </c>
      <c r="BK9" s="8" t="str">
        <f t="shared" ref="BK9:BK72" si="20">IF($G9="铝板",H9,"-")</f>
        <v>-</v>
      </c>
      <c r="BL9" s="8" t="str">
        <f t="shared" ref="BL9:BL72" si="21">IF($G9="铝板",M9,"-")</f>
        <v>-</v>
      </c>
      <c r="BM9" s="8" t="str">
        <f t="shared" ref="BM9:BM72" si="22">IF($G9="铝板",L9,"-")</f>
        <v>-</v>
      </c>
      <c r="BN9" s="8" t="str">
        <f t="shared" ref="BN9:BN72" si="23">IF($G9="铝板",$N$6*O9,"-")</f>
        <v>-</v>
      </c>
      <c r="BO9" s="8" t="e">
        <f t="shared" ref="BO9:BO72" si="24">BN9*BM9*BL9/1000000</f>
        <v>#VALUE!</v>
      </c>
      <c r="BP9" s="8" t="str">
        <f t="shared" ref="BP9:BP72" si="25">IF($G9="铝板",K9,"-")</f>
        <v>-</v>
      </c>
      <c r="BQ9" s="8"/>
      <c r="BS9" s="8" t="str">
        <f t="shared" ref="BS9:BS72" si="26">IF($G9="铁皮",$H$7,"-")</f>
        <v>-</v>
      </c>
      <c r="BT9" s="8" t="str">
        <f t="shared" ref="BT9:BT72" si="27">IF($G9="铁皮",J9,"-")</f>
        <v>-</v>
      </c>
      <c r="BU9" s="8" t="str">
        <f t="shared" ref="BU9:BU72" si="28">IF($G9="铁皮",H9,"-")</f>
        <v>-</v>
      </c>
      <c r="BV9" s="8" t="str">
        <f t="shared" ref="BV9:BV72" si="29">IF($G9="铁皮",M9,"-")</f>
        <v>-</v>
      </c>
      <c r="BW9" s="8" t="str">
        <f t="shared" ref="BW9:BW72" si="30">IF($G9="铁皮",L9,"-")</f>
        <v>-</v>
      </c>
      <c r="BX9" s="8" t="str">
        <f t="shared" ref="BX9:BX72" si="31">IF($G9="铁皮",$N$6*O9,"-")</f>
        <v>-</v>
      </c>
      <c r="BY9" s="8" t="e">
        <f t="shared" ref="BY9:BY72" si="32">BX9*BW9*BV9/1000000</f>
        <v>#VALUE!</v>
      </c>
      <c r="BZ9" s="8" t="str">
        <f t="shared" ref="BZ9:BZ72" si="33">IF($G9="铁皮",K9,"-")</f>
        <v>-</v>
      </c>
      <c r="CA9" s="8"/>
      <c r="CC9" s="8" t="str">
        <f t="shared" ref="CC9:CC72" si="34">IF(G9="钢材",$H$7,"-")</f>
        <v>-</v>
      </c>
      <c r="CD9" s="8" t="str">
        <f t="shared" ref="CD9:CD72" si="35">IF(G9="钢材",J9,"-")</f>
        <v>-</v>
      </c>
      <c r="CE9" s="8" t="str">
        <f t="shared" ref="CE9:CE72" si="36">IF(G9="钢材",H9,"-")</f>
        <v>-</v>
      </c>
      <c r="CF9" s="8" t="str">
        <f t="shared" ref="CF9:CF72" si="37">IF(G9="钢材",L9,"-")</f>
        <v>-</v>
      </c>
      <c r="CG9" s="8"/>
      <c r="CH9" s="8" t="str">
        <f t="shared" ref="CH9:CH72" si="38">IF(G9="钢材",$N$6*O9,"-")</f>
        <v>-</v>
      </c>
      <c r="CI9" s="8"/>
      <c r="CJ9" s="8" t="str">
        <f t="shared" ref="CJ9:CJ72" si="39">IF(G9="钢材",K9,"-")</f>
        <v>-</v>
      </c>
      <c r="CK9" s="8" t="str">
        <f>IF(G9="钢材",Q9,"-")</f>
        <v>-</v>
      </c>
    </row>
    <row r="10" spans="2:89" ht="15.95" customHeight="1" x14ac:dyDescent="0.2">
      <c r="B10" s="9">
        <f t="shared" si="0"/>
        <v>2</v>
      </c>
      <c r="C10" s="1">
        <f t="shared" si="1"/>
        <v>1</v>
      </c>
      <c r="D10" s="1" t="str">
        <f t="shared" si="2"/>
        <v>2.1</v>
      </c>
      <c r="E10" s="1">
        <v>2</v>
      </c>
      <c r="F10" s="8">
        <v>1</v>
      </c>
      <c r="G10" s="8" t="s">
        <v>284</v>
      </c>
      <c r="H10" s="8" t="s">
        <v>285</v>
      </c>
      <c r="I10" s="8" t="s">
        <v>286</v>
      </c>
      <c r="J10" s="8" t="s">
        <v>287</v>
      </c>
      <c r="K10" s="8" t="s">
        <v>22</v>
      </c>
      <c r="L10" s="8">
        <v>1729</v>
      </c>
      <c r="M10" s="8">
        <v>1341</v>
      </c>
      <c r="N10" s="8">
        <v>1</v>
      </c>
      <c r="O10" s="8">
        <v>1</v>
      </c>
      <c r="P10" s="8" t="s">
        <v>288</v>
      </c>
      <c r="Q10" s="17"/>
      <c r="R10" s="18" t="str">
        <f t="array" ref="R10">IFERROR(INDEX(板块数量!$B$2:$B$118,MATCH(0,IF((板块数量!$A$2:$A$118=$K$5)*(板块数量!$B$2:$B$118&lt;&gt;""),COUNTIF($R$8:R9,板块数量!$B$2:$B$118),1),0)),"")</f>
        <v/>
      </c>
      <c r="S10" s="19"/>
      <c r="T10" s="19"/>
      <c r="U10" s="20"/>
      <c r="W10" s="8" t="str">
        <f t="shared" ref="W10:W73" si="40">IF(OR(G10="型材",G10="尼龙"),H10,"-")</f>
        <v>-</v>
      </c>
      <c r="X10" s="8" t="str">
        <f t="shared" ref="X10:X73" si="41">IF(OR(G10="型材",G10="尼龙"),I10,"-")</f>
        <v>-</v>
      </c>
      <c r="Y10" s="8" t="str">
        <f t="shared" ref="Y10:Y73" si="42">IF(OR(G10="型材",G10="尼龙"),L10,"-")</f>
        <v>-</v>
      </c>
      <c r="Z10" s="8" t="str">
        <f t="shared" ref="Z10:Z73" si="43">IF(OR(G10="型材",G10="尼龙"),K10,"-")</f>
        <v>-</v>
      </c>
      <c r="AA10" s="8" t="str">
        <f t="shared" ref="AA10:AA73" si="44">IF(OR(G10="型材",G10="尼龙"),$N$6*O10,"-")</f>
        <v>-</v>
      </c>
      <c r="AB10" s="8"/>
      <c r="AC10" s="8"/>
      <c r="AE10" s="8"/>
      <c r="AF10" s="8" t="str">
        <f t="shared" si="3"/>
        <v>-</v>
      </c>
      <c r="AG10" s="8" t="str">
        <f t="shared" si="4"/>
        <v>-</v>
      </c>
      <c r="AH10" s="8"/>
      <c r="AI10" s="8" t="str">
        <f t="shared" si="5"/>
        <v>-</v>
      </c>
      <c r="AJ10" s="8"/>
      <c r="AK10" s="8" t="str">
        <f t="shared" si="6"/>
        <v>-</v>
      </c>
      <c r="AL10" s="8"/>
      <c r="AM10" s="8"/>
      <c r="AN10" s="8"/>
      <c r="AP10" s="8" t="str">
        <f t="shared" si="7"/>
        <v>-</v>
      </c>
      <c r="AQ10" s="8" t="str">
        <f t="shared" si="8"/>
        <v>-</v>
      </c>
      <c r="AR10" s="8"/>
      <c r="AS10" s="22" t="str">
        <f t="shared" si="9"/>
        <v>-</v>
      </c>
      <c r="AT10" s="23" t="str">
        <f t="shared" si="10"/>
        <v>-</v>
      </c>
      <c r="AU10" s="8"/>
      <c r="AV10" s="8"/>
      <c r="AW10" s="8"/>
      <c r="AY10" s="8" t="str">
        <f t="shared" si="11"/>
        <v>-</v>
      </c>
      <c r="AZ10" s="8" t="str">
        <f t="shared" si="12"/>
        <v>-</v>
      </c>
      <c r="BA10" s="8"/>
      <c r="BB10" s="8" t="str">
        <f t="shared" si="13"/>
        <v>-</v>
      </c>
      <c r="BC10" s="8" t="str">
        <f t="shared" si="14"/>
        <v>-</v>
      </c>
      <c r="BD10" s="8" t="str">
        <f t="shared" si="15"/>
        <v>-</v>
      </c>
      <c r="BE10" s="8" t="e">
        <f t="shared" si="16"/>
        <v>#VALUE!</v>
      </c>
      <c r="BF10" s="8" t="str">
        <f t="shared" si="17"/>
        <v>-</v>
      </c>
      <c r="BG10" s="8"/>
      <c r="BI10" s="8" t="str">
        <f t="shared" si="18"/>
        <v>-</v>
      </c>
      <c r="BJ10" s="8" t="str">
        <f t="shared" si="19"/>
        <v>-</v>
      </c>
      <c r="BK10" s="8" t="str">
        <f t="shared" si="20"/>
        <v>-</v>
      </c>
      <c r="BL10" s="8" t="str">
        <f t="shared" si="21"/>
        <v>-</v>
      </c>
      <c r="BM10" s="8" t="str">
        <f t="shared" si="22"/>
        <v>-</v>
      </c>
      <c r="BN10" s="8" t="str">
        <f t="shared" si="23"/>
        <v>-</v>
      </c>
      <c r="BO10" s="8" t="e">
        <f t="shared" si="24"/>
        <v>#VALUE!</v>
      </c>
      <c r="BP10" s="8" t="str">
        <f t="shared" si="25"/>
        <v>-</v>
      </c>
      <c r="BQ10" s="8"/>
      <c r="BS10" s="8" t="str">
        <f t="shared" si="26"/>
        <v>M01-12-1-1</v>
      </c>
      <c r="BT10" s="8" t="str">
        <f t="shared" si="27"/>
        <v>板块名-SP01</v>
      </c>
      <c r="BU10" s="8" t="str">
        <f t="shared" si="28"/>
        <v>1.2mm镀锌铁皮</v>
      </c>
      <c r="BV10" s="8">
        <f t="shared" si="29"/>
        <v>1341</v>
      </c>
      <c r="BW10" s="8">
        <f t="shared" si="30"/>
        <v>1729</v>
      </c>
      <c r="BX10" s="8">
        <f t="shared" si="31"/>
        <v>1</v>
      </c>
      <c r="BY10" s="8">
        <f t="shared" si="32"/>
        <v>2.3185889999999998</v>
      </c>
      <c r="BZ10" s="8" t="str">
        <f t="shared" si="33"/>
        <v>-</v>
      </c>
      <c r="CA10" s="8"/>
      <c r="CC10" s="8" t="str">
        <f t="shared" si="34"/>
        <v>-</v>
      </c>
      <c r="CD10" s="8" t="str">
        <f t="shared" si="35"/>
        <v>-</v>
      </c>
      <c r="CE10" s="8" t="str">
        <f t="shared" si="36"/>
        <v>-</v>
      </c>
      <c r="CF10" s="8" t="str">
        <f t="shared" si="37"/>
        <v>-</v>
      </c>
      <c r="CG10" s="8"/>
      <c r="CH10" s="8" t="str">
        <f t="shared" si="38"/>
        <v>-</v>
      </c>
      <c r="CI10" s="8"/>
      <c r="CJ10" s="8" t="str">
        <f t="shared" si="39"/>
        <v>-</v>
      </c>
      <c r="CK10" s="8" t="str">
        <f t="shared" ref="CK10:CK73" si="45">IF(G10="钢材",Q10,"-")</f>
        <v>-</v>
      </c>
    </row>
    <row r="11" spans="2:89" ht="15.95" customHeight="1" x14ac:dyDescent="0.2">
      <c r="B11" s="9">
        <f t="shared" si="0"/>
        <v>3</v>
      </c>
      <c r="C11" s="1">
        <f t="shared" si="1"/>
        <v>1</v>
      </c>
      <c r="D11" s="1" t="str">
        <f t="shared" si="2"/>
        <v>3.1</v>
      </c>
      <c r="E11" s="1">
        <v>3</v>
      </c>
      <c r="F11" s="8">
        <v>2</v>
      </c>
      <c r="G11" s="8" t="s">
        <v>430</v>
      </c>
      <c r="H11" s="8" t="s">
        <v>431</v>
      </c>
      <c r="I11" s="8" t="s">
        <v>687</v>
      </c>
      <c r="J11" s="8" t="s">
        <v>688</v>
      </c>
      <c r="K11" s="8" t="s">
        <v>689</v>
      </c>
      <c r="L11" s="8">
        <v>3634.5</v>
      </c>
      <c r="M11" s="8">
        <v>15</v>
      </c>
      <c r="N11" s="8">
        <v>62</v>
      </c>
      <c r="O11" s="8">
        <v>1</v>
      </c>
      <c r="P11" s="8" t="s">
        <v>298</v>
      </c>
      <c r="Q11" s="17"/>
      <c r="R11" s="18" t="str">
        <f t="array" ref="R11">IFERROR(INDEX(板块数量!$B$2:$B$118,MATCH(0,IF((板块数量!$A$2:$A$118=$K$5)*(板块数量!$B$2:$B$118&lt;&gt;""),COUNTIF($R$8:R10,板块数量!$B$2:$B$118),1),0)),"")</f>
        <v/>
      </c>
      <c r="S11" s="19"/>
      <c r="T11" s="19"/>
      <c r="U11" s="20"/>
      <c r="W11" s="8" t="str">
        <f t="shared" si="40"/>
        <v>-</v>
      </c>
      <c r="X11" s="8" t="str">
        <f t="shared" si="41"/>
        <v>-</v>
      </c>
      <c r="Y11" s="8" t="str">
        <f t="shared" si="42"/>
        <v>-</v>
      </c>
      <c r="Z11" s="8" t="str">
        <f t="shared" si="43"/>
        <v>-</v>
      </c>
      <c r="AA11" s="8" t="str">
        <f t="shared" si="44"/>
        <v>-</v>
      </c>
      <c r="AB11" s="8"/>
      <c r="AC11" s="8"/>
      <c r="AE11" s="8"/>
      <c r="AF11" s="8" t="str">
        <f t="shared" si="3"/>
        <v>-</v>
      </c>
      <c r="AG11" s="8" t="str">
        <f t="shared" si="4"/>
        <v>-</v>
      </c>
      <c r="AH11" s="8"/>
      <c r="AI11" s="8" t="str">
        <f t="shared" si="5"/>
        <v>-</v>
      </c>
      <c r="AJ11" s="8"/>
      <c r="AK11" s="8" t="str">
        <f t="shared" si="6"/>
        <v>-</v>
      </c>
      <c r="AL11" s="8"/>
      <c r="AM11" s="8"/>
      <c r="AN11" s="8"/>
      <c r="AP11" s="8" t="str">
        <f t="shared" si="7"/>
        <v>-</v>
      </c>
      <c r="AQ11" s="8" t="str">
        <f t="shared" si="8"/>
        <v>-</v>
      </c>
      <c r="AR11" s="8"/>
      <c r="AS11" s="22" t="str">
        <f t="shared" si="9"/>
        <v>-</v>
      </c>
      <c r="AT11" s="23" t="str">
        <f t="shared" si="10"/>
        <v>-</v>
      </c>
      <c r="AU11" s="8"/>
      <c r="AV11" s="8"/>
      <c r="AW11" s="8"/>
      <c r="AY11" s="8" t="str">
        <f t="shared" si="11"/>
        <v>-</v>
      </c>
      <c r="AZ11" s="8" t="str">
        <f t="shared" si="12"/>
        <v>-</v>
      </c>
      <c r="BA11" s="8"/>
      <c r="BB11" s="8" t="str">
        <f t="shared" si="13"/>
        <v>-</v>
      </c>
      <c r="BC11" s="8" t="str">
        <f t="shared" si="14"/>
        <v>-</v>
      </c>
      <c r="BD11" s="8" t="str">
        <f t="shared" si="15"/>
        <v>-</v>
      </c>
      <c r="BE11" s="8" t="e">
        <f t="shared" si="16"/>
        <v>#VALUE!</v>
      </c>
      <c r="BF11" s="8" t="str">
        <f t="shared" si="17"/>
        <v>-</v>
      </c>
      <c r="BG11" s="8"/>
      <c r="BI11" s="8" t="str">
        <f t="shared" si="18"/>
        <v>-</v>
      </c>
      <c r="BJ11" s="8" t="str">
        <f t="shared" si="19"/>
        <v>-</v>
      </c>
      <c r="BK11" s="8" t="str">
        <f t="shared" si="20"/>
        <v>-</v>
      </c>
      <c r="BL11" s="8" t="str">
        <f t="shared" si="21"/>
        <v>-</v>
      </c>
      <c r="BM11" s="8" t="str">
        <f t="shared" si="22"/>
        <v>-</v>
      </c>
      <c r="BN11" s="8" t="str">
        <f t="shared" si="23"/>
        <v>-</v>
      </c>
      <c r="BO11" s="8" t="e">
        <f t="shared" si="24"/>
        <v>#VALUE!</v>
      </c>
      <c r="BP11" s="8" t="str">
        <f t="shared" si="25"/>
        <v>-</v>
      </c>
      <c r="BQ11" s="8"/>
      <c r="BS11" s="8" t="str">
        <f t="shared" si="26"/>
        <v>-</v>
      </c>
      <c r="BT11" s="8" t="str">
        <f t="shared" si="27"/>
        <v>-</v>
      </c>
      <c r="BU11" s="8" t="str">
        <f t="shared" si="28"/>
        <v>-</v>
      </c>
      <c r="BV11" s="8" t="str">
        <f t="shared" si="29"/>
        <v>-</v>
      </c>
      <c r="BW11" s="8" t="str">
        <f t="shared" si="30"/>
        <v>-</v>
      </c>
      <c r="BX11" s="8" t="str">
        <f t="shared" si="31"/>
        <v>-</v>
      </c>
      <c r="BY11" s="8" t="e">
        <f t="shared" si="32"/>
        <v>#VALUE!</v>
      </c>
      <c r="BZ11" s="8" t="str">
        <f t="shared" si="33"/>
        <v>-</v>
      </c>
      <c r="CA11" s="8"/>
      <c r="CC11" s="8" t="str">
        <f t="shared" si="34"/>
        <v>M01-12-1-1</v>
      </c>
      <c r="CD11" s="8" t="str">
        <f t="shared" si="35"/>
        <v>DCC-L11-ST-B04</v>
      </c>
      <c r="CE11" s="8" t="str">
        <f t="shared" si="36"/>
        <v>钢板</v>
      </c>
      <c r="CF11" s="8">
        <f t="shared" si="37"/>
        <v>3634.5</v>
      </c>
      <c r="CG11" s="8"/>
      <c r="CH11" s="8">
        <f t="shared" si="38"/>
        <v>1</v>
      </c>
      <c r="CI11" s="8"/>
      <c r="CJ11" s="8" t="str">
        <f t="shared" si="39"/>
        <v>L11-ST-B04</v>
      </c>
      <c r="CK11" s="8">
        <f t="shared" si="45"/>
        <v>0</v>
      </c>
    </row>
    <row r="12" spans="2:89" ht="15.95" customHeight="1" x14ac:dyDescent="0.2">
      <c r="B12" s="9">
        <f t="shared" si="0"/>
        <v>3</v>
      </c>
      <c r="C12" s="1">
        <f t="shared" si="1"/>
        <v>2</v>
      </c>
      <c r="D12" s="1" t="str">
        <f t="shared" si="2"/>
        <v>3.2</v>
      </c>
      <c r="E12" s="1">
        <v>4</v>
      </c>
      <c r="F12" s="8">
        <v>3</v>
      </c>
      <c r="G12" s="8" t="s">
        <v>430</v>
      </c>
      <c r="H12" s="8" t="s">
        <v>431</v>
      </c>
      <c r="I12" s="8" t="s">
        <v>687</v>
      </c>
      <c r="J12" s="8" t="s">
        <v>707</v>
      </c>
      <c r="K12" s="8" t="s">
        <v>708</v>
      </c>
      <c r="L12" s="8">
        <v>3634.5</v>
      </c>
      <c r="M12" s="8">
        <v>15</v>
      </c>
      <c r="N12" s="8">
        <v>62</v>
      </c>
      <c r="O12" s="8">
        <v>1</v>
      </c>
      <c r="P12" s="8" t="s">
        <v>298</v>
      </c>
      <c r="Q12" s="17"/>
      <c r="R12" s="18" t="str">
        <f t="array" ref="R12">IFERROR(INDEX(板块数量!$B$2:$B$118,MATCH(0,IF((板块数量!$A$2:$A$118=$K$5)*(板块数量!$B$2:$B$118&lt;&gt;""),COUNTIF($R$8:R11,板块数量!$B$2:$B$118),1),0)),"")</f>
        <v/>
      </c>
      <c r="S12" s="19"/>
      <c r="T12" s="19"/>
      <c r="U12" s="20"/>
      <c r="W12" s="8" t="str">
        <f t="shared" si="40"/>
        <v>-</v>
      </c>
      <c r="X12" s="8" t="str">
        <f t="shared" si="41"/>
        <v>-</v>
      </c>
      <c r="Y12" s="8" t="str">
        <f t="shared" si="42"/>
        <v>-</v>
      </c>
      <c r="Z12" s="8" t="str">
        <f t="shared" si="43"/>
        <v>-</v>
      </c>
      <c r="AA12" s="8" t="str">
        <f t="shared" si="44"/>
        <v>-</v>
      </c>
      <c r="AB12" s="8"/>
      <c r="AC12" s="8"/>
      <c r="AE12" s="8"/>
      <c r="AF12" s="8" t="str">
        <f t="shared" si="3"/>
        <v>-</v>
      </c>
      <c r="AG12" s="8" t="str">
        <f t="shared" si="4"/>
        <v>-</v>
      </c>
      <c r="AH12" s="8"/>
      <c r="AI12" s="8" t="str">
        <f t="shared" si="5"/>
        <v>-</v>
      </c>
      <c r="AJ12" s="8"/>
      <c r="AK12" s="8" t="str">
        <f t="shared" si="6"/>
        <v>-</v>
      </c>
      <c r="AL12" s="8"/>
      <c r="AM12" s="8"/>
      <c r="AN12" s="8"/>
      <c r="AP12" s="8" t="str">
        <f t="shared" si="7"/>
        <v>-</v>
      </c>
      <c r="AQ12" s="8" t="str">
        <f t="shared" si="8"/>
        <v>-</v>
      </c>
      <c r="AR12" s="8"/>
      <c r="AS12" s="22" t="str">
        <f t="shared" si="9"/>
        <v>-</v>
      </c>
      <c r="AT12" s="23" t="str">
        <f t="shared" si="10"/>
        <v>-</v>
      </c>
      <c r="AU12" s="8"/>
      <c r="AV12" s="8"/>
      <c r="AW12" s="8"/>
      <c r="AY12" s="8" t="str">
        <f t="shared" si="11"/>
        <v>-</v>
      </c>
      <c r="AZ12" s="8" t="str">
        <f t="shared" si="12"/>
        <v>-</v>
      </c>
      <c r="BA12" s="8"/>
      <c r="BB12" s="8" t="str">
        <f t="shared" si="13"/>
        <v>-</v>
      </c>
      <c r="BC12" s="8" t="str">
        <f t="shared" si="14"/>
        <v>-</v>
      </c>
      <c r="BD12" s="8" t="str">
        <f t="shared" si="15"/>
        <v>-</v>
      </c>
      <c r="BE12" s="8" t="e">
        <f t="shared" si="16"/>
        <v>#VALUE!</v>
      </c>
      <c r="BF12" s="8" t="str">
        <f t="shared" si="17"/>
        <v>-</v>
      </c>
      <c r="BG12" s="8"/>
      <c r="BI12" s="8" t="str">
        <f t="shared" si="18"/>
        <v>-</v>
      </c>
      <c r="BJ12" s="8" t="str">
        <f t="shared" si="19"/>
        <v>-</v>
      </c>
      <c r="BK12" s="8" t="str">
        <f t="shared" si="20"/>
        <v>-</v>
      </c>
      <c r="BL12" s="8" t="str">
        <f t="shared" si="21"/>
        <v>-</v>
      </c>
      <c r="BM12" s="8" t="str">
        <f t="shared" si="22"/>
        <v>-</v>
      </c>
      <c r="BN12" s="8" t="str">
        <f t="shared" si="23"/>
        <v>-</v>
      </c>
      <c r="BO12" s="8" t="e">
        <f t="shared" si="24"/>
        <v>#VALUE!</v>
      </c>
      <c r="BP12" s="8" t="str">
        <f t="shared" si="25"/>
        <v>-</v>
      </c>
      <c r="BQ12" s="8"/>
      <c r="BS12" s="8" t="str">
        <f t="shared" si="26"/>
        <v>-</v>
      </c>
      <c r="BT12" s="8" t="str">
        <f t="shared" si="27"/>
        <v>-</v>
      </c>
      <c r="BU12" s="8" t="str">
        <f t="shared" si="28"/>
        <v>-</v>
      </c>
      <c r="BV12" s="8" t="str">
        <f t="shared" si="29"/>
        <v>-</v>
      </c>
      <c r="BW12" s="8" t="str">
        <f t="shared" si="30"/>
        <v>-</v>
      </c>
      <c r="BX12" s="8" t="str">
        <f t="shared" si="31"/>
        <v>-</v>
      </c>
      <c r="BY12" s="8" t="e">
        <f t="shared" si="32"/>
        <v>#VALUE!</v>
      </c>
      <c r="BZ12" s="8" t="str">
        <f t="shared" si="33"/>
        <v>-</v>
      </c>
      <c r="CA12" s="8"/>
      <c r="CC12" s="8" t="str">
        <f t="shared" si="34"/>
        <v>M01-12-1-1</v>
      </c>
      <c r="CD12" s="8" t="str">
        <f t="shared" si="35"/>
        <v>DCC-L11-ST-B01</v>
      </c>
      <c r="CE12" s="8" t="str">
        <f t="shared" si="36"/>
        <v>钢板</v>
      </c>
      <c r="CF12" s="8">
        <f t="shared" si="37"/>
        <v>3634.5</v>
      </c>
      <c r="CG12" s="8"/>
      <c r="CH12" s="8">
        <f t="shared" si="38"/>
        <v>1</v>
      </c>
      <c r="CI12" s="8"/>
      <c r="CJ12" s="8" t="str">
        <f t="shared" si="39"/>
        <v>L11-ST-B01</v>
      </c>
      <c r="CK12" s="8">
        <f t="shared" si="45"/>
        <v>0</v>
      </c>
    </row>
    <row r="13" spans="2:89" ht="15.95" customHeight="1" x14ac:dyDescent="0.2">
      <c r="B13" s="9">
        <f t="shared" si="0"/>
        <v>4</v>
      </c>
      <c r="C13" s="1">
        <f t="shared" si="1"/>
        <v>1</v>
      </c>
      <c r="D13" s="1" t="str">
        <f t="shared" si="2"/>
        <v>4.1</v>
      </c>
      <c r="E13" s="1">
        <v>5</v>
      </c>
      <c r="F13" s="8">
        <v>4</v>
      </c>
      <c r="G13" s="8" t="s">
        <v>289</v>
      </c>
      <c r="H13" s="8" t="s">
        <v>290</v>
      </c>
      <c r="I13" s="8" t="s">
        <v>290</v>
      </c>
      <c r="J13" s="8" t="s">
        <v>291</v>
      </c>
      <c r="K13" s="8" t="s">
        <v>22</v>
      </c>
      <c r="L13" s="8">
        <v>1808</v>
      </c>
      <c r="M13" s="8">
        <v>1409</v>
      </c>
      <c r="N13" s="8">
        <v>24</v>
      </c>
      <c r="O13" s="8">
        <v>1</v>
      </c>
      <c r="P13" s="8" t="s">
        <v>288</v>
      </c>
      <c r="Q13" s="17"/>
      <c r="R13" s="18" t="str">
        <f t="array" ref="R13">IFERROR(INDEX(板块数量!$B$2:$B$118,MATCH(0,IF((板块数量!$A$2:$A$118=$K$5)*(板块数量!$B$2:$B$118&lt;&gt;""),COUNTIF($R$8:R12,板块数量!$B$2:$B$118),1),0)),"")</f>
        <v/>
      </c>
      <c r="S13" s="19"/>
      <c r="T13" s="19"/>
      <c r="U13" s="20"/>
      <c r="W13" s="8" t="str">
        <f t="shared" si="40"/>
        <v>-</v>
      </c>
      <c r="X13" s="8" t="str">
        <f t="shared" si="41"/>
        <v>-</v>
      </c>
      <c r="Y13" s="8" t="str">
        <f t="shared" si="42"/>
        <v>-</v>
      </c>
      <c r="Z13" s="8" t="str">
        <f t="shared" si="43"/>
        <v>-</v>
      </c>
      <c r="AA13" s="8" t="str">
        <f t="shared" si="44"/>
        <v>-</v>
      </c>
      <c r="AB13" s="8"/>
      <c r="AC13" s="8"/>
      <c r="AE13" s="8"/>
      <c r="AF13" s="8" t="str">
        <f t="shared" si="3"/>
        <v>-</v>
      </c>
      <c r="AG13" s="8" t="str">
        <f t="shared" si="4"/>
        <v>-</v>
      </c>
      <c r="AH13" s="8"/>
      <c r="AI13" s="8" t="str">
        <f t="shared" si="5"/>
        <v>-</v>
      </c>
      <c r="AJ13" s="8"/>
      <c r="AK13" s="8" t="str">
        <f t="shared" si="6"/>
        <v>-</v>
      </c>
      <c r="AL13" s="8"/>
      <c r="AM13" s="8"/>
      <c r="AN13" s="8"/>
      <c r="AP13" s="8" t="str">
        <f t="shared" si="7"/>
        <v>-</v>
      </c>
      <c r="AQ13" s="8" t="str">
        <f t="shared" si="8"/>
        <v>-</v>
      </c>
      <c r="AR13" s="8"/>
      <c r="AS13" s="22" t="str">
        <f t="shared" si="9"/>
        <v>-</v>
      </c>
      <c r="AT13" s="23" t="str">
        <f t="shared" si="10"/>
        <v>-</v>
      </c>
      <c r="AU13" s="8"/>
      <c r="AV13" s="8"/>
      <c r="AW13" s="8"/>
      <c r="AY13" s="8" t="str">
        <f t="shared" si="11"/>
        <v>M01-12-1-1</v>
      </c>
      <c r="AZ13" s="8" t="str">
        <f t="shared" si="12"/>
        <v>板块名-GL02-01</v>
      </c>
      <c r="BA13" s="8"/>
      <c r="BB13" s="8">
        <f t="shared" si="13"/>
        <v>1409</v>
      </c>
      <c r="BC13" s="8">
        <f t="shared" si="14"/>
        <v>1808</v>
      </c>
      <c r="BD13" s="8">
        <f t="shared" si="15"/>
        <v>1</v>
      </c>
      <c r="BE13" s="8">
        <f t="shared" si="16"/>
        <v>2.547472</v>
      </c>
      <c r="BF13" s="8" t="str">
        <f t="shared" si="17"/>
        <v>-</v>
      </c>
      <c r="BG13" s="8"/>
      <c r="BI13" s="8" t="str">
        <f t="shared" si="18"/>
        <v>-</v>
      </c>
      <c r="BJ13" s="8" t="str">
        <f t="shared" si="19"/>
        <v>-</v>
      </c>
      <c r="BK13" s="8" t="str">
        <f t="shared" si="20"/>
        <v>-</v>
      </c>
      <c r="BL13" s="8" t="str">
        <f t="shared" si="21"/>
        <v>-</v>
      </c>
      <c r="BM13" s="8" t="str">
        <f t="shared" si="22"/>
        <v>-</v>
      </c>
      <c r="BN13" s="8" t="str">
        <f t="shared" si="23"/>
        <v>-</v>
      </c>
      <c r="BO13" s="8" t="e">
        <f t="shared" si="24"/>
        <v>#VALUE!</v>
      </c>
      <c r="BP13" s="8" t="str">
        <f t="shared" si="25"/>
        <v>-</v>
      </c>
      <c r="BQ13" s="8"/>
      <c r="BS13" s="8" t="str">
        <f t="shared" si="26"/>
        <v>-</v>
      </c>
      <c r="BT13" s="8" t="str">
        <f t="shared" si="27"/>
        <v>-</v>
      </c>
      <c r="BU13" s="8" t="str">
        <f t="shared" si="28"/>
        <v>-</v>
      </c>
      <c r="BV13" s="8" t="str">
        <f t="shared" si="29"/>
        <v>-</v>
      </c>
      <c r="BW13" s="8" t="str">
        <f t="shared" si="30"/>
        <v>-</v>
      </c>
      <c r="BX13" s="8" t="str">
        <f t="shared" si="31"/>
        <v>-</v>
      </c>
      <c r="BY13" s="8" t="e">
        <f t="shared" si="32"/>
        <v>#VALUE!</v>
      </c>
      <c r="BZ13" s="8" t="str">
        <f t="shared" si="33"/>
        <v>-</v>
      </c>
      <c r="CA13" s="8"/>
      <c r="CC13" s="8" t="str">
        <f t="shared" si="34"/>
        <v>-</v>
      </c>
      <c r="CD13" s="8" t="str">
        <f t="shared" si="35"/>
        <v>-</v>
      </c>
      <c r="CE13" s="8" t="str">
        <f t="shared" si="36"/>
        <v>-</v>
      </c>
      <c r="CF13" s="8" t="str">
        <f t="shared" si="37"/>
        <v>-</v>
      </c>
      <c r="CG13" s="8"/>
      <c r="CH13" s="8" t="str">
        <f t="shared" si="38"/>
        <v>-</v>
      </c>
      <c r="CI13" s="8"/>
      <c r="CJ13" s="8" t="str">
        <f t="shared" si="39"/>
        <v>-</v>
      </c>
      <c r="CK13" s="8" t="str">
        <f t="shared" si="45"/>
        <v>-</v>
      </c>
    </row>
    <row r="14" spans="2:89" ht="15.95" customHeight="1" x14ac:dyDescent="0.2">
      <c r="B14" s="9">
        <f t="shared" si="0"/>
        <v>4</v>
      </c>
      <c r="C14" s="1">
        <f t="shared" si="1"/>
        <v>2</v>
      </c>
      <c r="D14" s="1" t="str">
        <f t="shared" si="2"/>
        <v>4.2</v>
      </c>
      <c r="E14" s="1">
        <v>6</v>
      </c>
      <c r="F14" s="8">
        <v>5</v>
      </c>
      <c r="G14" s="8" t="s">
        <v>289</v>
      </c>
      <c r="H14" s="8" t="s">
        <v>292</v>
      </c>
      <c r="I14" s="8" t="s">
        <v>292</v>
      </c>
      <c r="J14" s="8" t="s">
        <v>293</v>
      </c>
      <c r="K14" s="8" t="s">
        <v>22</v>
      </c>
      <c r="L14" s="8">
        <v>1907</v>
      </c>
      <c r="M14" s="8">
        <v>1409</v>
      </c>
      <c r="N14" s="8">
        <v>24</v>
      </c>
      <c r="O14" s="8">
        <v>1</v>
      </c>
      <c r="P14" s="8" t="s">
        <v>288</v>
      </c>
      <c r="Q14" s="17"/>
      <c r="R14" s="18" t="str">
        <f t="array" ref="R14">IFERROR(INDEX(板块数量!$B$2:$B$118,MATCH(0,IF((板块数量!$A$2:$A$118=$K$5)*(板块数量!$B$2:$B$118&lt;&gt;""),COUNTIF($R$8:R13,板块数量!$B$2:$B$118),1),0)),"")</f>
        <v/>
      </c>
      <c r="S14" s="19"/>
      <c r="T14" s="19"/>
      <c r="U14" s="20"/>
      <c r="W14" s="8" t="str">
        <f t="shared" si="40"/>
        <v>-</v>
      </c>
      <c r="X14" s="8" t="str">
        <f t="shared" si="41"/>
        <v>-</v>
      </c>
      <c r="Y14" s="8" t="str">
        <f t="shared" si="42"/>
        <v>-</v>
      </c>
      <c r="Z14" s="8" t="str">
        <f t="shared" si="43"/>
        <v>-</v>
      </c>
      <c r="AA14" s="8" t="str">
        <f t="shared" si="44"/>
        <v>-</v>
      </c>
      <c r="AB14" s="8"/>
      <c r="AC14" s="8"/>
      <c r="AE14" s="8"/>
      <c r="AF14" s="8" t="str">
        <f t="shared" si="3"/>
        <v>-</v>
      </c>
      <c r="AG14" s="8" t="str">
        <f t="shared" si="4"/>
        <v>-</v>
      </c>
      <c r="AH14" s="8"/>
      <c r="AI14" s="8" t="str">
        <f t="shared" si="5"/>
        <v>-</v>
      </c>
      <c r="AJ14" s="8"/>
      <c r="AK14" s="8" t="str">
        <f t="shared" si="6"/>
        <v>-</v>
      </c>
      <c r="AL14" s="8"/>
      <c r="AM14" s="8"/>
      <c r="AN14" s="8"/>
      <c r="AP14" s="8" t="str">
        <f t="shared" si="7"/>
        <v>-</v>
      </c>
      <c r="AQ14" s="8" t="str">
        <f t="shared" si="8"/>
        <v>-</v>
      </c>
      <c r="AR14" s="8"/>
      <c r="AS14" s="22" t="str">
        <f t="shared" si="9"/>
        <v>-</v>
      </c>
      <c r="AT14" s="23" t="str">
        <f t="shared" si="10"/>
        <v>-</v>
      </c>
      <c r="AU14" s="8"/>
      <c r="AV14" s="8"/>
      <c r="AW14" s="8"/>
      <c r="AY14" s="8" t="str">
        <f t="shared" si="11"/>
        <v>M01-12-1-1</v>
      </c>
      <c r="AZ14" s="8" t="str">
        <f t="shared" si="12"/>
        <v>板块名-GL01-01</v>
      </c>
      <c r="BA14" s="8"/>
      <c r="BB14" s="8">
        <f t="shared" si="13"/>
        <v>1409</v>
      </c>
      <c r="BC14" s="8">
        <f t="shared" si="14"/>
        <v>1907</v>
      </c>
      <c r="BD14" s="8">
        <f t="shared" si="15"/>
        <v>1</v>
      </c>
      <c r="BE14" s="8">
        <f t="shared" si="16"/>
        <v>2.686963</v>
      </c>
      <c r="BF14" s="8" t="str">
        <f t="shared" si="17"/>
        <v>-</v>
      </c>
      <c r="BG14" s="8"/>
      <c r="BI14" s="8" t="str">
        <f t="shared" si="18"/>
        <v>-</v>
      </c>
      <c r="BJ14" s="8" t="str">
        <f t="shared" si="19"/>
        <v>-</v>
      </c>
      <c r="BK14" s="8" t="str">
        <f t="shared" si="20"/>
        <v>-</v>
      </c>
      <c r="BL14" s="8" t="str">
        <f t="shared" si="21"/>
        <v>-</v>
      </c>
      <c r="BM14" s="8" t="str">
        <f t="shared" si="22"/>
        <v>-</v>
      </c>
      <c r="BN14" s="8" t="str">
        <f t="shared" si="23"/>
        <v>-</v>
      </c>
      <c r="BO14" s="8" t="e">
        <f t="shared" si="24"/>
        <v>#VALUE!</v>
      </c>
      <c r="BP14" s="8" t="str">
        <f t="shared" si="25"/>
        <v>-</v>
      </c>
      <c r="BQ14" s="8"/>
      <c r="BS14" s="8" t="str">
        <f t="shared" si="26"/>
        <v>-</v>
      </c>
      <c r="BT14" s="8" t="str">
        <f t="shared" si="27"/>
        <v>-</v>
      </c>
      <c r="BU14" s="8" t="str">
        <f t="shared" si="28"/>
        <v>-</v>
      </c>
      <c r="BV14" s="8" t="str">
        <f t="shared" si="29"/>
        <v>-</v>
      </c>
      <c r="BW14" s="8" t="str">
        <f t="shared" si="30"/>
        <v>-</v>
      </c>
      <c r="BX14" s="8" t="str">
        <f t="shared" si="31"/>
        <v>-</v>
      </c>
      <c r="BY14" s="8" t="e">
        <f t="shared" si="32"/>
        <v>#VALUE!</v>
      </c>
      <c r="BZ14" s="8" t="str">
        <f t="shared" si="33"/>
        <v>-</v>
      </c>
      <c r="CA14" s="8"/>
      <c r="CC14" s="8" t="str">
        <f t="shared" si="34"/>
        <v>-</v>
      </c>
      <c r="CD14" s="8" t="str">
        <f t="shared" si="35"/>
        <v>-</v>
      </c>
      <c r="CE14" s="8" t="str">
        <f t="shared" si="36"/>
        <v>-</v>
      </c>
      <c r="CF14" s="8" t="str">
        <f t="shared" si="37"/>
        <v>-</v>
      </c>
      <c r="CG14" s="8"/>
      <c r="CH14" s="8" t="str">
        <f t="shared" si="38"/>
        <v>-</v>
      </c>
      <c r="CI14" s="8"/>
      <c r="CJ14" s="8" t="str">
        <f t="shared" si="39"/>
        <v>-</v>
      </c>
      <c r="CK14" s="8" t="str">
        <f t="shared" si="45"/>
        <v>-</v>
      </c>
    </row>
    <row r="15" spans="2:89" ht="15.95" customHeight="1" x14ac:dyDescent="0.2">
      <c r="B15" s="9">
        <f t="shared" si="0"/>
        <v>5</v>
      </c>
      <c r="C15" s="1">
        <f t="shared" si="1"/>
        <v>1</v>
      </c>
      <c r="D15" s="1" t="str">
        <f t="shared" si="2"/>
        <v>5.1</v>
      </c>
      <c r="E15" s="1">
        <v>7</v>
      </c>
      <c r="F15" s="8">
        <v>6</v>
      </c>
      <c r="G15" s="8" t="s">
        <v>294</v>
      </c>
      <c r="H15" s="8" t="s">
        <v>437</v>
      </c>
      <c r="I15" s="8" t="s">
        <v>296</v>
      </c>
      <c r="J15" s="8" t="s">
        <v>438</v>
      </c>
      <c r="K15" s="8" t="s">
        <v>438</v>
      </c>
      <c r="L15" s="8">
        <v>3760</v>
      </c>
      <c r="M15" s="8">
        <v>7.6</v>
      </c>
      <c r="N15" s="8">
        <v>33.1</v>
      </c>
      <c r="O15" s="8">
        <v>1</v>
      </c>
      <c r="P15" s="8" t="s">
        <v>298</v>
      </c>
      <c r="Q15" s="17"/>
      <c r="R15" s="18" t="str">
        <f t="array" ref="R15">IFERROR(INDEX(板块数量!$B$2:$B$118,MATCH(0,IF((板块数量!$A$2:$A$118=$K$5)*(板块数量!$B$2:$B$118&lt;&gt;""),COUNTIF($R$8:R14,板块数量!$B$2:$B$118),1),0)),"")</f>
        <v/>
      </c>
      <c r="S15" s="19"/>
      <c r="T15" s="19"/>
      <c r="U15" s="20"/>
      <c r="W15" s="8" t="str">
        <f t="shared" si="40"/>
        <v>隔热条R</v>
      </c>
      <c r="X15" s="8" t="str">
        <f t="shared" si="41"/>
        <v>SYE-NL08</v>
      </c>
      <c r="Y15" s="8">
        <f t="shared" si="42"/>
        <v>3760</v>
      </c>
      <c r="Z15" s="8" t="str">
        <f t="shared" si="43"/>
        <v>SYE-NL08-05</v>
      </c>
      <c r="AA15" s="8">
        <f t="shared" si="44"/>
        <v>1</v>
      </c>
      <c r="AB15" s="8"/>
      <c r="AC15" s="8"/>
      <c r="AE15" s="8"/>
      <c r="AF15" s="8" t="str">
        <f t="shared" si="3"/>
        <v>隔热条R</v>
      </c>
      <c r="AG15" s="8" t="str">
        <f t="shared" si="4"/>
        <v>SYE-NL08</v>
      </c>
      <c r="AH15" s="8"/>
      <c r="AI15" s="8">
        <f t="shared" si="5"/>
        <v>3760</v>
      </c>
      <c r="AJ15" s="8"/>
      <c r="AK15" s="8">
        <f t="shared" si="6"/>
        <v>1</v>
      </c>
      <c r="AL15" s="8"/>
      <c r="AM15" s="8"/>
      <c r="AN15" s="8"/>
      <c r="AP15" s="8" t="str">
        <f t="shared" si="7"/>
        <v>-</v>
      </c>
      <c r="AQ15" s="8" t="str">
        <f t="shared" si="8"/>
        <v>-</v>
      </c>
      <c r="AR15" s="8"/>
      <c r="AS15" s="22" t="str">
        <f t="shared" si="9"/>
        <v>-</v>
      </c>
      <c r="AT15" s="23" t="str">
        <f t="shared" si="10"/>
        <v>-</v>
      </c>
      <c r="AU15" s="8"/>
      <c r="AV15" s="8"/>
      <c r="AW15" s="8"/>
      <c r="AY15" s="8" t="str">
        <f t="shared" si="11"/>
        <v>-</v>
      </c>
      <c r="AZ15" s="8" t="str">
        <f t="shared" si="12"/>
        <v>-</v>
      </c>
      <c r="BA15" s="8"/>
      <c r="BB15" s="8" t="str">
        <f t="shared" si="13"/>
        <v>-</v>
      </c>
      <c r="BC15" s="8" t="str">
        <f t="shared" si="14"/>
        <v>-</v>
      </c>
      <c r="BD15" s="8" t="str">
        <f t="shared" si="15"/>
        <v>-</v>
      </c>
      <c r="BE15" s="8" t="e">
        <f t="shared" si="16"/>
        <v>#VALUE!</v>
      </c>
      <c r="BF15" s="8" t="str">
        <f t="shared" si="17"/>
        <v>-</v>
      </c>
      <c r="BG15" s="8"/>
      <c r="BI15" s="8" t="str">
        <f t="shared" si="18"/>
        <v>-</v>
      </c>
      <c r="BJ15" s="8" t="str">
        <f t="shared" si="19"/>
        <v>-</v>
      </c>
      <c r="BK15" s="8" t="str">
        <f t="shared" si="20"/>
        <v>-</v>
      </c>
      <c r="BL15" s="8" t="str">
        <f t="shared" si="21"/>
        <v>-</v>
      </c>
      <c r="BM15" s="8" t="str">
        <f t="shared" si="22"/>
        <v>-</v>
      </c>
      <c r="BN15" s="8" t="str">
        <f t="shared" si="23"/>
        <v>-</v>
      </c>
      <c r="BO15" s="8" t="e">
        <f t="shared" si="24"/>
        <v>#VALUE!</v>
      </c>
      <c r="BP15" s="8" t="str">
        <f t="shared" si="25"/>
        <v>-</v>
      </c>
      <c r="BQ15" s="8"/>
      <c r="BS15" s="8" t="str">
        <f t="shared" si="26"/>
        <v>-</v>
      </c>
      <c r="BT15" s="8" t="str">
        <f t="shared" si="27"/>
        <v>-</v>
      </c>
      <c r="BU15" s="8" t="str">
        <f t="shared" si="28"/>
        <v>-</v>
      </c>
      <c r="BV15" s="8" t="str">
        <f t="shared" si="29"/>
        <v>-</v>
      </c>
      <c r="BW15" s="8" t="str">
        <f t="shared" si="30"/>
        <v>-</v>
      </c>
      <c r="BX15" s="8" t="str">
        <f t="shared" si="31"/>
        <v>-</v>
      </c>
      <c r="BY15" s="8" t="e">
        <f t="shared" si="32"/>
        <v>#VALUE!</v>
      </c>
      <c r="BZ15" s="8" t="str">
        <f t="shared" si="33"/>
        <v>-</v>
      </c>
      <c r="CA15" s="8"/>
      <c r="CC15" s="8" t="str">
        <f t="shared" si="34"/>
        <v>-</v>
      </c>
      <c r="CD15" s="8" t="str">
        <f t="shared" si="35"/>
        <v>-</v>
      </c>
      <c r="CE15" s="8" t="str">
        <f t="shared" si="36"/>
        <v>-</v>
      </c>
      <c r="CF15" s="8" t="str">
        <f t="shared" si="37"/>
        <v>-</v>
      </c>
      <c r="CG15" s="8"/>
      <c r="CH15" s="8" t="str">
        <f t="shared" si="38"/>
        <v>-</v>
      </c>
      <c r="CI15" s="8"/>
      <c r="CJ15" s="8" t="str">
        <f t="shared" si="39"/>
        <v>-</v>
      </c>
      <c r="CK15" s="8" t="str">
        <f t="shared" si="45"/>
        <v>-</v>
      </c>
    </row>
    <row r="16" spans="2:89" ht="15.95" customHeight="1" x14ac:dyDescent="0.2">
      <c r="B16" s="9">
        <f t="shared" si="0"/>
        <v>5</v>
      </c>
      <c r="C16" s="1">
        <f t="shared" si="1"/>
        <v>2</v>
      </c>
      <c r="D16" s="1" t="str">
        <f t="shared" si="2"/>
        <v>5.2</v>
      </c>
      <c r="E16" s="1">
        <v>8</v>
      </c>
      <c r="F16" s="8">
        <v>7</v>
      </c>
      <c r="G16" s="8" t="s">
        <v>294</v>
      </c>
      <c r="H16" s="8" t="s">
        <v>439</v>
      </c>
      <c r="I16" s="8" t="s">
        <v>296</v>
      </c>
      <c r="J16" s="8" t="s">
        <v>440</v>
      </c>
      <c r="K16" s="8" t="s">
        <v>440</v>
      </c>
      <c r="L16" s="8">
        <v>3760</v>
      </c>
      <c r="M16" s="8">
        <v>7.6</v>
      </c>
      <c r="N16" s="8">
        <v>33.1</v>
      </c>
      <c r="O16" s="8">
        <v>1</v>
      </c>
      <c r="P16" s="8" t="s">
        <v>298</v>
      </c>
      <c r="Q16" s="17"/>
      <c r="R16" s="18" t="str">
        <f t="array" ref="R16">IFERROR(INDEX(板块数量!$B$2:$B$118,MATCH(0,IF((板块数量!$A$2:$A$118=$K$5)*(板块数量!$B$2:$B$118&lt;&gt;""),COUNTIF($R$8:R15,板块数量!$B$2:$B$118),1),0)),"")</f>
        <v/>
      </c>
      <c r="S16" s="19"/>
      <c r="T16" s="19"/>
      <c r="U16" s="20"/>
      <c r="W16" s="8" t="str">
        <f t="shared" si="40"/>
        <v>隔热条L</v>
      </c>
      <c r="X16" s="8" t="str">
        <f t="shared" si="41"/>
        <v>SYE-NL08</v>
      </c>
      <c r="Y16" s="8">
        <f t="shared" si="42"/>
        <v>3760</v>
      </c>
      <c r="Z16" s="8" t="str">
        <f t="shared" si="43"/>
        <v>SYE-NL08-04</v>
      </c>
      <c r="AA16" s="8">
        <f t="shared" si="44"/>
        <v>1</v>
      </c>
      <c r="AB16" s="8"/>
      <c r="AC16" s="8"/>
      <c r="AE16" s="8"/>
      <c r="AF16" s="8" t="str">
        <f t="shared" si="3"/>
        <v>隔热条L</v>
      </c>
      <c r="AG16" s="8" t="str">
        <f t="shared" si="4"/>
        <v>SYE-NL08</v>
      </c>
      <c r="AH16" s="8"/>
      <c r="AI16" s="8">
        <f t="shared" si="5"/>
        <v>3760</v>
      </c>
      <c r="AJ16" s="8"/>
      <c r="AK16" s="8">
        <f t="shared" si="6"/>
        <v>1</v>
      </c>
      <c r="AL16" s="8"/>
      <c r="AM16" s="8"/>
      <c r="AN16" s="8"/>
      <c r="AP16" s="8" t="str">
        <f t="shared" si="7"/>
        <v>-</v>
      </c>
      <c r="AQ16" s="8" t="str">
        <f t="shared" si="8"/>
        <v>-</v>
      </c>
      <c r="AR16" s="8"/>
      <c r="AS16" s="22" t="str">
        <f t="shared" si="9"/>
        <v>-</v>
      </c>
      <c r="AT16" s="23" t="str">
        <f t="shared" si="10"/>
        <v>-</v>
      </c>
      <c r="AU16" s="8"/>
      <c r="AV16" s="8"/>
      <c r="AW16" s="8"/>
      <c r="AY16" s="8" t="str">
        <f t="shared" si="11"/>
        <v>-</v>
      </c>
      <c r="AZ16" s="8" t="str">
        <f t="shared" si="12"/>
        <v>-</v>
      </c>
      <c r="BA16" s="8"/>
      <c r="BB16" s="8" t="str">
        <f t="shared" si="13"/>
        <v>-</v>
      </c>
      <c r="BC16" s="8" t="str">
        <f t="shared" si="14"/>
        <v>-</v>
      </c>
      <c r="BD16" s="8" t="str">
        <f t="shared" si="15"/>
        <v>-</v>
      </c>
      <c r="BE16" s="8" t="e">
        <f t="shared" si="16"/>
        <v>#VALUE!</v>
      </c>
      <c r="BF16" s="8" t="str">
        <f t="shared" si="17"/>
        <v>-</v>
      </c>
      <c r="BG16" s="8"/>
      <c r="BI16" s="8" t="str">
        <f t="shared" si="18"/>
        <v>-</v>
      </c>
      <c r="BJ16" s="8" t="str">
        <f t="shared" si="19"/>
        <v>-</v>
      </c>
      <c r="BK16" s="8" t="str">
        <f t="shared" si="20"/>
        <v>-</v>
      </c>
      <c r="BL16" s="8" t="str">
        <f t="shared" si="21"/>
        <v>-</v>
      </c>
      <c r="BM16" s="8" t="str">
        <f t="shared" si="22"/>
        <v>-</v>
      </c>
      <c r="BN16" s="8" t="str">
        <f t="shared" si="23"/>
        <v>-</v>
      </c>
      <c r="BO16" s="8" t="e">
        <f t="shared" si="24"/>
        <v>#VALUE!</v>
      </c>
      <c r="BP16" s="8" t="str">
        <f t="shared" si="25"/>
        <v>-</v>
      </c>
      <c r="BQ16" s="8"/>
      <c r="BS16" s="8" t="str">
        <f t="shared" si="26"/>
        <v>-</v>
      </c>
      <c r="BT16" s="8" t="str">
        <f t="shared" si="27"/>
        <v>-</v>
      </c>
      <c r="BU16" s="8" t="str">
        <f t="shared" si="28"/>
        <v>-</v>
      </c>
      <c r="BV16" s="8" t="str">
        <f t="shared" si="29"/>
        <v>-</v>
      </c>
      <c r="BW16" s="8" t="str">
        <f t="shared" si="30"/>
        <v>-</v>
      </c>
      <c r="BX16" s="8" t="str">
        <f t="shared" si="31"/>
        <v>-</v>
      </c>
      <c r="BY16" s="8" t="e">
        <f t="shared" si="32"/>
        <v>#VALUE!</v>
      </c>
      <c r="BZ16" s="8" t="str">
        <f t="shared" si="33"/>
        <v>-</v>
      </c>
      <c r="CA16" s="8"/>
      <c r="CC16" s="8" t="str">
        <f t="shared" si="34"/>
        <v>-</v>
      </c>
      <c r="CD16" s="8" t="str">
        <f t="shared" si="35"/>
        <v>-</v>
      </c>
      <c r="CE16" s="8" t="str">
        <f t="shared" si="36"/>
        <v>-</v>
      </c>
      <c r="CF16" s="8" t="str">
        <f t="shared" si="37"/>
        <v>-</v>
      </c>
      <c r="CG16" s="8"/>
      <c r="CH16" s="8" t="str">
        <f t="shared" si="38"/>
        <v>-</v>
      </c>
      <c r="CI16" s="8"/>
      <c r="CJ16" s="8" t="str">
        <f t="shared" si="39"/>
        <v>-</v>
      </c>
      <c r="CK16" s="8" t="str">
        <f t="shared" si="45"/>
        <v>-</v>
      </c>
    </row>
    <row r="17" spans="2:89" ht="15.95" customHeight="1" x14ac:dyDescent="0.2">
      <c r="B17" s="9">
        <f t="shared" si="0"/>
        <v>6</v>
      </c>
      <c r="C17" s="1">
        <f t="shared" si="1"/>
        <v>1</v>
      </c>
      <c r="D17" s="1" t="str">
        <f t="shared" si="2"/>
        <v>6.1</v>
      </c>
      <c r="E17" s="1">
        <v>9</v>
      </c>
      <c r="F17" s="8">
        <v>8</v>
      </c>
      <c r="G17" s="8" t="s">
        <v>299</v>
      </c>
      <c r="H17" s="8" t="s">
        <v>300</v>
      </c>
      <c r="I17" s="8" t="s">
        <v>301</v>
      </c>
      <c r="J17" s="8" t="s">
        <v>383</v>
      </c>
      <c r="K17" s="8" t="s">
        <v>383</v>
      </c>
      <c r="L17" s="8">
        <v>1345</v>
      </c>
      <c r="M17" s="8">
        <v>91</v>
      </c>
      <c r="N17" s="8">
        <v>6.2</v>
      </c>
      <c r="O17" s="8">
        <v>1</v>
      </c>
      <c r="P17" s="8" t="s">
        <v>298</v>
      </c>
      <c r="Q17" s="17"/>
      <c r="R17" s="18" t="str">
        <f t="array" ref="R17">IFERROR(INDEX(板块数量!$B$2:$B$118,MATCH(0,IF((板块数量!$A$2:$A$118=$K$5)*(板块数量!$B$2:$B$118&lt;&gt;""),COUNTIF($R$8:R16,板块数量!$B$2:$B$118),1),0)),"")</f>
        <v/>
      </c>
      <c r="S17" s="19"/>
      <c r="T17" s="19"/>
      <c r="U17" s="20"/>
      <c r="W17" s="8" t="str">
        <f t="shared" si="40"/>
        <v>转接件</v>
      </c>
      <c r="X17" s="8" t="str">
        <f t="shared" si="41"/>
        <v>DCC154H-607-LL</v>
      </c>
      <c r="Y17" s="8">
        <f t="shared" si="42"/>
        <v>1345</v>
      </c>
      <c r="Z17" s="8" t="str">
        <f t="shared" si="43"/>
        <v>CW154H-607-02</v>
      </c>
      <c r="AA17" s="8">
        <f t="shared" si="44"/>
        <v>1</v>
      </c>
      <c r="AB17" s="8"/>
      <c r="AC17" s="8"/>
      <c r="AE17" s="8"/>
      <c r="AF17" s="8" t="str">
        <f t="shared" si="3"/>
        <v>转接件</v>
      </c>
      <c r="AG17" s="8" t="str">
        <f t="shared" si="4"/>
        <v>DCC154H-607-LL</v>
      </c>
      <c r="AH17" s="8"/>
      <c r="AI17" s="8">
        <f t="shared" si="5"/>
        <v>1345</v>
      </c>
      <c r="AJ17" s="8"/>
      <c r="AK17" s="8">
        <f t="shared" si="6"/>
        <v>1</v>
      </c>
      <c r="AL17" s="8"/>
      <c r="AM17" s="8"/>
      <c r="AN17" s="8"/>
      <c r="AP17" s="8" t="str">
        <f t="shared" si="7"/>
        <v>-</v>
      </c>
      <c r="AQ17" s="8" t="str">
        <f t="shared" si="8"/>
        <v>-</v>
      </c>
      <c r="AR17" s="8"/>
      <c r="AS17" s="22" t="str">
        <f t="shared" si="9"/>
        <v>-</v>
      </c>
      <c r="AT17" s="23" t="str">
        <f t="shared" si="10"/>
        <v>-</v>
      </c>
      <c r="AU17" s="8"/>
      <c r="AV17" s="8"/>
      <c r="AW17" s="8"/>
      <c r="AY17" s="8" t="str">
        <f t="shared" si="11"/>
        <v>-</v>
      </c>
      <c r="AZ17" s="8" t="str">
        <f t="shared" si="12"/>
        <v>-</v>
      </c>
      <c r="BA17" s="8"/>
      <c r="BB17" s="8" t="str">
        <f t="shared" si="13"/>
        <v>-</v>
      </c>
      <c r="BC17" s="8" t="str">
        <f t="shared" si="14"/>
        <v>-</v>
      </c>
      <c r="BD17" s="8" t="str">
        <f t="shared" si="15"/>
        <v>-</v>
      </c>
      <c r="BE17" s="8" t="e">
        <f t="shared" si="16"/>
        <v>#VALUE!</v>
      </c>
      <c r="BF17" s="8" t="str">
        <f t="shared" si="17"/>
        <v>-</v>
      </c>
      <c r="BG17" s="8"/>
      <c r="BI17" s="8" t="str">
        <f t="shared" si="18"/>
        <v>-</v>
      </c>
      <c r="BJ17" s="8" t="str">
        <f t="shared" si="19"/>
        <v>-</v>
      </c>
      <c r="BK17" s="8" t="str">
        <f t="shared" si="20"/>
        <v>-</v>
      </c>
      <c r="BL17" s="8" t="str">
        <f t="shared" si="21"/>
        <v>-</v>
      </c>
      <c r="BM17" s="8" t="str">
        <f t="shared" si="22"/>
        <v>-</v>
      </c>
      <c r="BN17" s="8" t="str">
        <f t="shared" si="23"/>
        <v>-</v>
      </c>
      <c r="BO17" s="8" t="e">
        <f t="shared" si="24"/>
        <v>#VALUE!</v>
      </c>
      <c r="BP17" s="8" t="str">
        <f t="shared" si="25"/>
        <v>-</v>
      </c>
      <c r="BQ17" s="8"/>
      <c r="BS17" s="8" t="str">
        <f t="shared" si="26"/>
        <v>-</v>
      </c>
      <c r="BT17" s="8" t="str">
        <f t="shared" si="27"/>
        <v>-</v>
      </c>
      <c r="BU17" s="8" t="str">
        <f t="shared" si="28"/>
        <v>-</v>
      </c>
      <c r="BV17" s="8" t="str">
        <f t="shared" si="29"/>
        <v>-</v>
      </c>
      <c r="BW17" s="8" t="str">
        <f t="shared" si="30"/>
        <v>-</v>
      </c>
      <c r="BX17" s="8" t="str">
        <f t="shared" si="31"/>
        <v>-</v>
      </c>
      <c r="BY17" s="8" t="e">
        <f t="shared" si="32"/>
        <v>#VALUE!</v>
      </c>
      <c r="BZ17" s="8" t="str">
        <f t="shared" si="33"/>
        <v>-</v>
      </c>
      <c r="CA17" s="8"/>
      <c r="CC17" s="8" t="str">
        <f t="shared" si="34"/>
        <v>-</v>
      </c>
      <c r="CD17" s="8" t="str">
        <f t="shared" si="35"/>
        <v>-</v>
      </c>
      <c r="CE17" s="8" t="str">
        <f t="shared" si="36"/>
        <v>-</v>
      </c>
      <c r="CF17" s="8" t="str">
        <f t="shared" si="37"/>
        <v>-</v>
      </c>
      <c r="CG17" s="8"/>
      <c r="CH17" s="8" t="str">
        <f t="shared" si="38"/>
        <v>-</v>
      </c>
      <c r="CI17" s="8"/>
      <c r="CJ17" s="8" t="str">
        <f t="shared" si="39"/>
        <v>-</v>
      </c>
      <c r="CK17" s="8" t="str">
        <f t="shared" si="45"/>
        <v>-</v>
      </c>
    </row>
    <row r="18" spans="2:89" ht="15.95" customHeight="1" x14ac:dyDescent="0.2">
      <c r="B18" s="9">
        <f t="shared" si="0"/>
        <v>6</v>
      </c>
      <c r="C18" s="1">
        <f t="shared" si="1"/>
        <v>2</v>
      </c>
      <c r="D18" s="1" t="str">
        <f t="shared" si="2"/>
        <v>6.2</v>
      </c>
      <c r="E18" s="1">
        <v>10</v>
      </c>
      <c r="F18" s="8">
        <v>9</v>
      </c>
      <c r="G18" s="8" t="s">
        <v>299</v>
      </c>
      <c r="H18" s="8" t="s">
        <v>303</v>
      </c>
      <c r="I18" s="8" t="s">
        <v>304</v>
      </c>
      <c r="J18" s="8" t="s">
        <v>384</v>
      </c>
      <c r="K18" s="8" t="s">
        <v>384</v>
      </c>
      <c r="L18" s="8">
        <v>1305</v>
      </c>
      <c r="M18" s="8">
        <v>55</v>
      </c>
      <c r="N18" s="8">
        <v>20</v>
      </c>
      <c r="O18" s="8">
        <v>1</v>
      </c>
      <c r="P18" s="8" t="s">
        <v>298</v>
      </c>
      <c r="Q18" s="17"/>
      <c r="R18" s="18" t="str">
        <f t="array" ref="R18">IFERROR(INDEX(板块数量!$B$2:$B$118,MATCH(0,IF((板块数量!$A$2:$A$118=$K$5)*(板块数量!$B$2:$B$118&lt;&gt;""),COUNTIF($R$8:R17,板块数量!$B$2:$B$118),1),0)),"")</f>
        <v/>
      </c>
      <c r="S18" s="19"/>
      <c r="T18" s="19"/>
      <c r="U18" s="20"/>
      <c r="W18" s="8" t="str">
        <f t="shared" si="40"/>
        <v>角铝</v>
      </c>
      <c r="X18" s="8" t="str">
        <f t="shared" si="41"/>
        <v>J55X20X3</v>
      </c>
      <c r="Y18" s="8">
        <f t="shared" si="42"/>
        <v>1305</v>
      </c>
      <c r="Z18" s="8" t="str">
        <f t="shared" si="43"/>
        <v>J55X20X3-02</v>
      </c>
      <c r="AA18" s="8">
        <f t="shared" si="44"/>
        <v>1</v>
      </c>
      <c r="AB18" s="8"/>
      <c r="AC18" s="8"/>
      <c r="AE18" s="8"/>
      <c r="AF18" s="8" t="str">
        <f t="shared" si="3"/>
        <v>角铝</v>
      </c>
      <c r="AG18" s="8" t="str">
        <f t="shared" si="4"/>
        <v>J55X20X3</v>
      </c>
      <c r="AH18" s="8"/>
      <c r="AI18" s="8">
        <f t="shared" si="5"/>
        <v>1305</v>
      </c>
      <c r="AJ18" s="8"/>
      <c r="AK18" s="8">
        <f t="shared" si="6"/>
        <v>1</v>
      </c>
      <c r="AL18" s="8"/>
      <c r="AM18" s="8"/>
      <c r="AN18" s="8"/>
      <c r="AP18" s="8" t="str">
        <f t="shared" si="7"/>
        <v>-</v>
      </c>
      <c r="AQ18" s="8" t="str">
        <f t="shared" si="8"/>
        <v>-</v>
      </c>
      <c r="AR18" s="8"/>
      <c r="AS18" s="22" t="str">
        <f t="shared" si="9"/>
        <v>-</v>
      </c>
      <c r="AT18" s="23" t="str">
        <f t="shared" si="10"/>
        <v>-</v>
      </c>
      <c r="AU18" s="8"/>
      <c r="AV18" s="8"/>
      <c r="AW18" s="8"/>
      <c r="AY18" s="8" t="str">
        <f t="shared" si="11"/>
        <v>-</v>
      </c>
      <c r="AZ18" s="8" t="str">
        <f t="shared" si="12"/>
        <v>-</v>
      </c>
      <c r="BA18" s="8"/>
      <c r="BB18" s="8" t="str">
        <f t="shared" si="13"/>
        <v>-</v>
      </c>
      <c r="BC18" s="8" t="str">
        <f t="shared" si="14"/>
        <v>-</v>
      </c>
      <c r="BD18" s="8" t="str">
        <f t="shared" si="15"/>
        <v>-</v>
      </c>
      <c r="BE18" s="8" t="e">
        <f t="shared" si="16"/>
        <v>#VALUE!</v>
      </c>
      <c r="BF18" s="8" t="str">
        <f t="shared" si="17"/>
        <v>-</v>
      </c>
      <c r="BG18" s="8"/>
      <c r="BI18" s="8" t="str">
        <f t="shared" si="18"/>
        <v>-</v>
      </c>
      <c r="BJ18" s="8" t="str">
        <f t="shared" si="19"/>
        <v>-</v>
      </c>
      <c r="BK18" s="8" t="str">
        <f t="shared" si="20"/>
        <v>-</v>
      </c>
      <c r="BL18" s="8" t="str">
        <f t="shared" si="21"/>
        <v>-</v>
      </c>
      <c r="BM18" s="8" t="str">
        <f t="shared" si="22"/>
        <v>-</v>
      </c>
      <c r="BN18" s="8" t="str">
        <f t="shared" si="23"/>
        <v>-</v>
      </c>
      <c r="BO18" s="8" t="e">
        <f t="shared" si="24"/>
        <v>#VALUE!</v>
      </c>
      <c r="BP18" s="8" t="str">
        <f t="shared" si="25"/>
        <v>-</v>
      </c>
      <c r="BQ18" s="8"/>
      <c r="BS18" s="8" t="str">
        <f t="shared" si="26"/>
        <v>-</v>
      </c>
      <c r="BT18" s="8" t="str">
        <f t="shared" si="27"/>
        <v>-</v>
      </c>
      <c r="BU18" s="8" t="str">
        <f t="shared" si="28"/>
        <v>-</v>
      </c>
      <c r="BV18" s="8" t="str">
        <f t="shared" si="29"/>
        <v>-</v>
      </c>
      <c r="BW18" s="8" t="str">
        <f t="shared" si="30"/>
        <v>-</v>
      </c>
      <c r="BX18" s="8" t="str">
        <f t="shared" si="31"/>
        <v>-</v>
      </c>
      <c r="BY18" s="8" t="e">
        <f t="shared" si="32"/>
        <v>#VALUE!</v>
      </c>
      <c r="BZ18" s="8" t="str">
        <f t="shared" si="33"/>
        <v>-</v>
      </c>
      <c r="CA18" s="8"/>
      <c r="CC18" s="8" t="str">
        <f t="shared" si="34"/>
        <v>-</v>
      </c>
      <c r="CD18" s="8" t="str">
        <f t="shared" si="35"/>
        <v>-</v>
      </c>
      <c r="CE18" s="8" t="str">
        <f t="shared" si="36"/>
        <v>-</v>
      </c>
      <c r="CF18" s="8" t="str">
        <f t="shared" si="37"/>
        <v>-</v>
      </c>
      <c r="CG18" s="8"/>
      <c r="CH18" s="8" t="str">
        <f t="shared" si="38"/>
        <v>-</v>
      </c>
      <c r="CI18" s="8"/>
      <c r="CJ18" s="8" t="str">
        <f t="shared" si="39"/>
        <v>-</v>
      </c>
      <c r="CK18" s="8" t="str">
        <f t="shared" si="45"/>
        <v>-</v>
      </c>
    </row>
    <row r="19" spans="2:89" ht="15.95" customHeight="1" x14ac:dyDescent="0.2">
      <c r="B19" s="9">
        <f t="shared" si="0"/>
        <v>6</v>
      </c>
      <c r="C19" s="1">
        <f t="shared" si="1"/>
        <v>3</v>
      </c>
      <c r="D19" s="1" t="str">
        <f t="shared" si="2"/>
        <v>6.3</v>
      </c>
      <c r="E19" s="1">
        <v>11</v>
      </c>
      <c r="F19" s="8">
        <v>10</v>
      </c>
      <c r="G19" s="8" t="s">
        <v>299</v>
      </c>
      <c r="H19" s="8" t="s">
        <v>303</v>
      </c>
      <c r="I19" s="8" t="s">
        <v>306</v>
      </c>
      <c r="J19" s="8" t="s">
        <v>385</v>
      </c>
      <c r="K19" s="8" t="s">
        <v>385</v>
      </c>
      <c r="L19" s="8">
        <v>1305</v>
      </c>
      <c r="M19" s="8">
        <v>19</v>
      </c>
      <c r="N19" s="8">
        <v>25</v>
      </c>
      <c r="O19" s="8">
        <v>1</v>
      </c>
      <c r="P19" s="8" t="s">
        <v>298</v>
      </c>
      <c r="Q19" s="17"/>
      <c r="R19" s="18" t="str">
        <f t="array" ref="R19">IFERROR(INDEX(板块数量!$B$2:$B$118,MATCH(0,IF((板块数量!$A$2:$A$118=$K$5)*(板块数量!$B$2:$B$118&lt;&gt;""),COUNTIF($R$8:R18,板块数量!$B$2:$B$118),1),0)),"")</f>
        <v/>
      </c>
      <c r="S19" s="19"/>
      <c r="T19" s="19"/>
      <c r="U19" s="20"/>
      <c r="W19" s="8" t="str">
        <f t="shared" si="40"/>
        <v>角铝</v>
      </c>
      <c r="X19" s="8" t="str">
        <f t="shared" si="41"/>
        <v>J25X19X3</v>
      </c>
      <c r="Y19" s="8">
        <f t="shared" si="42"/>
        <v>1305</v>
      </c>
      <c r="Z19" s="8" t="str">
        <f t="shared" si="43"/>
        <v>J25X19X3-06</v>
      </c>
      <c r="AA19" s="8">
        <f t="shared" si="44"/>
        <v>1</v>
      </c>
      <c r="AB19" s="8"/>
      <c r="AC19" s="8"/>
      <c r="AE19" s="8"/>
      <c r="AF19" s="8" t="str">
        <f t="shared" si="3"/>
        <v>角铝</v>
      </c>
      <c r="AG19" s="8" t="str">
        <f t="shared" si="4"/>
        <v>J25X19X3</v>
      </c>
      <c r="AH19" s="8"/>
      <c r="AI19" s="8">
        <f t="shared" si="5"/>
        <v>1305</v>
      </c>
      <c r="AJ19" s="8"/>
      <c r="AK19" s="8">
        <f t="shared" si="6"/>
        <v>1</v>
      </c>
      <c r="AL19" s="8"/>
      <c r="AM19" s="8"/>
      <c r="AN19" s="8"/>
      <c r="AP19" s="8" t="str">
        <f t="shared" si="7"/>
        <v>-</v>
      </c>
      <c r="AQ19" s="8" t="str">
        <f t="shared" si="8"/>
        <v>-</v>
      </c>
      <c r="AR19" s="8"/>
      <c r="AS19" s="22" t="str">
        <f t="shared" si="9"/>
        <v>-</v>
      </c>
      <c r="AT19" s="23" t="str">
        <f t="shared" si="10"/>
        <v>-</v>
      </c>
      <c r="AU19" s="8"/>
      <c r="AV19" s="8"/>
      <c r="AW19" s="8"/>
      <c r="AY19" s="8" t="str">
        <f t="shared" si="11"/>
        <v>-</v>
      </c>
      <c r="AZ19" s="8" t="str">
        <f t="shared" si="12"/>
        <v>-</v>
      </c>
      <c r="BA19" s="8"/>
      <c r="BB19" s="8" t="str">
        <f t="shared" si="13"/>
        <v>-</v>
      </c>
      <c r="BC19" s="8" t="str">
        <f t="shared" si="14"/>
        <v>-</v>
      </c>
      <c r="BD19" s="8" t="str">
        <f t="shared" si="15"/>
        <v>-</v>
      </c>
      <c r="BE19" s="8" t="e">
        <f t="shared" si="16"/>
        <v>#VALUE!</v>
      </c>
      <c r="BF19" s="8" t="str">
        <f t="shared" si="17"/>
        <v>-</v>
      </c>
      <c r="BG19" s="8"/>
      <c r="BI19" s="8" t="str">
        <f t="shared" si="18"/>
        <v>-</v>
      </c>
      <c r="BJ19" s="8" t="str">
        <f t="shared" si="19"/>
        <v>-</v>
      </c>
      <c r="BK19" s="8" t="str">
        <f t="shared" si="20"/>
        <v>-</v>
      </c>
      <c r="BL19" s="8" t="str">
        <f t="shared" si="21"/>
        <v>-</v>
      </c>
      <c r="BM19" s="8" t="str">
        <f t="shared" si="22"/>
        <v>-</v>
      </c>
      <c r="BN19" s="8" t="str">
        <f t="shared" si="23"/>
        <v>-</v>
      </c>
      <c r="BO19" s="8" t="e">
        <f t="shared" si="24"/>
        <v>#VALUE!</v>
      </c>
      <c r="BP19" s="8" t="str">
        <f t="shared" si="25"/>
        <v>-</v>
      </c>
      <c r="BQ19" s="8"/>
      <c r="BS19" s="8" t="str">
        <f t="shared" si="26"/>
        <v>-</v>
      </c>
      <c r="BT19" s="8" t="str">
        <f t="shared" si="27"/>
        <v>-</v>
      </c>
      <c r="BU19" s="8" t="str">
        <f t="shared" si="28"/>
        <v>-</v>
      </c>
      <c r="BV19" s="8" t="str">
        <f t="shared" si="29"/>
        <v>-</v>
      </c>
      <c r="BW19" s="8" t="str">
        <f t="shared" si="30"/>
        <v>-</v>
      </c>
      <c r="BX19" s="8" t="str">
        <f t="shared" si="31"/>
        <v>-</v>
      </c>
      <c r="BY19" s="8" t="e">
        <f t="shared" si="32"/>
        <v>#VALUE!</v>
      </c>
      <c r="BZ19" s="8" t="str">
        <f t="shared" si="33"/>
        <v>-</v>
      </c>
      <c r="CA19" s="8"/>
      <c r="CC19" s="8" t="str">
        <f t="shared" si="34"/>
        <v>-</v>
      </c>
      <c r="CD19" s="8" t="str">
        <f t="shared" si="35"/>
        <v>-</v>
      </c>
      <c r="CE19" s="8" t="str">
        <f t="shared" si="36"/>
        <v>-</v>
      </c>
      <c r="CF19" s="8" t="str">
        <f t="shared" si="37"/>
        <v>-</v>
      </c>
      <c r="CG19" s="8"/>
      <c r="CH19" s="8" t="str">
        <f t="shared" si="38"/>
        <v>-</v>
      </c>
      <c r="CI19" s="8"/>
      <c r="CJ19" s="8" t="str">
        <f t="shared" si="39"/>
        <v>-</v>
      </c>
      <c r="CK19" s="8" t="str">
        <f t="shared" si="45"/>
        <v>-</v>
      </c>
    </row>
    <row r="20" spans="2:89" ht="15.95" customHeight="1" x14ac:dyDescent="0.2">
      <c r="B20" s="9">
        <f t="shared" si="0"/>
        <v>6</v>
      </c>
      <c r="C20" s="1">
        <f t="shared" si="1"/>
        <v>4</v>
      </c>
      <c r="D20" s="1" t="str">
        <f t="shared" si="2"/>
        <v>6.4</v>
      </c>
      <c r="E20" s="1">
        <v>12</v>
      </c>
      <c r="F20" s="8">
        <v>11</v>
      </c>
      <c r="G20" s="8" t="s">
        <v>299</v>
      </c>
      <c r="H20" s="8" t="s">
        <v>303</v>
      </c>
      <c r="I20" s="8" t="s">
        <v>306</v>
      </c>
      <c r="J20" s="8" t="s">
        <v>307</v>
      </c>
      <c r="K20" s="8" t="s">
        <v>307</v>
      </c>
      <c r="L20" s="8">
        <v>601.9</v>
      </c>
      <c r="M20" s="8">
        <v>19</v>
      </c>
      <c r="N20" s="8">
        <v>25</v>
      </c>
      <c r="O20" s="8">
        <v>1</v>
      </c>
      <c r="P20" s="8" t="s">
        <v>298</v>
      </c>
      <c r="Q20" s="17"/>
      <c r="R20" s="18" t="str">
        <f t="array" ref="R20">IFERROR(INDEX(板块数量!$B$2:$B$118,MATCH(0,IF((板块数量!$A$2:$A$118=$K$5)*(板块数量!$B$2:$B$118&lt;&gt;""),COUNTIF($R$8:R19,板块数量!$B$2:$B$118),1),0)),"")</f>
        <v/>
      </c>
      <c r="S20" s="19"/>
      <c r="T20" s="19"/>
      <c r="U20" s="20"/>
      <c r="W20" s="8" t="str">
        <f t="shared" si="40"/>
        <v>角铝</v>
      </c>
      <c r="X20" s="8" t="str">
        <f t="shared" si="41"/>
        <v>J25X19X3</v>
      </c>
      <c r="Y20" s="8">
        <f t="shared" si="42"/>
        <v>601.9</v>
      </c>
      <c r="Z20" s="8" t="str">
        <f t="shared" si="43"/>
        <v>J25X19X3-05</v>
      </c>
      <c r="AA20" s="8">
        <f t="shared" si="44"/>
        <v>1</v>
      </c>
      <c r="AB20" s="8"/>
      <c r="AC20" s="8"/>
      <c r="AE20" s="8"/>
      <c r="AF20" s="8" t="str">
        <f t="shared" si="3"/>
        <v>角铝</v>
      </c>
      <c r="AG20" s="8" t="str">
        <f t="shared" si="4"/>
        <v>J25X19X3</v>
      </c>
      <c r="AH20" s="8"/>
      <c r="AI20" s="8">
        <f t="shared" si="5"/>
        <v>601.9</v>
      </c>
      <c r="AJ20" s="8"/>
      <c r="AK20" s="8">
        <f t="shared" si="6"/>
        <v>1</v>
      </c>
      <c r="AL20" s="8"/>
      <c r="AM20" s="8"/>
      <c r="AN20" s="8"/>
      <c r="AP20" s="8" t="str">
        <f t="shared" si="7"/>
        <v>-</v>
      </c>
      <c r="AQ20" s="8" t="str">
        <f t="shared" si="8"/>
        <v>-</v>
      </c>
      <c r="AR20" s="8"/>
      <c r="AS20" s="22" t="str">
        <f t="shared" si="9"/>
        <v>-</v>
      </c>
      <c r="AT20" s="23" t="str">
        <f t="shared" si="10"/>
        <v>-</v>
      </c>
      <c r="AU20" s="8"/>
      <c r="AV20" s="8"/>
      <c r="AW20" s="8"/>
      <c r="AY20" s="8" t="str">
        <f t="shared" si="11"/>
        <v>-</v>
      </c>
      <c r="AZ20" s="8" t="str">
        <f t="shared" si="12"/>
        <v>-</v>
      </c>
      <c r="BA20" s="8"/>
      <c r="BB20" s="8" t="str">
        <f t="shared" si="13"/>
        <v>-</v>
      </c>
      <c r="BC20" s="8" t="str">
        <f t="shared" si="14"/>
        <v>-</v>
      </c>
      <c r="BD20" s="8" t="str">
        <f t="shared" si="15"/>
        <v>-</v>
      </c>
      <c r="BE20" s="8" t="e">
        <f t="shared" si="16"/>
        <v>#VALUE!</v>
      </c>
      <c r="BF20" s="8" t="str">
        <f t="shared" si="17"/>
        <v>-</v>
      </c>
      <c r="BG20" s="8"/>
      <c r="BI20" s="8" t="str">
        <f t="shared" si="18"/>
        <v>-</v>
      </c>
      <c r="BJ20" s="8" t="str">
        <f t="shared" si="19"/>
        <v>-</v>
      </c>
      <c r="BK20" s="8" t="str">
        <f t="shared" si="20"/>
        <v>-</v>
      </c>
      <c r="BL20" s="8" t="str">
        <f t="shared" si="21"/>
        <v>-</v>
      </c>
      <c r="BM20" s="8" t="str">
        <f t="shared" si="22"/>
        <v>-</v>
      </c>
      <c r="BN20" s="8" t="str">
        <f t="shared" si="23"/>
        <v>-</v>
      </c>
      <c r="BO20" s="8" t="e">
        <f t="shared" si="24"/>
        <v>#VALUE!</v>
      </c>
      <c r="BP20" s="8" t="str">
        <f t="shared" si="25"/>
        <v>-</v>
      </c>
      <c r="BQ20" s="8"/>
      <c r="BS20" s="8" t="str">
        <f t="shared" si="26"/>
        <v>-</v>
      </c>
      <c r="BT20" s="8" t="str">
        <f t="shared" si="27"/>
        <v>-</v>
      </c>
      <c r="BU20" s="8" t="str">
        <f t="shared" si="28"/>
        <v>-</v>
      </c>
      <c r="BV20" s="8" t="str">
        <f t="shared" si="29"/>
        <v>-</v>
      </c>
      <c r="BW20" s="8" t="str">
        <f t="shared" si="30"/>
        <v>-</v>
      </c>
      <c r="BX20" s="8" t="str">
        <f t="shared" si="31"/>
        <v>-</v>
      </c>
      <c r="BY20" s="8" t="e">
        <f t="shared" si="32"/>
        <v>#VALUE!</v>
      </c>
      <c r="BZ20" s="8" t="str">
        <f t="shared" si="33"/>
        <v>-</v>
      </c>
      <c r="CA20" s="8"/>
      <c r="CC20" s="8" t="str">
        <f t="shared" si="34"/>
        <v>-</v>
      </c>
      <c r="CD20" s="8" t="str">
        <f t="shared" si="35"/>
        <v>-</v>
      </c>
      <c r="CE20" s="8" t="str">
        <f t="shared" si="36"/>
        <v>-</v>
      </c>
      <c r="CF20" s="8" t="str">
        <f t="shared" si="37"/>
        <v>-</v>
      </c>
      <c r="CG20" s="8"/>
      <c r="CH20" s="8" t="str">
        <f t="shared" si="38"/>
        <v>-</v>
      </c>
      <c r="CI20" s="8"/>
      <c r="CJ20" s="8" t="str">
        <f t="shared" si="39"/>
        <v>-</v>
      </c>
      <c r="CK20" s="8" t="str">
        <f t="shared" si="45"/>
        <v>-</v>
      </c>
    </row>
    <row r="21" spans="2:89" ht="15.95" customHeight="1" x14ac:dyDescent="0.2">
      <c r="B21" s="9">
        <f t="shared" si="0"/>
        <v>6</v>
      </c>
      <c r="C21" s="1">
        <f t="shared" si="1"/>
        <v>5</v>
      </c>
      <c r="D21" s="1" t="str">
        <f t="shared" si="2"/>
        <v>6.5</v>
      </c>
      <c r="E21" s="1">
        <v>13</v>
      </c>
      <c r="F21" s="8">
        <v>12</v>
      </c>
      <c r="G21" s="8" t="s">
        <v>299</v>
      </c>
      <c r="H21" s="8" t="s">
        <v>303</v>
      </c>
      <c r="I21" s="8" t="s">
        <v>306</v>
      </c>
      <c r="J21" s="8" t="s">
        <v>308</v>
      </c>
      <c r="K21" s="8" t="s">
        <v>308</v>
      </c>
      <c r="L21" s="8">
        <v>869</v>
      </c>
      <c r="M21" s="8">
        <v>19</v>
      </c>
      <c r="N21" s="8">
        <v>25</v>
      </c>
      <c r="O21" s="8">
        <v>1</v>
      </c>
      <c r="P21" s="8" t="s">
        <v>298</v>
      </c>
      <c r="Q21" s="17"/>
      <c r="R21" s="18" t="str">
        <f t="array" ref="R21">IFERROR(INDEX(板块数量!$B$2:$B$118,MATCH(0,IF((板块数量!$A$2:$A$118=$K$5)*(板块数量!$B$2:$B$118&lt;&gt;""),COUNTIF($R$8:R20,板块数量!$B$2:$B$118),1),0)),"")</f>
        <v/>
      </c>
      <c r="S21" s="19"/>
      <c r="T21" s="19"/>
      <c r="U21" s="20"/>
      <c r="W21" s="8" t="str">
        <f t="shared" si="40"/>
        <v>角铝</v>
      </c>
      <c r="X21" s="8" t="str">
        <f t="shared" si="41"/>
        <v>J25X19X3</v>
      </c>
      <c r="Y21" s="8">
        <f t="shared" si="42"/>
        <v>869</v>
      </c>
      <c r="Z21" s="8" t="str">
        <f t="shared" si="43"/>
        <v>J25X19X3-04</v>
      </c>
      <c r="AA21" s="8">
        <f t="shared" si="44"/>
        <v>1</v>
      </c>
      <c r="AB21" s="8"/>
      <c r="AC21" s="8"/>
      <c r="AE21" s="8"/>
      <c r="AF21" s="8" t="str">
        <f t="shared" si="3"/>
        <v>角铝</v>
      </c>
      <c r="AG21" s="8" t="str">
        <f t="shared" si="4"/>
        <v>J25X19X3</v>
      </c>
      <c r="AH21" s="8"/>
      <c r="AI21" s="8">
        <f t="shared" si="5"/>
        <v>869</v>
      </c>
      <c r="AJ21" s="8"/>
      <c r="AK21" s="8">
        <f t="shared" si="6"/>
        <v>1</v>
      </c>
      <c r="AL21" s="8"/>
      <c r="AM21" s="8"/>
      <c r="AN21" s="8"/>
      <c r="AP21" s="8" t="str">
        <f t="shared" si="7"/>
        <v>-</v>
      </c>
      <c r="AQ21" s="8" t="str">
        <f t="shared" si="8"/>
        <v>-</v>
      </c>
      <c r="AR21" s="8"/>
      <c r="AS21" s="22" t="str">
        <f t="shared" si="9"/>
        <v>-</v>
      </c>
      <c r="AT21" s="23" t="str">
        <f t="shared" si="10"/>
        <v>-</v>
      </c>
      <c r="AU21" s="8"/>
      <c r="AV21" s="8"/>
      <c r="AW21" s="8"/>
      <c r="AY21" s="8" t="str">
        <f t="shared" si="11"/>
        <v>-</v>
      </c>
      <c r="AZ21" s="8" t="str">
        <f t="shared" si="12"/>
        <v>-</v>
      </c>
      <c r="BA21" s="8"/>
      <c r="BB21" s="8" t="str">
        <f t="shared" si="13"/>
        <v>-</v>
      </c>
      <c r="BC21" s="8" t="str">
        <f t="shared" si="14"/>
        <v>-</v>
      </c>
      <c r="BD21" s="8" t="str">
        <f t="shared" si="15"/>
        <v>-</v>
      </c>
      <c r="BE21" s="8" t="e">
        <f t="shared" si="16"/>
        <v>#VALUE!</v>
      </c>
      <c r="BF21" s="8" t="str">
        <f t="shared" si="17"/>
        <v>-</v>
      </c>
      <c r="BG21" s="8"/>
      <c r="BI21" s="8" t="str">
        <f t="shared" si="18"/>
        <v>-</v>
      </c>
      <c r="BJ21" s="8" t="str">
        <f t="shared" si="19"/>
        <v>-</v>
      </c>
      <c r="BK21" s="8" t="str">
        <f t="shared" si="20"/>
        <v>-</v>
      </c>
      <c r="BL21" s="8" t="str">
        <f t="shared" si="21"/>
        <v>-</v>
      </c>
      <c r="BM21" s="8" t="str">
        <f t="shared" si="22"/>
        <v>-</v>
      </c>
      <c r="BN21" s="8" t="str">
        <f t="shared" si="23"/>
        <v>-</v>
      </c>
      <c r="BO21" s="8" t="e">
        <f t="shared" si="24"/>
        <v>#VALUE!</v>
      </c>
      <c r="BP21" s="8" t="str">
        <f t="shared" si="25"/>
        <v>-</v>
      </c>
      <c r="BQ21" s="8"/>
      <c r="BS21" s="8" t="str">
        <f t="shared" si="26"/>
        <v>-</v>
      </c>
      <c r="BT21" s="8" t="str">
        <f t="shared" si="27"/>
        <v>-</v>
      </c>
      <c r="BU21" s="8" t="str">
        <f t="shared" si="28"/>
        <v>-</v>
      </c>
      <c r="BV21" s="8" t="str">
        <f t="shared" si="29"/>
        <v>-</v>
      </c>
      <c r="BW21" s="8" t="str">
        <f t="shared" si="30"/>
        <v>-</v>
      </c>
      <c r="BX21" s="8" t="str">
        <f t="shared" si="31"/>
        <v>-</v>
      </c>
      <c r="BY21" s="8" t="e">
        <f t="shared" si="32"/>
        <v>#VALUE!</v>
      </c>
      <c r="BZ21" s="8" t="str">
        <f t="shared" si="33"/>
        <v>-</v>
      </c>
      <c r="CA21" s="8"/>
      <c r="CC21" s="8" t="str">
        <f t="shared" si="34"/>
        <v>-</v>
      </c>
      <c r="CD21" s="8" t="str">
        <f t="shared" si="35"/>
        <v>-</v>
      </c>
      <c r="CE21" s="8" t="str">
        <f t="shared" si="36"/>
        <v>-</v>
      </c>
      <c r="CF21" s="8" t="str">
        <f t="shared" si="37"/>
        <v>-</v>
      </c>
      <c r="CG21" s="8"/>
      <c r="CH21" s="8" t="str">
        <f t="shared" si="38"/>
        <v>-</v>
      </c>
      <c r="CI21" s="8"/>
      <c r="CJ21" s="8" t="str">
        <f t="shared" si="39"/>
        <v>-</v>
      </c>
      <c r="CK21" s="8" t="str">
        <f t="shared" si="45"/>
        <v>-</v>
      </c>
    </row>
    <row r="22" spans="2:89" ht="15.95" customHeight="1" x14ac:dyDescent="0.2">
      <c r="B22" s="9">
        <f t="shared" si="0"/>
        <v>6</v>
      </c>
      <c r="C22" s="1">
        <f t="shared" si="1"/>
        <v>6</v>
      </c>
      <c r="D22" s="1" t="str">
        <f t="shared" si="2"/>
        <v>6.6</v>
      </c>
      <c r="E22" s="1">
        <v>14</v>
      </c>
      <c r="F22" s="8">
        <v>13</v>
      </c>
      <c r="G22" s="8" t="s">
        <v>299</v>
      </c>
      <c r="H22" s="8" t="s">
        <v>303</v>
      </c>
      <c r="I22" s="8" t="s">
        <v>306</v>
      </c>
      <c r="J22" s="8" t="s">
        <v>309</v>
      </c>
      <c r="K22" s="8" t="s">
        <v>309</v>
      </c>
      <c r="L22" s="8">
        <v>869</v>
      </c>
      <c r="M22" s="8">
        <v>19</v>
      </c>
      <c r="N22" s="8">
        <v>25</v>
      </c>
      <c r="O22" s="8">
        <v>1</v>
      </c>
      <c r="P22" s="8" t="s">
        <v>298</v>
      </c>
      <c r="Q22" s="17"/>
      <c r="R22" s="18" t="str">
        <f t="array" ref="R22">IFERROR(INDEX(板块数量!$B$2:$B$118,MATCH(0,IF((板块数量!$A$2:$A$118=$K$5)*(板块数量!$B$2:$B$118&lt;&gt;""),COUNTIF($R$8:R21,板块数量!$B$2:$B$118),1),0)),"")</f>
        <v/>
      </c>
      <c r="S22" s="19"/>
      <c r="T22" s="19"/>
      <c r="U22" s="20"/>
      <c r="W22" s="8" t="str">
        <f t="shared" si="40"/>
        <v>角铝</v>
      </c>
      <c r="X22" s="8" t="str">
        <f t="shared" si="41"/>
        <v>J25X19X3</v>
      </c>
      <c r="Y22" s="8">
        <f t="shared" si="42"/>
        <v>869</v>
      </c>
      <c r="Z22" s="8" t="str">
        <f t="shared" si="43"/>
        <v>J25X19X3-03</v>
      </c>
      <c r="AA22" s="8">
        <f t="shared" si="44"/>
        <v>1</v>
      </c>
      <c r="AB22" s="8"/>
      <c r="AC22" s="8"/>
      <c r="AE22" s="8"/>
      <c r="AF22" s="8" t="str">
        <f t="shared" si="3"/>
        <v>角铝</v>
      </c>
      <c r="AG22" s="8" t="str">
        <f t="shared" si="4"/>
        <v>J25X19X3</v>
      </c>
      <c r="AH22" s="8"/>
      <c r="AI22" s="8">
        <f t="shared" si="5"/>
        <v>869</v>
      </c>
      <c r="AJ22" s="8"/>
      <c r="AK22" s="8">
        <f t="shared" si="6"/>
        <v>1</v>
      </c>
      <c r="AL22" s="8"/>
      <c r="AM22" s="8"/>
      <c r="AN22" s="8"/>
      <c r="AP22" s="8" t="str">
        <f t="shared" si="7"/>
        <v>-</v>
      </c>
      <c r="AQ22" s="8" t="str">
        <f t="shared" si="8"/>
        <v>-</v>
      </c>
      <c r="AR22" s="8"/>
      <c r="AS22" s="22" t="str">
        <f t="shared" si="9"/>
        <v>-</v>
      </c>
      <c r="AT22" s="23" t="str">
        <f t="shared" si="10"/>
        <v>-</v>
      </c>
      <c r="AU22" s="8"/>
      <c r="AV22" s="8"/>
      <c r="AW22" s="8"/>
      <c r="AY22" s="8" t="str">
        <f t="shared" si="11"/>
        <v>-</v>
      </c>
      <c r="AZ22" s="8" t="str">
        <f t="shared" si="12"/>
        <v>-</v>
      </c>
      <c r="BA22" s="8"/>
      <c r="BB22" s="8" t="str">
        <f t="shared" si="13"/>
        <v>-</v>
      </c>
      <c r="BC22" s="8" t="str">
        <f t="shared" si="14"/>
        <v>-</v>
      </c>
      <c r="BD22" s="8" t="str">
        <f t="shared" si="15"/>
        <v>-</v>
      </c>
      <c r="BE22" s="8" t="e">
        <f t="shared" si="16"/>
        <v>#VALUE!</v>
      </c>
      <c r="BF22" s="8" t="str">
        <f t="shared" si="17"/>
        <v>-</v>
      </c>
      <c r="BG22" s="8"/>
      <c r="BI22" s="8" t="str">
        <f t="shared" si="18"/>
        <v>-</v>
      </c>
      <c r="BJ22" s="8" t="str">
        <f t="shared" si="19"/>
        <v>-</v>
      </c>
      <c r="BK22" s="8" t="str">
        <f t="shared" si="20"/>
        <v>-</v>
      </c>
      <c r="BL22" s="8" t="str">
        <f t="shared" si="21"/>
        <v>-</v>
      </c>
      <c r="BM22" s="8" t="str">
        <f t="shared" si="22"/>
        <v>-</v>
      </c>
      <c r="BN22" s="8" t="str">
        <f t="shared" si="23"/>
        <v>-</v>
      </c>
      <c r="BO22" s="8" t="e">
        <f t="shared" si="24"/>
        <v>#VALUE!</v>
      </c>
      <c r="BP22" s="8" t="str">
        <f t="shared" si="25"/>
        <v>-</v>
      </c>
      <c r="BQ22" s="8"/>
      <c r="BS22" s="8" t="str">
        <f t="shared" si="26"/>
        <v>-</v>
      </c>
      <c r="BT22" s="8" t="str">
        <f t="shared" si="27"/>
        <v>-</v>
      </c>
      <c r="BU22" s="8" t="str">
        <f t="shared" si="28"/>
        <v>-</v>
      </c>
      <c r="BV22" s="8" t="str">
        <f t="shared" si="29"/>
        <v>-</v>
      </c>
      <c r="BW22" s="8" t="str">
        <f t="shared" si="30"/>
        <v>-</v>
      </c>
      <c r="BX22" s="8" t="str">
        <f t="shared" si="31"/>
        <v>-</v>
      </c>
      <c r="BY22" s="8" t="e">
        <f t="shared" si="32"/>
        <v>#VALUE!</v>
      </c>
      <c r="BZ22" s="8" t="str">
        <f t="shared" si="33"/>
        <v>-</v>
      </c>
      <c r="CA22" s="8"/>
      <c r="CC22" s="8" t="str">
        <f t="shared" si="34"/>
        <v>-</v>
      </c>
      <c r="CD22" s="8" t="str">
        <f t="shared" si="35"/>
        <v>-</v>
      </c>
      <c r="CE22" s="8" t="str">
        <f t="shared" si="36"/>
        <v>-</v>
      </c>
      <c r="CF22" s="8" t="str">
        <f t="shared" si="37"/>
        <v>-</v>
      </c>
      <c r="CG22" s="8"/>
      <c r="CH22" s="8" t="str">
        <f t="shared" si="38"/>
        <v>-</v>
      </c>
      <c r="CI22" s="8"/>
      <c r="CJ22" s="8" t="str">
        <f t="shared" si="39"/>
        <v>-</v>
      </c>
      <c r="CK22" s="8" t="str">
        <f t="shared" si="45"/>
        <v>-</v>
      </c>
    </row>
    <row r="23" spans="2:89" ht="15.95" customHeight="1" x14ac:dyDescent="0.2">
      <c r="B23" s="9">
        <f t="shared" si="0"/>
        <v>6</v>
      </c>
      <c r="C23" s="1">
        <f t="shared" si="1"/>
        <v>7</v>
      </c>
      <c r="D23" s="1" t="str">
        <f t="shared" si="2"/>
        <v>6.7</v>
      </c>
      <c r="E23" s="1">
        <v>15</v>
      </c>
      <c r="F23" s="8">
        <v>14</v>
      </c>
      <c r="G23" s="8" t="s">
        <v>299</v>
      </c>
      <c r="H23" s="8" t="s">
        <v>303</v>
      </c>
      <c r="I23" s="8" t="s">
        <v>306</v>
      </c>
      <c r="J23" s="8" t="s">
        <v>310</v>
      </c>
      <c r="K23" s="8" t="s">
        <v>310</v>
      </c>
      <c r="L23" s="8">
        <v>601.9</v>
      </c>
      <c r="M23" s="8">
        <v>19</v>
      </c>
      <c r="N23" s="8">
        <v>25</v>
      </c>
      <c r="O23" s="8">
        <v>1</v>
      </c>
      <c r="P23" s="8" t="s">
        <v>298</v>
      </c>
      <c r="Q23" s="17"/>
      <c r="R23" s="18" t="str">
        <f t="array" ref="R23">IFERROR(INDEX(板块数量!$B$2:$B$118,MATCH(0,IF((板块数量!$A$2:$A$118=$K$5)*(板块数量!$B$2:$B$118&lt;&gt;""),COUNTIF($R$8:R22,板块数量!$B$2:$B$118),1),0)),"")</f>
        <v/>
      </c>
      <c r="S23" s="19"/>
      <c r="T23" s="19"/>
      <c r="U23" s="20"/>
      <c r="W23" s="8" t="str">
        <f t="shared" si="40"/>
        <v>角铝</v>
      </c>
      <c r="X23" s="8" t="str">
        <f t="shared" si="41"/>
        <v>J25X19X3</v>
      </c>
      <c r="Y23" s="8">
        <f t="shared" si="42"/>
        <v>601.9</v>
      </c>
      <c r="Z23" s="8" t="str">
        <f t="shared" si="43"/>
        <v>J25X19X3-02</v>
      </c>
      <c r="AA23" s="8">
        <f t="shared" si="44"/>
        <v>1</v>
      </c>
      <c r="AB23" s="8"/>
      <c r="AC23" s="8"/>
      <c r="AE23" s="8"/>
      <c r="AF23" s="8" t="str">
        <f t="shared" si="3"/>
        <v>角铝</v>
      </c>
      <c r="AG23" s="8" t="str">
        <f t="shared" si="4"/>
        <v>J25X19X3</v>
      </c>
      <c r="AH23" s="8"/>
      <c r="AI23" s="8">
        <f t="shared" si="5"/>
        <v>601.9</v>
      </c>
      <c r="AJ23" s="8"/>
      <c r="AK23" s="8">
        <f t="shared" si="6"/>
        <v>1</v>
      </c>
      <c r="AL23" s="8"/>
      <c r="AM23" s="8"/>
      <c r="AN23" s="8"/>
      <c r="AP23" s="8" t="str">
        <f t="shared" si="7"/>
        <v>-</v>
      </c>
      <c r="AQ23" s="8" t="str">
        <f t="shared" si="8"/>
        <v>-</v>
      </c>
      <c r="AR23" s="8"/>
      <c r="AS23" s="22" t="str">
        <f t="shared" si="9"/>
        <v>-</v>
      </c>
      <c r="AT23" s="23" t="str">
        <f t="shared" si="10"/>
        <v>-</v>
      </c>
      <c r="AU23" s="8"/>
      <c r="AV23" s="8"/>
      <c r="AW23" s="8"/>
      <c r="AY23" s="8" t="str">
        <f t="shared" si="11"/>
        <v>-</v>
      </c>
      <c r="AZ23" s="8" t="str">
        <f t="shared" si="12"/>
        <v>-</v>
      </c>
      <c r="BA23" s="8"/>
      <c r="BB23" s="8" t="str">
        <f t="shared" si="13"/>
        <v>-</v>
      </c>
      <c r="BC23" s="8" t="str">
        <f t="shared" si="14"/>
        <v>-</v>
      </c>
      <c r="BD23" s="8" t="str">
        <f t="shared" si="15"/>
        <v>-</v>
      </c>
      <c r="BE23" s="8" t="e">
        <f t="shared" si="16"/>
        <v>#VALUE!</v>
      </c>
      <c r="BF23" s="8" t="str">
        <f t="shared" si="17"/>
        <v>-</v>
      </c>
      <c r="BG23" s="8"/>
      <c r="BI23" s="8" t="str">
        <f t="shared" si="18"/>
        <v>-</v>
      </c>
      <c r="BJ23" s="8" t="str">
        <f t="shared" si="19"/>
        <v>-</v>
      </c>
      <c r="BK23" s="8" t="str">
        <f t="shared" si="20"/>
        <v>-</v>
      </c>
      <c r="BL23" s="8" t="str">
        <f t="shared" si="21"/>
        <v>-</v>
      </c>
      <c r="BM23" s="8" t="str">
        <f t="shared" si="22"/>
        <v>-</v>
      </c>
      <c r="BN23" s="8" t="str">
        <f t="shared" si="23"/>
        <v>-</v>
      </c>
      <c r="BO23" s="8" t="e">
        <f t="shared" si="24"/>
        <v>#VALUE!</v>
      </c>
      <c r="BP23" s="8" t="str">
        <f t="shared" si="25"/>
        <v>-</v>
      </c>
      <c r="BQ23" s="8"/>
      <c r="BS23" s="8" t="str">
        <f t="shared" si="26"/>
        <v>-</v>
      </c>
      <c r="BT23" s="8" t="str">
        <f t="shared" si="27"/>
        <v>-</v>
      </c>
      <c r="BU23" s="8" t="str">
        <f t="shared" si="28"/>
        <v>-</v>
      </c>
      <c r="BV23" s="8" t="str">
        <f t="shared" si="29"/>
        <v>-</v>
      </c>
      <c r="BW23" s="8" t="str">
        <f t="shared" si="30"/>
        <v>-</v>
      </c>
      <c r="BX23" s="8" t="str">
        <f t="shared" si="31"/>
        <v>-</v>
      </c>
      <c r="BY23" s="8" t="e">
        <f t="shared" si="32"/>
        <v>#VALUE!</v>
      </c>
      <c r="BZ23" s="8" t="str">
        <f t="shared" si="33"/>
        <v>-</v>
      </c>
      <c r="CA23" s="8"/>
      <c r="CC23" s="8" t="str">
        <f t="shared" si="34"/>
        <v>-</v>
      </c>
      <c r="CD23" s="8" t="str">
        <f t="shared" si="35"/>
        <v>-</v>
      </c>
      <c r="CE23" s="8" t="str">
        <f t="shared" si="36"/>
        <v>-</v>
      </c>
      <c r="CF23" s="8" t="str">
        <f t="shared" si="37"/>
        <v>-</v>
      </c>
      <c r="CG23" s="8"/>
      <c r="CH23" s="8" t="str">
        <f t="shared" si="38"/>
        <v>-</v>
      </c>
      <c r="CI23" s="8"/>
      <c r="CJ23" s="8" t="str">
        <f t="shared" si="39"/>
        <v>-</v>
      </c>
      <c r="CK23" s="8" t="str">
        <f t="shared" si="45"/>
        <v>-</v>
      </c>
    </row>
    <row r="24" spans="2:89" ht="15.95" customHeight="1" x14ac:dyDescent="0.2">
      <c r="B24" s="9">
        <f t="shared" si="0"/>
        <v>6</v>
      </c>
      <c r="C24" s="1">
        <f t="shared" si="1"/>
        <v>8</v>
      </c>
      <c r="D24" s="1" t="str">
        <f t="shared" si="2"/>
        <v>6.8</v>
      </c>
      <c r="E24" s="1">
        <v>16</v>
      </c>
      <c r="F24" s="8">
        <v>15</v>
      </c>
      <c r="G24" s="8" t="s">
        <v>299</v>
      </c>
      <c r="H24" s="8" t="s">
        <v>422</v>
      </c>
      <c r="I24" s="8" t="s">
        <v>423</v>
      </c>
      <c r="J24" s="8" t="s">
        <v>424</v>
      </c>
      <c r="K24" s="8" t="s">
        <v>424</v>
      </c>
      <c r="L24" s="8">
        <v>350</v>
      </c>
      <c r="M24" s="8">
        <v>149</v>
      </c>
      <c r="N24" s="8">
        <v>6</v>
      </c>
      <c r="O24" s="8">
        <v>5</v>
      </c>
      <c r="P24" s="8" t="s">
        <v>350</v>
      </c>
      <c r="Q24" s="17"/>
      <c r="R24" s="18" t="str">
        <f t="array" ref="R24">IFERROR(INDEX(板块数量!$B$2:$B$118,MATCH(0,IF((板块数量!$A$2:$A$118=$K$5)*(板块数量!$B$2:$B$118&lt;&gt;""),COUNTIF($R$8:R23,板块数量!$B$2:$B$118),1),0)),"")</f>
        <v/>
      </c>
      <c r="S24" s="19"/>
      <c r="T24" s="19"/>
      <c r="U24" s="20"/>
      <c r="W24" s="8" t="str">
        <f t="shared" si="40"/>
        <v>装饰条支座</v>
      </c>
      <c r="X24" s="8" t="str">
        <f t="shared" si="41"/>
        <v>DCC154H-605-LL</v>
      </c>
      <c r="Y24" s="8">
        <f t="shared" si="42"/>
        <v>350</v>
      </c>
      <c r="Z24" s="8" t="str">
        <f t="shared" si="43"/>
        <v>DCC154H-605-LL-01</v>
      </c>
      <c r="AA24" s="8">
        <f t="shared" si="44"/>
        <v>5</v>
      </c>
      <c r="AB24" s="8"/>
      <c r="AC24" s="8"/>
      <c r="AE24" s="8"/>
      <c r="AF24" s="8" t="str">
        <f t="shared" si="3"/>
        <v>装饰条支座</v>
      </c>
      <c r="AG24" s="8" t="str">
        <f t="shared" si="4"/>
        <v>DCC154H-605-LL</v>
      </c>
      <c r="AH24" s="8"/>
      <c r="AI24" s="8">
        <f t="shared" si="5"/>
        <v>350</v>
      </c>
      <c r="AJ24" s="8"/>
      <c r="AK24" s="8">
        <f t="shared" si="6"/>
        <v>5</v>
      </c>
      <c r="AL24" s="8"/>
      <c r="AM24" s="8"/>
      <c r="AN24" s="8"/>
      <c r="AP24" s="8" t="str">
        <f t="shared" si="7"/>
        <v>-</v>
      </c>
      <c r="AQ24" s="8" t="str">
        <f t="shared" si="8"/>
        <v>-</v>
      </c>
      <c r="AR24" s="8"/>
      <c r="AS24" s="22" t="str">
        <f t="shared" si="9"/>
        <v>-</v>
      </c>
      <c r="AT24" s="23" t="str">
        <f t="shared" si="10"/>
        <v>-</v>
      </c>
      <c r="AU24" s="8"/>
      <c r="AV24" s="8"/>
      <c r="AW24" s="8"/>
      <c r="AY24" s="8" t="str">
        <f t="shared" si="11"/>
        <v>-</v>
      </c>
      <c r="AZ24" s="8" t="str">
        <f t="shared" si="12"/>
        <v>-</v>
      </c>
      <c r="BA24" s="8"/>
      <c r="BB24" s="8" t="str">
        <f t="shared" si="13"/>
        <v>-</v>
      </c>
      <c r="BC24" s="8" t="str">
        <f t="shared" si="14"/>
        <v>-</v>
      </c>
      <c r="BD24" s="8" t="str">
        <f t="shared" si="15"/>
        <v>-</v>
      </c>
      <c r="BE24" s="8" t="e">
        <f t="shared" si="16"/>
        <v>#VALUE!</v>
      </c>
      <c r="BF24" s="8" t="str">
        <f t="shared" si="17"/>
        <v>-</v>
      </c>
      <c r="BG24" s="8"/>
      <c r="BI24" s="8" t="str">
        <f t="shared" si="18"/>
        <v>-</v>
      </c>
      <c r="BJ24" s="8" t="str">
        <f t="shared" si="19"/>
        <v>-</v>
      </c>
      <c r="BK24" s="8" t="str">
        <f t="shared" si="20"/>
        <v>-</v>
      </c>
      <c r="BL24" s="8" t="str">
        <f t="shared" si="21"/>
        <v>-</v>
      </c>
      <c r="BM24" s="8" t="str">
        <f t="shared" si="22"/>
        <v>-</v>
      </c>
      <c r="BN24" s="8" t="str">
        <f t="shared" si="23"/>
        <v>-</v>
      </c>
      <c r="BO24" s="8" t="e">
        <f t="shared" si="24"/>
        <v>#VALUE!</v>
      </c>
      <c r="BP24" s="8" t="str">
        <f t="shared" si="25"/>
        <v>-</v>
      </c>
      <c r="BQ24" s="8"/>
      <c r="BS24" s="8" t="str">
        <f t="shared" si="26"/>
        <v>-</v>
      </c>
      <c r="BT24" s="8" t="str">
        <f t="shared" si="27"/>
        <v>-</v>
      </c>
      <c r="BU24" s="8" t="str">
        <f t="shared" si="28"/>
        <v>-</v>
      </c>
      <c r="BV24" s="8" t="str">
        <f t="shared" si="29"/>
        <v>-</v>
      </c>
      <c r="BW24" s="8" t="str">
        <f t="shared" si="30"/>
        <v>-</v>
      </c>
      <c r="BX24" s="8" t="str">
        <f t="shared" si="31"/>
        <v>-</v>
      </c>
      <c r="BY24" s="8" t="e">
        <f t="shared" si="32"/>
        <v>#VALUE!</v>
      </c>
      <c r="BZ24" s="8" t="str">
        <f t="shared" si="33"/>
        <v>-</v>
      </c>
      <c r="CA24" s="8"/>
      <c r="CC24" s="8" t="str">
        <f t="shared" si="34"/>
        <v>-</v>
      </c>
      <c r="CD24" s="8" t="str">
        <f t="shared" si="35"/>
        <v>-</v>
      </c>
      <c r="CE24" s="8" t="str">
        <f t="shared" si="36"/>
        <v>-</v>
      </c>
      <c r="CF24" s="8" t="str">
        <f t="shared" si="37"/>
        <v>-</v>
      </c>
      <c r="CG24" s="8"/>
      <c r="CH24" s="8" t="str">
        <f t="shared" si="38"/>
        <v>-</v>
      </c>
      <c r="CI24" s="8"/>
      <c r="CJ24" s="8" t="str">
        <f t="shared" si="39"/>
        <v>-</v>
      </c>
      <c r="CK24" s="8" t="str">
        <f t="shared" si="45"/>
        <v>-</v>
      </c>
    </row>
    <row r="25" spans="2:89" ht="15.95" customHeight="1" x14ac:dyDescent="0.2">
      <c r="B25" s="9">
        <f t="shared" si="0"/>
        <v>6</v>
      </c>
      <c r="C25" s="1">
        <f t="shared" si="1"/>
        <v>9</v>
      </c>
      <c r="D25" s="1" t="str">
        <f t="shared" si="2"/>
        <v>6.9</v>
      </c>
      <c r="E25" s="1">
        <v>17</v>
      </c>
      <c r="F25" s="8">
        <v>16</v>
      </c>
      <c r="G25" s="8" t="s">
        <v>299</v>
      </c>
      <c r="H25" s="8" t="s">
        <v>312</v>
      </c>
      <c r="I25" s="8" t="s">
        <v>313</v>
      </c>
      <c r="J25" s="8" t="s">
        <v>314</v>
      </c>
      <c r="K25" s="8" t="s">
        <v>314</v>
      </c>
      <c r="L25" s="8">
        <v>3760</v>
      </c>
      <c r="M25" s="8">
        <v>4.8</v>
      </c>
      <c r="N25" s="8">
        <v>15</v>
      </c>
      <c r="O25" s="8">
        <v>2</v>
      </c>
      <c r="P25" s="8" t="s">
        <v>298</v>
      </c>
      <c r="Q25" s="17"/>
      <c r="R25" s="18" t="str">
        <f t="array" ref="R25">IFERROR(INDEX(板块数量!$B$2:$B$118,MATCH(0,IF((板块数量!$A$2:$A$118=$K$5)*(板块数量!$B$2:$B$118&lt;&gt;""),COUNTIF($R$8:R24,板块数量!$B$2:$B$118),1),0)),"")</f>
        <v/>
      </c>
      <c r="S25" s="19"/>
      <c r="T25" s="19"/>
      <c r="U25" s="20"/>
      <c r="W25" s="8" t="str">
        <f t="shared" si="40"/>
        <v>竖向护边</v>
      </c>
      <c r="X25" s="8" t="str">
        <f t="shared" si="41"/>
        <v>DCC154H-511-LL</v>
      </c>
      <c r="Y25" s="8">
        <f t="shared" si="42"/>
        <v>3760</v>
      </c>
      <c r="Z25" s="8" t="str">
        <f t="shared" si="43"/>
        <v>CW154H-511-03</v>
      </c>
      <c r="AA25" s="8">
        <f t="shared" si="44"/>
        <v>2</v>
      </c>
      <c r="AB25" s="8"/>
      <c r="AC25" s="8"/>
      <c r="AE25" s="8"/>
      <c r="AF25" s="8" t="str">
        <f t="shared" si="3"/>
        <v>竖向护边</v>
      </c>
      <c r="AG25" s="8" t="str">
        <f t="shared" si="4"/>
        <v>DCC154H-511-LL</v>
      </c>
      <c r="AH25" s="8"/>
      <c r="AI25" s="8">
        <f t="shared" si="5"/>
        <v>3760</v>
      </c>
      <c r="AJ25" s="8"/>
      <c r="AK25" s="8">
        <f t="shared" si="6"/>
        <v>2</v>
      </c>
      <c r="AL25" s="8"/>
      <c r="AM25" s="8"/>
      <c r="AN25" s="8"/>
      <c r="AP25" s="8" t="str">
        <f t="shared" si="7"/>
        <v>-</v>
      </c>
      <c r="AQ25" s="8" t="str">
        <f t="shared" si="8"/>
        <v>-</v>
      </c>
      <c r="AR25" s="8"/>
      <c r="AS25" s="22" t="str">
        <f t="shared" si="9"/>
        <v>-</v>
      </c>
      <c r="AT25" s="23" t="str">
        <f t="shared" si="10"/>
        <v>-</v>
      </c>
      <c r="AU25" s="8"/>
      <c r="AV25" s="8"/>
      <c r="AW25" s="8"/>
      <c r="AY25" s="8" t="str">
        <f t="shared" si="11"/>
        <v>-</v>
      </c>
      <c r="AZ25" s="8" t="str">
        <f t="shared" si="12"/>
        <v>-</v>
      </c>
      <c r="BA25" s="8"/>
      <c r="BB25" s="8" t="str">
        <f t="shared" si="13"/>
        <v>-</v>
      </c>
      <c r="BC25" s="8" t="str">
        <f t="shared" si="14"/>
        <v>-</v>
      </c>
      <c r="BD25" s="8" t="str">
        <f t="shared" si="15"/>
        <v>-</v>
      </c>
      <c r="BE25" s="8" t="e">
        <f t="shared" si="16"/>
        <v>#VALUE!</v>
      </c>
      <c r="BF25" s="8" t="str">
        <f t="shared" si="17"/>
        <v>-</v>
      </c>
      <c r="BG25" s="8"/>
      <c r="BI25" s="8" t="str">
        <f t="shared" si="18"/>
        <v>-</v>
      </c>
      <c r="BJ25" s="8" t="str">
        <f t="shared" si="19"/>
        <v>-</v>
      </c>
      <c r="BK25" s="8" t="str">
        <f t="shared" si="20"/>
        <v>-</v>
      </c>
      <c r="BL25" s="8" t="str">
        <f t="shared" si="21"/>
        <v>-</v>
      </c>
      <c r="BM25" s="8" t="str">
        <f t="shared" si="22"/>
        <v>-</v>
      </c>
      <c r="BN25" s="8" t="str">
        <f t="shared" si="23"/>
        <v>-</v>
      </c>
      <c r="BO25" s="8" t="e">
        <f t="shared" si="24"/>
        <v>#VALUE!</v>
      </c>
      <c r="BP25" s="8" t="str">
        <f t="shared" si="25"/>
        <v>-</v>
      </c>
      <c r="BQ25" s="8"/>
      <c r="BS25" s="8" t="str">
        <f t="shared" si="26"/>
        <v>-</v>
      </c>
      <c r="BT25" s="8" t="str">
        <f t="shared" si="27"/>
        <v>-</v>
      </c>
      <c r="BU25" s="8" t="str">
        <f t="shared" si="28"/>
        <v>-</v>
      </c>
      <c r="BV25" s="8" t="str">
        <f t="shared" si="29"/>
        <v>-</v>
      </c>
      <c r="BW25" s="8" t="str">
        <f t="shared" si="30"/>
        <v>-</v>
      </c>
      <c r="BX25" s="8" t="str">
        <f t="shared" si="31"/>
        <v>-</v>
      </c>
      <c r="BY25" s="8" t="e">
        <f t="shared" si="32"/>
        <v>#VALUE!</v>
      </c>
      <c r="BZ25" s="8" t="str">
        <f t="shared" si="33"/>
        <v>-</v>
      </c>
      <c r="CA25" s="8"/>
      <c r="CC25" s="8" t="str">
        <f t="shared" si="34"/>
        <v>-</v>
      </c>
      <c r="CD25" s="8" t="str">
        <f t="shared" si="35"/>
        <v>-</v>
      </c>
      <c r="CE25" s="8" t="str">
        <f t="shared" si="36"/>
        <v>-</v>
      </c>
      <c r="CF25" s="8" t="str">
        <f t="shared" si="37"/>
        <v>-</v>
      </c>
      <c r="CG25" s="8"/>
      <c r="CH25" s="8" t="str">
        <f t="shared" si="38"/>
        <v>-</v>
      </c>
      <c r="CI25" s="8"/>
      <c r="CJ25" s="8" t="str">
        <f t="shared" si="39"/>
        <v>-</v>
      </c>
      <c r="CK25" s="8" t="str">
        <f t="shared" si="45"/>
        <v>-</v>
      </c>
    </row>
    <row r="26" spans="2:89" ht="15.95" customHeight="1" x14ac:dyDescent="0.2">
      <c r="B26" s="9">
        <f t="shared" si="0"/>
        <v>6</v>
      </c>
      <c r="C26" s="1">
        <f t="shared" si="1"/>
        <v>10</v>
      </c>
      <c r="D26" s="1" t="str">
        <f t="shared" si="2"/>
        <v>6.10</v>
      </c>
      <c r="E26" s="1">
        <v>18</v>
      </c>
      <c r="F26" s="8">
        <v>17</v>
      </c>
      <c r="G26" s="8" t="s">
        <v>299</v>
      </c>
      <c r="H26" s="8" t="s">
        <v>315</v>
      </c>
      <c r="I26" s="8" t="s">
        <v>316</v>
      </c>
      <c r="J26" s="8" t="s">
        <v>317</v>
      </c>
      <c r="K26" s="8" t="s">
        <v>317</v>
      </c>
      <c r="L26" s="8">
        <v>500</v>
      </c>
      <c r="M26" s="8">
        <v>46</v>
      </c>
      <c r="N26" s="8">
        <v>65.3</v>
      </c>
      <c r="O26" s="8">
        <v>1</v>
      </c>
      <c r="P26" s="8" t="s">
        <v>298</v>
      </c>
      <c r="Q26" s="17"/>
      <c r="R26" s="18" t="str">
        <f t="array" ref="R26">IFERROR(INDEX(板块数量!$B$2:$B$118,MATCH(0,IF((板块数量!$A$2:$A$118=$K$5)*(板块数量!$B$2:$B$118&lt;&gt;""),COUNTIF($R$8:R25,板块数量!$B$2:$B$118),1),0)),"")</f>
        <v/>
      </c>
      <c r="S26" s="19"/>
      <c r="T26" s="19"/>
      <c r="U26" s="20"/>
      <c r="W26" s="8" t="str">
        <f t="shared" si="40"/>
        <v>水槽</v>
      </c>
      <c r="X26" s="8" t="str">
        <f t="shared" si="41"/>
        <v>DCC154H-301-LL</v>
      </c>
      <c r="Y26" s="8">
        <f t="shared" si="42"/>
        <v>500</v>
      </c>
      <c r="Z26" s="8" t="str">
        <f t="shared" si="43"/>
        <v>CW154H-301-01</v>
      </c>
      <c r="AA26" s="8">
        <f t="shared" si="44"/>
        <v>1</v>
      </c>
      <c r="AB26" s="8"/>
      <c r="AC26" s="8"/>
      <c r="AE26" s="8"/>
      <c r="AF26" s="8" t="str">
        <f t="shared" si="3"/>
        <v>水槽</v>
      </c>
      <c r="AG26" s="8" t="str">
        <f t="shared" si="4"/>
        <v>DCC154H-301-LL</v>
      </c>
      <c r="AH26" s="8"/>
      <c r="AI26" s="8">
        <f t="shared" si="5"/>
        <v>500</v>
      </c>
      <c r="AJ26" s="8"/>
      <c r="AK26" s="8">
        <f t="shared" si="6"/>
        <v>1</v>
      </c>
      <c r="AL26" s="8"/>
      <c r="AM26" s="8"/>
      <c r="AN26" s="8"/>
      <c r="AP26" s="8" t="str">
        <f t="shared" si="7"/>
        <v>-</v>
      </c>
      <c r="AQ26" s="8" t="str">
        <f t="shared" si="8"/>
        <v>-</v>
      </c>
      <c r="AR26" s="8"/>
      <c r="AS26" s="22" t="str">
        <f t="shared" si="9"/>
        <v>-</v>
      </c>
      <c r="AT26" s="23" t="str">
        <f t="shared" si="10"/>
        <v>-</v>
      </c>
      <c r="AU26" s="8"/>
      <c r="AV26" s="8"/>
      <c r="AW26" s="8"/>
      <c r="AY26" s="8" t="str">
        <f t="shared" si="11"/>
        <v>-</v>
      </c>
      <c r="AZ26" s="8" t="str">
        <f t="shared" si="12"/>
        <v>-</v>
      </c>
      <c r="BA26" s="8"/>
      <c r="BB26" s="8" t="str">
        <f t="shared" si="13"/>
        <v>-</v>
      </c>
      <c r="BC26" s="8" t="str">
        <f t="shared" si="14"/>
        <v>-</v>
      </c>
      <c r="BD26" s="8" t="str">
        <f t="shared" si="15"/>
        <v>-</v>
      </c>
      <c r="BE26" s="8" t="e">
        <f t="shared" si="16"/>
        <v>#VALUE!</v>
      </c>
      <c r="BF26" s="8" t="str">
        <f t="shared" si="17"/>
        <v>-</v>
      </c>
      <c r="BG26" s="8"/>
      <c r="BI26" s="8" t="str">
        <f t="shared" si="18"/>
        <v>-</v>
      </c>
      <c r="BJ26" s="8" t="str">
        <f t="shared" si="19"/>
        <v>-</v>
      </c>
      <c r="BK26" s="8" t="str">
        <f t="shared" si="20"/>
        <v>-</v>
      </c>
      <c r="BL26" s="8" t="str">
        <f t="shared" si="21"/>
        <v>-</v>
      </c>
      <c r="BM26" s="8" t="str">
        <f t="shared" si="22"/>
        <v>-</v>
      </c>
      <c r="BN26" s="8" t="str">
        <f t="shared" si="23"/>
        <v>-</v>
      </c>
      <c r="BO26" s="8" t="e">
        <f t="shared" si="24"/>
        <v>#VALUE!</v>
      </c>
      <c r="BP26" s="8" t="str">
        <f t="shared" si="25"/>
        <v>-</v>
      </c>
      <c r="BQ26" s="8"/>
      <c r="BS26" s="8" t="str">
        <f t="shared" si="26"/>
        <v>-</v>
      </c>
      <c r="BT26" s="8" t="str">
        <f t="shared" si="27"/>
        <v>-</v>
      </c>
      <c r="BU26" s="8" t="str">
        <f t="shared" si="28"/>
        <v>-</v>
      </c>
      <c r="BV26" s="8" t="str">
        <f t="shared" si="29"/>
        <v>-</v>
      </c>
      <c r="BW26" s="8" t="str">
        <f t="shared" si="30"/>
        <v>-</v>
      </c>
      <c r="BX26" s="8" t="str">
        <f t="shared" si="31"/>
        <v>-</v>
      </c>
      <c r="BY26" s="8" t="e">
        <f t="shared" si="32"/>
        <v>#VALUE!</v>
      </c>
      <c r="BZ26" s="8" t="str">
        <f t="shared" si="33"/>
        <v>-</v>
      </c>
      <c r="CA26" s="8"/>
      <c r="CC26" s="8" t="str">
        <f t="shared" si="34"/>
        <v>-</v>
      </c>
      <c r="CD26" s="8" t="str">
        <f t="shared" si="35"/>
        <v>-</v>
      </c>
      <c r="CE26" s="8" t="str">
        <f t="shared" si="36"/>
        <v>-</v>
      </c>
      <c r="CF26" s="8" t="str">
        <f t="shared" si="37"/>
        <v>-</v>
      </c>
      <c r="CG26" s="8"/>
      <c r="CH26" s="8" t="str">
        <f t="shared" si="38"/>
        <v>-</v>
      </c>
      <c r="CI26" s="8"/>
      <c r="CJ26" s="8" t="str">
        <f t="shared" si="39"/>
        <v>-</v>
      </c>
      <c r="CK26" s="8" t="str">
        <f t="shared" si="45"/>
        <v>-</v>
      </c>
    </row>
    <row r="27" spans="2:89" ht="15.95" customHeight="1" x14ac:dyDescent="0.2">
      <c r="B27" s="9">
        <f t="shared" si="0"/>
        <v>6</v>
      </c>
      <c r="C27" s="1">
        <f t="shared" si="1"/>
        <v>11</v>
      </c>
      <c r="D27" s="1" t="str">
        <f t="shared" si="2"/>
        <v>6.11</v>
      </c>
      <c r="E27" s="1">
        <v>19</v>
      </c>
      <c r="F27" s="8">
        <v>18</v>
      </c>
      <c r="G27" s="8" t="s">
        <v>299</v>
      </c>
      <c r="H27" s="8" t="s">
        <v>318</v>
      </c>
      <c r="I27" s="8" t="s">
        <v>319</v>
      </c>
      <c r="J27" s="8" t="s">
        <v>320</v>
      </c>
      <c r="K27" s="8" t="s">
        <v>320</v>
      </c>
      <c r="L27" s="8">
        <v>3762.9</v>
      </c>
      <c r="M27" s="8">
        <v>42.5</v>
      </c>
      <c r="N27" s="8">
        <v>154</v>
      </c>
      <c r="O27" s="8">
        <v>1</v>
      </c>
      <c r="P27" s="8" t="s">
        <v>298</v>
      </c>
      <c r="Q27" s="17"/>
      <c r="R27" s="18" t="str">
        <f t="array" ref="R27">IFERROR(INDEX(板块数量!$B$2:$B$118,MATCH(0,IF((板块数量!$A$2:$A$118=$K$5)*(板块数量!$B$2:$B$118&lt;&gt;""),COUNTIF($R$8:R26,板块数量!$B$2:$B$118),1),0)),"")</f>
        <v/>
      </c>
      <c r="S27" s="19"/>
      <c r="T27" s="19"/>
      <c r="U27" s="20"/>
      <c r="W27" s="8" t="str">
        <f t="shared" si="40"/>
        <v>母立柱</v>
      </c>
      <c r="X27" s="8" t="str">
        <f t="shared" si="41"/>
        <v>DCC154H-102-LL</v>
      </c>
      <c r="Y27" s="8">
        <f t="shared" si="42"/>
        <v>3762.9</v>
      </c>
      <c r="Z27" s="8" t="str">
        <f t="shared" si="43"/>
        <v>CW154H-102-03</v>
      </c>
      <c r="AA27" s="8">
        <f t="shared" si="44"/>
        <v>1</v>
      </c>
      <c r="AB27" s="8"/>
      <c r="AC27" s="8"/>
      <c r="AE27" s="8"/>
      <c r="AF27" s="8" t="str">
        <f t="shared" si="3"/>
        <v>母立柱</v>
      </c>
      <c r="AG27" s="8" t="str">
        <f t="shared" si="4"/>
        <v>DCC154H-102-LL</v>
      </c>
      <c r="AH27" s="8"/>
      <c r="AI27" s="8">
        <f t="shared" si="5"/>
        <v>3762.9</v>
      </c>
      <c r="AJ27" s="8"/>
      <c r="AK27" s="8">
        <f t="shared" si="6"/>
        <v>1</v>
      </c>
      <c r="AL27" s="8"/>
      <c r="AM27" s="8"/>
      <c r="AN27" s="8"/>
      <c r="AP27" s="8" t="str">
        <f t="shared" si="7"/>
        <v>-</v>
      </c>
      <c r="AQ27" s="8" t="str">
        <f t="shared" si="8"/>
        <v>-</v>
      </c>
      <c r="AR27" s="8"/>
      <c r="AS27" s="22" t="str">
        <f t="shared" si="9"/>
        <v>-</v>
      </c>
      <c r="AT27" s="23" t="str">
        <f t="shared" si="10"/>
        <v>-</v>
      </c>
      <c r="AU27" s="8"/>
      <c r="AV27" s="8"/>
      <c r="AW27" s="8"/>
      <c r="AY27" s="8" t="str">
        <f t="shared" si="11"/>
        <v>-</v>
      </c>
      <c r="AZ27" s="8" t="str">
        <f t="shared" si="12"/>
        <v>-</v>
      </c>
      <c r="BA27" s="8"/>
      <c r="BB27" s="8" t="str">
        <f t="shared" si="13"/>
        <v>-</v>
      </c>
      <c r="BC27" s="8" t="str">
        <f t="shared" si="14"/>
        <v>-</v>
      </c>
      <c r="BD27" s="8" t="str">
        <f t="shared" si="15"/>
        <v>-</v>
      </c>
      <c r="BE27" s="8" t="e">
        <f t="shared" si="16"/>
        <v>#VALUE!</v>
      </c>
      <c r="BF27" s="8" t="str">
        <f t="shared" si="17"/>
        <v>-</v>
      </c>
      <c r="BG27" s="8"/>
      <c r="BI27" s="8" t="str">
        <f t="shared" si="18"/>
        <v>-</v>
      </c>
      <c r="BJ27" s="8" t="str">
        <f t="shared" si="19"/>
        <v>-</v>
      </c>
      <c r="BK27" s="8" t="str">
        <f t="shared" si="20"/>
        <v>-</v>
      </c>
      <c r="BL27" s="8" t="str">
        <f t="shared" si="21"/>
        <v>-</v>
      </c>
      <c r="BM27" s="8" t="str">
        <f t="shared" si="22"/>
        <v>-</v>
      </c>
      <c r="BN27" s="8" t="str">
        <f t="shared" si="23"/>
        <v>-</v>
      </c>
      <c r="BO27" s="8" t="e">
        <f t="shared" si="24"/>
        <v>#VALUE!</v>
      </c>
      <c r="BP27" s="8" t="str">
        <f t="shared" si="25"/>
        <v>-</v>
      </c>
      <c r="BQ27" s="8"/>
      <c r="BS27" s="8" t="str">
        <f t="shared" si="26"/>
        <v>-</v>
      </c>
      <c r="BT27" s="8" t="str">
        <f t="shared" si="27"/>
        <v>-</v>
      </c>
      <c r="BU27" s="8" t="str">
        <f t="shared" si="28"/>
        <v>-</v>
      </c>
      <c r="BV27" s="8" t="str">
        <f t="shared" si="29"/>
        <v>-</v>
      </c>
      <c r="BW27" s="8" t="str">
        <f t="shared" si="30"/>
        <v>-</v>
      </c>
      <c r="BX27" s="8" t="str">
        <f t="shared" si="31"/>
        <v>-</v>
      </c>
      <c r="BY27" s="8" t="e">
        <f t="shared" si="32"/>
        <v>#VALUE!</v>
      </c>
      <c r="BZ27" s="8" t="str">
        <f t="shared" si="33"/>
        <v>-</v>
      </c>
      <c r="CA27" s="8"/>
      <c r="CC27" s="8" t="str">
        <f t="shared" si="34"/>
        <v>-</v>
      </c>
      <c r="CD27" s="8" t="str">
        <f t="shared" si="35"/>
        <v>-</v>
      </c>
      <c r="CE27" s="8" t="str">
        <f t="shared" si="36"/>
        <v>-</v>
      </c>
      <c r="CF27" s="8" t="str">
        <f t="shared" si="37"/>
        <v>-</v>
      </c>
      <c r="CG27" s="8"/>
      <c r="CH27" s="8" t="str">
        <f t="shared" si="38"/>
        <v>-</v>
      </c>
      <c r="CI27" s="8"/>
      <c r="CJ27" s="8" t="str">
        <f t="shared" si="39"/>
        <v>-</v>
      </c>
      <c r="CK27" s="8" t="str">
        <f t="shared" si="45"/>
        <v>-</v>
      </c>
    </row>
    <row r="28" spans="2:89" ht="15.95" customHeight="1" x14ac:dyDescent="0.2">
      <c r="B28" s="9">
        <f t="shared" si="0"/>
        <v>6</v>
      </c>
      <c r="C28" s="1">
        <f t="shared" si="1"/>
        <v>12</v>
      </c>
      <c r="D28" s="1" t="str">
        <f t="shared" si="2"/>
        <v>6.12</v>
      </c>
      <c r="E28" s="1">
        <v>20</v>
      </c>
      <c r="F28" s="8">
        <v>19</v>
      </c>
      <c r="G28" s="8" t="s">
        <v>299</v>
      </c>
      <c r="H28" s="8" t="s">
        <v>321</v>
      </c>
      <c r="I28" s="8" t="s">
        <v>322</v>
      </c>
      <c r="J28" s="8" t="s">
        <v>386</v>
      </c>
      <c r="K28" s="8" t="s">
        <v>386</v>
      </c>
      <c r="L28" s="8">
        <v>1345</v>
      </c>
      <c r="M28" s="8">
        <v>61.5</v>
      </c>
      <c r="N28" s="8">
        <v>154</v>
      </c>
      <c r="O28" s="8">
        <v>1</v>
      </c>
      <c r="P28" s="8" t="s">
        <v>298</v>
      </c>
      <c r="Q28" s="17"/>
      <c r="R28" s="18" t="str">
        <f t="array" ref="R28">IFERROR(INDEX(板块数量!$B$2:$B$118,MATCH(0,IF((板块数量!$A$2:$A$118=$K$5)*(板块数量!$B$2:$B$118&lt;&gt;""),COUNTIF($R$8:R27,板块数量!$B$2:$B$118),1),0)),"")</f>
        <v/>
      </c>
      <c r="S28" s="19"/>
      <c r="T28" s="19"/>
      <c r="U28" s="20"/>
      <c r="W28" s="8" t="str">
        <f t="shared" si="40"/>
        <v>母横梁</v>
      </c>
      <c r="X28" s="8" t="str">
        <f t="shared" si="41"/>
        <v>DCC154H-203-LL</v>
      </c>
      <c r="Y28" s="8">
        <f t="shared" si="42"/>
        <v>1345</v>
      </c>
      <c r="Z28" s="8" t="str">
        <f t="shared" si="43"/>
        <v>CW154H-203-06</v>
      </c>
      <c r="AA28" s="8">
        <f t="shared" si="44"/>
        <v>1</v>
      </c>
      <c r="AB28" s="8"/>
      <c r="AC28" s="8"/>
      <c r="AE28" s="8"/>
      <c r="AF28" s="8" t="str">
        <f t="shared" si="3"/>
        <v>母横梁</v>
      </c>
      <c r="AG28" s="8" t="str">
        <f t="shared" si="4"/>
        <v>DCC154H-203-LL</v>
      </c>
      <c r="AH28" s="8"/>
      <c r="AI28" s="8">
        <f t="shared" si="5"/>
        <v>1345</v>
      </c>
      <c r="AJ28" s="8"/>
      <c r="AK28" s="8">
        <f t="shared" si="6"/>
        <v>1</v>
      </c>
      <c r="AL28" s="8"/>
      <c r="AM28" s="8"/>
      <c r="AN28" s="8"/>
      <c r="AP28" s="8" t="str">
        <f t="shared" si="7"/>
        <v>-</v>
      </c>
      <c r="AQ28" s="8" t="str">
        <f t="shared" si="8"/>
        <v>-</v>
      </c>
      <c r="AR28" s="8"/>
      <c r="AS28" s="22" t="str">
        <f t="shared" si="9"/>
        <v>-</v>
      </c>
      <c r="AT28" s="23" t="str">
        <f t="shared" si="10"/>
        <v>-</v>
      </c>
      <c r="AU28" s="8"/>
      <c r="AV28" s="8"/>
      <c r="AW28" s="8"/>
      <c r="AY28" s="8" t="str">
        <f t="shared" si="11"/>
        <v>-</v>
      </c>
      <c r="AZ28" s="8" t="str">
        <f t="shared" si="12"/>
        <v>-</v>
      </c>
      <c r="BA28" s="8"/>
      <c r="BB28" s="8" t="str">
        <f t="shared" si="13"/>
        <v>-</v>
      </c>
      <c r="BC28" s="8" t="str">
        <f t="shared" si="14"/>
        <v>-</v>
      </c>
      <c r="BD28" s="8" t="str">
        <f t="shared" si="15"/>
        <v>-</v>
      </c>
      <c r="BE28" s="8" t="e">
        <f t="shared" si="16"/>
        <v>#VALUE!</v>
      </c>
      <c r="BF28" s="8" t="str">
        <f t="shared" si="17"/>
        <v>-</v>
      </c>
      <c r="BG28" s="8"/>
      <c r="BI28" s="8" t="str">
        <f t="shared" si="18"/>
        <v>-</v>
      </c>
      <c r="BJ28" s="8" t="str">
        <f t="shared" si="19"/>
        <v>-</v>
      </c>
      <c r="BK28" s="8" t="str">
        <f t="shared" si="20"/>
        <v>-</v>
      </c>
      <c r="BL28" s="8" t="str">
        <f t="shared" si="21"/>
        <v>-</v>
      </c>
      <c r="BM28" s="8" t="str">
        <f t="shared" si="22"/>
        <v>-</v>
      </c>
      <c r="BN28" s="8" t="str">
        <f t="shared" si="23"/>
        <v>-</v>
      </c>
      <c r="BO28" s="8" t="e">
        <f t="shared" si="24"/>
        <v>#VALUE!</v>
      </c>
      <c r="BP28" s="8" t="str">
        <f t="shared" si="25"/>
        <v>-</v>
      </c>
      <c r="BQ28" s="8"/>
      <c r="BS28" s="8" t="str">
        <f t="shared" si="26"/>
        <v>-</v>
      </c>
      <c r="BT28" s="8" t="str">
        <f t="shared" si="27"/>
        <v>-</v>
      </c>
      <c r="BU28" s="8" t="str">
        <f t="shared" si="28"/>
        <v>-</v>
      </c>
      <c r="BV28" s="8" t="str">
        <f t="shared" si="29"/>
        <v>-</v>
      </c>
      <c r="BW28" s="8" t="str">
        <f t="shared" si="30"/>
        <v>-</v>
      </c>
      <c r="BX28" s="8" t="str">
        <f t="shared" si="31"/>
        <v>-</v>
      </c>
      <c r="BY28" s="8" t="e">
        <f t="shared" si="32"/>
        <v>#VALUE!</v>
      </c>
      <c r="BZ28" s="8" t="str">
        <f t="shared" si="33"/>
        <v>-</v>
      </c>
      <c r="CA28" s="8"/>
      <c r="CC28" s="8" t="str">
        <f t="shared" si="34"/>
        <v>-</v>
      </c>
      <c r="CD28" s="8" t="str">
        <f t="shared" si="35"/>
        <v>-</v>
      </c>
      <c r="CE28" s="8" t="str">
        <f t="shared" si="36"/>
        <v>-</v>
      </c>
      <c r="CF28" s="8" t="str">
        <f t="shared" si="37"/>
        <v>-</v>
      </c>
      <c r="CG28" s="8"/>
      <c r="CH28" s="8" t="str">
        <f t="shared" si="38"/>
        <v>-</v>
      </c>
      <c r="CI28" s="8"/>
      <c r="CJ28" s="8" t="str">
        <f t="shared" si="39"/>
        <v>-</v>
      </c>
      <c r="CK28" s="8" t="str">
        <f t="shared" si="45"/>
        <v>-</v>
      </c>
    </row>
    <row r="29" spans="2:89" ht="15.95" customHeight="1" x14ac:dyDescent="0.2">
      <c r="B29" s="9">
        <f t="shared" si="0"/>
        <v>6</v>
      </c>
      <c r="C29" s="1">
        <f t="shared" si="1"/>
        <v>13</v>
      </c>
      <c r="D29" s="1" t="str">
        <f t="shared" si="2"/>
        <v>6.13</v>
      </c>
      <c r="E29" s="1">
        <v>21</v>
      </c>
      <c r="F29" s="8">
        <v>20</v>
      </c>
      <c r="G29" s="8" t="s">
        <v>299</v>
      </c>
      <c r="H29" s="8" t="s">
        <v>324</v>
      </c>
      <c r="I29" s="8" t="s">
        <v>325</v>
      </c>
      <c r="J29" s="8" t="s">
        <v>387</v>
      </c>
      <c r="K29" s="8" t="s">
        <v>387</v>
      </c>
      <c r="L29" s="8">
        <v>1418.4</v>
      </c>
      <c r="M29" s="8">
        <v>10</v>
      </c>
      <c r="N29" s="8">
        <v>36.9</v>
      </c>
      <c r="O29" s="8">
        <v>1</v>
      </c>
      <c r="P29" s="8" t="s">
        <v>298</v>
      </c>
      <c r="Q29" s="17"/>
      <c r="R29" s="18" t="str">
        <f t="array" ref="R29">IFERROR(INDEX(板块数量!$B$2:$B$118,MATCH(0,IF((板块数量!$A$2:$A$118=$K$5)*(板块数量!$B$2:$B$118&lt;&gt;""),COUNTIF($R$8:R28,板块数量!$B$2:$B$118),1),0)),"")</f>
        <v/>
      </c>
      <c r="S29" s="19"/>
      <c r="T29" s="19"/>
      <c r="U29" s="20"/>
      <c r="W29" s="8" t="str">
        <f t="shared" si="40"/>
        <v>横向护边（母横梁）</v>
      </c>
      <c r="X29" s="8" t="str">
        <f t="shared" si="41"/>
        <v>DCC154H-503-LL</v>
      </c>
      <c r="Y29" s="8">
        <f t="shared" si="42"/>
        <v>1418.4</v>
      </c>
      <c r="Z29" s="8" t="str">
        <f t="shared" si="43"/>
        <v>CW154H-503-06</v>
      </c>
      <c r="AA29" s="8">
        <f t="shared" si="44"/>
        <v>1</v>
      </c>
      <c r="AB29" s="8"/>
      <c r="AC29" s="8"/>
      <c r="AE29" s="8"/>
      <c r="AF29" s="8" t="str">
        <f t="shared" si="3"/>
        <v>横向护边（母横梁）</v>
      </c>
      <c r="AG29" s="8" t="str">
        <f t="shared" si="4"/>
        <v>DCC154H-503-LL</v>
      </c>
      <c r="AH29" s="8"/>
      <c r="AI29" s="8">
        <f t="shared" si="5"/>
        <v>1418.4</v>
      </c>
      <c r="AJ29" s="8"/>
      <c r="AK29" s="8">
        <f t="shared" si="6"/>
        <v>1</v>
      </c>
      <c r="AL29" s="8"/>
      <c r="AM29" s="8"/>
      <c r="AN29" s="8"/>
      <c r="AP29" s="8" t="str">
        <f t="shared" si="7"/>
        <v>-</v>
      </c>
      <c r="AQ29" s="8" t="str">
        <f t="shared" si="8"/>
        <v>-</v>
      </c>
      <c r="AR29" s="8"/>
      <c r="AS29" s="22" t="str">
        <f t="shared" si="9"/>
        <v>-</v>
      </c>
      <c r="AT29" s="23" t="str">
        <f t="shared" si="10"/>
        <v>-</v>
      </c>
      <c r="AU29" s="8"/>
      <c r="AV29" s="8"/>
      <c r="AW29" s="8"/>
      <c r="AY29" s="8" t="str">
        <f t="shared" si="11"/>
        <v>-</v>
      </c>
      <c r="AZ29" s="8" t="str">
        <f t="shared" si="12"/>
        <v>-</v>
      </c>
      <c r="BA29" s="8"/>
      <c r="BB29" s="8" t="str">
        <f t="shared" si="13"/>
        <v>-</v>
      </c>
      <c r="BC29" s="8" t="str">
        <f t="shared" si="14"/>
        <v>-</v>
      </c>
      <c r="BD29" s="8" t="str">
        <f t="shared" si="15"/>
        <v>-</v>
      </c>
      <c r="BE29" s="8" t="e">
        <f t="shared" si="16"/>
        <v>#VALUE!</v>
      </c>
      <c r="BF29" s="8" t="str">
        <f t="shared" si="17"/>
        <v>-</v>
      </c>
      <c r="BG29" s="8"/>
      <c r="BI29" s="8" t="str">
        <f t="shared" si="18"/>
        <v>-</v>
      </c>
      <c r="BJ29" s="8" t="str">
        <f t="shared" si="19"/>
        <v>-</v>
      </c>
      <c r="BK29" s="8" t="str">
        <f t="shared" si="20"/>
        <v>-</v>
      </c>
      <c r="BL29" s="8" t="str">
        <f t="shared" si="21"/>
        <v>-</v>
      </c>
      <c r="BM29" s="8" t="str">
        <f t="shared" si="22"/>
        <v>-</v>
      </c>
      <c r="BN29" s="8" t="str">
        <f t="shared" si="23"/>
        <v>-</v>
      </c>
      <c r="BO29" s="8" t="e">
        <f t="shared" si="24"/>
        <v>#VALUE!</v>
      </c>
      <c r="BP29" s="8" t="str">
        <f t="shared" si="25"/>
        <v>-</v>
      </c>
      <c r="BQ29" s="8"/>
      <c r="BS29" s="8" t="str">
        <f t="shared" si="26"/>
        <v>-</v>
      </c>
      <c r="BT29" s="8" t="str">
        <f t="shared" si="27"/>
        <v>-</v>
      </c>
      <c r="BU29" s="8" t="str">
        <f t="shared" si="28"/>
        <v>-</v>
      </c>
      <c r="BV29" s="8" t="str">
        <f t="shared" si="29"/>
        <v>-</v>
      </c>
      <c r="BW29" s="8" t="str">
        <f t="shared" si="30"/>
        <v>-</v>
      </c>
      <c r="BX29" s="8" t="str">
        <f t="shared" si="31"/>
        <v>-</v>
      </c>
      <c r="BY29" s="8" t="e">
        <f t="shared" si="32"/>
        <v>#VALUE!</v>
      </c>
      <c r="BZ29" s="8" t="str">
        <f t="shared" si="33"/>
        <v>-</v>
      </c>
      <c r="CA29" s="8"/>
      <c r="CC29" s="8" t="str">
        <f t="shared" si="34"/>
        <v>-</v>
      </c>
      <c r="CD29" s="8" t="str">
        <f t="shared" si="35"/>
        <v>-</v>
      </c>
      <c r="CE29" s="8" t="str">
        <f t="shared" si="36"/>
        <v>-</v>
      </c>
      <c r="CF29" s="8" t="str">
        <f t="shared" si="37"/>
        <v>-</v>
      </c>
      <c r="CG29" s="8"/>
      <c r="CH29" s="8" t="str">
        <f t="shared" si="38"/>
        <v>-</v>
      </c>
      <c r="CI29" s="8"/>
      <c r="CJ29" s="8" t="str">
        <f t="shared" si="39"/>
        <v>-</v>
      </c>
      <c r="CK29" s="8" t="str">
        <f t="shared" si="45"/>
        <v>-</v>
      </c>
    </row>
    <row r="30" spans="2:89" ht="15.95" customHeight="1" x14ac:dyDescent="0.2">
      <c r="B30" s="9">
        <f t="shared" si="0"/>
        <v>6</v>
      </c>
      <c r="C30" s="1">
        <f t="shared" si="1"/>
        <v>14</v>
      </c>
      <c r="D30" s="1" t="str">
        <f t="shared" si="2"/>
        <v>6.14</v>
      </c>
      <c r="E30" s="1">
        <v>22</v>
      </c>
      <c r="F30" s="8">
        <v>21</v>
      </c>
      <c r="G30" s="8" t="s">
        <v>299</v>
      </c>
      <c r="H30" s="8" t="s">
        <v>327</v>
      </c>
      <c r="I30" s="8" t="s">
        <v>328</v>
      </c>
      <c r="J30" s="8" t="s">
        <v>388</v>
      </c>
      <c r="K30" s="8" t="s">
        <v>388</v>
      </c>
      <c r="L30" s="8">
        <v>1430</v>
      </c>
      <c r="M30" s="8">
        <v>6.9</v>
      </c>
      <c r="N30" s="8">
        <v>35.299999999999997</v>
      </c>
      <c r="O30" s="8">
        <v>1</v>
      </c>
      <c r="P30" s="8" t="s">
        <v>298</v>
      </c>
      <c r="Q30" s="17"/>
      <c r="R30" s="18" t="str">
        <f t="array" ref="R30">IFERROR(INDEX(板块数量!$B$2:$B$118,MATCH(0,IF((板块数量!$A$2:$A$118=$K$5)*(板块数量!$B$2:$B$118&lt;&gt;""),COUNTIF($R$8:R29,板块数量!$B$2:$B$118),1),0)),"")</f>
        <v/>
      </c>
      <c r="S30" s="19"/>
      <c r="T30" s="19"/>
      <c r="U30" s="20"/>
      <c r="W30" s="8" t="str">
        <f t="shared" si="40"/>
        <v>横向护边（公横梁）</v>
      </c>
      <c r="X30" s="8" t="str">
        <f t="shared" si="41"/>
        <v>DCC154H-501-LL</v>
      </c>
      <c r="Y30" s="8">
        <f t="shared" si="42"/>
        <v>1430</v>
      </c>
      <c r="Z30" s="8" t="str">
        <f t="shared" si="43"/>
        <v>CW154H-501-05</v>
      </c>
      <c r="AA30" s="8">
        <f t="shared" si="44"/>
        <v>1</v>
      </c>
      <c r="AB30" s="8"/>
      <c r="AC30" s="8"/>
      <c r="AE30" s="8"/>
      <c r="AF30" s="8" t="str">
        <f t="shared" si="3"/>
        <v>横向护边（公横梁）</v>
      </c>
      <c r="AG30" s="8" t="str">
        <f t="shared" si="4"/>
        <v>DCC154H-501-LL</v>
      </c>
      <c r="AH30" s="8"/>
      <c r="AI30" s="8">
        <f t="shared" si="5"/>
        <v>1430</v>
      </c>
      <c r="AJ30" s="8"/>
      <c r="AK30" s="8">
        <f t="shared" si="6"/>
        <v>1</v>
      </c>
      <c r="AL30" s="8"/>
      <c r="AM30" s="8"/>
      <c r="AN30" s="8"/>
      <c r="AP30" s="8" t="str">
        <f t="shared" si="7"/>
        <v>-</v>
      </c>
      <c r="AQ30" s="8" t="str">
        <f t="shared" si="8"/>
        <v>-</v>
      </c>
      <c r="AR30" s="8"/>
      <c r="AS30" s="22" t="str">
        <f t="shared" si="9"/>
        <v>-</v>
      </c>
      <c r="AT30" s="23" t="str">
        <f t="shared" si="10"/>
        <v>-</v>
      </c>
      <c r="AU30" s="8"/>
      <c r="AV30" s="8"/>
      <c r="AW30" s="8"/>
      <c r="AY30" s="8" t="str">
        <f t="shared" si="11"/>
        <v>-</v>
      </c>
      <c r="AZ30" s="8" t="str">
        <f t="shared" si="12"/>
        <v>-</v>
      </c>
      <c r="BA30" s="8"/>
      <c r="BB30" s="8" t="str">
        <f t="shared" si="13"/>
        <v>-</v>
      </c>
      <c r="BC30" s="8" t="str">
        <f t="shared" si="14"/>
        <v>-</v>
      </c>
      <c r="BD30" s="8" t="str">
        <f t="shared" si="15"/>
        <v>-</v>
      </c>
      <c r="BE30" s="8" t="e">
        <f t="shared" si="16"/>
        <v>#VALUE!</v>
      </c>
      <c r="BF30" s="8" t="str">
        <f t="shared" si="17"/>
        <v>-</v>
      </c>
      <c r="BG30" s="8"/>
      <c r="BI30" s="8" t="str">
        <f t="shared" si="18"/>
        <v>-</v>
      </c>
      <c r="BJ30" s="8" t="str">
        <f t="shared" si="19"/>
        <v>-</v>
      </c>
      <c r="BK30" s="8" t="str">
        <f t="shared" si="20"/>
        <v>-</v>
      </c>
      <c r="BL30" s="8" t="str">
        <f t="shared" si="21"/>
        <v>-</v>
      </c>
      <c r="BM30" s="8" t="str">
        <f t="shared" si="22"/>
        <v>-</v>
      </c>
      <c r="BN30" s="8" t="str">
        <f t="shared" si="23"/>
        <v>-</v>
      </c>
      <c r="BO30" s="8" t="e">
        <f t="shared" si="24"/>
        <v>#VALUE!</v>
      </c>
      <c r="BP30" s="8" t="str">
        <f t="shared" si="25"/>
        <v>-</v>
      </c>
      <c r="BQ30" s="8"/>
      <c r="BS30" s="8" t="str">
        <f t="shared" si="26"/>
        <v>-</v>
      </c>
      <c r="BT30" s="8" t="str">
        <f t="shared" si="27"/>
        <v>-</v>
      </c>
      <c r="BU30" s="8" t="str">
        <f t="shared" si="28"/>
        <v>-</v>
      </c>
      <c r="BV30" s="8" t="str">
        <f t="shared" si="29"/>
        <v>-</v>
      </c>
      <c r="BW30" s="8" t="str">
        <f t="shared" si="30"/>
        <v>-</v>
      </c>
      <c r="BX30" s="8" t="str">
        <f t="shared" si="31"/>
        <v>-</v>
      </c>
      <c r="BY30" s="8" t="e">
        <f t="shared" si="32"/>
        <v>#VALUE!</v>
      </c>
      <c r="BZ30" s="8" t="str">
        <f t="shared" si="33"/>
        <v>-</v>
      </c>
      <c r="CA30" s="8"/>
      <c r="CC30" s="8" t="str">
        <f t="shared" si="34"/>
        <v>-</v>
      </c>
      <c r="CD30" s="8" t="str">
        <f t="shared" si="35"/>
        <v>-</v>
      </c>
      <c r="CE30" s="8" t="str">
        <f t="shared" si="36"/>
        <v>-</v>
      </c>
      <c r="CF30" s="8" t="str">
        <f t="shared" si="37"/>
        <v>-</v>
      </c>
      <c r="CG30" s="8"/>
      <c r="CH30" s="8" t="str">
        <f t="shared" si="38"/>
        <v>-</v>
      </c>
      <c r="CI30" s="8"/>
      <c r="CJ30" s="8" t="str">
        <f t="shared" si="39"/>
        <v>-</v>
      </c>
      <c r="CK30" s="8" t="str">
        <f t="shared" si="45"/>
        <v>-</v>
      </c>
    </row>
    <row r="31" spans="2:89" ht="15.95" customHeight="1" x14ac:dyDescent="0.2">
      <c r="B31" s="9">
        <f t="shared" si="0"/>
        <v>6</v>
      </c>
      <c r="C31" s="1">
        <f t="shared" si="1"/>
        <v>15</v>
      </c>
      <c r="D31" s="1" t="str">
        <f t="shared" si="2"/>
        <v>6.15</v>
      </c>
      <c r="E31" s="1">
        <v>23</v>
      </c>
      <c r="F31" s="8">
        <v>22</v>
      </c>
      <c r="G31" s="8" t="s">
        <v>299</v>
      </c>
      <c r="H31" s="8" t="s">
        <v>330</v>
      </c>
      <c r="I31" s="8" t="s">
        <v>331</v>
      </c>
      <c r="J31" s="8" t="s">
        <v>389</v>
      </c>
      <c r="K31" s="8" t="s">
        <v>389</v>
      </c>
      <c r="L31" s="8">
        <v>1418.4</v>
      </c>
      <c r="M31" s="8">
        <v>27.7</v>
      </c>
      <c r="N31" s="8">
        <v>36</v>
      </c>
      <c r="O31" s="8">
        <v>1</v>
      </c>
      <c r="P31" s="8" t="s">
        <v>298</v>
      </c>
      <c r="Q31" s="17"/>
      <c r="R31" s="18" t="str">
        <f t="array" ref="R31">IFERROR(INDEX(板块数量!$B$2:$B$118,MATCH(0,IF((板块数量!$A$2:$A$118=$K$5)*(板块数量!$B$2:$B$118&lt;&gt;""),COUNTIF($R$8:R30,板块数量!$B$2:$B$118),1),0)),"")</f>
        <v/>
      </c>
      <c r="S31" s="19"/>
      <c r="T31" s="19"/>
      <c r="U31" s="20"/>
      <c r="W31" s="8" t="str">
        <f t="shared" si="40"/>
        <v>横向护边（中横梁）</v>
      </c>
      <c r="X31" s="8" t="str">
        <f t="shared" si="41"/>
        <v>DCC154H-502-LL</v>
      </c>
      <c r="Y31" s="8">
        <f t="shared" si="42"/>
        <v>1418.4</v>
      </c>
      <c r="Z31" s="8" t="str">
        <f t="shared" si="43"/>
        <v>CW154H-502-05</v>
      </c>
      <c r="AA31" s="8">
        <f t="shared" si="44"/>
        <v>1</v>
      </c>
      <c r="AB31" s="8"/>
      <c r="AC31" s="8"/>
      <c r="AE31" s="8"/>
      <c r="AF31" s="8" t="str">
        <f t="shared" si="3"/>
        <v>横向护边（中横梁）</v>
      </c>
      <c r="AG31" s="8" t="str">
        <f t="shared" si="4"/>
        <v>DCC154H-502-LL</v>
      </c>
      <c r="AH31" s="8"/>
      <c r="AI31" s="8">
        <f t="shared" si="5"/>
        <v>1418.4</v>
      </c>
      <c r="AJ31" s="8"/>
      <c r="AK31" s="8">
        <f t="shared" si="6"/>
        <v>1</v>
      </c>
      <c r="AL31" s="8"/>
      <c r="AM31" s="8"/>
      <c r="AN31" s="8"/>
      <c r="AP31" s="8" t="str">
        <f t="shared" si="7"/>
        <v>-</v>
      </c>
      <c r="AQ31" s="8" t="str">
        <f t="shared" si="8"/>
        <v>-</v>
      </c>
      <c r="AR31" s="8"/>
      <c r="AS31" s="22" t="str">
        <f t="shared" si="9"/>
        <v>-</v>
      </c>
      <c r="AT31" s="23" t="str">
        <f t="shared" si="10"/>
        <v>-</v>
      </c>
      <c r="AU31" s="8"/>
      <c r="AV31" s="8"/>
      <c r="AW31" s="8"/>
      <c r="AY31" s="8" t="str">
        <f t="shared" si="11"/>
        <v>-</v>
      </c>
      <c r="AZ31" s="8" t="str">
        <f t="shared" si="12"/>
        <v>-</v>
      </c>
      <c r="BA31" s="8"/>
      <c r="BB31" s="8" t="str">
        <f t="shared" si="13"/>
        <v>-</v>
      </c>
      <c r="BC31" s="8" t="str">
        <f t="shared" si="14"/>
        <v>-</v>
      </c>
      <c r="BD31" s="8" t="str">
        <f t="shared" si="15"/>
        <v>-</v>
      </c>
      <c r="BE31" s="8" t="e">
        <f t="shared" si="16"/>
        <v>#VALUE!</v>
      </c>
      <c r="BF31" s="8" t="str">
        <f t="shared" si="17"/>
        <v>-</v>
      </c>
      <c r="BG31" s="8"/>
      <c r="BI31" s="8" t="str">
        <f t="shared" si="18"/>
        <v>-</v>
      </c>
      <c r="BJ31" s="8" t="str">
        <f t="shared" si="19"/>
        <v>-</v>
      </c>
      <c r="BK31" s="8" t="str">
        <f t="shared" si="20"/>
        <v>-</v>
      </c>
      <c r="BL31" s="8" t="str">
        <f t="shared" si="21"/>
        <v>-</v>
      </c>
      <c r="BM31" s="8" t="str">
        <f t="shared" si="22"/>
        <v>-</v>
      </c>
      <c r="BN31" s="8" t="str">
        <f t="shared" si="23"/>
        <v>-</v>
      </c>
      <c r="BO31" s="8" t="e">
        <f t="shared" si="24"/>
        <v>#VALUE!</v>
      </c>
      <c r="BP31" s="8" t="str">
        <f t="shared" si="25"/>
        <v>-</v>
      </c>
      <c r="BQ31" s="8"/>
      <c r="BS31" s="8" t="str">
        <f t="shared" si="26"/>
        <v>-</v>
      </c>
      <c r="BT31" s="8" t="str">
        <f t="shared" si="27"/>
        <v>-</v>
      </c>
      <c r="BU31" s="8" t="str">
        <f t="shared" si="28"/>
        <v>-</v>
      </c>
      <c r="BV31" s="8" t="str">
        <f t="shared" si="29"/>
        <v>-</v>
      </c>
      <c r="BW31" s="8" t="str">
        <f t="shared" si="30"/>
        <v>-</v>
      </c>
      <c r="BX31" s="8" t="str">
        <f t="shared" si="31"/>
        <v>-</v>
      </c>
      <c r="BY31" s="8" t="e">
        <f t="shared" si="32"/>
        <v>#VALUE!</v>
      </c>
      <c r="BZ31" s="8" t="str">
        <f t="shared" si="33"/>
        <v>-</v>
      </c>
      <c r="CA31" s="8"/>
      <c r="CC31" s="8" t="str">
        <f t="shared" si="34"/>
        <v>-</v>
      </c>
      <c r="CD31" s="8" t="str">
        <f t="shared" si="35"/>
        <v>-</v>
      </c>
      <c r="CE31" s="8" t="str">
        <f t="shared" si="36"/>
        <v>-</v>
      </c>
      <c r="CF31" s="8" t="str">
        <f t="shared" si="37"/>
        <v>-</v>
      </c>
      <c r="CG31" s="8"/>
      <c r="CH31" s="8" t="str">
        <f t="shared" si="38"/>
        <v>-</v>
      </c>
      <c r="CI31" s="8"/>
      <c r="CJ31" s="8" t="str">
        <f t="shared" si="39"/>
        <v>-</v>
      </c>
      <c r="CK31" s="8" t="str">
        <f t="shared" si="45"/>
        <v>-</v>
      </c>
    </row>
    <row r="32" spans="2:89" ht="15.95" customHeight="1" x14ac:dyDescent="0.2">
      <c r="B32" s="9">
        <f t="shared" si="0"/>
        <v>6</v>
      </c>
      <c r="C32" s="1">
        <f t="shared" si="1"/>
        <v>16</v>
      </c>
      <c r="D32" s="1" t="str">
        <f t="shared" si="2"/>
        <v>6.16</v>
      </c>
      <c r="E32" s="1">
        <v>24</v>
      </c>
      <c r="F32" s="8">
        <v>23</v>
      </c>
      <c r="G32" s="8" t="s">
        <v>299</v>
      </c>
      <c r="H32" s="8" t="s">
        <v>333</v>
      </c>
      <c r="I32" s="8" t="s">
        <v>334</v>
      </c>
      <c r="J32" s="8" t="s">
        <v>335</v>
      </c>
      <c r="K32" s="8" t="s">
        <v>335</v>
      </c>
      <c r="L32" s="8">
        <v>80</v>
      </c>
      <c r="M32" s="8">
        <v>0</v>
      </c>
      <c r="N32" s="8">
        <v>0</v>
      </c>
      <c r="O32" s="8">
        <v>1</v>
      </c>
      <c r="P32" s="8" t="s">
        <v>298</v>
      </c>
      <c r="Q32" s="17"/>
      <c r="R32" s="18" t="str">
        <f t="array" ref="R32">IFERROR(INDEX(板块数量!$B$2:$B$118,MATCH(0,IF((板块数量!$A$2:$A$118=$K$5)*(板块数量!$B$2:$B$118&lt;&gt;""),COUNTIF($R$8:R31,板块数量!$B$2:$B$118),1),0)),"")</f>
        <v/>
      </c>
      <c r="S32" s="19"/>
      <c r="T32" s="19"/>
      <c r="U32" s="20"/>
      <c r="W32" s="8" t="str">
        <f t="shared" si="40"/>
        <v>挂码左</v>
      </c>
      <c r="X32" s="8" t="str">
        <f t="shared" si="41"/>
        <v>ZHY-F3005</v>
      </c>
      <c r="Y32" s="8">
        <f t="shared" si="42"/>
        <v>80</v>
      </c>
      <c r="Z32" s="8" t="str">
        <f t="shared" si="43"/>
        <v>ZHY-F3005-01</v>
      </c>
      <c r="AA32" s="8">
        <f t="shared" si="44"/>
        <v>1</v>
      </c>
      <c r="AB32" s="8"/>
      <c r="AC32" s="8"/>
      <c r="AE32" s="8"/>
      <c r="AF32" s="8" t="str">
        <f t="shared" si="3"/>
        <v>挂码左</v>
      </c>
      <c r="AG32" s="8" t="str">
        <f t="shared" si="4"/>
        <v>ZHY-F3005</v>
      </c>
      <c r="AH32" s="8"/>
      <c r="AI32" s="8">
        <f t="shared" si="5"/>
        <v>80</v>
      </c>
      <c r="AJ32" s="8"/>
      <c r="AK32" s="8">
        <f t="shared" si="6"/>
        <v>1</v>
      </c>
      <c r="AL32" s="8"/>
      <c r="AM32" s="8"/>
      <c r="AN32" s="8"/>
      <c r="AP32" s="8" t="str">
        <f t="shared" si="7"/>
        <v>-</v>
      </c>
      <c r="AQ32" s="8" t="str">
        <f t="shared" si="8"/>
        <v>-</v>
      </c>
      <c r="AR32" s="8"/>
      <c r="AS32" s="22" t="str">
        <f t="shared" si="9"/>
        <v>-</v>
      </c>
      <c r="AT32" s="23" t="str">
        <f t="shared" si="10"/>
        <v>-</v>
      </c>
      <c r="AU32" s="8"/>
      <c r="AV32" s="8"/>
      <c r="AW32" s="8"/>
      <c r="AY32" s="8" t="str">
        <f t="shared" si="11"/>
        <v>-</v>
      </c>
      <c r="AZ32" s="8" t="str">
        <f t="shared" si="12"/>
        <v>-</v>
      </c>
      <c r="BA32" s="8"/>
      <c r="BB32" s="8" t="str">
        <f t="shared" si="13"/>
        <v>-</v>
      </c>
      <c r="BC32" s="8" t="str">
        <f t="shared" si="14"/>
        <v>-</v>
      </c>
      <c r="BD32" s="8" t="str">
        <f t="shared" si="15"/>
        <v>-</v>
      </c>
      <c r="BE32" s="8" t="e">
        <f t="shared" si="16"/>
        <v>#VALUE!</v>
      </c>
      <c r="BF32" s="8" t="str">
        <f t="shared" si="17"/>
        <v>-</v>
      </c>
      <c r="BG32" s="8"/>
      <c r="BI32" s="8" t="str">
        <f t="shared" si="18"/>
        <v>-</v>
      </c>
      <c r="BJ32" s="8" t="str">
        <f t="shared" si="19"/>
        <v>-</v>
      </c>
      <c r="BK32" s="8" t="str">
        <f t="shared" si="20"/>
        <v>-</v>
      </c>
      <c r="BL32" s="8" t="str">
        <f t="shared" si="21"/>
        <v>-</v>
      </c>
      <c r="BM32" s="8" t="str">
        <f t="shared" si="22"/>
        <v>-</v>
      </c>
      <c r="BN32" s="8" t="str">
        <f t="shared" si="23"/>
        <v>-</v>
      </c>
      <c r="BO32" s="8" t="e">
        <f t="shared" si="24"/>
        <v>#VALUE!</v>
      </c>
      <c r="BP32" s="8" t="str">
        <f t="shared" si="25"/>
        <v>-</v>
      </c>
      <c r="BQ32" s="8"/>
      <c r="BS32" s="8" t="str">
        <f t="shared" si="26"/>
        <v>-</v>
      </c>
      <c r="BT32" s="8" t="str">
        <f t="shared" si="27"/>
        <v>-</v>
      </c>
      <c r="BU32" s="8" t="str">
        <f t="shared" si="28"/>
        <v>-</v>
      </c>
      <c r="BV32" s="8" t="str">
        <f t="shared" si="29"/>
        <v>-</v>
      </c>
      <c r="BW32" s="8" t="str">
        <f t="shared" si="30"/>
        <v>-</v>
      </c>
      <c r="BX32" s="8" t="str">
        <f t="shared" si="31"/>
        <v>-</v>
      </c>
      <c r="BY32" s="8" t="e">
        <f t="shared" si="32"/>
        <v>#VALUE!</v>
      </c>
      <c r="BZ32" s="8" t="str">
        <f t="shared" si="33"/>
        <v>-</v>
      </c>
      <c r="CA32" s="8"/>
      <c r="CC32" s="8" t="str">
        <f t="shared" si="34"/>
        <v>-</v>
      </c>
      <c r="CD32" s="8" t="str">
        <f t="shared" si="35"/>
        <v>-</v>
      </c>
      <c r="CE32" s="8" t="str">
        <f t="shared" si="36"/>
        <v>-</v>
      </c>
      <c r="CF32" s="8" t="str">
        <f t="shared" si="37"/>
        <v>-</v>
      </c>
      <c r="CG32" s="8"/>
      <c r="CH32" s="8" t="str">
        <f t="shared" si="38"/>
        <v>-</v>
      </c>
      <c r="CI32" s="8"/>
      <c r="CJ32" s="8" t="str">
        <f t="shared" si="39"/>
        <v>-</v>
      </c>
      <c r="CK32" s="8" t="str">
        <f t="shared" si="45"/>
        <v>-</v>
      </c>
    </row>
    <row r="33" spans="2:89" ht="15.95" customHeight="1" x14ac:dyDescent="0.2">
      <c r="B33" s="9">
        <f t="shared" si="0"/>
        <v>6</v>
      </c>
      <c r="C33" s="1">
        <f t="shared" si="1"/>
        <v>17</v>
      </c>
      <c r="D33" s="1" t="str">
        <f t="shared" si="2"/>
        <v>6.17</v>
      </c>
      <c r="E33" s="1">
        <v>25</v>
      </c>
      <c r="F33" s="8">
        <v>24</v>
      </c>
      <c r="G33" s="8" t="s">
        <v>299</v>
      </c>
      <c r="H33" s="8" t="s">
        <v>336</v>
      </c>
      <c r="I33" s="8" t="s">
        <v>334</v>
      </c>
      <c r="J33" s="8" t="s">
        <v>337</v>
      </c>
      <c r="K33" s="8" t="s">
        <v>337</v>
      </c>
      <c r="L33" s="8">
        <v>80</v>
      </c>
      <c r="M33" s="8">
        <v>0</v>
      </c>
      <c r="N33" s="8">
        <v>0</v>
      </c>
      <c r="O33" s="8">
        <v>1</v>
      </c>
      <c r="P33" s="8" t="s">
        <v>298</v>
      </c>
      <c r="Q33" s="17"/>
      <c r="R33" s="18" t="str">
        <f t="array" ref="R33">IFERROR(INDEX(板块数量!$B$2:$B$118,MATCH(0,IF((板块数量!$A$2:$A$118=$K$5)*(板块数量!$B$2:$B$118&lt;&gt;""),COUNTIF($R$8:R32,板块数量!$B$2:$B$118),1),0)),"")</f>
        <v/>
      </c>
      <c r="S33" s="19"/>
      <c r="T33" s="19"/>
      <c r="U33" s="20"/>
      <c r="W33" s="8" t="str">
        <f t="shared" si="40"/>
        <v>挂码右</v>
      </c>
      <c r="X33" s="8" t="str">
        <f t="shared" si="41"/>
        <v>ZHY-F3005</v>
      </c>
      <c r="Y33" s="8">
        <f t="shared" si="42"/>
        <v>80</v>
      </c>
      <c r="Z33" s="8" t="str">
        <f t="shared" si="43"/>
        <v>ZHY-F3005-02</v>
      </c>
      <c r="AA33" s="8">
        <f t="shared" si="44"/>
        <v>1</v>
      </c>
      <c r="AB33" s="8"/>
      <c r="AC33" s="8"/>
      <c r="AE33" s="8"/>
      <c r="AF33" s="8" t="str">
        <f t="shared" si="3"/>
        <v>挂码右</v>
      </c>
      <c r="AG33" s="8" t="str">
        <f t="shared" si="4"/>
        <v>ZHY-F3005</v>
      </c>
      <c r="AH33" s="8"/>
      <c r="AI33" s="8">
        <f t="shared" si="5"/>
        <v>80</v>
      </c>
      <c r="AJ33" s="8"/>
      <c r="AK33" s="8">
        <f t="shared" si="6"/>
        <v>1</v>
      </c>
      <c r="AL33" s="8"/>
      <c r="AM33" s="8"/>
      <c r="AN33" s="8"/>
      <c r="AP33" s="8" t="str">
        <f t="shared" si="7"/>
        <v>-</v>
      </c>
      <c r="AQ33" s="8" t="str">
        <f t="shared" si="8"/>
        <v>-</v>
      </c>
      <c r="AR33" s="8"/>
      <c r="AS33" s="22" t="str">
        <f t="shared" si="9"/>
        <v>-</v>
      </c>
      <c r="AT33" s="23" t="str">
        <f t="shared" si="10"/>
        <v>-</v>
      </c>
      <c r="AU33" s="8"/>
      <c r="AV33" s="8"/>
      <c r="AW33" s="8"/>
      <c r="AY33" s="8" t="str">
        <f t="shared" si="11"/>
        <v>-</v>
      </c>
      <c r="AZ33" s="8" t="str">
        <f t="shared" si="12"/>
        <v>-</v>
      </c>
      <c r="BA33" s="8"/>
      <c r="BB33" s="8" t="str">
        <f t="shared" si="13"/>
        <v>-</v>
      </c>
      <c r="BC33" s="8" t="str">
        <f t="shared" si="14"/>
        <v>-</v>
      </c>
      <c r="BD33" s="8" t="str">
        <f t="shared" si="15"/>
        <v>-</v>
      </c>
      <c r="BE33" s="8" t="e">
        <f t="shared" si="16"/>
        <v>#VALUE!</v>
      </c>
      <c r="BF33" s="8" t="str">
        <f t="shared" si="17"/>
        <v>-</v>
      </c>
      <c r="BG33" s="8"/>
      <c r="BI33" s="8" t="str">
        <f t="shared" si="18"/>
        <v>-</v>
      </c>
      <c r="BJ33" s="8" t="str">
        <f t="shared" si="19"/>
        <v>-</v>
      </c>
      <c r="BK33" s="8" t="str">
        <f t="shared" si="20"/>
        <v>-</v>
      </c>
      <c r="BL33" s="8" t="str">
        <f t="shared" si="21"/>
        <v>-</v>
      </c>
      <c r="BM33" s="8" t="str">
        <f t="shared" si="22"/>
        <v>-</v>
      </c>
      <c r="BN33" s="8" t="str">
        <f t="shared" si="23"/>
        <v>-</v>
      </c>
      <c r="BO33" s="8" t="e">
        <f t="shared" si="24"/>
        <v>#VALUE!</v>
      </c>
      <c r="BP33" s="8" t="str">
        <f t="shared" si="25"/>
        <v>-</v>
      </c>
      <c r="BQ33" s="8"/>
      <c r="BS33" s="8" t="str">
        <f t="shared" si="26"/>
        <v>-</v>
      </c>
      <c r="BT33" s="8" t="str">
        <f t="shared" si="27"/>
        <v>-</v>
      </c>
      <c r="BU33" s="8" t="str">
        <f t="shared" si="28"/>
        <v>-</v>
      </c>
      <c r="BV33" s="8" t="str">
        <f t="shared" si="29"/>
        <v>-</v>
      </c>
      <c r="BW33" s="8" t="str">
        <f t="shared" si="30"/>
        <v>-</v>
      </c>
      <c r="BX33" s="8" t="str">
        <f t="shared" si="31"/>
        <v>-</v>
      </c>
      <c r="BY33" s="8" t="e">
        <f t="shared" si="32"/>
        <v>#VALUE!</v>
      </c>
      <c r="BZ33" s="8" t="str">
        <f t="shared" si="33"/>
        <v>-</v>
      </c>
      <c r="CA33" s="8"/>
      <c r="CC33" s="8" t="str">
        <f t="shared" si="34"/>
        <v>-</v>
      </c>
      <c r="CD33" s="8" t="str">
        <f t="shared" si="35"/>
        <v>-</v>
      </c>
      <c r="CE33" s="8" t="str">
        <f t="shared" si="36"/>
        <v>-</v>
      </c>
      <c r="CF33" s="8" t="str">
        <f t="shared" si="37"/>
        <v>-</v>
      </c>
      <c r="CG33" s="8"/>
      <c r="CH33" s="8" t="str">
        <f t="shared" si="38"/>
        <v>-</v>
      </c>
      <c r="CI33" s="8"/>
      <c r="CJ33" s="8" t="str">
        <f t="shared" si="39"/>
        <v>-</v>
      </c>
      <c r="CK33" s="8" t="str">
        <f t="shared" si="45"/>
        <v>-</v>
      </c>
    </row>
    <row r="34" spans="2:89" ht="15.95" customHeight="1" x14ac:dyDescent="0.2">
      <c r="B34" s="9">
        <f t="shared" si="0"/>
        <v>6</v>
      </c>
      <c r="C34" s="1">
        <f t="shared" si="1"/>
        <v>18</v>
      </c>
      <c r="D34" s="1" t="str">
        <f t="shared" si="2"/>
        <v>6.18</v>
      </c>
      <c r="E34" s="1">
        <v>26</v>
      </c>
      <c r="F34" s="8">
        <v>25</v>
      </c>
      <c r="G34" s="8" t="s">
        <v>299</v>
      </c>
      <c r="H34" s="8" t="s">
        <v>338</v>
      </c>
      <c r="I34" s="8" t="s">
        <v>339</v>
      </c>
      <c r="J34" s="8" t="s">
        <v>709</v>
      </c>
      <c r="K34" s="8" t="s">
        <v>709</v>
      </c>
      <c r="L34" s="8">
        <v>3762.9</v>
      </c>
      <c r="M34" s="8">
        <v>79</v>
      </c>
      <c r="N34" s="8">
        <v>154</v>
      </c>
      <c r="O34" s="8">
        <v>1</v>
      </c>
      <c r="P34" s="8" t="s">
        <v>298</v>
      </c>
      <c r="Q34" s="17"/>
      <c r="R34" s="18" t="str">
        <f t="array" ref="R34">IFERROR(INDEX(板块数量!$B$2:$B$118,MATCH(0,IF((板块数量!$A$2:$A$118=$K$5)*(板块数量!$B$2:$B$118&lt;&gt;""),COUNTIF($R$8:R33,板块数量!$B$2:$B$118),1),0)),"")</f>
        <v/>
      </c>
      <c r="S34" s="19"/>
      <c r="T34" s="19"/>
      <c r="U34" s="20"/>
      <c r="W34" s="8" t="str">
        <f t="shared" si="40"/>
        <v>公立柱</v>
      </c>
      <c r="X34" s="8" t="str">
        <f t="shared" si="41"/>
        <v>DCC154H-101-LL</v>
      </c>
      <c r="Y34" s="8">
        <f t="shared" si="42"/>
        <v>3762.9</v>
      </c>
      <c r="Z34" s="8" t="str">
        <f t="shared" si="43"/>
        <v>CW154H-101-13</v>
      </c>
      <c r="AA34" s="8">
        <f t="shared" si="44"/>
        <v>1</v>
      </c>
      <c r="AB34" s="8"/>
      <c r="AC34" s="8"/>
      <c r="AE34" s="8"/>
      <c r="AF34" s="8" t="str">
        <f t="shared" si="3"/>
        <v>公立柱</v>
      </c>
      <c r="AG34" s="8" t="str">
        <f t="shared" si="4"/>
        <v>DCC154H-101-LL</v>
      </c>
      <c r="AH34" s="8"/>
      <c r="AI34" s="8">
        <f t="shared" si="5"/>
        <v>3762.9</v>
      </c>
      <c r="AJ34" s="8"/>
      <c r="AK34" s="8">
        <f t="shared" si="6"/>
        <v>1</v>
      </c>
      <c r="AL34" s="8"/>
      <c r="AM34" s="8"/>
      <c r="AN34" s="8"/>
      <c r="AP34" s="8" t="str">
        <f t="shared" si="7"/>
        <v>-</v>
      </c>
      <c r="AQ34" s="8" t="str">
        <f t="shared" si="8"/>
        <v>-</v>
      </c>
      <c r="AR34" s="8"/>
      <c r="AS34" s="22" t="str">
        <f t="shared" si="9"/>
        <v>-</v>
      </c>
      <c r="AT34" s="23" t="str">
        <f t="shared" si="10"/>
        <v>-</v>
      </c>
      <c r="AU34" s="8"/>
      <c r="AV34" s="8"/>
      <c r="AW34" s="8"/>
      <c r="AY34" s="8" t="str">
        <f t="shared" si="11"/>
        <v>-</v>
      </c>
      <c r="AZ34" s="8" t="str">
        <f t="shared" si="12"/>
        <v>-</v>
      </c>
      <c r="BA34" s="8"/>
      <c r="BB34" s="8" t="str">
        <f t="shared" si="13"/>
        <v>-</v>
      </c>
      <c r="BC34" s="8" t="str">
        <f t="shared" si="14"/>
        <v>-</v>
      </c>
      <c r="BD34" s="8" t="str">
        <f t="shared" si="15"/>
        <v>-</v>
      </c>
      <c r="BE34" s="8" t="e">
        <f t="shared" si="16"/>
        <v>#VALUE!</v>
      </c>
      <c r="BF34" s="8" t="str">
        <f t="shared" si="17"/>
        <v>-</v>
      </c>
      <c r="BG34" s="8"/>
      <c r="BI34" s="8" t="str">
        <f t="shared" si="18"/>
        <v>-</v>
      </c>
      <c r="BJ34" s="8" t="str">
        <f t="shared" si="19"/>
        <v>-</v>
      </c>
      <c r="BK34" s="8" t="str">
        <f t="shared" si="20"/>
        <v>-</v>
      </c>
      <c r="BL34" s="8" t="str">
        <f t="shared" si="21"/>
        <v>-</v>
      </c>
      <c r="BM34" s="8" t="str">
        <f t="shared" si="22"/>
        <v>-</v>
      </c>
      <c r="BN34" s="8" t="str">
        <f t="shared" si="23"/>
        <v>-</v>
      </c>
      <c r="BO34" s="8" t="e">
        <f t="shared" si="24"/>
        <v>#VALUE!</v>
      </c>
      <c r="BP34" s="8" t="str">
        <f t="shared" si="25"/>
        <v>-</v>
      </c>
      <c r="BQ34" s="8"/>
      <c r="BS34" s="8" t="str">
        <f t="shared" si="26"/>
        <v>-</v>
      </c>
      <c r="BT34" s="8" t="str">
        <f t="shared" si="27"/>
        <v>-</v>
      </c>
      <c r="BU34" s="8" t="str">
        <f t="shared" si="28"/>
        <v>-</v>
      </c>
      <c r="BV34" s="8" t="str">
        <f t="shared" si="29"/>
        <v>-</v>
      </c>
      <c r="BW34" s="8" t="str">
        <f t="shared" si="30"/>
        <v>-</v>
      </c>
      <c r="BX34" s="8" t="str">
        <f t="shared" si="31"/>
        <v>-</v>
      </c>
      <c r="BY34" s="8" t="e">
        <f t="shared" si="32"/>
        <v>#VALUE!</v>
      </c>
      <c r="BZ34" s="8" t="str">
        <f t="shared" si="33"/>
        <v>-</v>
      </c>
      <c r="CA34" s="8"/>
      <c r="CC34" s="8" t="str">
        <f t="shared" si="34"/>
        <v>-</v>
      </c>
      <c r="CD34" s="8" t="str">
        <f t="shared" si="35"/>
        <v>-</v>
      </c>
      <c r="CE34" s="8" t="str">
        <f t="shared" si="36"/>
        <v>-</v>
      </c>
      <c r="CF34" s="8" t="str">
        <f t="shared" si="37"/>
        <v>-</v>
      </c>
      <c r="CG34" s="8"/>
      <c r="CH34" s="8" t="str">
        <f t="shared" si="38"/>
        <v>-</v>
      </c>
      <c r="CI34" s="8"/>
      <c r="CJ34" s="8" t="str">
        <f t="shared" si="39"/>
        <v>-</v>
      </c>
      <c r="CK34" s="8" t="str">
        <f t="shared" si="45"/>
        <v>-</v>
      </c>
    </row>
    <row r="35" spans="2:89" ht="15.95" customHeight="1" x14ac:dyDescent="0.2">
      <c r="B35" s="9">
        <f t="shared" si="0"/>
        <v>6</v>
      </c>
      <c r="C35" s="1">
        <f t="shared" si="1"/>
        <v>19</v>
      </c>
      <c r="D35" s="1" t="str">
        <f t="shared" si="2"/>
        <v>6.19</v>
      </c>
      <c r="E35" s="1">
        <v>27</v>
      </c>
      <c r="F35" s="8">
        <v>26</v>
      </c>
      <c r="G35" s="8" t="s">
        <v>299</v>
      </c>
      <c r="H35" s="8" t="s">
        <v>341</v>
      </c>
      <c r="I35" s="8" t="s">
        <v>342</v>
      </c>
      <c r="J35" s="8" t="s">
        <v>390</v>
      </c>
      <c r="K35" s="8" t="s">
        <v>390</v>
      </c>
      <c r="L35" s="8">
        <v>1430</v>
      </c>
      <c r="M35" s="8">
        <v>111</v>
      </c>
      <c r="N35" s="8">
        <v>180</v>
      </c>
      <c r="O35" s="8">
        <v>1</v>
      </c>
      <c r="P35" s="8" t="s">
        <v>298</v>
      </c>
      <c r="Q35" s="17"/>
      <c r="R35" s="18" t="str">
        <f t="array" ref="R35">IFERROR(INDEX(板块数量!$B$2:$B$118,MATCH(0,IF((板块数量!$A$2:$A$118=$K$5)*(板块数量!$B$2:$B$118&lt;&gt;""),COUNTIF($R$8:R34,板块数量!$B$2:$B$118),1),0)),"")</f>
        <v/>
      </c>
      <c r="S35" s="19"/>
      <c r="T35" s="19"/>
      <c r="U35" s="20"/>
      <c r="W35" s="8" t="str">
        <f t="shared" si="40"/>
        <v>公横梁</v>
      </c>
      <c r="X35" s="8" t="str">
        <f t="shared" si="41"/>
        <v>DCC154H-201-LL</v>
      </c>
      <c r="Y35" s="8">
        <f t="shared" si="42"/>
        <v>1430</v>
      </c>
      <c r="Z35" s="8" t="str">
        <f t="shared" si="43"/>
        <v>CW154H-201-05</v>
      </c>
      <c r="AA35" s="8">
        <f t="shared" si="44"/>
        <v>1</v>
      </c>
      <c r="AB35" s="8"/>
      <c r="AC35" s="8"/>
      <c r="AE35" s="8"/>
      <c r="AF35" s="8" t="str">
        <f t="shared" si="3"/>
        <v>公横梁</v>
      </c>
      <c r="AG35" s="8" t="str">
        <f t="shared" si="4"/>
        <v>DCC154H-201-LL</v>
      </c>
      <c r="AH35" s="8"/>
      <c r="AI35" s="8">
        <f t="shared" si="5"/>
        <v>1430</v>
      </c>
      <c r="AJ35" s="8"/>
      <c r="AK35" s="8">
        <f t="shared" si="6"/>
        <v>1</v>
      </c>
      <c r="AL35" s="8"/>
      <c r="AM35" s="8"/>
      <c r="AN35" s="8"/>
      <c r="AP35" s="8" t="str">
        <f t="shared" si="7"/>
        <v>-</v>
      </c>
      <c r="AQ35" s="8" t="str">
        <f t="shared" si="8"/>
        <v>-</v>
      </c>
      <c r="AR35" s="8"/>
      <c r="AS35" s="22" t="str">
        <f t="shared" si="9"/>
        <v>-</v>
      </c>
      <c r="AT35" s="23" t="str">
        <f t="shared" si="10"/>
        <v>-</v>
      </c>
      <c r="AU35" s="8"/>
      <c r="AV35" s="8"/>
      <c r="AW35" s="8"/>
      <c r="AY35" s="8" t="str">
        <f t="shared" si="11"/>
        <v>-</v>
      </c>
      <c r="AZ35" s="8" t="str">
        <f t="shared" si="12"/>
        <v>-</v>
      </c>
      <c r="BA35" s="8"/>
      <c r="BB35" s="8" t="str">
        <f t="shared" si="13"/>
        <v>-</v>
      </c>
      <c r="BC35" s="8" t="str">
        <f t="shared" si="14"/>
        <v>-</v>
      </c>
      <c r="BD35" s="8" t="str">
        <f t="shared" si="15"/>
        <v>-</v>
      </c>
      <c r="BE35" s="8" t="e">
        <f t="shared" si="16"/>
        <v>#VALUE!</v>
      </c>
      <c r="BF35" s="8" t="str">
        <f t="shared" si="17"/>
        <v>-</v>
      </c>
      <c r="BG35" s="8"/>
      <c r="BI35" s="8" t="str">
        <f t="shared" si="18"/>
        <v>-</v>
      </c>
      <c r="BJ35" s="8" t="str">
        <f t="shared" si="19"/>
        <v>-</v>
      </c>
      <c r="BK35" s="8" t="str">
        <f t="shared" si="20"/>
        <v>-</v>
      </c>
      <c r="BL35" s="8" t="str">
        <f t="shared" si="21"/>
        <v>-</v>
      </c>
      <c r="BM35" s="8" t="str">
        <f t="shared" si="22"/>
        <v>-</v>
      </c>
      <c r="BN35" s="8" t="str">
        <f t="shared" si="23"/>
        <v>-</v>
      </c>
      <c r="BO35" s="8" t="e">
        <f t="shared" si="24"/>
        <v>#VALUE!</v>
      </c>
      <c r="BP35" s="8" t="str">
        <f t="shared" si="25"/>
        <v>-</v>
      </c>
      <c r="BQ35" s="8"/>
      <c r="BS35" s="8" t="str">
        <f t="shared" si="26"/>
        <v>-</v>
      </c>
      <c r="BT35" s="8" t="str">
        <f t="shared" si="27"/>
        <v>-</v>
      </c>
      <c r="BU35" s="8" t="str">
        <f t="shared" si="28"/>
        <v>-</v>
      </c>
      <c r="BV35" s="8" t="str">
        <f t="shared" si="29"/>
        <v>-</v>
      </c>
      <c r="BW35" s="8" t="str">
        <f t="shared" si="30"/>
        <v>-</v>
      </c>
      <c r="BX35" s="8" t="str">
        <f t="shared" si="31"/>
        <v>-</v>
      </c>
      <c r="BY35" s="8" t="e">
        <f t="shared" si="32"/>
        <v>#VALUE!</v>
      </c>
      <c r="BZ35" s="8" t="str">
        <f t="shared" si="33"/>
        <v>-</v>
      </c>
      <c r="CA35" s="8"/>
      <c r="CC35" s="8" t="str">
        <f t="shared" si="34"/>
        <v>-</v>
      </c>
      <c r="CD35" s="8" t="str">
        <f t="shared" si="35"/>
        <v>-</v>
      </c>
      <c r="CE35" s="8" t="str">
        <f t="shared" si="36"/>
        <v>-</v>
      </c>
      <c r="CF35" s="8" t="str">
        <f t="shared" si="37"/>
        <v>-</v>
      </c>
      <c r="CG35" s="8"/>
      <c r="CH35" s="8" t="str">
        <f t="shared" si="38"/>
        <v>-</v>
      </c>
      <c r="CI35" s="8"/>
      <c r="CJ35" s="8" t="str">
        <f t="shared" si="39"/>
        <v>-</v>
      </c>
      <c r="CK35" s="8" t="str">
        <f t="shared" si="45"/>
        <v>-</v>
      </c>
    </row>
    <row r="36" spans="2:89" ht="15.95" customHeight="1" x14ac:dyDescent="0.2">
      <c r="B36" s="9">
        <f t="shared" si="0"/>
        <v>6</v>
      </c>
      <c r="C36" s="1">
        <f t="shared" si="1"/>
        <v>20</v>
      </c>
      <c r="D36" s="1" t="str">
        <f t="shared" si="2"/>
        <v>6.20</v>
      </c>
      <c r="E36" s="1">
        <v>28</v>
      </c>
      <c r="F36" s="8">
        <v>27</v>
      </c>
      <c r="G36" s="8" t="s">
        <v>299</v>
      </c>
      <c r="H36" s="8" t="s">
        <v>344</v>
      </c>
      <c r="I36" s="8" t="s">
        <v>345</v>
      </c>
      <c r="J36" s="8" t="s">
        <v>391</v>
      </c>
      <c r="K36" s="8" t="s">
        <v>391</v>
      </c>
      <c r="L36" s="8">
        <v>1345</v>
      </c>
      <c r="M36" s="8">
        <v>100</v>
      </c>
      <c r="N36" s="8">
        <v>154</v>
      </c>
      <c r="O36" s="8">
        <v>1</v>
      </c>
      <c r="P36" s="8" t="s">
        <v>298</v>
      </c>
      <c r="Q36" s="17"/>
      <c r="R36" s="18" t="str">
        <f t="array" ref="R36">IFERROR(INDEX(板块数量!$B$2:$B$118,MATCH(0,IF((板块数量!$A$2:$A$118=$K$5)*(板块数量!$B$2:$B$118&lt;&gt;""),COUNTIF($R$8:R35,板块数量!$B$2:$B$118),1),0)),"")</f>
        <v/>
      </c>
      <c r="S36" s="19"/>
      <c r="T36" s="19"/>
      <c r="U36" s="20"/>
      <c r="W36" s="8" t="str">
        <f t="shared" si="40"/>
        <v>中横梁</v>
      </c>
      <c r="X36" s="8" t="str">
        <f t="shared" si="41"/>
        <v>DCC154H-202-LL</v>
      </c>
      <c r="Y36" s="8">
        <f t="shared" si="42"/>
        <v>1345</v>
      </c>
      <c r="Z36" s="8" t="str">
        <f t="shared" si="43"/>
        <v>CW154H-202-06</v>
      </c>
      <c r="AA36" s="8">
        <f t="shared" si="44"/>
        <v>1</v>
      </c>
      <c r="AB36" s="8"/>
      <c r="AC36" s="8"/>
      <c r="AE36" s="8"/>
      <c r="AF36" s="8" t="str">
        <f t="shared" si="3"/>
        <v>中横梁</v>
      </c>
      <c r="AG36" s="8" t="str">
        <f t="shared" si="4"/>
        <v>DCC154H-202-LL</v>
      </c>
      <c r="AH36" s="8"/>
      <c r="AI36" s="8">
        <f t="shared" si="5"/>
        <v>1345</v>
      </c>
      <c r="AJ36" s="8"/>
      <c r="AK36" s="8">
        <f t="shared" si="6"/>
        <v>1</v>
      </c>
      <c r="AL36" s="8"/>
      <c r="AM36" s="8"/>
      <c r="AN36" s="8"/>
      <c r="AP36" s="8" t="str">
        <f t="shared" si="7"/>
        <v>-</v>
      </c>
      <c r="AQ36" s="8" t="str">
        <f t="shared" si="8"/>
        <v>-</v>
      </c>
      <c r="AR36" s="8"/>
      <c r="AS36" s="22" t="str">
        <f t="shared" si="9"/>
        <v>-</v>
      </c>
      <c r="AT36" s="23" t="str">
        <f t="shared" si="10"/>
        <v>-</v>
      </c>
      <c r="AU36" s="8"/>
      <c r="AV36" s="8"/>
      <c r="AW36" s="8"/>
      <c r="AY36" s="8" t="str">
        <f t="shared" si="11"/>
        <v>-</v>
      </c>
      <c r="AZ36" s="8" t="str">
        <f t="shared" si="12"/>
        <v>-</v>
      </c>
      <c r="BA36" s="8"/>
      <c r="BB36" s="8" t="str">
        <f t="shared" si="13"/>
        <v>-</v>
      </c>
      <c r="BC36" s="8" t="str">
        <f t="shared" si="14"/>
        <v>-</v>
      </c>
      <c r="BD36" s="8" t="str">
        <f t="shared" si="15"/>
        <v>-</v>
      </c>
      <c r="BE36" s="8" t="e">
        <f t="shared" si="16"/>
        <v>#VALUE!</v>
      </c>
      <c r="BF36" s="8" t="str">
        <f t="shared" si="17"/>
        <v>-</v>
      </c>
      <c r="BG36" s="8"/>
      <c r="BI36" s="8" t="str">
        <f t="shared" si="18"/>
        <v>-</v>
      </c>
      <c r="BJ36" s="8" t="str">
        <f t="shared" si="19"/>
        <v>-</v>
      </c>
      <c r="BK36" s="8" t="str">
        <f t="shared" si="20"/>
        <v>-</v>
      </c>
      <c r="BL36" s="8" t="str">
        <f t="shared" si="21"/>
        <v>-</v>
      </c>
      <c r="BM36" s="8" t="str">
        <f t="shared" si="22"/>
        <v>-</v>
      </c>
      <c r="BN36" s="8" t="str">
        <f t="shared" si="23"/>
        <v>-</v>
      </c>
      <c r="BO36" s="8" t="e">
        <f t="shared" si="24"/>
        <v>#VALUE!</v>
      </c>
      <c r="BP36" s="8" t="str">
        <f t="shared" si="25"/>
        <v>-</v>
      </c>
      <c r="BQ36" s="8"/>
      <c r="BS36" s="8" t="str">
        <f t="shared" si="26"/>
        <v>-</v>
      </c>
      <c r="BT36" s="8" t="str">
        <f t="shared" si="27"/>
        <v>-</v>
      </c>
      <c r="BU36" s="8" t="str">
        <f t="shared" si="28"/>
        <v>-</v>
      </c>
      <c r="BV36" s="8" t="str">
        <f t="shared" si="29"/>
        <v>-</v>
      </c>
      <c r="BW36" s="8" t="str">
        <f t="shared" si="30"/>
        <v>-</v>
      </c>
      <c r="BX36" s="8" t="str">
        <f t="shared" si="31"/>
        <v>-</v>
      </c>
      <c r="BY36" s="8" t="e">
        <f t="shared" si="32"/>
        <v>#VALUE!</v>
      </c>
      <c r="BZ36" s="8" t="str">
        <f t="shared" si="33"/>
        <v>-</v>
      </c>
      <c r="CA36" s="8"/>
      <c r="CC36" s="8" t="str">
        <f t="shared" si="34"/>
        <v>-</v>
      </c>
      <c r="CD36" s="8" t="str">
        <f t="shared" si="35"/>
        <v>-</v>
      </c>
      <c r="CE36" s="8" t="str">
        <f t="shared" si="36"/>
        <v>-</v>
      </c>
      <c r="CF36" s="8" t="str">
        <f t="shared" si="37"/>
        <v>-</v>
      </c>
      <c r="CG36" s="8"/>
      <c r="CH36" s="8" t="str">
        <f t="shared" si="38"/>
        <v>-</v>
      </c>
      <c r="CI36" s="8"/>
      <c r="CJ36" s="8" t="str">
        <f t="shared" si="39"/>
        <v>-</v>
      </c>
      <c r="CK36" s="8" t="str">
        <f t="shared" si="45"/>
        <v>-</v>
      </c>
    </row>
    <row r="37" spans="2:89" ht="15.95" customHeight="1" x14ac:dyDescent="0.2">
      <c r="B37" s="9">
        <f t="shared" si="0"/>
        <v>6</v>
      </c>
      <c r="C37" s="1">
        <f t="shared" si="1"/>
        <v>21</v>
      </c>
      <c r="D37" s="1" t="str">
        <f t="shared" si="2"/>
        <v>6.21</v>
      </c>
      <c r="E37" s="1">
        <v>29</v>
      </c>
      <c r="F37" s="8">
        <v>28</v>
      </c>
      <c r="G37" s="8" t="s">
        <v>299</v>
      </c>
      <c r="H37" s="8" t="s">
        <v>347</v>
      </c>
      <c r="I37" s="8" t="s">
        <v>348</v>
      </c>
      <c r="J37" s="8" t="s">
        <v>349</v>
      </c>
      <c r="K37" s="8" t="s">
        <v>349</v>
      </c>
      <c r="L37" s="8">
        <v>250</v>
      </c>
      <c r="M37" s="8">
        <v>96.5</v>
      </c>
      <c r="N37" s="8">
        <v>10</v>
      </c>
      <c r="O37" s="8">
        <v>1</v>
      </c>
      <c r="P37" s="8" t="s">
        <v>350</v>
      </c>
      <c r="Q37" s="17"/>
      <c r="R37" s="18" t="str">
        <f t="array" ref="R37">IFERROR(INDEX(板块数量!$B$2:$B$118,MATCH(0,IF((板块数量!$A$2:$A$118=$K$5)*(板块数量!$B$2:$B$118&lt;&gt;""),COUNTIF($R$8:R36,板块数量!$B$2:$B$118),1),0)),"")</f>
        <v/>
      </c>
      <c r="S37" s="19"/>
      <c r="T37" s="19"/>
      <c r="U37" s="20"/>
      <c r="W37" s="8" t="str">
        <f t="shared" si="40"/>
        <v>ZHY-F3001-250左挂件</v>
      </c>
      <c r="X37" s="8" t="str">
        <f t="shared" si="41"/>
        <v>ZHY-F3001</v>
      </c>
      <c r="Y37" s="8">
        <f t="shared" si="42"/>
        <v>250</v>
      </c>
      <c r="Z37" s="8" t="str">
        <f t="shared" si="43"/>
        <v>ZHY-F3001-01</v>
      </c>
      <c r="AA37" s="8">
        <f t="shared" si="44"/>
        <v>1</v>
      </c>
      <c r="AB37" s="8"/>
      <c r="AC37" s="8"/>
      <c r="AE37" s="8"/>
      <c r="AF37" s="8" t="str">
        <f t="shared" si="3"/>
        <v>ZHY-F3001-250左挂件</v>
      </c>
      <c r="AG37" s="8" t="str">
        <f t="shared" si="4"/>
        <v>ZHY-F3001</v>
      </c>
      <c r="AH37" s="8"/>
      <c r="AI37" s="8">
        <f t="shared" si="5"/>
        <v>250</v>
      </c>
      <c r="AJ37" s="8"/>
      <c r="AK37" s="8">
        <f t="shared" si="6"/>
        <v>1</v>
      </c>
      <c r="AL37" s="8"/>
      <c r="AM37" s="8"/>
      <c r="AN37" s="8"/>
      <c r="AP37" s="8" t="str">
        <f t="shared" si="7"/>
        <v>-</v>
      </c>
      <c r="AQ37" s="8" t="str">
        <f t="shared" si="8"/>
        <v>-</v>
      </c>
      <c r="AR37" s="8"/>
      <c r="AS37" s="22" t="str">
        <f t="shared" si="9"/>
        <v>-</v>
      </c>
      <c r="AT37" s="23" t="str">
        <f t="shared" si="10"/>
        <v>-</v>
      </c>
      <c r="AU37" s="8"/>
      <c r="AV37" s="8"/>
      <c r="AW37" s="8"/>
      <c r="AY37" s="8" t="str">
        <f t="shared" si="11"/>
        <v>-</v>
      </c>
      <c r="AZ37" s="8" t="str">
        <f t="shared" si="12"/>
        <v>-</v>
      </c>
      <c r="BA37" s="8"/>
      <c r="BB37" s="8" t="str">
        <f t="shared" si="13"/>
        <v>-</v>
      </c>
      <c r="BC37" s="8" t="str">
        <f t="shared" si="14"/>
        <v>-</v>
      </c>
      <c r="BD37" s="8" t="str">
        <f t="shared" si="15"/>
        <v>-</v>
      </c>
      <c r="BE37" s="8" t="e">
        <f t="shared" si="16"/>
        <v>#VALUE!</v>
      </c>
      <c r="BF37" s="8" t="str">
        <f t="shared" si="17"/>
        <v>-</v>
      </c>
      <c r="BG37" s="8"/>
      <c r="BI37" s="8" t="str">
        <f t="shared" si="18"/>
        <v>-</v>
      </c>
      <c r="BJ37" s="8" t="str">
        <f t="shared" si="19"/>
        <v>-</v>
      </c>
      <c r="BK37" s="8" t="str">
        <f t="shared" si="20"/>
        <v>-</v>
      </c>
      <c r="BL37" s="8" t="str">
        <f t="shared" si="21"/>
        <v>-</v>
      </c>
      <c r="BM37" s="8" t="str">
        <f t="shared" si="22"/>
        <v>-</v>
      </c>
      <c r="BN37" s="8" t="str">
        <f t="shared" si="23"/>
        <v>-</v>
      </c>
      <c r="BO37" s="8" t="e">
        <f t="shared" si="24"/>
        <v>#VALUE!</v>
      </c>
      <c r="BP37" s="8" t="str">
        <f t="shared" si="25"/>
        <v>-</v>
      </c>
      <c r="BQ37" s="8"/>
      <c r="BS37" s="8" t="str">
        <f t="shared" si="26"/>
        <v>-</v>
      </c>
      <c r="BT37" s="8" t="str">
        <f t="shared" si="27"/>
        <v>-</v>
      </c>
      <c r="BU37" s="8" t="str">
        <f t="shared" si="28"/>
        <v>-</v>
      </c>
      <c r="BV37" s="8" t="str">
        <f t="shared" si="29"/>
        <v>-</v>
      </c>
      <c r="BW37" s="8" t="str">
        <f t="shared" si="30"/>
        <v>-</v>
      </c>
      <c r="BX37" s="8" t="str">
        <f t="shared" si="31"/>
        <v>-</v>
      </c>
      <c r="BY37" s="8" t="e">
        <f t="shared" si="32"/>
        <v>#VALUE!</v>
      </c>
      <c r="BZ37" s="8" t="str">
        <f t="shared" si="33"/>
        <v>-</v>
      </c>
      <c r="CA37" s="8"/>
      <c r="CC37" s="8" t="str">
        <f t="shared" si="34"/>
        <v>-</v>
      </c>
      <c r="CD37" s="8" t="str">
        <f t="shared" si="35"/>
        <v>-</v>
      </c>
      <c r="CE37" s="8" t="str">
        <f t="shared" si="36"/>
        <v>-</v>
      </c>
      <c r="CF37" s="8" t="str">
        <f t="shared" si="37"/>
        <v>-</v>
      </c>
      <c r="CG37" s="8"/>
      <c r="CH37" s="8" t="str">
        <f t="shared" si="38"/>
        <v>-</v>
      </c>
      <c r="CI37" s="8"/>
      <c r="CJ37" s="8" t="str">
        <f t="shared" si="39"/>
        <v>-</v>
      </c>
      <c r="CK37" s="8" t="str">
        <f t="shared" si="45"/>
        <v>-</v>
      </c>
    </row>
    <row r="38" spans="2:89" ht="15.95" customHeight="1" x14ac:dyDescent="0.2">
      <c r="B38" s="9">
        <f t="shared" si="0"/>
        <v>6</v>
      </c>
      <c r="C38" s="1">
        <f t="shared" si="1"/>
        <v>22</v>
      </c>
      <c r="D38" s="1" t="str">
        <f t="shared" si="2"/>
        <v>6.22</v>
      </c>
      <c r="E38" s="1">
        <v>30</v>
      </c>
      <c r="F38" s="8">
        <v>29</v>
      </c>
      <c r="G38" s="8" t="s">
        <v>299</v>
      </c>
      <c r="H38" s="8" t="s">
        <v>351</v>
      </c>
      <c r="I38" s="8" t="s">
        <v>348</v>
      </c>
      <c r="J38" s="8" t="s">
        <v>352</v>
      </c>
      <c r="K38" s="8" t="s">
        <v>352</v>
      </c>
      <c r="L38" s="8">
        <v>250</v>
      </c>
      <c r="M38" s="8">
        <v>96.5</v>
      </c>
      <c r="N38" s="8">
        <v>10</v>
      </c>
      <c r="O38" s="8">
        <v>1</v>
      </c>
      <c r="P38" s="8" t="s">
        <v>350</v>
      </c>
      <c r="Q38" s="17"/>
      <c r="R38" s="18" t="str">
        <f t="array" ref="R38">IFERROR(INDEX(板块数量!$B$2:$B$118,MATCH(0,IF((板块数量!$A$2:$A$118=$K$5)*(板块数量!$B$2:$B$118&lt;&gt;""),COUNTIF($R$8:R37,板块数量!$B$2:$B$118),1),0)),"")</f>
        <v/>
      </c>
      <c r="S38" s="19"/>
      <c r="T38" s="19"/>
      <c r="U38" s="20"/>
      <c r="W38" s="8" t="str">
        <f t="shared" si="40"/>
        <v>ZHY-F3001-250右挂件</v>
      </c>
      <c r="X38" s="8" t="str">
        <f t="shared" si="41"/>
        <v>ZHY-F3001</v>
      </c>
      <c r="Y38" s="8">
        <f t="shared" si="42"/>
        <v>250</v>
      </c>
      <c r="Z38" s="8" t="str">
        <f t="shared" si="43"/>
        <v>ZHY-F3001-02</v>
      </c>
      <c r="AA38" s="8">
        <f t="shared" si="44"/>
        <v>1</v>
      </c>
      <c r="AB38" s="8"/>
      <c r="AC38" s="8"/>
      <c r="AE38" s="8"/>
      <c r="AF38" s="8" t="str">
        <f t="shared" si="3"/>
        <v>ZHY-F3001-250右挂件</v>
      </c>
      <c r="AG38" s="8" t="str">
        <f t="shared" si="4"/>
        <v>ZHY-F3001</v>
      </c>
      <c r="AH38" s="8"/>
      <c r="AI38" s="8">
        <f t="shared" si="5"/>
        <v>250</v>
      </c>
      <c r="AJ38" s="8"/>
      <c r="AK38" s="8">
        <f t="shared" si="6"/>
        <v>1</v>
      </c>
      <c r="AL38" s="8"/>
      <c r="AM38" s="8"/>
      <c r="AN38" s="8"/>
      <c r="AP38" s="8" t="str">
        <f t="shared" si="7"/>
        <v>-</v>
      </c>
      <c r="AQ38" s="8" t="str">
        <f t="shared" si="8"/>
        <v>-</v>
      </c>
      <c r="AR38" s="8"/>
      <c r="AS38" s="22" t="str">
        <f t="shared" si="9"/>
        <v>-</v>
      </c>
      <c r="AT38" s="23" t="str">
        <f t="shared" si="10"/>
        <v>-</v>
      </c>
      <c r="AU38" s="8"/>
      <c r="AV38" s="8"/>
      <c r="AW38" s="8"/>
      <c r="AY38" s="8" t="str">
        <f t="shared" si="11"/>
        <v>-</v>
      </c>
      <c r="AZ38" s="8" t="str">
        <f t="shared" si="12"/>
        <v>-</v>
      </c>
      <c r="BA38" s="8"/>
      <c r="BB38" s="8" t="str">
        <f t="shared" si="13"/>
        <v>-</v>
      </c>
      <c r="BC38" s="8" t="str">
        <f t="shared" si="14"/>
        <v>-</v>
      </c>
      <c r="BD38" s="8" t="str">
        <f t="shared" si="15"/>
        <v>-</v>
      </c>
      <c r="BE38" s="8" t="e">
        <f t="shared" si="16"/>
        <v>#VALUE!</v>
      </c>
      <c r="BF38" s="8" t="str">
        <f t="shared" si="17"/>
        <v>-</v>
      </c>
      <c r="BG38" s="8"/>
      <c r="BI38" s="8" t="str">
        <f t="shared" si="18"/>
        <v>-</v>
      </c>
      <c r="BJ38" s="8" t="str">
        <f t="shared" si="19"/>
        <v>-</v>
      </c>
      <c r="BK38" s="8" t="str">
        <f t="shared" si="20"/>
        <v>-</v>
      </c>
      <c r="BL38" s="8" t="str">
        <f t="shared" si="21"/>
        <v>-</v>
      </c>
      <c r="BM38" s="8" t="str">
        <f t="shared" si="22"/>
        <v>-</v>
      </c>
      <c r="BN38" s="8" t="str">
        <f t="shared" si="23"/>
        <v>-</v>
      </c>
      <c r="BO38" s="8" t="e">
        <f t="shared" si="24"/>
        <v>#VALUE!</v>
      </c>
      <c r="BP38" s="8" t="str">
        <f t="shared" si="25"/>
        <v>-</v>
      </c>
      <c r="BQ38" s="8"/>
      <c r="BS38" s="8" t="str">
        <f t="shared" si="26"/>
        <v>-</v>
      </c>
      <c r="BT38" s="8" t="str">
        <f t="shared" si="27"/>
        <v>-</v>
      </c>
      <c r="BU38" s="8" t="str">
        <f t="shared" si="28"/>
        <v>-</v>
      </c>
      <c r="BV38" s="8" t="str">
        <f t="shared" si="29"/>
        <v>-</v>
      </c>
      <c r="BW38" s="8" t="str">
        <f t="shared" si="30"/>
        <v>-</v>
      </c>
      <c r="BX38" s="8" t="str">
        <f t="shared" si="31"/>
        <v>-</v>
      </c>
      <c r="BY38" s="8" t="e">
        <f t="shared" si="32"/>
        <v>#VALUE!</v>
      </c>
      <c r="BZ38" s="8" t="str">
        <f t="shared" si="33"/>
        <v>-</v>
      </c>
      <c r="CA38" s="8"/>
      <c r="CC38" s="8" t="str">
        <f t="shared" si="34"/>
        <v>-</v>
      </c>
      <c r="CD38" s="8" t="str">
        <f t="shared" si="35"/>
        <v>-</v>
      </c>
      <c r="CE38" s="8" t="str">
        <f t="shared" si="36"/>
        <v>-</v>
      </c>
      <c r="CF38" s="8" t="str">
        <f t="shared" si="37"/>
        <v>-</v>
      </c>
      <c r="CG38" s="8"/>
      <c r="CH38" s="8" t="str">
        <f t="shared" si="38"/>
        <v>-</v>
      </c>
      <c r="CI38" s="8"/>
      <c r="CJ38" s="8" t="str">
        <f t="shared" si="39"/>
        <v>-</v>
      </c>
      <c r="CK38" s="8" t="str">
        <f t="shared" si="45"/>
        <v>-</v>
      </c>
    </row>
    <row r="39" spans="2:89" ht="15.95" customHeight="1" x14ac:dyDescent="0.2">
      <c r="B39" s="9">
        <f t="shared" si="0"/>
        <v>6</v>
      </c>
      <c r="C39" s="1">
        <f t="shared" si="1"/>
        <v>23</v>
      </c>
      <c r="D39" s="1" t="str">
        <f t="shared" si="2"/>
        <v>6.23</v>
      </c>
      <c r="E39" s="1">
        <v>31</v>
      </c>
      <c r="F39" s="8">
        <v>30</v>
      </c>
      <c r="G39" s="8" t="s">
        <v>299</v>
      </c>
      <c r="H39" s="8" t="s">
        <v>353</v>
      </c>
      <c r="I39" s="8" t="s">
        <v>354</v>
      </c>
      <c r="J39" s="8" t="s">
        <v>355</v>
      </c>
      <c r="K39" s="8" t="s">
        <v>355</v>
      </c>
      <c r="L39" s="8">
        <v>250</v>
      </c>
      <c r="M39" s="8">
        <v>50</v>
      </c>
      <c r="N39" s="8">
        <v>4</v>
      </c>
      <c r="O39" s="8">
        <v>2</v>
      </c>
      <c r="P39" s="8" t="s">
        <v>298</v>
      </c>
      <c r="Q39" s="17"/>
      <c r="R39" s="18" t="str">
        <f t="array" ref="R39">IFERROR(INDEX(板块数量!$B$2:$B$118,MATCH(0,IF((板块数量!$A$2:$A$118=$K$5)*(板块数量!$B$2:$B$118&lt;&gt;""),COUNTIF($R$8:R38,板块数量!$B$2:$B$118),1),0)),"")</f>
        <v/>
      </c>
      <c r="S39" s="19"/>
      <c r="T39" s="19"/>
      <c r="U39" s="20"/>
      <c r="W39" s="8" t="str">
        <f t="shared" si="40"/>
        <v>50x4垫片</v>
      </c>
      <c r="X39" s="8" t="str">
        <f t="shared" si="41"/>
        <v>B50X4</v>
      </c>
      <c r="Y39" s="8">
        <f t="shared" si="42"/>
        <v>250</v>
      </c>
      <c r="Z39" s="8" t="str">
        <f t="shared" si="43"/>
        <v>B50X4-01</v>
      </c>
      <c r="AA39" s="8">
        <f t="shared" si="44"/>
        <v>2</v>
      </c>
      <c r="AB39" s="8"/>
      <c r="AC39" s="8"/>
      <c r="AE39" s="8"/>
      <c r="AF39" s="8" t="str">
        <f t="shared" si="3"/>
        <v>50x4垫片</v>
      </c>
      <c r="AG39" s="8" t="str">
        <f t="shared" si="4"/>
        <v>B50X4</v>
      </c>
      <c r="AH39" s="8"/>
      <c r="AI39" s="8">
        <f t="shared" si="5"/>
        <v>250</v>
      </c>
      <c r="AJ39" s="8"/>
      <c r="AK39" s="8">
        <f t="shared" si="6"/>
        <v>2</v>
      </c>
      <c r="AL39" s="8"/>
      <c r="AM39" s="8"/>
      <c r="AN39" s="8"/>
      <c r="AP39" s="8" t="str">
        <f t="shared" si="7"/>
        <v>-</v>
      </c>
      <c r="AQ39" s="8" t="str">
        <f t="shared" si="8"/>
        <v>-</v>
      </c>
      <c r="AR39" s="8"/>
      <c r="AS39" s="22" t="str">
        <f t="shared" si="9"/>
        <v>-</v>
      </c>
      <c r="AT39" s="23" t="str">
        <f t="shared" si="10"/>
        <v>-</v>
      </c>
      <c r="AU39" s="8"/>
      <c r="AV39" s="8"/>
      <c r="AW39" s="8"/>
      <c r="AY39" s="8" t="str">
        <f t="shared" si="11"/>
        <v>-</v>
      </c>
      <c r="AZ39" s="8" t="str">
        <f t="shared" si="12"/>
        <v>-</v>
      </c>
      <c r="BA39" s="8"/>
      <c r="BB39" s="8" t="str">
        <f t="shared" si="13"/>
        <v>-</v>
      </c>
      <c r="BC39" s="8" t="str">
        <f t="shared" si="14"/>
        <v>-</v>
      </c>
      <c r="BD39" s="8" t="str">
        <f t="shared" si="15"/>
        <v>-</v>
      </c>
      <c r="BE39" s="8" t="e">
        <f t="shared" si="16"/>
        <v>#VALUE!</v>
      </c>
      <c r="BF39" s="8" t="str">
        <f t="shared" si="17"/>
        <v>-</v>
      </c>
      <c r="BG39" s="8"/>
      <c r="BI39" s="8" t="str">
        <f t="shared" si="18"/>
        <v>-</v>
      </c>
      <c r="BJ39" s="8" t="str">
        <f t="shared" si="19"/>
        <v>-</v>
      </c>
      <c r="BK39" s="8" t="str">
        <f t="shared" si="20"/>
        <v>-</v>
      </c>
      <c r="BL39" s="8" t="str">
        <f t="shared" si="21"/>
        <v>-</v>
      </c>
      <c r="BM39" s="8" t="str">
        <f t="shared" si="22"/>
        <v>-</v>
      </c>
      <c r="BN39" s="8" t="str">
        <f t="shared" si="23"/>
        <v>-</v>
      </c>
      <c r="BO39" s="8" t="e">
        <f t="shared" si="24"/>
        <v>#VALUE!</v>
      </c>
      <c r="BP39" s="8" t="str">
        <f t="shared" si="25"/>
        <v>-</v>
      </c>
      <c r="BQ39" s="8"/>
      <c r="BS39" s="8" t="str">
        <f t="shared" si="26"/>
        <v>-</v>
      </c>
      <c r="BT39" s="8" t="str">
        <f t="shared" si="27"/>
        <v>-</v>
      </c>
      <c r="BU39" s="8" t="str">
        <f t="shared" si="28"/>
        <v>-</v>
      </c>
      <c r="BV39" s="8" t="str">
        <f t="shared" si="29"/>
        <v>-</v>
      </c>
      <c r="BW39" s="8" t="str">
        <f t="shared" si="30"/>
        <v>-</v>
      </c>
      <c r="BX39" s="8" t="str">
        <f t="shared" si="31"/>
        <v>-</v>
      </c>
      <c r="BY39" s="8" t="e">
        <f t="shared" si="32"/>
        <v>#VALUE!</v>
      </c>
      <c r="BZ39" s="8" t="str">
        <f t="shared" si="33"/>
        <v>-</v>
      </c>
      <c r="CA39" s="8"/>
      <c r="CC39" s="8" t="str">
        <f t="shared" si="34"/>
        <v>-</v>
      </c>
      <c r="CD39" s="8" t="str">
        <f t="shared" si="35"/>
        <v>-</v>
      </c>
      <c r="CE39" s="8" t="str">
        <f t="shared" si="36"/>
        <v>-</v>
      </c>
      <c r="CF39" s="8" t="str">
        <f t="shared" si="37"/>
        <v>-</v>
      </c>
      <c r="CG39" s="8"/>
      <c r="CH39" s="8" t="str">
        <f t="shared" si="38"/>
        <v>-</v>
      </c>
      <c r="CI39" s="8"/>
      <c r="CJ39" s="8" t="str">
        <f t="shared" si="39"/>
        <v>-</v>
      </c>
      <c r="CK39" s="8" t="str">
        <f t="shared" si="45"/>
        <v>-</v>
      </c>
    </row>
    <row r="40" spans="2:89" ht="15.95" customHeight="1" x14ac:dyDescent="0.2">
      <c r="B40" s="9">
        <f t="shared" si="0"/>
        <v>7</v>
      </c>
      <c r="C40" s="1">
        <f t="shared" si="1"/>
        <v>1</v>
      </c>
      <c r="D40" s="1" t="str">
        <f t="shared" si="2"/>
        <v/>
      </c>
      <c r="E40" s="1">
        <v>32</v>
      </c>
      <c r="F40" s="8">
        <v>31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17"/>
      <c r="R40" s="18" t="str">
        <f t="array" ref="R40">IFERROR(INDEX(板块数量!$B$2:$B$118,MATCH(0,IF((板块数量!$A$2:$A$118=$K$5)*(板块数量!$B$2:$B$118&lt;&gt;""),COUNTIF($R$8:R39,板块数量!$B$2:$B$118),1),0)),"")</f>
        <v/>
      </c>
      <c r="S40" s="19"/>
      <c r="T40" s="19"/>
      <c r="U40" s="20"/>
      <c r="W40" s="8" t="str">
        <f t="shared" si="40"/>
        <v>-</v>
      </c>
      <c r="X40" s="8" t="str">
        <f t="shared" si="41"/>
        <v>-</v>
      </c>
      <c r="Y40" s="8" t="str">
        <f t="shared" si="42"/>
        <v>-</v>
      </c>
      <c r="Z40" s="8" t="str">
        <f t="shared" si="43"/>
        <v>-</v>
      </c>
      <c r="AA40" s="8" t="str">
        <f t="shared" si="44"/>
        <v>-</v>
      </c>
      <c r="AB40" s="8"/>
      <c r="AC40" s="8"/>
      <c r="AE40" s="8"/>
      <c r="AF40" s="8" t="str">
        <f t="shared" si="3"/>
        <v>-</v>
      </c>
      <c r="AG40" s="8" t="str">
        <f t="shared" si="4"/>
        <v>-</v>
      </c>
      <c r="AH40" s="8"/>
      <c r="AI40" s="8" t="str">
        <f t="shared" si="5"/>
        <v>-</v>
      </c>
      <c r="AJ40" s="8"/>
      <c r="AK40" s="8" t="str">
        <f t="shared" si="6"/>
        <v>-</v>
      </c>
      <c r="AL40" s="8"/>
      <c r="AM40" s="8"/>
      <c r="AN40" s="8"/>
      <c r="AP40" s="8" t="str">
        <f t="shared" si="7"/>
        <v>-</v>
      </c>
      <c r="AQ40" s="8" t="str">
        <f t="shared" si="8"/>
        <v>-</v>
      </c>
      <c r="AR40" s="8"/>
      <c r="AS40" s="22" t="str">
        <f t="shared" si="9"/>
        <v>-</v>
      </c>
      <c r="AT40" s="23" t="str">
        <f t="shared" si="10"/>
        <v>-</v>
      </c>
      <c r="AU40" s="8"/>
      <c r="AV40" s="8"/>
      <c r="AW40" s="8"/>
      <c r="AY40" s="8" t="str">
        <f t="shared" si="11"/>
        <v>-</v>
      </c>
      <c r="AZ40" s="8" t="str">
        <f t="shared" si="12"/>
        <v>-</v>
      </c>
      <c r="BA40" s="8"/>
      <c r="BB40" s="8" t="str">
        <f t="shared" si="13"/>
        <v>-</v>
      </c>
      <c r="BC40" s="8" t="str">
        <f t="shared" si="14"/>
        <v>-</v>
      </c>
      <c r="BD40" s="8" t="str">
        <f t="shared" si="15"/>
        <v>-</v>
      </c>
      <c r="BE40" s="8" t="e">
        <f t="shared" si="16"/>
        <v>#VALUE!</v>
      </c>
      <c r="BF40" s="8" t="str">
        <f t="shared" si="17"/>
        <v>-</v>
      </c>
      <c r="BG40" s="8"/>
      <c r="BI40" s="8" t="str">
        <f t="shared" si="18"/>
        <v>-</v>
      </c>
      <c r="BJ40" s="8" t="str">
        <f t="shared" si="19"/>
        <v>-</v>
      </c>
      <c r="BK40" s="8" t="str">
        <f t="shared" si="20"/>
        <v>-</v>
      </c>
      <c r="BL40" s="8" t="str">
        <f t="shared" si="21"/>
        <v>-</v>
      </c>
      <c r="BM40" s="8" t="str">
        <f t="shared" si="22"/>
        <v>-</v>
      </c>
      <c r="BN40" s="8" t="str">
        <f t="shared" si="23"/>
        <v>-</v>
      </c>
      <c r="BO40" s="8" t="e">
        <f t="shared" si="24"/>
        <v>#VALUE!</v>
      </c>
      <c r="BP40" s="8" t="str">
        <f t="shared" si="25"/>
        <v>-</v>
      </c>
      <c r="BQ40" s="8"/>
      <c r="BS40" s="8" t="str">
        <f t="shared" si="26"/>
        <v>-</v>
      </c>
      <c r="BT40" s="8" t="str">
        <f t="shared" si="27"/>
        <v>-</v>
      </c>
      <c r="BU40" s="8" t="str">
        <f t="shared" si="28"/>
        <v>-</v>
      </c>
      <c r="BV40" s="8" t="str">
        <f t="shared" si="29"/>
        <v>-</v>
      </c>
      <c r="BW40" s="8" t="str">
        <f t="shared" si="30"/>
        <v>-</v>
      </c>
      <c r="BX40" s="8" t="str">
        <f t="shared" si="31"/>
        <v>-</v>
      </c>
      <c r="BY40" s="8" t="e">
        <f t="shared" si="32"/>
        <v>#VALUE!</v>
      </c>
      <c r="BZ40" s="8" t="str">
        <f t="shared" si="33"/>
        <v>-</v>
      </c>
      <c r="CA40" s="8"/>
      <c r="CC40" s="8" t="str">
        <f t="shared" si="34"/>
        <v>-</v>
      </c>
      <c r="CD40" s="8" t="str">
        <f t="shared" si="35"/>
        <v>-</v>
      </c>
      <c r="CE40" s="8" t="str">
        <f t="shared" si="36"/>
        <v>-</v>
      </c>
      <c r="CF40" s="8" t="str">
        <f t="shared" si="37"/>
        <v>-</v>
      </c>
      <c r="CG40" s="8"/>
      <c r="CH40" s="8" t="str">
        <f t="shared" si="38"/>
        <v>-</v>
      </c>
      <c r="CI40" s="8"/>
      <c r="CJ40" s="8" t="str">
        <f t="shared" si="39"/>
        <v>-</v>
      </c>
      <c r="CK40" s="8" t="str">
        <f t="shared" si="45"/>
        <v>-</v>
      </c>
    </row>
    <row r="41" spans="2:89" ht="15.95" customHeight="1" x14ac:dyDescent="0.2">
      <c r="B41" s="9">
        <f t="shared" si="0"/>
        <v>7</v>
      </c>
      <c r="C41" s="1">
        <f t="shared" si="1"/>
        <v>2</v>
      </c>
      <c r="D41" s="1" t="str">
        <f t="shared" si="2"/>
        <v/>
      </c>
      <c r="E41" s="1">
        <v>33</v>
      </c>
      <c r="F41" s="8">
        <v>32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18" t="str">
        <f t="array" ref="R41">IFERROR(INDEX(板块数量!$B$2:$B$118,MATCH(0,IF((板块数量!$A$2:$A$118=$K$5)*(板块数量!$B$2:$B$118&lt;&gt;""),COUNTIF($R$8:R40,板块数量!$B$2:$B$118),1),0)),"")</f>
        <v/>
      </c>
      <c r="S41" s="19"/>
      <c r="T41" s="19"/>
      <c r="U41" s="20"/>
      <c r="W41" s="8" t="str">
        <f t="shared" si="40"/>
        <v>-</v>
      </c>
      <c r="X41" s="8" t="str">
        <f t="shared" si="41"/>
        <v>-</v>
      </c>
      <c r="Y41" s="8" t="str">
        <f t="shared" si="42"/>
        <v>-</v>
      </c>
      <c r="Z41" s="8" t="str">
        <f t="shared" si="43"/>
        <v>-</v>
      </c>
      <c r="AA41" s="8" t="str">
        <f t="shared" si="44"/>
        <v>-</v>
      </c>
      <c r="AB41" s="8"/>
      <c r="AC41" s="8"/>
      <c r="AE41" s="8"/>
      <c r="AF41" s="8" t="str">
        <f t="shared" si="3"/>
        <v>-</v>
      </c>
      <c r="AG41" s="8" t="str">
        <f t="shared" si="4"/>
        <v>-</v>
      </c>
      <c r="AH41" s="8"/>
      <c r="AI41" s="8" t="str">
        <f t="shared" si="5"/>
        <v>-</v>
      </c>
      <c r="AJ41" s="8"/>
      <c r="AK41" s="8" t="str">
        <f t="shared" si="6"/>
        <v>-</v>
      </c>
      <c r="AL41" s="8"/>
      <c r="AM41" s="8"/>
      <c r="AN41" s="8"/>
      <c r="AP41" s="8" t="str">
        <f t="shared" si="7"/>
        <v>-</v>
      </c>
      <c r="AQ41" s="8" t="str">
        <f t="shared" si="8"/>
        <v>-</v>
      </c>
      <c r="AR41" s="8"/>
      <c r="AS41" s="22" t="str">
        <f t="shared" si="9"/>
        <v>-</v>
      </c>
      <c r="AT41" s="23" t="str">
        <f t="shared" si="10"/>
        <v>-</v>
      </c>
      <c r="AU41" s="8"/>
      <c r="AV41" s="8"/>
      <c r="AW41" s="8"/>
      <c r="AY41" s="8" t="str">
        <f t="shared" si="11"/>
        <v>-</v>
      </c>
      <c r="AZ41" s="8" t="str">
        <f t="shared" si="12"/>
        <v>-</v>
      </c>
      <c r="BA41" s="8"/>
      <c r="BB41" s="8" t="str">
        <f t="shared" si="13"/>
        <v>-</v>
      </c>
      <c r="BC41" s="8" t="str">
        <f t="shared" si="14"/>
        <v>-</v>
      </c>
      <c r="BD41" s="8" t="str">
        <f t="shared" si="15"/>
        <v>-</v>
      </c>
      <c r="BE41" s="8" t="e">
        <f t="shared" si="16"/>
        <v>#VALUE!</v>
      </c>
      <c r="BF41" s="8" t="str">
        <f t="shared" si="17"/>
        <v>-</v>
      </c>
      <c r="BG41" s="8"/>
      <c r="BI41" s="8" t="str">
        <f t="shared" si="18"/>
        <v>-</v>
      </c>
      <c r="BJ41" s="8" t="str">
        <f t="shared" si="19"/>
        <v>-</v>
      </c>
      <c r="BK41" s="8" t="str">
        <f t="shared" si="20"/>
        <v>-</v>
      </c>
      <c r="BL41" s="8" t="str">
        <f t="shared" si="21"/>
        <v>-</v>
      </c>
      <c r="BM41" s="8" t="str">
        <f t="shared" si="22"/>
        <v>-</v>
      </c>
      <c r="BN41" s="8" t="str">
        <f t="shared" si="23"/>
        <v>-</v>
      </c>
      <c r="BO41" s="8" t="e">
        <f t="shared" si="24"/>
        <v>#VALUE!</v>
      </c>
      <c r="BP41" s="8" t="str">
        <f t="shared" si="25"/>
        <v>-</v>
      </c>
      <c r="BQ41" s="8"/>
      <c r="BS41" s="8" t="str">
        <f t="shared" si="26"/>
        <v>-</v>
      </c>
      <c r="BT41" s="8" t="str">
        <f t="shared" si="27"/>
        <v>-</v>
      </c>
      <c r="BU41" s="8" t="str">
        <f t="shared" si="28"/>
        <v>-</v>
      </c>
      <c r="BV41" s="8" t="str">
        <f t="shared" si="29"/>
        <v>-</v>
      </c>
      <c r="BW41" s="8" t="str">
        <f t="shared" si="30"/>
        <v>-</v>
      </c>
      <c r="BX41" s="8" t="str">
        <f t="shared" si="31"/>
        <v>-</v>
      </c>
      <c r="BY41" s="8" t="e">
        <f t="shared" si="32"/>
        <v>#VALUE!</v>
      </c>
      <c r="BZ41" s="8" t="str">
        <f t="shared" si="33"/>
        <v>-</v>
      </c>
      <c r="CA41" s="8"/>
      <c r="CC41" s="8" t="str">
        <f t="shared" si="34"/>
        <v>-</v>
      </c>
      <c r="CD41" s="8" t="str">
        <f t="shared" si="35"/>
        <v>-</v>
      </c>
      <c r="CE41" s="8" t="str">
        <f t="shared" si="36"/>
        <v>-</v>
      </c>
      <c r="CF41" s="8" t="str">
        <f t="shared" si="37"/>
        <v>-</v>
      </c>
      <c r="CG41" s="8"/>
      <c r="CH41" s="8" t="str">
        <f t="shared" si="38"/>
        <v>-</v>
      </c>
      <c r="CI41" s="8"/>
      <c r="CJ41" s="8" t="str">
        <f t="shared" si="39"/>
        <v>-</v>
      </c>
      <c r="CK41" s="8" t="str">
        <f t="shared" si="45"/>
        <v>-</v>
      </c>
    </row>
    <row r="42" spans="2:89" ht="15.95" customHeight="1" x14ac:dyDescent="0.2">
      <c r="B42" s="9">
        <f t="shared" si="0"/>
        <v>7</v>
      </c>
      <c r="C42" s="1">
        <f t="shared" si="1"/>
        <v>3</v>
      </c>
      <c r="D42" s="1" t="str">
        <f t="shared" si="2"/>
        <v/>
      </c>
      <c r="E42" s="1">
        <v>34</v>
      </c>
      <c r="F42" s="8">
        <v>33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17"/>
      <c r="R42" s="18" t="str">
        <f t="array" ref="R42">IFERROR(INDEX(板块数量!$B$2:$B$118,MATCH(0,IF((板块数量!$A$2:$A$118=$K$5)*(板块数量!$B$2:$B$118&lt;&gt;""),COUNTIF($R$8:R41,板块数量!$B$2:$B$118),1),0)),"")</f>
        <v/>
      </c>
      <c r="S42" s="19"/>
      <c r="T42" s="19"/>
      <c r="U42" s="20"/>
      <c r="W42" s="8" t="str">
        <f t="shared" si="40"/>
        <v>-</v>
      </c>
      <c r="X42" s="8" t="str">
        <f t="shared" si="41"/>
        <v>-</v>
      </c>
      <c r="Y42" s="8" t="str">
        <f t="shared" si="42"/>
        <v>-</v>
      </c>
      <c r="Z42" s="8" t="str">
        <f t="shared" si="43"/>
        <v>-</v>
      </c>
      <c r="AA42" s="8" t="str">
        <f t="shared" si="44"/>
        <v>-</v>
      </c>
      <c r="AB42" s="8"/>
      <c r="AC42" s="8"/>
      <c r="AE42" s="8"/>
      <c r="AF42" s="8" t="str">
        <f t="shared" si="3"/>
        <v>-</v>
      </c>
      <c r="AG42" s="8" t="str">
        <f t="shared" si="4"/>
        <v>-</v>
      </c>
      <c r="AH42" s="8"/>
      <c r="AI42" s="8" t="str">
        <f t="shared" si="5"/>
        <v>-</v>
      </c>
      <c r="AJ42" s="8"/>
      <c r="AK42" s="8" t="str">
        <f t="shared" si="6"/>
        <v>-</v>
      </c>
      <c r="AL42" s="8"/>
      <c r="AM42" s="8"/>
      <c r="AN42" s="8"/>
      <c r="AP42" s="8" t="str">
        <f t="shared" si="7"/>
        <v>-</v>
      </c>
      <c r="AQ42" s="8" t="str">
        <f t="shared" si="8"/>
        <v>-</v>
      </c>
      <c r="AR42" s="8"/>
      <c r="AS42" s="22" t="str">
        <f t="shared" si="9"/>
        <v>-</v>
      </c>
      <c r="AT42" s="23" t="str">
        <f t="shared" si="10"/>
        <v>-</v>
      </c>
      <c r="AU42" s="8"/>
      <c r="AV42" s="8"/>
      <c r="AW42" s="8"/>
      <c r="AY42" s="8" t="str">
        <f t="shared" si="11"/>
        <v>-</v>
      </c>
      <c r="AZ42" s="8" t="str">
        <f t="shared" si="12"/>
        <v>-</v>
      </c>
      <c r="BA42" s="8"/>
      <c r="BB42" s="8" t="str">
        <f t="shared" si="13"/>
        <v>-</v>
      </c>
      <c r="BC42" s="8" t="str">
        <f t="shared" si="14"/>
        <v>-</v>
      </c>
      <c r="BD42" s="8" t="str">
        <f t="shared" si="15"/>
        <v>-</v>
      </c>
      <c r="BE42" s="8" t="e">
        <f t="shared" si="16"/>
        <v>#VALUE!</v>
      </c>
      <c r="BF42" s="8" t="str">
        <f t="shared" si="17"/>
        <v>-</v>
      </c>
      <c r="BG42" s="8"/>
      <c r="BI42" s="8" t="str">
        <f t="shared" si="18"/>
        <v>-</v>
      </c>
      <c r="BJ42" s="8" t="str">
        <f t="shared" si="19"/>
        <v>-</v>
      </c>
      <c r="BK42" s="8" t="str">
        <f t="shared" si="20"/>
        <v>-</v>
      </c>
      <c r="BL42" s="8" t="str">
        <f t="shared" si="21"/>
        <v>-</v>
      </c>
      <c r="BM42" s="8" t="str">
        <f t="shared" si="22"/>
        <v>-</v>
      </c>
      <c r="BN42" s="8" t="str">
        <f t="shared" si="23"/>
        <v>-</v>
      </c>
      <c r="BO42" s="8" t="e">
        <f t="shared" si="24"/>
        <v>#VALUE!</v>
      </c>
      <c r="BP42" s="8" t="str">
        <f t="shared" si="25"/>
        <v>-</v>
      </c>
      <c r="BQ42" s="8"/>
      <c r="BS42" s="8" t="str">
        <f t="shared" si="26"/>
        <v>-</v>
      </c>
      <c r="BT42" s="8" t="str">
        <f t="shared" si="27"/>
        <v>-</v>
      </c>
      <c r="BU42" s="8" t="str">
        <f t="shared" si="28"/>
        <v>-</v>
      </c>
      <c r="BV42" s="8" t="str">
        <f t="shared" si="29"/>
        <v>-</v>
      </c>
      <c r="BW42" s="8" t="str">
        <f t="shared" si="30"/>
        <v>-</v>
      </c>
      <c r="BX42" s="8" t="str">
        <f t="shared" si="31"/>
        <v>-</v>
      </c>
      <c r="BY42" s="8" t="e">
        <f t="shared" si="32"/>
        <v>#VALUE!</v>
      </c>
      <c r="BZ42" s="8" t="str">
        <f t="shared" si="33"/>
        <v>-</v>
      </c>
      <c r="CA42" s="8"/>
      <c r="CC42" s="8" t="str">
        <f t="shared" si="34"/>
        <v>-</v>
      </c>
      <c r="CD42" s="8" t="str">
        <f t="shared" si="35"/>
        <v>-</v>
      </c>
      <c r="CE42" s="8" t="str">
        <f t="shared" si="36"/>
        <v>-</v>
      </c>
      <c r="CF42" s="8" t="str">
        <f t="shared" si="37"/>
        <v>-</v>
      </c>
      <c r="CG42" s="8"/>
      <c r="CH42" s="8" t="str">
        <f t="shared" si="38"/>
        <v>-</v>
      </c>
      <c r="CI42" s="8"/>
      <c r="CJ42" s="8" t="str">
        <f t="shared" si="39"/>
        <v>-</v>
      </c>
      <c r="CK42" s="8" t="str">
        <f t="shared" si="45"/>
        <v>-</v>
      </c>
    </row>
    <row r="43" spans="2:89" ht="15.95" customHeight="1" x14ac:dyDescent="0.2">
      <c r="B43" s="9">
        <f t="shared" si="0"/>
        <v>7</v>
      </c>
      <c r="C43" s="1">
        <f t="shared" si="1"/>
        <v>4</v>
      </c>
      <c r="D43" s="1" t="str">
        <f t="shared" si="2"/>
        <v/>
      </c>
      <c r="E43" s="1">
        <v>35</v>
      </c>
      <c r="F43" s="8">
        <v>34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17"/>
      <c r="R43" s="18" t="str">
        <f t="array" ref="R43">IFERROR(INDEX(板块数量!$B$2:$B$118,MATCH(0,IF((板块数量!$A$2:$A$118=$K$5)*(板块数量!$B$2:$B$118&lt;&gt;""),COUNTIF($R$8:R42,板块数量!$B$2:$B$118),1),0)),"")</f>
        <v/>
      </c>
      <c r="S43" s="19"/>
      <c r="T43" s="19"/>
      <c r="U43" s="20"/>
      <c r="W43" s="8" t="str">
        <f t="shared" si="40"/>
        <v>-</v>
      </c>
      <c r="X43" s="8" t="str">
        <f t="shared" si="41"/>
        <v>-</v>
      </c>
      <c r="Y43" s="8" t="str">
        <f t="shared" si="42"/>
        <v>-</v>
      </c>
      <c r="Z43" s="8" t="str">
        <f t="shared" si="43"/>
        <v>-</v>
      </c>
      <c r="AA43" s="8" t="str">
        <f t="shared" si="44"/>
        <v>-</v>
      </c>
      <c r="AB43" s="8"/>
      <c r="AC43" s="8"/>
      <c r="AE43" s="8"/>
      <c r="AF43" s="8" t="str">
        <f t="shared" si="3"/>
        <v>-</v>
      </c>
      <c r="AG43" s="8" t="str">
        <f t="shared" si="4"/>
        <v>-</v>
      </c>
      <c r="AH43" s="8"/>
      <c r="AI43" s="8" t="str">
        <f t="shared" si="5"/>
        <v>-</v>
      </c>
      <c r="AJ43" s="8"/>
      <c r="AK43" s="8" t="str">
        <f t="shared" si="6"/>
        <v>-</v>
      </c>
      <c r="AL43" s="8"/>
      <c r="AM43" s="8"/>
      <c r="AN43" s="8"/>
      <c r="AP43" s="8" t="str">
        <f t="shared" si="7"/>
        <v>-</v>
      </c>
      <c r="AQ43" s="8" t="str">
        <f t="shared" si="8"/>
        <v>-</v>
      </c>
      <c r="AR43" s="8"/>
      <c r="AS43" s="22" t="str">
        <f t="shared" si="9"/>
        <v>-</v>
      </c>
      <c r="AT43" s="23" t="str">
        <f t="shared" si="10"/>
        <v>-</v>
      </c>
      <c r="AU43" s="8"/>
      <c r="AV43" s="8"/>
      <c r="AW43" s="8"/>
      <c r="AY43" s="8" t="str">
        <f t="shared" si="11"/>
        <v>-</v>
      </c>
      <c r="AZ43" s="8" t="str">
        <f t="shared" si="12"/>
        <v>-</v>
      </c>
      <c r="BA43" s="8"/>
      <c r="BB43" s="8" t="str">
        <f t="shared" si="13"/>
        <v>-</v>
      </c>
      <c r="BC43" s="8" t="str">
        <f t="shared" si="14"/>
        <v>-</v>
      </c>
      <c r="BD43" s="8" t="str">
        <f t="shared" si="15"/>
        <v>-</v>
      </c>
      <c r="BE43" s="8" t="e">
        <f t="shared" si="16"/>
        <v>#VALUE!</v>
      </c>
      <c r="BF43" s="8" t="str">
        <f t="shared" si="17"/>
        <v>-</v>
      </c>
      <c r="BG43" s="8"/>
      <c r="BI43" s="8" t="str">
        <f t="shared" si="18"/>
        <v>-</v>
      </c>
      <c r="BJ43" s="8" t="str">
        <f t="shared" si="19"/>
        <v>-</v>
      </c>
      <c r="BK43" s="8" t="str">
        <f t="shared" si="20"/>
        <v>-</v>
      </c>
      <c r="BL43" s="8" t="str">
        <f t="shared" si="21"/>
        <v>-</v>
      </c>
      <c r="BM43" s="8" t="str">
        <f t="shared" si="22"/>
        <v>-</v>
      </c>
      <c r="BN43" s="8" t="str">
        <f t="shared" si="23"/>
        <v>-</v>
      </c>
      <c r="BO43" s="8" t="e">
        <f t="shared" si="24"/>
        <v>#VALUE!</v>
      </c>
      <c r="BP43" s="8" t="str">
        <f t="shared" si="25"/>
        <v>-</v>
      </c>
      <c r="BQ43" s="8"/>
      <c r="BS43" s="8" t="str">
        <f t="shared" si="26"/>
        <v>-</v>
      </c>
      <c r="BT43" s="8" t="str">
        <f t="shared" si="27"/>
        <v>-</v>
      </c>
      <c r="BU43" s="8" t="str">
        <f t="shared" si="28"/>
        <v>-</v>
      </c>
      <c r="BV43" s="8" t="str">
        <f t="shared" si="29"/>
        <v>-</v>
      </c>
      <c r="BW43" s="8" t="str">
        <f t="shared" si="30"/>
        <v>-</v>
      </c>
      <c r="BX43" s="8" t="str">
        <f t="shared" si="31"/>
        <v>-</v>
      </c>
      <c r="BY43" s="8" t="e">
        <f t="shared" si="32"/>
        <v>#VALUE!</v>
      </c>
      <c r="BZ43" s="8" t="str">
        <f t="shared" si="33"/>
        <v>-</v>
      </c>
      <c r="CA43" s="8"/>
      <c r="CC43" s="8" t="str">
        <f t="shared" si="34"/>
        <v>-</v>
      </c>
      <c r="CD43" s="8" t="str">
        <f t="shared" si="35"/>
        <v>-</v>
      </c>
      <c r="CE43" s="8" t="str">
        <f t="shared" si="36"/>
        <v>-</v>
      </c>
      <c r="CF43" s="8" t="str">
        <f t="shared" si="37"/>
        <v>-</v>
      </c>
      <c r="CG43" s="8"/>
      <c r="CH43" s="8" t="str">
        <f t="shared" si="38"/>
        <v>-</v>
      </c>
      <c r="CI43" s="8"/>
      <c r="CJ43" s="8" t="str">
        <f t="shared" si="39"/>
        <v>-</v>
      </c>
      <c r="CK43" s="8" t="str">
        <f t="shared" si="45"/>
        <v>-</v>
      </c>
    </row>
    <row r="44" spans="2:89" ht="15.95" customHeight="1" x14ac:dyDescent="0.2">
      <c r="B44" s="9">
        <f t="shared" si="0"/>
        <v>7</v>
      </c>
      <c r="C44" s="1">
        <f t="shared" si="1"/>
        <v>5</v>
      </c>
      <c r="D44" s="1" t="str">
        <f t="shared" si="2"/>
        <v/>
      </c>
      <c r="E44" s="1">
        <v>36</v>
      </c>
      <c r="F44" s="8">
        <v>35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17"/>
      <c r="R44" s="18" t="str">
        <f t="array" ref="R44">IFERROR(INDEX(板块数量!$B$2:$B$118,MATCH(0,IF((板块数量!$A$2:$A$118=$K$5)*(板块数量!$B$2:$B$118&lt;&gt;""),COUNTIF($R$8:R43,板块数量!$B$2:$B$118),1),0)),"")</f>
        <v/>
      </c>
      <c r="S44" s="19"/>
      <c r="T44" s="19"/>
      <c r="U44" s="20"/>
      <c r="W44" s="8" t="str">
        <f t="shared" si="40"/>
        <v>-</v>
      </c>
      <c r="X44" s="8" t="str">
        <f t="shared" si="41"/>
        <v>-</v>
      </c>
      <c r="Y44" s="8" t="str">
        <f t="shared" si="42"/>
        <v>-</v>
      </c>
      <c r="Z44" s="8" t="str">
        <f t="shared" si="43"/>
        <v>-</v>
      </c>
      <c r="AA44" s="8" t="str">
        <f t="shared" si="44"/>
        <v>-</v>
      </c>
      <c r="AB44" s="8"/>
      <c r="AC44" s="8"/>
      <c r="AE44" s="8"/>
      <c r="AF44" s="8" t="str">
        <f t="shared" si="3"/>
        <v>-</v>
      </c>
      <c r="AG44" s="8" t="str">
        <f t="shared" si="4"/>
        <v>-</v>
      </c>
      <c r="AH44" s="8"/>
      <c r="AI44" s="8" t="str">
        <f t="shared" si="5"/>
        <v>-</v>
      </c>
      <c r="AJ44" s="8"/>
      <c r="AK44" s="8" t="str">
        <f t="shared" si="6"/>
        <v>-</v>
      </c>
      <c r="AL44" s="8"/>
      <c r="AM44" s="8"/>
      <c r="AN44" s="8"/>
      <c r="AP44" s="8" t="str">
        <f t="shared" si="7"/>
        <v>-</v>
      </c>
      <c r="AQ44" s="8" t="str">
        <f t="shared" si="8"/>
        <v>-</v>
      </c>
      <c r="AR44" s="8"/>
      <c r="AS44" s="22" t="str">
        <f t="shared" si="9"/>
        <v>-</v>
      </c>
      <c r="AT44" s="23" t="str">
        <f t="shared" si="10"/>
        <v>-</v>
      </c>
      <c r="AU44" s="8"/>
      <c r="AV44" s="8"/>
      <c r="AW44" s="8"/>
      <c r="AY44" s="8" t="str">
        <f t="shared" si="11"/>
        <v>-</v>
      </c>
      <c r="AZ44" s="8" t="str">
        <f t="shared" si="12"/>
        <v>-</v>
      </c>
      <c r="BA44" s="8"/>
      <c r="BB44" s="8" t="str">
        <f t="shared" si="13"/>
        <v>-</v>
      </c>
      <c r="BC44" s="8" t="str">
        <f t="shared" si="14"/>
        <v>-</v>
      </c>
      <c r="BD44" s="8" t="str">
        <f t="shared" si="15"/>
        <v>-</v>
      </c>
      <c r="BE44" s="8" t="e">
        <f t="shared" si="16"/>
        <v>#VALUE!</v>
      </c>
      <c r="BF44" s="8" t="str">
        <f t="shared" si="17"/>
        <v>-</v>
      </c>
      <c r="BG44" s="8"/>
      <c r="BI44" s="8" t="str">
        <f t="shared" si="18"/>
        <v>-</v>
      </c>
      <c r="BJ44" s="8" t="str">
        <f t="shared" si="19"/>
        <v>-</v>
      </c>
      <c r="BK44" s="8" t="str">
        <f t="shared" si="20"/>
        <v>-</v>
      </c>
      <c r="BL44" s="8" t="str">
        <f t="shared" si="21"/>
        <v>-</v>
      </c>
      <c r="BM44" s="8" t="str">
        <f t="shared" si="22"/>
        <v>-</v>
      </c>
      <c r="BN44" s="8" t="str">
        <f t="shared" si="23"/>
        <v>-</v>
      </c>
      <c r="BO44" s="8" t="e">
        <f t="shared" si="24"/>
        <v>#VALUE!</v>
      </c>
      <c r="BP44" s="8" t="str">
        <f t="shared" si="25"/>
        <v>-</v>
      </c>
      <c r="BQ44" s="8"/>
      <c r="BS44" s="8" t="str">
        <f t="shared" si="26"/>
        <v>-</v>
      </c>
      <c r="BT44" s="8" t="str">
        <f t="shared" si="27"/>
        <v>-</v>
      </c>
      <c r="BU44" s="8" t="str">
        <f t="shared" si="28"/>
        <v>-</v>
      </c>
      <c r="BV44" s="8" t="str">
        <f t="shared" si="29"/>
        <v>-</v>
      </c>
      <c r="BW44" s="8" t="str">
        <f t="shared" si="30"/>
        <v>-</v>
      </c>
      <c r="BX44" s="8" t="str">
        <f t="shared" si="31"/>
        <v>-</v>
      </c>
      <c r="BY44" s="8" t="e">
        <f t="shared" si="32"/>
        <v>#VALUE!</v>
      </c>
      <c r="BZ44" s="8" t="str">
        <f t="shared" si="33"/>
        <v>-</v>
      </c>
      <c r="CA44" s="8"/>
      <c r="CC44" s="8" t="str">
        <f t="shared" si="34"/>
        <v>-</v>
      </c>
      <c r="CD44" s="8" t="str">
        <f t="shared" si="35"/>
        <v>-</v>
      </c>
      <c r="CE44" s="8" t="str">
        <f t="shared" si="36"/>
        <v>-</v>
      </c>
      <c r="CF44" s="8" t="str">
        <f t="shared" si="37"/>
        <v>-</v>
      </c>
      <c r="CG44" s="8"/>
      <c r="CH44" s="8" t="str">
        <f t="shared" si="38"/>
        <v>-</v>
      </c>
      <c r="CI44" s="8"/>
      <c r="CJ44" s="8" t="str">
        <f t="shared" si="39"/>
        <v>-</v>
      </c>
      <c r="CK44" s="8" t="str">
        <f t="shared" si="45"/>
        <v>-</v>
      </c>
    </row>
    <row r="45" spans="2:89" ht="15.95" customHeight="1" x14ac:dyDescent="0.2">
      <c r="B45" s="9">
        <f t="shared" si="0"/>
        <v>7</v>
      </c>
      <c r="C45" s="1">
        <f t="shared" si="1"/>
        <v>6</v>
      </c>
      <c r="D45" s="1" t="str">
        <f t="shared" si="2"/>
        <v/>
      </c>
      <c r="E45" s="1">
        <v>37</v>
      </c>
      <c r="F45" s="8">
        <v>36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17"/>
      <c r="R45" s="18" t="str">
        <f t="array" ref="R45">IFERROR(INDEX(板块数量!$B$2:$B$118,MATCH(0,IF((板块数量!$A$2:$A$118=$K$5)*(板块数量!$B$2:$B$118&lt;&gt;""),COUNTIF($R$8:R44,板块数量!$B$2:$B$118),1),0)),"")</f>
        <v/>
      </c>
      <c r="S45" s="19"/>
      <c r="T45" s="19"/>
      <c r="U45" s="20"/>
      <c r="W45" s="8" t="str">
        <f t="shared" si="40"/>
        <v>-</v>
      </c>
      <c r="X45" s="8" t="str">
        <f t="shared" si="41"/>
        <v>-</v>
      </c>
      <c r="Y45" s="8" t="str">
        <f t="shared" si="42"/>
        <v>-</v>
      </c>
      <c r="Z45" s="8" t="str">
        <f t="shared" si="43"/>
        <v>-</v>
      </c>
      <c r="AA45" s="8" t="str">
        <f t="shared" si="44"/>
        <v>-</v>
      </c>
      <c r="AB45" s="8"/>
      <c r="AC45" s="8"/>
      <c r="AE45" s="8"/>
      <c r="AF45" s="8" t="str">
        <f t="shared" si="3"/>
        <v>-</v>
      </c>
      <c r="AG45" s="8" t="str">
        <f t="shared" si="4"/>
        <v>-</v>
      </c>
      <c r="AH45" s="8"/>
      <c r="AI45" s="8" t="str">
        <f t="shared" si="5"/>
        <v>-</v>
      </c>
      <c r="AJ45" s="8"/>
      <c r="AK45" s="8" t="str">
        <f t="shared" si="6"/>
        <v>-</v>
      </c>
      <c r="AL45" s="8"/>
      <c r="AM45" s="8"/>
      <c r="AN45" s="8"/>
      <c r="AP45" s="8" t="str">
        <f t="shared" si="7"/>
        <v>-</v>
      </c>
      <c r="AQ45" s="8" t="str">
        <f t="shared" si="8"/>
        <v>-</v>
      </c>
      <c r="AR45" s="8"/>
      <c r="AS45" s="22" t="str">
        <f t="shared" si="9"/>
        <v>-</v>
      </c>
      <c r="AT45" s="23" t="str">
        <f t="shared" si="10"/>
        <v>-</v>
      </c>
      <c r="AU45" s="8"/>
      <c r="AV45" s="8"/>
      <c r="AW45" s="8"/>
      <c r="AY45" s="8" t="str">
        <f t="shared" si="11"/>
        <v>-</v>
      </c>
      <c r="AZ45" s="8" t="str">
        <f t="shared" si="12"/>
        <v>-</v>
      </c>
      <c r="BA45" s="8"/>
      <c r="BB45" s="8" t="str">
        <f t="shared" si="13"/>
        <v>-</v>
      </c>
      <c r="BC45" s="8" t="str">
        <f t="shared" si="14"/>
        <v>-</v>
      </c>
      <c r="BD45" s="8" t="str">
        <f t="shared" si="15"/>
        <v>-</v>
      </c>
      <c r="BE45" s="8" t="e">
        <f t="shared" si="16"/>
        <v>#VALUE!</v>
      </c>
      <c r="BF45" s="8" t="str">
        <f t="shared" si="17"/>
        <v>-</v>
      </c>
      <c r="BG45" s="8"/>
      <c r="BI45" s="8" t="str">
        <f t="shared" si="18"/>
        <v>-</v>
      </c>
      <c r="BJ45" s="8" t="str">
        <f t="shared" si="19"/>
        <v>-</v>
      </c>
      <c r="BK45" s="8" t="str">
        <f t="shared" si="20"/>
        <v>-</v>
      </c>
      <c r="BL45" s="8" t="str">
        <f t="shared" si="21"/>
        <v>-</v>
      </c>
      <c r="BM45" s="8" t="str">
        <f t="shared" si="22"/>
        <v>-</v>
      </c>
      <c r="BN45" s="8" t="str">
        <f t="shared" si="23"/>
        <v>-</v>
      </c>
      <c r="BO45" s="8" t="e">
        <f t="shared" si="24"/>
        <v>#VALUE!</v>
      </c>
      <c r="BP45" s="8" t="str">
        <f t="shared" si="25"/>
        <v>-</v>
      </c>
      <c r="BQ45" s="8"/>
      <c r="BS45" s="8" t="str">
        <f t="shared" si="26"/>
        <v>-</v>
      </c>
      <c r="BT45" s="8" t="str">
        <f t="shared" si="27"/>
        <v>-</v>
      </c>
      <c r="BU45" s="8" t="str">
        <f t="shared" si="28"/>
        <v>-</v>
      </c>
      <c r="BV45" s="8" t="str">
        <f t="shared" si="29"/>
        <v>-</v>
      </c>
      <c r="BW45" s="8" t="str">
        <f t="shared" si="30"/>
        <v>-</v>
      </c>
      <c r="BX45" s="8" t="str">
        <f t="shared" si="31"/>
        <v>-</v>
      </c>
      <c r="BY45" s="8" t="e">
        <f t="shared" si="32"/>
        <v>#VALUE!</v>
      </c>
      <c r="BZ45" s="8" t="str">
        <f t="shared" si="33"/>
        <v>-</v>
      </c>
      <c r="CA45" s="8"/>
      <c r="CC45" s="8" t="str">
        <f t="shared" si="34"/>
        <v>-</v>
      </c>
      <c r="CD45" s="8" t="str">
        <f t="shared" si="35"/>
        <v>-</v>
      </c>
      <c r="CE45" s="8" t="str">
        <f t="shared" si="36"/>
        <v>-</v>
      </c>
      <c r="CF45" s="8" t="str">
        <f t="shared" si="37"/>
        <v>-</v>
      </c>
      <c r="CG45" s="8"/>
      <c r="CH45" s="8" t="str">
        <f t="shared" si="38"/>
        <v>-</v>
      </c>
      <c r="CI45" s="8"/>
      <c r="CJ45" s="8" t="str">
        <f t="shared" si="39"/>
        <v>-</v>
      </c>
      <c r="CK45" s="8" t="str">
        <f t="shared" si="45"/>
        <v>-</v>
      </c>
    </row>
    <row r="46" spans="2:89" ht="15.95" customHeight="1" x14ac:dyDescent="0.2">
      <c r="B46" s="9">
        <f t="shared" si="0"/>
        <v>7</v>
      </c>
      <c r="C46" s="1">
        <f t="shared" si="1"/>
        <v>7</v>
      </c>
      <c r="D46" s="1" t="str">
        <f t="shared" si="2"/>
        <v/>
      </c>
      <c r="E46" s="1">
        <v>38</v>
      </c>
      <c r="F46" s="8">
        <v>37</v>
      </c>
      <c r="G46" s="8"/>
      <c r="H46" s="8"/>
      <c r="I46" s="8"/>
      <c r="J46" s="8"/>
      <c r="K46" s="14"/>
      <c r="L46" s="8"/>
      <c r="M46" s="8"/>
      <c r="N46" s="8"/>
      <c r="O46" s="8"/>
      <c r="P46" s="8"/>
      <c r="Q46" s="17"/>
      <c r="R46" s="18" t="str">
        <f t="array" ref="R46">IFERROR(INDEX(板块数量!$B$2:$B$118,MATCH(0,IF((板块数量!$A$2:$A$118=$K$5)*(板块数量!$B$2:$B$118&lt;&gt;""),COUNTIF($R$8:R45,板块数量!$B$2:$B$118),1),0)),"")</f>
        <v/>
      </c>
      <c r="S46" s="19"/>
      <c r="T46" s="19"/>
      <c r="U46" s="20"/>
      <c r="W46" s="8" t="str">
        <f t="shared" si="40"/>
        <v>-</v>
      </c>
      <c r="X46" s="8" t="str">
        <f t="shared" si="41"/>
        <v>-</v>
      </c>
      <c r="Y46" s="8" t="str">
        <f t="shared" si="42"/>
        <v>-</v>
      </c>
      <c r="Z46" s="8" t="str">
        <f t="shared" si="43"/>
        <v>-</v>
      </c>
      <c r="AA46" s="8" t="str">
        <f t="shared" si="44"/>
        <v>-</v>
      </c>
      <c r="AB46" s="8"/>
      <c r="AC46" s="8"/>
      <c r="AE46" s="8"/>
      <c r="AF46" s="8" t="str">
        <f t="shared" si="3"/>
        <v>-</v>
      </c>
      <c r="AG46" s="8" t="str">
        <f t="shared" si="4"/>
        <v>-</v>
      </c>
      <c r="AH46" s="8"/>
      <c r="AI46" s="8" t="str">
        <f t="shared" si="5"/>
        <v>-</v>
      </c>
      <c r="AJ46" s="8"/>
      <c r="AK46" s="8" t="str">
        <f t="shared" si="6"/>
        <v>-</v>
      </c>
      <c r="AL46" s="8"/>
      <c r="AM46" s="8"/>
      <c r="AN46" s="8"/>
      <c r="AP46" s="8" t="str">
        <f t="shared" si="7"/>
        <v>-</v>
      </c>
      <c r="AQ46" s="8" t="str">
        <f t="shared" si="8"/>
        <v>-</v>
      </c>
      <c r="AR46" s="8"/>
      <c r="AS46" s="22" t="str">
        <f t="shared" si="9"/>
        <v>-</v>
      </c>
      <c r="AT46" s="23" t="str">
        <f t="shared" si="10"/>
        <v>-</v>
      </c>
      <c r="AU46" s="8"/>
      <c r="AV46" s="8"/>
      <c r="AW46" s="8"/>
      <c r="AY46" s="8" t="str">
        <f t="shared" si="11"/>
        <v>-</v>
      </c>
      <c r="AZ46" s="8" t="str">
        <f t="shared" si="12"/>
        <v>-</v>
      </c>
      <c r="BA46" s="8"/>
      <c r="BB46" s="8" t="str">
        <f t="shared" si="13"/>
        <v>-</v>
      </c>
      <c r="BC46" s="8" t="str">
        <f t="shared" si="14"/>
        <v>-</v>
      </c>
      <c r="BD46" s="8" t="str">
        <f t="shared" si="15"/>
        <v>-</v>
      </c>
      <c r="BE46" s="8" t="e">
        <f t="shared" si="16"/>
        <v>#VALUE!</v>
      </c>
      <c r="BF46" s="8" t="str">
        <f t="shared" si="17"/>
        <v>-</v>
      </c>
      <c r="BG46" s="8"/>
      <c r="BI46" s="8" t="str">
        <f t="shared" si="18"/>
        <v>-</v>
      </c>
      <c r="BJ46" s="8" t="str">
        <f t="shared" si="19"/>
        <v>-</v>
      </c>
      <c r="BK46" s="8" t="str">
        <f t="shared" si="20"/>
        <v>-</v>
      </c>
      <c r="BL46" s="8" t="str">
        <f t="shared" si="21"/>
        <v>-</v>
      </c>
      <c r="BM46" s="8" t="str">
        <f t="shared" si="22"/>
        <v>-</v>
      </c>
      <c r="BN46" s="8" t="str">
        <f t="shared" si="23"/>
        <v>-</v>
      </c>
      <c r="BO46" s="8" t="e">
        <f t="shared" si="24"/>
        <v>#VALUE!</v>
      </c>
      <c r="BP46" s="8" t="str">
        <f t="shared" si="25"/>
        <v>-</v>
      </c>
      <c r="BQ46" s="8"/>
      <c r="BS46" s="8" t="str">
        <f t="shared" si="26"/>
        <v>-</v>
      </c>
      <c r="BT46" s="8" t="str">
        <f t="shared" si="27"/>
        <v>-</v>
      </c>
      <c r="BU46" s="8" t="str">
        <f t="shared" si="28"/>
        <v>-</v>
      </c>
      <c r="BV46" s="8" t="str">
        <f t="shared" si="29"/>
        <v>-</v>
      </c>
      <c r="BW46" s="8" t="str">
        <f t="shared" si="30"/>
        <v>-</v>
      </c>
      <c r="BX46" s="8" t="str">
        <f t="shared" si="31"/>
        <v>-</v>
      </c>
      <c r="BY46" s="8" t="e">
        <f t="shared" si="32"/>
        <v>#VALUE!</v>
      </c>
      <c r="BZ46" s="8" t="str">
        <f t="shared" si="33"/>
        <v>-</v>
      </c>
      <c r="CA46" s="8"/>
      <c r="CC46" s="8" t="str">
        <f t="shared" si="34"/>
        <v>-</v>
      </c>
      <c r="CD46" s="8" t="str">
        <f t="shared" si="35"/>
        <v>-</v>
      </c>
      <c r="CE46" s="8" t="str">
        <f t="shared" si="36"/>
        <v>-</v>
      </c>
      <c r="CF46" s="8" t="str">
        <f t="shared" si="37"/>
        <v>-</v>
      </c>
      <c r="CG46" s="8"/>
      <c r="CH46" s="8" t="str">
        <f t="shared" si="38"/>
        <v>-</v>
      </c>
      <c r="CI46" s="8"/>
      <c r="CJ46" s="8" t="str">
        <f t="shared" si="39"/>
        <v>-</v>
      </c>
      <c r="CK46" s="8" t="str">
        <f t="shared" si="45"/>
        <v>-</v>
      </c>
    </row>
    <row r="47" spans="2:89" ht="15.95" customHeight="1" x14ac:dyDescent="0.2">
      <c r="B47" s="9">
        <f t="shared" si="0"/>
        <v>7</v>
      </c>
      <c r="C47" s="1">
        <f t="shared" si="1"/>
        <v>8</v>
      </c>
      <c r="D47" s="1" t="str">
        <f t="shared" si="2"/>
        <v/>
      </c>
      <c r="E47" s="1">
        <v>39</v>
      </c>
      <c r="F47" s="8">
        <v>38</v>
      </c>
      <c r="G47" s="8"/>
      <c r="H47" s="8"/>
      <c r="I47" s="8"/>
      <c r="J47" s="8"/>
      <c r="K47" s="14"/>
      <c r="L47" s="8"/>
      <c r="M47" s="8"/>
      <c r="N47" s="8"/>
      <c r="O47" s="8"/>
      <c r="P47" s="8"/>
      <c r="Q47" s="17"/>
      <c r="R47" s="18" t="str">
        <f t="array" ref="R47">IFERROR(INDEX(板块数量!$B$2:$B$118,MATCH(0,IF((板块数量!$A$2:$A$118=$K$5)*(板块数量!$B$2:$B$118&lt;&gt;""),COUNTIF($R$8:R46,板块数量!$B$2:$B$118),1),0)),"")</f>
        <v/>
      </c>
      <c r="S47" s="19"/>
      <c r="T47" s="19"/>
      <c r="U47" s="20"/>
      <c r="W47" s="8" t="str">
        <f t="shared" si="40"/>
        <v>-</v>
      </c>
      <c r="X47" s="8" t="str">
        <f t="shared" si="41"/>
        <v>-</v>
      </c>
      <c r="Y47" s="8" t="str">
        <f t="shared" si="42"/>
        <v>-</v>
      </c>
      <c r="Z47" s="8" t="str">
        <f t="shared" si="43"/>
        <v>-</v>
      </c>
      <c r="AA47" s="8" t="str">
        <f t="shared" si="44"/>
        <v>-</v>
      </c>
      <c r="AB47" s="8"/>
      <c r="AC47" s="8"/>
      <c r="AE47" s="8"/>
      <c r="AF47" s="8" t="str">
        <f t="shared" si="3"/>
        <v>-</v>
      </c>
      <c r="AG47" s="8" t="str">
        <f t="shared" si="4"/>
        <v>-</v>
      </c>
      <c r="AH47" s="8"/>
      <c r="AI47" s="8" t="str">
        <f t="shared" si="5"/>
        <v>-</v>
      </c>
      <c r="AJ47" s="8"/>
      <c r="AK47" s="8" t="str">
        <f t="shared" si="6"/>
        <v>-</v>
      </c>
      <c r="AL47" s="8"/>
      <c r="AM47" s="8"/>
      <c r="AN47" s="8"/>
      <c r="AP47" s="8" t="str">
        <f t="shared" si="7"/>
        <v>-</v>
      </c>
      <c r="AQ47" s="8" t="str">
        <f t="shared" si="8"/>
        <v>-</v>
      </c>
      <c r="AR47" s="8"/>
      <c r="AS47" s="22" t="str">
        <f t="shared" si="9"/>
        <v>-</v>
      </c>
      <c r="AT47" s="23" t="str">
        <f t="shared" si="10"/>
        <v>-</v>
      </c>
      <c r="AU47" s="8"/>
      <c r="AV47" s="8"/>
      <c r="AW47" s="8"/>
      <c r="AY47" s="8" t="str">
        <f t="shared" si="11"/>
        <v>-</v>
      </c>
      <c r="AZ47" s="8" t="str">
        <f t="shared" si="12"/>
        <v>-</v>
      </c>
      <c r="BA47" s="8"/>
      <c r="BB47" s="8" t="str">
        <f t="shared" si="13"/>
        <v>-</v>
      </c>
      <c r="BC47" s="8" t="str">
        <f t="shared" si="14"/>
        <v>-</v>
      </c>
      <c r="BD47" s="8" t="str">
        <f t="shared" si="15"/>
        <v>-</v>
      </c>
      <c r="BE47" s="8" t="e">
        <f t="shared" si="16"/>
        <v>#VALUE!</v>
      </c>
      <c r="BF47" s="8" t="str">
        <f t="shared" si="17"/>
        <v>-</v>
      </c>
      <c r="BG47" s="8"/>
      <c r="BI47" s="8" t="str">
        <f t="shared" si="18"/>
        <v>-</v>
      </c>
      <c r="BJ47" s="8" t="str">
        <f t="shared" si="19"/>
        <v>-</v>
      </c>
      <c r="BK47" s="8" t="str">
        <f t="shared" si="20"/>
        <v>-</v>
      </c>
      <c r="BL47" s="8" t="str">
        <f t="shared" si="21"/>
        <v>-</v>
      </c>
      <c r="BM47" s="8" t="str">
        <f t="shared" si="22"/>
        <v>-</v>
      </c>
      <c r="BN47" s="8" t="str">
        <f t="shared" si="23"/>
        <v>-</v>
      </c>
      <c r="BO47" s="8" t="e">
        <f t="shared" si="24"/>
        <v>#VALUE!</v>
      </c>
      <c r="BP47" s="8" t="str">
        <f t="shared" si="25"/>
        <v>-</v>
      </c>
      <c r="BQ47" s="8"/>
      <c r="BS47" s="8" t="str">
        <f t="shared" si="26"/>
        <v>-</v>
      </c>
      <c r="BT47" s="8" t="str">
        <f t="shared" si="27"/>
        <v>-</v>
      </c>
      <c r="BU47" s="8" t="str">
        <f t="shared" si="28"/>
        <v>-</v>
      </c>
      <c r="BV47" s="8" t="str">
        <f t="shared" si="29"/>
        <v>-</v>
      </c>
      <c r="BW47" s="8" t="str">
        <f t="shared" si="30"/>
        <v>-</v>
      </c>
      <c r="BX47" s="8" t="str">
        <f t="shared" si="31"/>
        <v>-</v>
      </c>
      <c r="BY47" s="8" t="e">
        <f t="shared" si="32"/>
        <v>#VALUE!</v>
      </c>
      <c r="BZ47" s="8" t="str">
        <f t="shared" si="33"/>
        <v>-</v>
      </c>
      <c r="CA47" s="8"/>
      <c r="CC47" s="8" t="str">
        <f t="shared" si="34"/>
        <v>-</v>
      </c>
      <c r="CD47" s="8" t="str">
        <f t="shared" si="35"/>
        <v>-</v>
      </c>
      <c r="CE47" s="8" t="str">
        <f t="shared" si="36"/>
        <v>-</v>
      </c>
      <c r="CF47" s="8" t="str">
        <f t="shared" si="37"/>
        <v>-</v>
      </c>
      <c r="CG47" s="8"/>
      <c r="CH47" s="8" t="str">
        <f t="shared" si="38"/>
        <v>-</v>
      </c>
      <c r="CI47" s="8"/>
      <c r="CJ47" s="8" t="str">
        <f t="shared" si="39"/>
        <v>-</v>
      </c>
      <c r="CK47" s="8" t="str">
        <f t="shared" si="45"/>
        <v>-</v>
      </c>
    </row>
    <row r="48" spans="2:89" ht="15.95" customHeight="1" x14ac:dyDescent="0.2">
      <c r="B48" s="9">
        <f t="shared" si="0"/>
        <v>7</v>
      </c>
      <c r="C48" s="1">
        <f t="shared" si="1"/>
        <v>9</v>
      </c>
      <c r="D48" s="1" t="str">
        <f t="shared" si="2"/>
        <v/>
      </c>
      <c r="E48" s="1">
        <v>40</v>
      </c>
      <c r="F48" s="8">
        <v>39</v>
      </c>
      <c r="G48" s="8"/>
      <c r="H48" s="8"/>
      <c r="I48" s="8"/>
      <c r="J48" s="8"/>
      <c r="K48" s="14"/>
      <c r="L48" s="8"/>
      <c r="M48" s="8"/>
      <c r="N48" s="8"/>
      <c r="O48" s="8"/>
      <c r="P48" s="8"/>
      <c r="Q48" s="17"/>
      <c r="R48" s="18" t="str">
        <f t="array" ref="R48">IFERROR(INDEX(板块数量!$B$2:$B$118,MATCH(0,IF((板块数量!$A$2:$A$118=$K$5)*(板块数量!$B$2:$B$118&lt;&gt;""),COUNTIF($R$8:R47,板块数量!$B$2:$B$118),1),0)),"")</f>
        <v/>
      </c>
      <c r="S48" s="19"/>
      <c r="T48" s="19"/>
      <c r="U48" s="20"/>
      <c r="W48" s="8" t="str">
        <f t="shared" si="40"/>
        <v>-</v>
      </c>
      <c r="X48" s="8" t="str">
        <f t="shared" si="41"/>
        <v>-</v>
      </c>
      <c r="Y48" s="8" t="str">
        <f t="shared" si="42"/>
        <v>-</v>
      </c>
      <c r="Z48" s="8" t="str">
        <f t="shared" si="43"/>
        <v>-</v>
      </c>
      <c r="AA48" s="8" t="str">
        <f t="shared" si="44"/>
        <v>-</v>
      </c>
      <c r="AB48" s="8"/>
      <c r="AC48" s="8"/>
      <c r="AE48" s="8"/>
      <c r="AF48" s="8" t="str">
        <f t="shared" si="3"/>
        <v>-</v>
      </c>
      <c r="AG48" s="8" t="str">
        <f t="shared" si="4"/>
        <v>-</v>
      </c>
      <c r="AH48" s="8"/>
      <c r="AI48" s="8" t="str">
        <f t="shared" si="5"/>
        <v>-</v>
      </c>
      <c r="AJ48" s="8"/>
      <c r="AK48" s="8" t="str">
        <f t="shared" si="6"/>
        <v>-</v>
      </c>
      <c r="AL48" s="8"/>
      <c r="AM48" s="8"/>
      <c r="AN48" s="8"/>
      <c r="AP48" s="8" t="str">
        <f t="shared" si="7"/>
        <v>-</v>
      </c>
      <c r="AQ48" s="8" t="str">
        <f t="shared" si="8"/>
        <v>-</v>
      </c>
      <c r="AR48" s="8"/>
      <c r="AS48" s="22" t="str">
        <f t="shared" si="9"/>
        <v>-</v>
      </c>
      <c r="AT48" s="23" t="str">
        <f t="shared" si="10"/>
        <v>-</v>
      </c>
      <c r="AU48" s="8"/>
      <c r="AV48" s="8"/>
      <c r="AW48" s="8"/>
      <c r="AY48" s="8" t="str">
        <f t="shared" si="11"/>
        <v>-</v>
      </c>
      <c r="AZ48" s="8" t="str">
        <f t="shared" si="12"/>
        <v>-</v>
      </c>
      <c r="BA48" s="8"/>
      <c r="BB48" s="8" t="str">
        <f t="shared" si="13"/>
        <v>-</v>
      </c>
      <c r="BC48" s="8" t="str">
        <f t="shared" si="14"/>
        <v>-</v>
      </c>
      <c r="BD48" s="8" t="str">
        <f t="shared" si="15"/>
        <v>-</v>
      </c>
      <c r="BE48" s="8" t="e">
        <f t="shared" si="16"/>
        <v>#VALUE!</v>
      </c>
      <c r="BF48" s="8" t="str">
        <f t="shared" si="17"/>
        <v>-</v>
      </c>
      <c r="BG48" s="8"/>
      <c r="BI48" s="8" t="str">
        <f t="shared" si="18"/>
        <v>-</v>
      </c>
      <c r="BJ48" s="8" t="str">
        <f t="shared" si="19"/>
        <v>-</v>
      </c>
      <c r="BK48" s="8" t="str">
        <f t="shared" si="20"/>
        <v>-</v>
      </c>
      <c r="BL48" s="8" t="str">
        <f t="shared" si="21"/>
        <v>-</v>
      </c>
      <c r="BM48" s="8" t="str">
        <f t="shared" si="22"/>
        <v>-</v>
      </c>
      <c r="BN48" s="8" t="str">
        <f t="shared" si="23"/>
        <v>-</v>
      </c>
      <c r="BO48" s="8" t="e">
        <f t="shared" si="24"/>
        <v>#VALUE!</v>
      </c>
      <c r="BP48" s="8" t="str">
        <f t="shared" si="25"/>
        <v>-</v>
      </c>
      <c r="BQ48" s="8"/>
      <c r="BS48" s="8" t="str">
        <f t="shared" si="26"/>
        <v>-</v>
      </c>
      <c r="BT48" s="8" t="str">
        <f t="shared" si="27"/>
        <v>-</v>
      </c>
      <c r="BU48" s="8" t="str">
        <f t="shared" si="28"/>
        <v>-</v>
      </c>
      <c r="BV48" s="8" t="str">
        <f t="shared" si="29"/>
        <v>-</v>
      </c>
      <c r="BW48" s="8" t="str">
        <f t="shared" si="30"/>
        <v>-</v>
      </c>
      <c r="BX48" s="8" t="str">
        <f t="shared" si="31"/>
        <v>-</v>
      </c>
      <c r="BY48" s="8" t="e">
        <f t="shared" si="32"/>
        <v>#VALUE!</v>
      </c>
      <c r="BZ48" s="8" t="str">
        <f t="shared" si="33"/>
        <v>-</v>
      </c>
      <c r="CA48" s="8"/>
      <c r="CC48" s="8" t="str">
        <f t="shared" si="34"/>
        <v>-</v>
      </c>
      <c r="CD48" s="8" t="str">
        <f t="shared" si="35"/>
        <v>-</v>
      </c>
      <c r="CE48" s="8" t="str">
        <f t="shared" si="36"/>
        <v>-</v>
      </c>
      <c r="CF48" s="8" t="str">
        <f t="shared" si="37"/>
        <v>-</v>
      </c>
      <c r="CG48" s="8"/>
      <c r="CH48" s="8" t="str">
        <f t="shared" si="38"/>
        <v>-</v>
      </c>
      <c r="CI48" s="8"/>
      <c r="CJ48" s="8" t="str">
        <f t="shared" si="39"/>
        <v>-</v>
      </c>
      <c r="CK48" s="8" t="str">
        <f t="shared" si="45"/>
        <v>-</v>
      </c>
    </row>
    <row r="49" spans="2:89" ht="15.95" customHeight="1" x14ac:dyDescent="0.2">
      <c r="B49" s="9">
        <f t="shared" si="0"/>
        <v>7</v>
      </c>
      <c r="C49" s="1">
        <f t="shared" si="1"/>
        <v>10</v>
      </c>
      <c r="D49" s="1" t="str">
        <f t="shared" si="2"/>
        <v/>
      </c>
      <c r="E49" s="1">
        <v>41</v>
      </c>
      <c r="F49" s="8" t="s">
        <v>356</v>
      </c>
      <c r="G49" s="8"/>
      <c r="H49" s="8"/>
      <c r="I49" s="8"/>
      <c r="J49" s="8"/>
      <c r="K49" s="14"/>
      <c r="L49" s="8"/>
      <c r="M49" s="8"/>
      <c r="N49" s="8"/>
      <c r="O49" s="8"/>
      <c r="P49" s="8"/>
      <c r="Q49" s="17"/>
      <c r="R49" s="18" t="str">
        <f t="array" ref="R49">IFERROR(INDEX(板块数量!$B$2:$B$118,MATCH(0,IF((板块数量!$A$2:$A$118=$K$5)*(板块数量!$B$2:$B$118&lt;&gt;""),COUNTIF($R$8:R48,板块数量!$B$2:$B$118),1),0)),"")</f>
        <v/>
      </c>
      <c r="S49" s="19"/>
      <c r="T49" s="19"/>
      <c r="U49" s="20"/>
      <c r="W49" s="8" t="str">
        <f t="shared" si="40"/>
        <v>-</v>
      </c>
      <c r="X49" s="8" t="str">
        <f t="shared" si="41"/>
        <v>-</v>
      </c>
      <c r="Y49" s="8" t="str">
        <f t="shared" si="42"/>
        <v>-</v>
      </c>
      <c r="Z49" s="8" t="str">
        <f t="shared" si="43"/>
        <v>-</v>
      </c>
      <c r="AA49" s="8" t="str">
        <f t="shared" si="44"/>
        <v>-</v>
      </c>
      <c r="AB49" s="8"/>
      <c r="AC49" s="8"/>
      <c r="AE49" s="8"/>
      <c r="AF49" s="8" t="str">
        <f t="shared" si="3"/>
        <v>-</v>
      </c>
      <c r="AG49" s="8" t="str">
        <f t="shared" si="4"/>
        <v>-</v>
      </c>
      <c r="AH49" s="8"/>
      <c r="AI49" s="8" t="str">
        <f t="shared" si="5"/>
        <v>-</v>
      </c>
      <c r="AJ49" s="8"/>
      <c r="AK49" s="8" t="str">
        <f t="shared" si="6"/>
        <v>-</v>
      </c>
      <c r="AL49" s="8"/>
      <c r="AM49" s="8"/>
      <c r="AN49" s="8"/>
      <c r="AP49" s="8" t="str">
        <f t="shared" si="7"/>
        <v>-</v>
      </c>
      <c r="AQ49" s="8" t="str">
        <f t="shared" si="8"/>
        <v>-</v>
      </c>
      <c r="AR49" s="8"/>
      <c r="AS49" s="22" t="str">
        <f t="shared" si="9"/>
        <v>-</v>
      </c>
      <c r="AT49" s="23" t="str">
        <f t="shared" si="10"/>
        <v>-</v>
      </c>
      <c r="AU49" s="8"/>
      <c r="AV49" s="8"/>
      <c r="AW49" s="8"/>
      <c r="AY49" s="8" t="str">
        <f t="shared" si="11"/>
        <v>-</v>
      </c>
      <c r="AZ49" s="8" t="str">
        <f t="shared" si="12"/>
        <v>-</v>
      </c>
      <c r="BA49" s="8"/>
      <c r="BB49" s="8" t="str">
        <f t="shared" si="13"/>
        <v>-</v>
      </c>
      <c r="BC49" s="8" t="str">
        <f t="shared" si="14"/>
        <v>-</v>
      </c>
      <c r="BD49" s="8" t="str">
        <f t="shared" si="15"/>
        <v>-</v>
      </c>
      <c r="BE49" s="8" t="e">
        <f t="shared" si="16"/>
        <v>#VALUE!</v>
      </c>
      <c r="BF49" s="8" t="str">
        <f t="shared" si="17"/>
        <v>-</v>
      </c>
      <c r="BG49" s="8"/>
      <c r="BI49" s="8" t="str">
        <f t="shared" si="18"/>
        <v>-</v>
      </c>
      <c r="BJ49" s="8" t="str">
        <f t="shared" si="19"/>
        <v>-</v>
      </c>
      <c r="BK49" s="8" t="str">
        <f t="shared" si="20"/>
        <v>-</v>
      </c>
      <c r="BL49" s="8" t="str">
        <f t="shared" si="21"/>
        <v>-</v>
      </c>
      <c r="BM49" s="8" t="str">
        <f t="shared" si="22"/>
        <v>-</v>
      </c>
      <c r="BN49" s="8" t="str">
        <f t="shared" si="23"/>
        <v>-</v>
      </c>
      <c r="BO49" s="8" t="e">
        <f t="shared" si="24"/>
        <v>#VALUE!</v>
      </c>
      <c r="BP49" s="8" t="str">
        <f t="shared" si="25"/>
        <v>-</v>
      </c>
      <c r="BQ49" s="8"/>
      <c r="BS49" s="8" t="str">
        <f t="shared" si="26"/>
        <v>-</v>
      </c>
      <c r="BT49" s="8" t="str">
        <f t="shared" si="27"/>
        <v>-</v>
      </c>
      <c r="BU49" s="8" t="str">
        <f t="shared" si="28"/>
        <v>-</v>
      </c>
      <c r="BV49" s="8" t="str">
        <f t="shared" si="29"/>
        <v>-</v>
      </c>
      <c r="BW49" s="8" t="str">
        <f t="shared" si="30"/>
        <v>-</v>
      </c>
      <c r="BX49" s="8" t="str">
        <f t="shared" si="31"/>
        <v>-</v>
      </c>
      <c r="BY49" s="8" t="e">
        <f t="shared" si="32"/>
        <v>#VALUE!</v>
      </c>
      <c r="BZ49" s="8" t="str">
        <f t="shared" si="33"/>
        <v>-</v>
      </c>
      <c r="CA49" s="8"/>
      <c r="CC49" s="8" t="str">
        <f t="shared" si="34"/>
        <v>-</v>
      </c>
      <c r="CD49" s="8" t="str">
        <f t="shared" si="35"/>
        <v>-</v>
      </c>
      <c r="CE49" s="8" t="str">
        <f t="shared" si="36"/>
        <v>-</v>
      </c>
      <c r="CF49" s="8" t="str">
        <f t="shared" si="37"/>
        <v>-</v>
      </c>
      <c r="CG49" s="8"/>
      <c r="CH49" s="8" t="str">
        <f t="shared" si="38"/>
        <v>-</v>
      </c>
      <c r="CI49" s="8"/>
      <c r="CJ49" s="8" t="str">
        <f t="shared" si="39"/>
        <v>-</v>
      </c>
      <c r="CK49" s="8" t="str">
        <f t="shared" si="45"/>
        <v>-</v>
      </c>
    </row>
    <row r="50" spans="2:89" ht="15.95" customHeight="1" x14ac:dyDescent="0.2">
      <c r="B50" s="9">
        <f t="shared" si="0"/>
        <v>8</v>
      </c>
      <c r="C50" s="1">
        <f t="shared" si="1"/>
        <v>1</v>
      </c>
      <c r="D50" s="1" t="str">
        <f t="shared" si="2"/>
        <v>8.1</v>
      </c>
      <c r="E50" s="1">
        <v>42</v>
      </c>
      <c r="F50" s="8">
        <v>1</v>
      </c>
      <c r="G50" s="8" t="s">
        <v>357</v>
      </c>
      <c r="H50" s="8" t="s">
        <v>358</v>
      </c>
      <c r="I50" s="15" t="s">
        <v>526</v>
      </c>
      <c r="J50" s="8"/>
      <c r="K50" s="14"/>
      <c r="L50" s="8"/>
      <c r="M50" s="8"/>
      <c r="N50" s="8"/>
      <c r="O50" s="8">
        <v>3</v>
      </c>
      <c r="P50" s="8" t="s">
        <v>360</v>
      </c>
      <c r="Q50" s="17"/>
      <c r="R50" s="18" t="str">
        <f t="array" ref="R50">IFERROR(INDEX(板块数量!$B$2:$B$118,MATCH(0,IF((板块数量!$A$2:$A$118=$K$5)*(板块数量!$B$2:$B$118&lt;&gt;""),COUNTIF($R$8:R49,板块数量!$B$2:$B$118),1),0)),"")</f>
        <v/>
      </c>
      <c r="S50" s="19"/>
      <c r="T50" s="19"/>
      <c r="U50" s="20"/>
      <c r="W50" s="8" t="str">
        <f t="shared" si="40"/>
        <v>-</v>
      </c>
      <c r="X50" s="8" t="str">
        <f t="shared" si="41"/>
        <v>-</v>
      </c>
      <c r="Y50" s="8" t="str">
        <f t="shared" si="42"/>
        <v>-</v>
      </c>
      <c r="Z50" s="8" t="str">
        <f t="shared" si="43"/>
        <v>-</v>
      </c>
      <c r="AA50" s="8" t="str">
        <f t="shared" si="44"/>
        <v>-</v>
      </c>
      <c r="AB50" s="8"/>
      <c r="AC50" s="8"/>
      <c r="AE50" s="8"/>
      <c r="AF50" s="8" t="str">
        <f t="shared" si="3"/>
        <v>-</v>
      </c>
      <c r="AG50" s="8" t="str">
        <f t="shared" si="4"/>
        <v>-</v>
      </c>
      <c r="AH50" s="8"/>
      <c r="AI50" s="8" t="str">
        <f t="shared" si="5"/>
        <v>-</v>
      </c>
      <c r="AJ50" s="8"/>
      <c r="AK50" s="8" t="str">
        <f t="shared" si="6"/>
        <v>-</v>
      </c>
      <c r="AL50" s="8"/>
      <c r="AM50" s="8"/>
      <c r="AN50" s="8"/>
      <c r="AP50" s="8" t="str">
        <f t="shared" si="7"/>
        <v>M12x60不锈钢螺栓（配1平1弹1螺母）</v>
      </c>
      <c r="AQ50" s="8" t="str">
        <f t="shared" si="8"/>
        <v>紧固件</v>
      </c>
      <c r="AR50" s="8"/>
      <c r="AS50" s="22">
        <f t="shared" si="9"/>
        <v>3</v>
      </c>
      <c r="AT50" s="23" t="str">
        <f t="shared" si="10"/>
        <v>颗</v>
      </c>
      <c r="AU50" s="8"/>
      <c r="AV50" s="8"/>
      <c r="AW50" s="8"/>
      <c r="AY50" s="8" t="str">
        <f t="shared" si="11"/>
        <v>-</v>
      </c>
      <c r="AZ50" s="8" t="str">
        <f t="shared" si="12"/>
        <v>-</v>
      </c>
      <c r="BA50" s="8"/>
      <c r="BB50" s="8" t="str">
        <f t="shared" si="13"/>
        <v>-</v>
      </c>
      <c r="BC50" s="8" t="str">
        <f t="shared" si="14"/>
        <v>-</v>
      </c>
      <c r="BD50" s="8" t="str">
        <f t="shared" si="15"/>
        <v>-</v>
      </c>
      <c r="BE50" s="8" t="e">
        <f t="shared" si="16"/>
        <v>#VALUE!</v>
      </c>
      <c r="BF50" s="8" t="str">
        <f t="shared" si="17"/>
        <v>-</v>
      </c>
      <c r="BG50" s="8"/>
      <c r="BI50" s="8" t="str">
        <f t="shared" si="18"/>
        <v>-</v>
      </c>
      <c r="BJ50" s="8" t="str">
        <f t="shared" si="19"/>
        <v>-</v>
      </c>
      <c r="BK50" s="8" t="str">
        <f t="shared" si="20"/>
        <v>-</v>
      </c>
      <c r="BL50" s="8" t="str">
        <f t="shared" si="21"/>
        <v>-</v>
      </c>
      <c r="BM50" s="8" t="str">
        <f t="shared" si="22"/>
        <v>-</v>
      </c>
      <c r="BN50" s="8" t="str">
        <f t="shared" si="23"/>
        <v>-</v>
      </c>
      <c r="BO50" s="8" t="e">
        <f t="shared" si="24"/>
        <v>#VALUE!</v>
      </c>
      <c r="BP50" s="8" t="str">
        <f t="shared" si="25"/>
        <v>-</v>
      </c>
      <c r="BQ50" s="8"/>
      <c r="BS50" s="8" t="str">
        <f t="shared" si="26"/>
        <v>-</v>
      </c>
      <c r="BT50" s="8" t="str">
        <f t="shared" si="27"/>
        <v>-</v>
      </c>
      <c r="BU50" s="8" t="str">
        <f t="shared" si="28"/>
        <v>-</v>
      </c>
      <c r="BV50" s="8" t="str">
        <f t="shared" si="29"/>
        <v>-</v>
      </c>
      <c r="BW50" s="8" t="str">
        <f t="shared" si="30"/>
        <v>-</v>
      </c>
      <c r="BX50" s="8" t="str">
        <f t="shared" si="31"/>
        <v>-</v>
      </c>
      <c r="BY50" s="8" t="e">
        <f t="shared" si="32"/>
        <v>#VALUE!</v>
      </c>
      <c r="BZ50" s="8" t="str">
        <f t="shared" si="33"/>
        <v>-</v>
      </c>
      <c r="CA50" s="8"/>
      <c r="CC50" s="8" t="str">
        <f t="shared" si="34"/>
        <v>-</v>
      </c>
      <c r="CD50" s="8" t="str">
        <f t="shared" si="35"/>
        <v>-</v>
      </c>
      <c r="CE50" s="8" t="str">
        <f t="shared" si="36"/>
        <v>-</v>
      </c>
      <c r="CF50" s="8" t="str">
        <f t="shared" si="37"/>
        <v>-</v>
      </c>
      <c r="CG50" s="8"/>
      <c r="CH50" s="8" t="str">
        <f t="shared" si="38"/>
        <v>-</v>
      </c>
      <c r="CI50" s="8"/>
      <c r="CJ50" s="8" t="str">
        <f t="shared" si="39"/>
        <v>-</v>
      </c>
      <c r="CK50" s="8" t="str">
        <f t="shared" si="45"/>
        <v>-</v>
      </c>
    </row>
    <row r="51" spans="2:89" ht="15.95" customHeight="1" x14ac:dyDescent="0.2">
      <c r="B51" s="9">
        <f t="shared" si="0"/>
        <v>8</v>
      </c>
      <c r="C51" s="1">
        <f t="shared" si="1"/>
        <v>2</v>
      </c>
      <c r="D51" s="1" t="str">
        <f t="shared" si="2"/>
        <v>8.2</v>
      </c>
      <c r="E51" s="1">
        <v>43</v>
      </c>
      <c r="F51" s="8">
        <v>2</v>
      </c>
      <c r="G51" s="8" t="s">
        <v>357</v>
      </c>
      <c r="H51" s="8" t="s">
        <v>358</v>
      </c>
      <c r="I51" s="15" t="s">
        <v>359</v>
      </c>
      <c r="J51" s="8"/>
      <c r="K51" s="14"/>
      <c r="L51" s="8"/>
      <c r="M51" s="8"/>
      <c r="N51" s="8"/>
      <c r="O51" s="8">
        <v>3</v>
      </c>
      <c r="P51" s="8" t="s">
        <v>360</v>
      </c>
      <c r="Q51" s="17"/>
      <c r="R51" s="18" t="str">
        <f t="array" ref="R51">IFERROR(INDEX(板块数量!$B$2:$B$118,MATCH(0,IF((板块数量!$A$2:$A$118=$K$5)*(板块数量!$B$2:$B$118&lt;&gt;""),COUNTIF($R$8:R50,板块数量!$B$2:$B$118),1),0)),"")</f>
        <v/>
      </c>
      <c r="S51" s="19"/>
      <c r="T51" s="19"/>
      <c r="U51" s="20"/>
      <c r="W51" s="8" t="str">
        <f t="shared" si="40"/>
        <v>-</v>
      </c>
      <c r="X51" s="8" t="str">
        <f t="shared" si="41"/>
        <v>-</v>
      </c>
      <c r="Y51" s="8" t="str">
        <f t="shared" si="42"/>
        <v>-</v>
      </c>
      <c r="Z51" s="8" t="str">
        <f t="shared" si="43"/>
        <v>-</v>
      </c>
      <c r="AA51" s="8" t="str">
        <f t="shared" si="44"/>
        <v>-</v>
      </c>
      <c r="AB51" s="8"/>
      <c r="AC51" s="8"/>
      <c r="AE51" s="8"/>
      <c r="AF51" s="8" t="str">
        <f t="shared" si="3"/>
        <v>-</v>
      </c>
      <c r="AG51" s="8" t="str">
        <f t="shared" si="4"/>
        <v>-</v>
      </c>
      <c r="AH51" s="8"/>
      <c r="AI51" s="8" t="str">
        <f t="shared" si="5"/>
        <v>-</v>
      </c>
      <c r="AJ51" s="8"/>
      <c r="AK51" s="8" t="str">
        <f t="shared" si="6"/>
        <v>-</v>
      </c>
      <c r="AL51" s="8"/>
      <c r="AM51" s="8"/>
      <c r="AN51" s="8"/>
      <c r="AP51" s="8" t="str">
        <f t="shared" si="7"/>
        <v>M12x40不锈钢螺栓（配1平1弹1螺母）</v>
      </c>
      <c r="AQ51" s="8" t="str">
        <f t="shared" si="8"/>
        <v>紧固件</v>
      </c>
      <c r="AR51" s="8"/>
      <c r="AS51" s="22">
        <f t="shared" si="9"/>
        <v>3</v>
      </c>
      <c r="AT51" s="23" t="str">
        <f t="shared" si="10"/>
        <v>颗</v>
      </c>
      <c r="AU51" s="8"/>
      <c r="AV51" s="8"/>
      <c r="AW51" s="8"/>
      <c r="AY51" s="8" t="str">
        <f t="shared" si="11"/>
        <v>-</v>
      </c>
      <c r="AZ51" s="8" t="str">
        <f t="shared" si="12"/>
        <v>-</v>
      </c>
      <c r="BA51" s="8"/>
      <c r="BB51" s="8" t="str">
        <f t="shared" si="13"/>
        <v>-</v>
      </c>
      <c r="BC51" s="8" t="str">
        <f t="shared" si="14"/>
        <v>-</v>
      </c>
      <c r="BD51" s="8" t="str">
        <f t="shared" si="15"/>
        <v>-</v>
      </c>
      <c r="BE51" s="8" t="e">
        <f t="shared" si="16"/>
        <v>#VALUE!</v>
      </c>
      <c r="BF51" s="8" t="str">
        <f t="shared" si="17"/>
        <v>-</v>
      </c>
      <c r="BG51" s="8"/>
      <c r="BI51" s="8" t="str">
        <f t="shared" si="18"/>
        <v>-</v>
      </c>
      <c r="BJ51" s="8" t="str">
        <f t="shared" si="19"/>
        <v>-</v>
      </c>
      <c r="BK51" s="8" t="str">
        <f t="shared" si="20"/>
        <v>-</v>
      </c>
      <c r="BL51" s="8" t="str">
        <f t="shared" si="21"/>
        <v>-</v>
      </c>
      <c r="BM51" s="8" t="str">
        <f t="shared" si="22"/>
        <v>-</v>
      </c>
      <c r="BN51" s="8" t="str">
        <f t="shared" si="23"/>
        <v>-</v>
      </c>
      <c r="BO51" s="8" t="e">
        <f t="shared" si="24"/>
        <v>#VALUE!</v>
      </c>
      <c r="BP51" s="8" t="str">
        <f t="shared" si="25"/>
        <v>-</v>
      </c>
      <c r="BQ51" s="8"/>
      <c r="BS51" s="8" t="str">
        <f t="shared" si="26"/>
        <v>-</v>
      </c>
      <c r="BT51" s="8" t="str">
        <f t="shared" si="27"/>
        <v>-</v>
      </c>
      <c r="BU51" s="8" t="str">
        <f t="shared" si="28"/>
        <v>-</v>
      </c>
      <c r="BV51" s="8" t="str">
        <f t="shared" si="29"/>
        <v>-</v>
      </c>
      <c r="BW51" s="8" t="str">
        <f t="shared" si="30"/>
        <v>-</v>
      </c>
      <c r="BX51" s="8" t="str">
        <f t="shared" si="31"/>
        <v>-</v>
      </c>
      <c r="BY51" s="8" t="e">
        <f t="shared" si="32"/>
        <v>#VALUE!</v>
      </c>
      <c r="BZ51" s="8" t="str">
        <f t="shared" si="33"/>
        <v>-</v>
      </c>
      <c r="CA51" s="8"/>
      <c r="CC51" s="8" t="str">
        <f t="shared" si="34"/>
        <v>-</v>
      </c>
      <c r="CD51" s="8" t="str">
        <f t="shared" si="35"/>
        <v>-</v>
      </c>
      <c r="CE51" s="8" t="str">
        <f t="shared" si="36"/>
        <v>-</v>
      </c>
      <c r="CF51" s="8" t="str">
        <f t="shared" si="37"/>
        <v>-</v>
      </c>
      <c r="CG51" s="8"/>
      <c r="CH51" s="8" t="str">
        <f t="shared" si="38"/>
        <v>-</v>
      </c>
      <c r="CI51" s="8"/>
      <c r="CJ51" s="8" t="str">
        <f t="shared" si="39"/>
        <v>-</v>
      </c>
      <c r="CK51" s="8" t="str">
        <f t="shared" si="45"/>
        <v>-</v>
      </c>
    </row>
    <row r="52" spans="2:89" ht="15.95" customHeight="1" x14ac:dyDescent="0.2">
      <c r="B52" s="9">
        <f t="shared" si="0"/>
        <v>8</v>
      </c>
      <c r="C52" s="1">
        <f t="shared" si="1"/>
        <v>3</v>
      </c>
      <c r="D52" s="1" t="str">
        <f t="shared" si="2"/>
        <v>8.3</v>
      </c>
      <c r="E52" s="1">
        <v>44</v>
      </c>
      <c r="F52" s="8">
        <v>3</v>
      </c>
      <c r="G52" s="8" t="s">
        <v>357</v>
      </c>
      <c r="H52" s="8" t="s">
        <v>361</v>
      </c>
      <c r="I52" s="15" t="s">
        <v>362</v>
      </c>
      <c r="J52" s="8"/>
      <c r="K52" s="14"/>
      <c r="L52" s="8">
        <v>3800</v>
      </c>
      <c r="M52" s="8"/>
      <c r="N52" s="8"/>
      <c r="O52" s="8">
        <v>2</v>
      </c>
      <c r="P52" s="8" t="s">
        <v>298</v>
      </c>
      <c r="Q52" s="17"/>
      <c r="R52" s="18" t="str">
        <f t="array" ref="R52">IFERROR(INDEX(板块数量!$B$2:$B$118,MATCH(0,IF((板块数量!$A$2:$A$118=$K$5)*(板块数量!$B$2:$B$118&lt;&gt;""),COUNTIF($R$8:R51,板块数量!$B$2:$B$118),1),0)),"")</f>
        <v/>
      </c>
      <c r="S52" s="19"/>
      <c r="T52" s="19"/>
      <c r="U52" s="20"/>
      <c r="W52" s="8" t="str">
        <f t="shared" si="40"/>
        <v>-</v>
      </c>
      <c r="X52" s="8" t="str">
        <f t="shared" si="41"/>
        <v>-</v>
      </c>
      <c r="Y52" s="8" t="str">
        <f t="shared" si="42"/>
        <v>-</v>
      </c>
      <c r="Z52" s="8" t="str">
        <f t="shared" si="43"/>
        <v>-</v>
      </c>
      <c r="AA52" s="8" t="str">
        <f t="shared" si="44"/>
        <v>-</v>
      </c>
      <c r="AB52" s="8"/>
      <c r="AC52" s="8"/>
      <c r="AE52" s="8"/>
      <c r="AF52" s="8" t="str">
        <f t="shared" si="3"/>
        <v>-</v>
      </c>
      <c r="AG52" s="8" t="str">
        <f t="shared" si="4"/>
        <v>-</v>
      </c>
      <c r="AH52" s="8"/>
      <c r="AI52" s="8" t="str">
        <f t="shared" si="5"/>
        <v>-</v>
      </c>
      <c r="AJ52" s="8"/>
      <c r="AK52" s="8" t="str">
        <f t="shared" si="6"/>
        <v>-</v>
      </c>
      <c r="AL52" s="8"/>
      <c r="AM52" s="8"/>
      <c r="AN52" s="8"/>
      <c r="AP52" s="8" t="str">
        <f t="shared" si="7"/>
        <v>1139-BLGA54 EPDM</v>
      </c>
      <c r="AQ52" s="8" t="str">
        <f t="shared" si="8"/>
        <v>胶条</v>
      </c>
      <c r="AR52" s="8"/>
      <c r="AS52" s="22">
        <f t="shared" si="9"/>
        <v>7.6</v>
      </c>
      <c r="AT52" s="23" t="str">
        <f t="shared" si="10"/>
        <v>米</v>
      </c>
      <c r="AU52" s="8"/>
      <c r="AV52" s="8"/>
      <c r="AW52" s="8"/>
      <c r="AY52" s="8" t="str">
        <f t="shared" si="11"/>
        <v>-</v>
      </c>
      <c r="AZ52" s="8" t="str">
        <f t="shared" si="12"/>
        <v>-</v>
      </c>
      <c r="BA52" s="8"/>
      <c r="BB52" s="8" t="str">
        <f t="shared" si="13"/>
        <v>-</v>
      </c>
      <c r="BC52" s="8" t="str">
        <f t="shared" si="14"/>
        <v>-</v>
      </c>
      <c r="BD52" s="8" t="str">
        <f t="shared" si="15"/>
        <v>-</v>
      </c>
      <c r="BE52" s="8" t="e">
        <f t="shared" si="16"/>
        <v>#VALUE!</v>
      </c>
      <c r="BF52" s="8" t="str">
        <f t="shared" si="17"/>
        <v>-</v>
      </c>
      <c r="BG52" s="8"/>
      <c r="BI52" s="8" t="str">
        <f t="shared" si="18"/>
        <v>-</v>
      </c>
      <c r="BJ52" s="8" t="str">
        <f t="shared" si="19"/>
        <v>-</v>
      </c>
      <c r="BK52" s="8" t="str">
        <f t="shared" si="20"/>
        <v>-</v>
      </c>
      <c r="BL52" s="8" t="str">
        <f t="shared" si="21"/>
        <v>-</v>
      </c>
      <c r="BM52" s="8" t="str">
        <f t="shared" si="22"/>
        <v>-</v>
      </c>
      <c r="BN52" s="8" t="str">
        <f t="shared" si="23"/>
        <v>-</v>
      </c>
      <c r="BO52" s="8" t="e">
        <f t="shared" si="24"/>
        <v>#VALUE!</v>
      </c>
      <c r="BP52" s="8" t="str">
        <f t="shared" si="25"/>
        <v>-</v>
      </c>
      <c r="BQ52" s="8"/>
      <c r="BS52" s="8" t="str">
        <f t="shared" si="26"/>
        <v>-</v>
      </c>
      <c r="BT52" s="8" t="str">
        <f t="shared" si="27"/>
        <v>-</v>
      </c>
      <c r="BU52" s="8" t="str">
        <f t="shared" si="28"/>
        <v>-</v>
      </c>
      <c r="BV52" s="8" t="str">
        <f t="shared" si="29"/>
        <v>-</v>
      </c>
      <c r="BW52" s="8" t="str">
        <f t="shared" si="30"/>
        <v>-</v>
      </c>
      <c r="BX52" s="8" t="str">
        <f t="shared" si="31"/>
        <v>-</v>
      </c>
      <c r="BY52" s="8" t="e">
        <f t="shared" si="32"/>
        <v>#VALUE!</v>
      </c>
      <c r="BZ52" s="8" t="str">
        <f t="shared" si="33"/>
        <v>-</v>
      </c>
      <c r="CA52" s="8"/>
      <c r="CC52" s="8" t="str">
        <f t="shared" si="34"/>
        <v>-</v>
      </c>
      <c r="CD52" s="8" t="str">
        <f t="shared" si="35"/>
        <v>-</v>
      </c>
      <c r="CE52" s="8" t="str">
        <f t="shared" si="36"/>
        <v>-</v>
      </c>
      <c r="CF52" s="8" t="str">
        <f t="shared" si="37"/>
        <v>-</v>
      </c>
      <c r="CG52" s="8"/>
      <c r="CH52" s="8" t="str">
        <f t="shared" si="38"/>
        <v>-</v>
      </c>
      <c r="CI52" s="8"/>
      <c r="CJ52" s="8" t="str">
        <f t="shared" si="39"/>
        <v>-</v>
      </c>
      <c r="CK52" s="8" t="str">
        <f t="shared" si="45"/>
        <v>-</v>
      </c>
    </row>
    <row r="53" spans="2:89" ht="15.95" customHeight="1" x14ac:dyDescent="0.2">
      <c r="B53" s="9">
        <f t="shared" si="0"/>
        <v>8</v>
      </c>
      <c r="C53" s="1">
        <f t="shared" si="1"/>
        <v>4</v>
      </c>
      <c r="D53" s="1" t="str">
        <f t="shared" si="2"/>
        <v>8.4</v>
      </c>
      <c r="E53" s="1">
        <v>45</v>
      </c>
      <c r="F53" s="8">
        <v>4</v>
      </c>
      <c r="G53" s="8" t="s">
        <v>357</v>
      </c>
      <c r="H53" s="8" t="s">
        <v>361</v>
      </c>
      <c r="I53" s="15" t="s">
        <v>363</v>
      </c>
      <c r="J53" s="8"/>
      <c r="K53" s="14"/>
      <c r="L53" s="8">
        <v>3800</v>
      </c>
      <c r="M53" s="8"/>
      <c r="N53" s="8"/>
      <c r="O53" s="8">
        <v>2</v>
      </c>
      <c r="P53" s="8" t="s">
        <v>298</v>
      </c>
      <c r="Q53" s="17"/>
      <c r="R53" s="18" t="str">
        <f t="array" ref="R53">IFERROR(INDEX(板块数量!$B$2:$B$118,MATCH(0,IF((板块数量!$A$2:$A$118=$K$5)*(板块数量!$B$2:$B$118&lt;&gt;""),COUNTIF($R$8:R52,板块数量!$B$2:$B$118),1),0)),"")</f>
        <v/>
      </c>
      <c r="S53" s="19"/>
      <c r="T53" s="19"/>
      <c r="U53" s="20"/>
      <c r="W53" s="8" t="str">
        <f t="shared" si="40"/>
        <v>-</v>
      </c>
      <c r="X53" s="8" t="str">
        <f t="shared" si="41"/>
        <v>-</v>
      </c>
      <c r="Y53" s="8" t="str">
        <f t="shared" si="42"/>
        <v>-</v>
      </c>
      <c r="Z53" s="8" t="str">
        <f t="shared" si="43"/>
        <v>-</v>
      </c>
      <c r="AA53" s="8" t="str">
        <f t="shared" si="44"/>
        <v>-</v>
      </c>
      <c r="AB53" s="8"/>
      <c r="AC53" s="8"/>
      <c r="AE53" s="8"/>
      <c r="AF53" s="8" t="str">
        <f t="shared" si="3"/>
        <v>-</v>
      </c>
      <c r="AG53" s="8" t="str">
        <f t="shared" si="4"/>
        <v>-</v>
      </c>
      <c r="AH53" s="8"/>
      <c r="AI53" s="8" t="str">
        <f t="shared" si="5"/>
        <v>-</v>
      </c>
      <c r="AJ53" s="8"/>
      <c r="AK53" s="8" t="str">
        <f t="shared" si="6"/>
        <v>-</v>
      </c>
      <c r="AL53" s="8"/>
      <c r="AM53" s="8"/>
      <c r="AN53" s="8"/>
      <c r="AP53" s="8" t="str">
        <f t="shared" si="7"/>
        <v>1139-BLGA05 EPDM</v>
      </c>
      <c r="AQ53" s="8" t="str">
        <f t="shared" si="8"/>
        <v>胶条</v>
      </c>
      <c r="AR53" s="8"/>
      <c r="AS53" s="22">
        <f t="shared" si="9"/>
        <v>7.6</v>
      </c>
      <c r="AT53" s="23" t="str">
        <f t="shared" si="10"/>
        <v>米</v>
      </c>
      <c r="AU53" s="8"/>
      <c r="AV53" s="8"/>
      <c r="AW53" s="8"/>
      <c r="AY53" s="8" t="str">
        <f t="shared" si="11"/>
        <v>-</v>
      </c>
      <c r="AZ53" s="8" t="str">
        <f t="shared" si="12"/>
        <v>-</v>
      </c>
      <c r="BA53" s="8"/>
      <c r="BB53" s="8" t="str">
        <f t="shared" si="13"/>
        <v>-</v>
      </c>
      <c r="BC53" s="8" t="str">
        <f t="shared" si="14"/>
        <v>-</v>
      </c>
      <c r="BD53" s="8" t="str">
        <f t="shared" si="15"/>
        <v>-</v>
      </c>
      <c r="BE53" s="8" t="e">
        <f t="shared" si="16"/>
        <v>#VALUE!</v>
      </c>
      <c r="BF53" s="8" t="str">
        <f t="shared" si="17"/>
        <v>-</v>
      </c>
      <c r="BG53" s="8"/>
      <c r="BI53" s="8" t="str">
        <f t="shared" si="18"/>
        <v>-</v>
      </c>
      <c r="BJ53" s="8" t="str">
        <f t="shared" si="19"/>
        <v>-</v>
      </c>
      <c r="BK53" s="8" t="str">
        <f t="shared" si="20"/>
        <v>-</v>
      </c>
      <c r="BL53" s="8" t="str">
        <f t="shared" si="21"/>
        <v>-</v>
      </c>
      <c r="BM53" s="8" t="str">
        <f t="shared" si="22"/>
        <v>-</v>
      </c>
      <c r="BN53" s="8" t="str">
        <f t="shared" si="23"/>
        <v>-</v>
      </c>
      <c r="BO53" s="8" t="e">
        <f t="shared" si="24"/>
        <v>#VALUE!</v>
      </c>
      <c r="BP53" s="8" t="str">
        <f t="shared" si="25"/>
        <v>-</v>
      </c>
      <c r="BQ53" s="8"/>
      <c r="BS53" s="8" t="str">
        <f t="shared" si="26"/>
        <v>-</v>
      </c>
      <c r="BT53" s="8" t="str">
        <f t="shared" si="27"/>
        <v>-</v>
      </c>
      <c r="BU53" s="8" t="str">
        <f t="shared" si="28"/>
        <v>-</v>
      </c>
      <c r="BV53" s="8" t="str">
        <f t="shared" si="29"/>
        <v>-</v>
      </c>
      <c r="BW53" s="8" t="str">
        <f t="shared" si="30"/>
        <v>-</v>
      </c>
      <c r="BX53" s="8" t="str">
        <f t="shared" si="31"/>
        <v>-</v>
      </c>
      <c r="BY53" s="8" t="e">
        <f t="shared" si="32"/>
        <v>#VALUE!</v>
      </c>
      <c r="BZ53" s="8" t="str">
        <f t="shared" si="33"/>
        <v>-</v>
      </c>
      <c r="CA53" s="8"/>
      <c r="CC53" s="8" t="str">
        <f t="shared" si="34"/>
        <v>-</v>
      </c>
      <c r="CD53" s="8" t="str">
        <f t="shared" si="35"/>
        <v>-</v>
      </c>
      <c r="CE53" s="8" t="str">
        <f t="shared" si="36"/>
        <v>-</v>
      </c>
      <c r="CF53" s="8" t="str">
        <f t="shared" si="37"/>
        <v>-</v>
      </c>
      <c r="CG53" s="8"/>
      <c r="CH53" s="8" t="str">
        <f t="shared" si="38"/>
        <v>-</v>
      </c>
      <c r="CI53" s="8"/>
      <c r="CJ53" s="8" t="str">
        <f t="shared" si="39"/>
        <v>-</v>
      </c>
      <c r="CK53" s="8" t="str">
        <f t="shared" si="45"/>
        <v>-</v>
      </c>
    </row>
    <row r="54" spans="2:89" ht="15.95" customHeight="1" x14ac:dyDescent="0.2">
      <c r="B54" s="9">
        <f t="shared" si="0"/>
        <v>8</v>
      </c>
      <c r="C54" s="1">
        <f t="shared" si="1"/>
        <v>5</v>
      </c>
      <c r="D54" s="1" t="str">
        <f t="shared" si="2"/>
        <v>8.5</v>
      </c>
      <c r="E54" s="1">
        <v>46</v>
      </c>
      <c r="F54" s="8">
        <v>5</v>
      </c>
      <c r="G54" s="8" t="s">
        <v>357</v>
      </c>
      <c r="H54" s="8" t="s">
        <v>361</v>
      </c>
      <c r="I54" s="15" t="s">
        <v>364</v>
      </c>
      <c r="J54" s="8"/>
      <c r="K54" s="14"/>
      <c r="L54" s="8">
        <v>3800</v>
      </c>
      <c r="M54" s="8"/>
      <c r="N54" s="8"/>
      <c r="O54" s="8">
        <v>2</v>
      </c>
      <c r="P54" s="8" t="s">
        <v>298</v>
      </c>
      <c r="Q54" s="17"/>
      <c r="R54" s="18" t="str">
        <f t="array" ref="R54">IFERROR(INDEX(板块数量!$B$2:$B$118,MATCH(0,IF((板块数量!$A$2:$A$118=$K$5)*(板块数量!$B$2:$B$118&lt;&gt;""),COUNTIF($R$8:R53,板块数量!$B$2:$B$118),1),0)),"")</f>
        <v/>
      </c>
      <c r="S54" s="19"/>
      <c r="T54" s="19"/>
      <c r="U54" s="20"/>
      <c r="W54" s="8" t="str">
        <f t="shared" si="40"/>
        <v>-</v>
      </c>
      <c r="X54" s="8" t="str">
        <f t="shared" si="41"/>
        <v>-</v>
      </c>
      <c r="Y54" s="8" t="str">
        <f t="shared" si="42"/>
        <v>-</v>
      </c>
      <c r="Z54" s="8" t="str">
        <f t="shared" si="43"/>
        <v>-</v>
      </c>
      <c r="AA54" s="8" t="str">
        <f t="shared" si="44"/>
        <v>-</v>
      </c>
      <c r="AB54" s="8"/>
      <c r="AC54" s="8"/>
      <c r="AE54" s="8"/>
      <c r="AF54" s="8" t="str">
        <f t="shared" si="3"/>
        <v>-</v>
      </c>
      <c r="AG54" s="8" t="str">
        <f t="shared" si="4"/>
        <v>-</v>
      </c>
      <c r="AH54" s="8"/>
      <c r="AI54" s="8" t="str">
        <f t="shared" si="5"/>
        <v>-</v>
      </c>
      <c r="AJ54" s="8"/>
      <c r="AK54" s="8" t="str">
        <f t="shared" si="6"/>
        <v>-</v>
      </c>
      <c r="AL54" s="8"/>
      <c r="AM54" s="8"/>
      <c r="AN54" s="8"/>
      <c r="AP54" s="8" t="str">
        <f t="shared" si="7"/>
        <v>9527-FZ-GA01A 硅胶</v>
      </c>
      <c r="AQ54" s="8" t="str">
        <f t="shared" si="8"/>
        <v>胶条</v>
      </c>
      <c r="AR54" s="8"/>
      <c r="AS54" s="22">
        <f t="shared" si="9"/>
        <v>7.6</v>
      </c>
      <c r="AT54" s="23" t="str">
        <f t="shared" si="10"/>
        <v>米</v>
      </c>
      <c r="AU54" s="8"/>
      <c r="AV54" s="8"/>
      <c r="AW54" s="8"/>
      <c r="AY54" s="8" t="str">
        <f t="shared" si="11"/>
        <v>-</v>
      </c>
      <c r="AZ54" s="8" t="str">
        <f t="shared" si="12"/>
        <v>-</v>
      </c>
      <c r="BA54" s="8"/>
      <c r="BB54" s="8" t="str">
        <f t="shared" si="13"/>
        <v>-</v>
      </c>
      <c r="BC54" s="8" t="str">
        <f t="shared" si="14"/>
        <v>-</v>
      </c>
      <c r="BD54" s="8" t="str">
        <f t="shared" si="15"/>
        <v>-</v>
      </c>
      <c r="BE54" s="8" t="e">
        <f t="shared" si="16"/>
        <v>#VALUE!</v>
      </c>
      <c r="BF54" s="8" t="str">
        <f t="shared" si="17"/>
        <v>-</v>
      </c>
      <c r="BG54" s="8"/>
      <c r="BI54" s="8" t="str">
        <f t="shared" si="18"/>
        <v>-</v>
      </c>
      <c r="BJ54" s="8" t="str">
        <f t="shared" si="19"/>
        <v>-</v>
      </c>
      <c r="BK54" s="8" t="str">
        <f t="shared" si="20"/>
        <v>-</v>
      </c>
      <c r="BL54" s="8" t="str">
        <f t="shared" si="21"/>
        <v>-</v>
      </c>
      <c r="BM54" s="8" t="str">
        <f t="shared" si="22"/>
        <v>-</v>
      </c>
      <c r="BN54" s="8" t="str">
        <f t="shared" si="23"/>
        <v>-</v>
      </c>
      <c r="BO54" s="8" t="e">
        <f t="shared" si="24"/>
        <v>#VALUE!</v>
      </c>
      <c r="BP54" s="8" t="str">
        <f t="shared" si="25"/>
        <v>-</v>
      </c>
      <c r="BQ54" s="8"/>
      <c r="BS54" s="8" t="str">
        <f t="shared" si="26"/>
        <v>-</v>
      </c>
      <c r="BT54" s="8" t="str">
        <f t="shared" si="27"/>
        <v>-</v>
      </c>
      <c r="BU54" s="8" t="str">
        <f t="shared" si="28"/>
        <v>-</v>
      </c>
      <c r="BV54" s="8" t="str">
        <f t="shared" si="29"/>
        <v>-</v>
      </c>
      <c r="BW54" s="8" t="str">
        <f t="shared" si="30"/>
        <v>-</v>
      </c>
      <c r="BX54" s="8" t="str">
        <f t="shared" si="31"/>
        <v>-</v>
      </c>
      <c r="BY54" s="8" t="e">
        <f t="shared" si="32"/>
        <v>#VALUE!</v>
      </c>
      <c r="BZ54" s="8" t="str">
        <f t="shared" si="33"/>
        <v>-</v>
      </c>
      <c r="CA54" s="8"/>
      <c r="CC54" s="8" t="str">
        <f t="shared" si="34"/>
        <v>-</v>
      </c>
      <c r="CD54" s="8" t="str">
        <f t="shared" si="35"/>
        <v>-</v>
      </c>
      <c r="CE54" s="8" t="str">
        <f t="shared" si="36"/>
        <v>-</v>
      </c>
      <c r="CF54" s="8" t="str">
        <f t="shared" si="37"/>
        <v>-</v>
      </c>
      <c r="CG54" s="8"/>
      <c r="CH54" s="8" t="str">
        <f t="shared" si="38"/>
        <v>-</v>
      </c>
      <c r="CI54" s="8"/>
      <c r="CJ54" s="8" t="str">
        <f t="shared" si="39"/>
        <v>-</v>
      </c>
      <c r="CK54" s="8" t="str">
        <f t="shared" si="45"/>
        <v>-</v>
      </c>
    </row>
    <row r="55" spans="2:89" ht="15.95" customHeight="1" x14ac:dyDescent="0.2">
      <c r="B55" s="9">
        <f t="shared" si="0"/>
        <v>8</v>
      </c>
      <c r="C55" s="1">
        <f t="shared" si="1"/>
        <v>6</v>
      </c>
      <c r="D55" s="1" t="str">
        <f t="shared" si="2"/>
        <v>8.6</v>
      </c>
      <c r="E55" s="1">
        <v>47</v>
      </c>
      <c r="F55" s="8">
        <v>6</v>
      </c>
      <c r="G55" s="8" t="s">
        <v>357</v>
      </c>
      <c r="H55" s="8" t="s">
        <v>361</v>
      </c>
      <c r="I55" s="15" t="s">
        <v>365</v>
      </c>
      <c r="J55" s="8"/>
      <c r="K55" s="14"/>
      <c r="L55" s="8">
        <v>200</v>
      </c>
      <c r="M55" s="8"/>
      <c r="N55" s="8"/>
      <c r="O55" s="8">
        <v>1</v>
      </c>
      <c r="P55" s="8" t="s">
        <v>298</v>
      </c>
      <c r="Q55" s="17"/>
      <c r="R55" s="18" t="str">
        <f t="array" ref="R55">IFERROR(INDEX(板块数量!$B$2:$B$118,MATCH(0,IF((板块数量!$A$2:$A$118=$K$5)*(板块数量!$B$2:$B$118&lt;&gt;""),COUNTIF($R$8:R54,板块数量!$B$2:$B$118),1),0)),"")</f>
        <v/>
      </c>
      <c r="S55" s="19"/>
      <c r="T55" s="19"/>
      <c r="U55" s="20"/>
      <c r="W55" s="8" t="str">
        <f t="shared" si="40"/>
        <v>-</v>
      </c>
      <c r="X55" s="8" t="str">
        <f t="shared" si="41"/>
        <v>-</v>
      </c>
      <c r="Y55" s="8" t="str">
        <f t="shared" si="42"/>
        <v>-</v>
      </c>
      <c r="Z55" s="8" t="str">
        <f t="shared" si="43"/>
        <v>-</v>
      </c>
      <c r="AA55" s="8" t="str">
        <f t="shared" si="44"/>
        <v>-</v>
      </c>
      <c r="AB55" s="8"/>
      <c r="AC55" s="8"/>
      <c r="AE55" s="8"/>
      <c r="AF55" s="8" t="str">
        <f t="shared" si="3"/>
        <v>-</v>
      </c>
      <c r="AG55" s="8" t="str">
        <f t="shared" si="4"/>
        <v>-</v>
      </c>
      <c r="AH55" s="8"/>
      <c r="AI55" s="8" t="str">
        <f t="shared" si="5"/>
        <v>-</v>
      </c>
      <c r="AJ55" s="8"/>
      <c r="AK55" s="8" t="str">
        <f t="shared" si="6"/>
        <v>-</v>
      </c>
      <c r="AL55" s="8"/>
      <c r="AM55" s="8"/>
      <c r="AN55" s="8"/>
      <c r="AP55" s="8" t="str">
        <f t="shared" si="7"/>
        <v>9527-SYE-GA02（L=200）EPDM发泡</v>
      </c>
      <c r="AQ55" s="8" t="str">
        <f t="shared" si="8"/>
        <v>胶条</v>
      </c>
      <c r="AR55" s="8"/>
      <c r="AS55" s="22">
        <f t="shared" si="9"/>
        <v>0.2</v>
      </c>
      <c r="AT55" s="23" t="str">
        <f t="shared" si="10"/>
        <v>米</v>
      </c>
      <c r="AU55" s="8"/>
      <c r="AV55" s="8"/>
      <c r="AW55" s="8"/>
      <c r="AY55" s="8" t="str">
        <f t="shared" si="11"/>
        <v>-</v>
      </c>
      <c r="AZ55" s="8" t="str">
        <f t="shared" si="12"/>
        <v>-</v>
      </c>
      <c r="BA55" s="8"/>
      <c r="BB55" s="8" t="str">
        <f t="shared" si="13"/>
        <v>-</v>
      </c>
      <c r="BC55" s="8" t="str">
        <f t="shared" si="14"/>
        <v>-</v>
      </c>
      <c r="BD55" s="8" t="str">
        <f t="shared" si="15"/>
        <v>-</v>
      </c>
      <c r="BE55" s="8" t="e">
        <f t="shared" si="16"/>
        <v>#VALUE!</v>
      </c>
      <c r="BF55" s="8" t="str">
        <f t="shared" si="17"/>
        <v>-</v>
      </c>
      <c r="BG55" s="8"/>
      <c r="BI55" s="8" t="str">
        <f t="shared" si="18"/>
        <v>-</v>
      </c>
      <c r="BJ55" s="8" t="str">
        <f t="shared" si="19"/>
        <v>-</v>
      </c>
      <c r="BK55" s="8" t="str">
        <f t="shared" si="20"/>
        <v>-</v>
      </c>
      <c r="BL55" s="8" t="str">
        <f t="shared" si="21"/>
        <v>-</v>
      </c>
      <c r="BM55" s="8" t="str">
        <f t="shared" si="22"/>
        <v>-</v>
      </c>
      <c r="BN55" s="8" t="str">
        <f t="shared" si="23"/>
        <v>-</v>
      </c>
      <c r="BO55" s="8" t="e">
        <f t="shared" si="24"/>
        <v>#VALUE!</v>
      </c>
      <c r="BP55" s="8" t="str">
        <f t="shared" si="25"/>
        <v>-</v>
      </c>
      <c r="BQ55" s="8"/>
      <c r="BS55" s="8" t="str">
        <f t="shared" si="26"/>
        <v>-</v>
      </c>
      <c r="BT55" s="8" t="str">
        <f t="shared" si="27"/>
        <v>-</v>
      </c>
      <c r="BU55" s="8" t="str">
        <f t="shared" si="28"/>
        <v>-</v>
      </c>
      <c r="BV55" s="8" t="str">
        <f t="shared" si="29"/>
        <v>-</v>
      </c>
      <c r="BW55" s="8" t="str">
        <f t="shared" si="30"/>
        <v>-</v>
      </c>
      <c r="BX55" s="8" t="str">
        <f t="shared" si="31"/>
        <v>-</v>
      </c>
      <c r="BY55" s="8" t="e">
        <f t="shared" si="32"/>
        <v>#VALUE!</v>
      </c>
      <c r="BZ55" s="8" t="str">
        <f t="shared" si="33"/>
        <v>-</v>
      </c>
      <c r="CA55" s="8"/>
      <c r="CC55" s="8" t="str">
        <f t="shared" si="34"/>
        <v>-</v>
      </c>
      <c r="CD55" s="8" t="str">
        <f t="shared" si="35"/>
        <v>-</v>
      </c>
      <c r="CE55" s="8" t="str">
        <f t="shared" si="36"/>
        <v>-</v>
      </c>
      <c r="CF55" s="8" t="str">
        <f t="shared" si="37"/>
        <v>-</v>
      </c>
      <c r="CG55" s="8"/>
      <c r="CH55" s="8" t="str">
        <f t="shared" si="38"/>
        <v>-</v>
      </c>
      <c r="CI55" s="8"/>
      <c r="CJ55" s="8" t="str">
        <f t="shared" si="39"/>
        <v>-</v>
      </c>
      <c r="CK55" s="8" t="str">
        <f t="shared" si="45"/>
        <v>-</v>
      </c>
    </row>
    <row r="56" spans="2:89" ht="15.95" customHeight="1" x14ac:dyDescent="0.2">
      <c r="B56" s="9">
        <f t="shared" si="0"/>
        <v>8</v>
      </c>
      <c r="C56" s="1">
        <f t="shared" si="1"/>
        <v>7</v>
      </c>
      <c r="D56" s="1" t="str">
        <f t="shared" si="2"/>
        <v>8.7</v>
      </c>
      <c r="E56" s="1">
        <v>48</v>
      </c>
      <c r="F56" s="8">
        <v>7</v>
      </c>
      <c r="G56" s="8" t="s">
        <v>357</v>
      </c>
      <c r="H56" s="8" t="s">
        <v>361</v>
      </c>
      <c r="I56" s="15" t="s">
        <v>362</v>
      </c>
      <c r="J56" s="8"/>
      <c r="K56" s="14"/>
      <c r="L56" s="8">
        <v>1445</v>
      </c>
      <c r="M56" s="8"/>
      <c r="N56" s="8"/>
      <c r="O56" s="8">
        <v>3</v>
      </c>
      <c r="P56" s="8" t="s">
        <v>298</v>
      </c>
      <c r="Q56" s="17"/>
      <c r="R56" s="18" t="str">
        <f t="array" ref="R56">IFERROR(INDEX(板块数量!$B$2:$B$118,MATCH(0,IF((板块数量!$A$2:$A$118=$K$5)*(板块数量!$B$2:$B$118&lt;&gt;""),COUNTIF($R$8:R55,板块数量!$B$2:$B$118),1),0)),"")</f>
        <v/>
      </c>
      <c r="S56" s="19"/>
      <c r="T56" s="19"/>
      <c r="U56" s="20"/>
      <c r="W56" s="8" t="str">
        <f t="shared" si="40"/>
        <v>-</v>
      </c>
      <c r="X56" s="8" t="str">
        <f t="shared" si="41"/>
        <v>-</v>
      </c>
      <c r="Y56" s="8" t="str">
        <f t="shared" si="42"/>
        <v>-</v>
      </c>
      <c r="Z56" s="8" t="str">
        <f t="shared" si="43"/>
        <v>-</v>
      </c>
      <c r="AA56" s="8" t="str">
        <f t="shared" si="44"/>
        <v>-</v>
      </c>
      <c r="AB56" s="8"/>
      <c r="AC56" s="8"/>
      <c r="AE56" s="8"/>
      <c r="AF56" s="8" t="str">
        <f t="shared" si="3"/>
        <v>-</v>
      </c>
      <c r="AG56" s="8" t="str">
        <f t="shared" si="4"/>
        <v>-</v>
      </c>
      <c r="AH56" s="8"/>
      <c r="AI56" s="8" t="str">
        <f t="shared" si="5"/>
        <v>-</v>
      </c>
      <c r="AJ56" s="8"/>
      <c r="AK56" s="8" t="str">
        <f t="shared" si="6"/>
        <v>-</v>
      </c>
      <c r="AL56" s="8"/>
      <c r="AM56" s="8"/>
      <c r="AN56" s="8"/>
      <c r="AP56" s="8" t="str">
        <f t="shared" si="7"/>
        <v>1139-BLGA54 EPDM</v>
      </c>
      <c r="AQ56" s="8" t="str">
        <f t="shared" si="8"/>
        <v>胶条</v>
      </c>
      <c r="AR56" s="8"/>
      <c r="AS56" s="22">
        <f t="shared" si="9"/>
        <v>4.335</v>
      </c>
      <c r="AT56" s="23" t="str">
        <f t="shared" si="10"/>
        <v>米</v>
      </c>
      <c r="AU56" s="8"/>
      <c r="AV56" s="8"/>
      <c r="AW56" s="8"/>
      <c r="AY56" s="8" t="str">
        <f t="shared" si="11"/>
        <v>-</v>
      </c>
      <c r="AZ56" s="8" t="str">
        <f t="shared" si="12"/>
        <v>-</v>
      </c>
      <c r="BA56" s="8"/>
      <c r="BB56" s="8" t="str">
        <f t="shared" si="13"/>
        <v>-</v>
      </c>
      <c r="BC56" s="8" t="str">
        <f t="shared" si="14"/>
        <v>-</v>
      </c>
      <c r="BD56" s="8" t="str">
        <f t="shared" si="15"/>
        <v>-</v>
      </c>
      <c r="BE56" s="8" t="e">
        <f t="shared" si="16"/>
        <v>#VALUE!</v>
      </c>
      <c r="BF56" s="8" t="str">
        <f t="shared" si="17"/>
        <v>-</v>
      </c>
      <c r="BG56" s="8"/>
      <c r="BI56" s="8" t="str">
        <f t="shared" si="18"/>
        <v>-</v>
      </c>
      <c r="BJ56" s="8" t="str">
        <f t="shared" si="19"/>
        <v>-</v>
      </c>
      <c r="BK56" s="8" t="str">
        <f t="shared" si="20"/>
        <v>-</v>
      </c>
      <c r="BL56" s="8" t="str">
        <f t="shared" si="21"/>
        <v>-</v>
      </c>
      <c r="BM56" s="8" t="str">
        <f t="shared" si="22"/>
        <v>-</v>
      </c>
      <c r="BN56" s="8" t="str">
        <f t="shared" si="23"/>
        <v>-</v>
      </c>
      <c r="BO56" s="8" t="e">
        <f t="shared" si="24"/>
        <v>#VALUE!</v>
      </c>
      <c r="BP56" s="8" t="str">
        <f t="shared" si="25"/>
        <v>-</v>
      </c>
      <c r="BQ56" s="8"/>
      <c r="BS56" s="8" t="str">
        <f t="shared" si="26"/>
        <v>-</v>
      </c>
      <c r="BT56" s="8" t="str">
        <f t="shared" si="27"/>
        <v>-</v>
      </c>
      <c r="BU56" s="8" t="str">
        <f t="shared" si="28"/>
        <v>-</v>
      </c>
      <c r="BV56" s="8" t="str">
        <f t="shared" si="29"/>
        <v>-</v>
      </c>
      <c r="BW56" s="8" t="str">
        <f t="shared" si="30"/>
        <v>-</v>
      </c>
      <c r="BX56" s="8" t="str">
        <f t="shared" si="31"/>
        <v>-</v>
      </c>
      <c r="BY56" s="8" t="e">
        <f t="shared" si="32"/>
        <v>#VALUE!</v>
      </c>
      <c r="BZ56" s="8" t="str">
        <f t="shared" si="33"/>
        <v>-</v>
      </c>
      <c r="CA56" s="8"/>
      <c r="CC56" s="8" t="str">
        <f t="shared" si="34"/>
        <v>-</v>
      </c>
      <c r="CD56" s="8" t="str">
        <f t="shared" si="35"/>
        <v>-</v>
      </c>
      <c r="CE56" s="8" t="str">
        <f t="shared" si="36"/>
        <v>-</v>
      </c>
      <c r="CF56" s="8" t="str">
        <f t="shared" si="37"/>
        <v>-</v>
      </c>
      <c r="CG56" s="8"/>
      <c r="CH56" s="8" t="str">
        <f t="shared" si="38"/>
        <v>-</v>
      </c>
      <c r="CI56" s="8"/>
      <c r="CJ56" s="8" t="str">
        <f t="shared" si="39"/>
        <v>-</v>
      </c>
      <c r="CK56" s="8" t="str">
        <f t="shared" si="45"/>
        <v>-</v>
      </c>
    </row>
    <row r="57" spans="2:89" ht="15.95" customHeight="1" x14ac:dyDescent="0.2">
      <c r="B57" s="9">
        <f t="shared" si="0"/>
        <v>8</v>
      </c>
      <c r="C57" s="1">
        <f t="shared" si="1"/>
        <v>8</v>
      </c>
      <c r="D57" s="1" t="str">
        <f t="shared" si="2"/>
        <v>8.8</v>
      </c>
      <c r="E57" s="1">
        <v>49</v>
      </c>
      <c r="F57" s="8">
        <v>8</v>
      </c>
      <c r="G57" s="8" t="s">
        <v>357</v>
      </c>
      <c r="H57" s="8" t="s">
        <v>361</v>
      </c>
      <c r="I57" s="15" t="s">
        <v>366</v>
      </c>
      <c r="J57" s="8"/>
      <c r="K57" s="14"/>
      <c r="L57" s="8">
        <v>1445</v>
      </c>
      <c r="M57" s="8"/>
      <c r="N57" s="8"/>
      <c r="O57" s="8">
        <v>1</v>
      </c>
      <c r="P57" s="8" t="s">
        <v>298</v>
      </c>
      <c r="Q57" s="17"/>
      <c r="R57" s="18" t="str">
        <f t="array" ref="R57">IFERROR(INDEX(板块数量!$B$2:$B$118,MATCH(0,IF((板块数量!$A$2:$A$118=$K$5)*(板块数量!$B$2:$B$118&lt;&gt;""),COUNTIF($R$8:R56,板块数量!$B$2:$B$118),1),0)),"")</f>
        <v/>
      </c>
      <c r="S57" s="19"/>
      <c r="T57" s="19"/>
      <c r="U57" s="20"/>
      <c r="W57" s="8" t="str">
        <f t="shared" si="40"/>
        <v>-</v>
      </c>
      <c r="X57" s="8" t="str">
        <f t="shared" si="41"/>
        <v>-</v>
      </c>
      <c r="Y57" s="8" t="str">
        <f t="shared" si="42"/>
        <v>-</v>
      </c>
      <c r="Z57" s="8" t="str">
        <f t="shared" si="43"/>
        <v>-</v>
      </c>
      <c r="AA57" s="8" t="str">
        <f t="shared" si="44"/>
        <v>-</v>
      </c>
      <c r="AB57" s="8"/>
      <c r="AC57" s="8"/>
      <c r="AE57" s="8"/>
      <c r="AF57" s="8" t="str">
        <f t="shared" si="3"/>
        <v>-</v>
      </c>
      <c r="AG57" s="8" t="str">
        <f t="shared" si="4"/>
        <v>-</v>
      </c>
      <c r="AH57" s="8"/>
      <c r="AI57" s="8" t="str">
        <f t="shared" si="5"/>
        <v>-</v>
      </c>
      <c r="AJ57" s="8"/>
      <c r="AK57" s="8" t="str">
        <f t="shared" si="6"/>
        <v>-</v>
      </c>
      <c r="AL57" s="8"/>
      <c r="AM57" s="8"/>
      <c r="AN57" s="8"/>
      <c r="AP57" s="8" t="str">
        <f t="shared" si="7"/>
        <v>1139-SM-GA002 硅胶</v>
      </c>
      <c r="AQ57" s="8" t="str">
        <f t="shared" si="8"/>
        <v>胶条</v>
      </c>
      <c r="AR57" s="8"/>
      <c r="AS57" s="22">
        <f t="shared" si="9"/>
        <v>1.4450000000000001</v>
      </c>
      <c r="AT57" s="23" t="str">
        <f t="shared" si="10"/>
        <v>米</v>
      </c>
      <c r="AU57" s="8"/>
      <c r="AV57" s="8"/>
      <c r="AW57" s="8"/>
      <c r="AY57" s="8" t="str">
        <f t="shared" si="11"/>
        <v>-</v>
      </c>
      <c r="AZ57" s="8" t="str">
        <f t="shared" si="12"/>
        <v>-</v>
      </c>
      <c r="BA57" s="8"/>
      <c r="BB57" s="8" t="str">
        <f t="shared" si="13"/>
        <v>-</v>
      </c>
      <c r="BC57" s="8" t="str">
        <f t="shared" si="14"/>
        <v>-</v>
      </c>
      <c r="BD57" s="8" t="str">
        <f t="shared" si="15"/>
        <v>-</v>
      </c>
      <c r="BE57" s="8" t="e">
        <f t="shared" si="16"/>
        <v>#VALUE!</v>
      </c>
      <c r="BF57" s="8" t="str">
        <f t="shared" si="17"/>
        <v>-</v>
      </c>
      <c r="BG57" s="8"/>
      <c r="BI57" s="8" t="str">
        <f t="shared" si="18"/>
        <v>-</v>
      </c>
      <c r="BJ57" s="8" t="str">
        <f t="shared" si="19"/>
        <v>-</v>
      </c>
      <c r="BK57" s="8" t="str">
        <f t="shared" si="20"/>
        <v>-</v>
      </c>
      <c r="BL57" s="8" t="str">
        <f t="shared" si="21"/>
        <v>-</v>
      </c>
      <c r="BM57" s="8" t="str">
        <f t="shared" si="22"/>
        <v>-</v>
      </c>
      <c r="BN57" s="8" t="str">
        <f t="shared" si="23"/>
        <v>-</v>
      </c>
      <c r="BO57" s="8" t="e">
        <f t="shared" si="24"/>
        <v>#VALUE!</v>
      </c>
      <c r="BP57" s="8" t="str">
        <f t="shared" si="25"/>
        <v>-</v>
      </c>
      <c r="BQ57" s="8"/>
      <c r="BS57" s="8" t="str">
        <f t="shared" si="26"/>
        <v>-</v>
      </c>
      <c r="BT57" s="8" t="str">
        <f t="shared" si="27"/>
        <v>-</v>
      </c>
      <c r="BU57" s="8" t="str">
        <f t="shared" si="28"/>
        <v>-</v>
      </c>
      <c r="BV57" s="8" t="str">
        <f t="shared" si="29"/>
        <v>-</v>
      </c>
      <c r="BW57" s="8" t="str">
        <f t="shared" si="30"/>
        <v>-</v>
      </c>
      <c r="BX57" s="8" t="str">
        <f t="shared" si="31"/>
        <v>-</v>
      </c>
      <c r="BY57" s="8" t="e">
        <f t="shared" si="32"/>
        <v>#VALUE!</v>
      </c>
      <c r="BZ57" s="8" t="str">
        <f t="shared" si="33"/>
        <v>-</v>
      </c>
      <c r="CA57" s="8"/>
      <c r="CC57" s="8" t="str">
        <f t="shared" si="34"/>
        <v>-</v>
      </c>
      <c r="CD57" s="8" t="str">
        <f t="shared" si="35"/>
        <v>-</v>
      </c>
      <c r="CE57" s="8" t="str">
        <f t="shared" si="36"/>
        <v>-</v>
      </c>
      <c r="CF57" s="8" t="str">
        <f t="shared" si="37"/>
        <v>-</v>
      </c>
      <c r="CG57" s="8"/>
      <c r="CH57" s="8" t="str">
        <f t="shared" si="38"/>
        <v>-</v>
      </c>
      <c r="CI57" s="8"/>
      <c r="CJ57" s="8" t="str">
        <f t="shared" si="39"/>
        <v>-</v>
      </c>
      <c r="CK57" s="8" t="str">
        <f t="shared" si="45"/>
        <v>-</v>
      </c>
    </row>
    <row r="58" spans="2:89" ht="15.95" customHeight="1" x14ac:dyDescent="0.2">
      <c r="B58" s="9">
        <f t="shared" si="0"/>
        <v>8</v>
      </c>
      <c r="C58" s="1">
        <f t="shared" si="1"/>
        <v>9</v>
      </c>
      <c r="D58" s="1" t="str">
        <f t="shared" si="2"/>
        <v>8.9</v>
      </c>
      <c r="E58" s="1">
        <v>50</v>
      </c>
      <c r="F58" s="8">
        <v>9</v>
      </c>
      <c r="G58" s="8" t="s">
        <v>357</v>
      </c>
      <c r="H58" s="8" t="s">
        <v>361</v>
      </c>
      <c r="I58" s="15" t="s">
        <v>364</v>
      </c>
      <c r="J58" s="8"/>
      <c r="K58" s="14"/>
      <c r="L58" s="8">
        <v>1445</v>
      </c>
      <c r="M58" s="8"/>
      <c r="N58" s="8"/>
      <c r="O58" s="8">
        <v>2</v>
      </c>
      <c r="P58" s="8" t="s">
        <v>298</v>
      </c>
      <c r="Q58" s="17"/>
      <c r="R58" s="18" t="str">
        <f t="array" ref="R58">IFERROR(INDEX(板块数量!$B$2:$B$118,MATCH(0,IF((板块数量!$A$2:$A$118=$K$5)*(板块数量!$B$2:$B$118&lt;&gt;""),COUNTIF($R$8:R57,板块数量!$B$2:$B$118),1),0)),"")</f>
        <v/>
      </c>
      <c r="S58" s="19"/>
      <c r="T58" s="19"/>
      <c r="U58" s="20"/>
      <c r="W58" s="8" t="str">
        <f t="shared" si="40"/>
        <v>-</v>
      </c>
      <c r="X58" s="8" t="str">
        <f t="shared" si="41"/>
        <v>-</v>
      </c>
      <c r="Y58" s="8" t="str">
        <f t="shared" si="42"/>
        <v>-</v>
      </c>
      <c r="Z58" s="8" t="str">
        <f t="shared" si="43"/>
        <v>-</v>
      </c>
      <c r="AA58" s="8" t="str">
        <f t="shared" si="44"/>
        <v>-</v>
      </c>
      <c r="AB58" s="8"/>
      <c r="AC58" s="8"/>
      <c r="AE58" s="8"/>
      <c r="AF58" s="8" t="str">
        <f t="shared" si="3"/>
        <v>-</v>
      </c>
      <c r="AG58" s="8" t="str">
        <f t="shared" si="4"/>
        <v>-</v>
      </c>
      <c r="AH58" s="8"/>
      <c r="AI58" s="8" t="str">
        <f t="shared" si="5"/>
        <v>-</v>
      </c>
      <c r="AJ58" s="8"/>
      <c r="AK58" s="8" t="str">
        <f t="shared" si="6"/>
        <v>-</v>
      </c>
      <c r="AL58" s="8"/>
      <c r="AM58" s="8"/>
      <c r="AN58" s="8"/>
      <c r="AP58" s="8" t="str">
        <f t="shared" si="7"/>
        <v>9527-FZ-GA01A 硅胶</v>
      </c>
      <c r="AQ58" s="8" t="str">
        <f t="shared" si="8"/>
        <v>胶条</v>
      </c>
      <c r="AR58" s="8"/>
      <c r="AS58" s="22">
        <f t="shared" si="9"/>
        <v>2.89</v>
      </c>
      <c r="AT58" s="23" t="str">
        <f t="shared" si="10"/>
        <v>米</v>
      </c>
      <c r="AU58" s="8"/>
      <c r="AV58" s="8"/>
      <c r="AW58" s="8"/>
      <c r="AY58" s="8" t="str">
        <f t="shared" si="11"/>
        <v>-</v>
      </c>
      <c r="AZ58" s="8" t="str">
        <f t="shared" si="12"/>
        <v>-</v>
      </c>
      <c r="BA58" s="8"/>
      <c r="BB58" s="8" t="str">
        <f t="shared" si="13"/>
        <v>-</v>
      </c>
      <c r="BC58" s="8" t="str">
        <f t="shared" si="14"/>
        <v>-</v>
      </c>
      <c r="BD58" s="8" t="str">
        <f t="shared" si="15"/>
        <v>-</v>
      </c>
      <c r="BE58" s="8" t="e">
        <f t="shared" si="16"/>
        <v>#VALUE!</v>
      </c>
      <c r="BF58" s="8" t="str">
        <f t="shared" si="17"/>
        <v>-</v>
      </c>
      <c r="BG58" s="8"/>
      <c r="BI58" s="8" t="str">
        <f t="shared" si="18"/>
        <v>-</v>
      </c>
      <c r="BJ58" s="8" t="str">
        <f t="shared" si="19"/>
        <v>-</v>
      </c>
      <c r="BK58" s="8" t="str">
        <f t="shared" si="20"/>
        <v>-</v>
      </c>
      <c r="BL58" s="8" t="str">
        <f t="shared" si="21"/>
        <v>-</v>
      </c>
      <c r="BM58" s="8" t="str">
        <f t="shared" si="22"/>
        <v>-</v>
      </c>
      <c r="BN58" s="8" t="str">
        <f t="shared" si="23"/>
        <v>-</v>
      </c>
      <c r="BO58" s="8" t="e">
        <f t="shared" si="24"/>
        <v>#VALUE!</v>
      </c>
      <c r="BP58" s="8" t="str">
        <f t="shared" si="25"/>
        <v>-</v>
      </c>
      <c r="BQ58" s="8"/>
      <c r="BS58" s="8" t="str">
        <f t="shared" si="26"/>
        <v>-</v>
      </c>
      <c r="BT58" s="8" t="str">
        <f t="shared" si="27"/>
        <v>-</v>
      </c>
      <c r="BU58" s="8" t="str">
        <f t="shared" si="28"/>
        <v>-</v>
      </c>
      <c r="BV58" s="8" t="str">
        <f t="shared" si="29"/>
        <v>-</v>
      </c>
      <c r="BW58" s="8" t="str">
        <f t="shared" si="30"/>
        <v>-</v>
      </c>
      <c r="BX58" s="8" t="str">
        <f t="shared" si="31"/>
        <v>-</v>
      </c>
      <c r="BY58" s="8" t="e">
        <f t="shared" si="32"/>
        <v>#VALUE!</v>
      </c>
      <c r="BZ58" s="8" t="str">
        <f t="shared" si="33"/>
        <v>-</v>
      </c>
      <c r="CA58" s="8"/>
      <c r="CC58" s="8" t="str">
        <f t="shared" si="34"/>
        <v>-</v>
      </c>
      <c r="CD58" s="8" t="str">
        <f t="shared" si="35"/>
        <v>-</v>
      </c>
      <c r="CE58" s="8" t="str">
        <f t="shared" si="36"/>
        <v>-</v>
      </c>
      <c r="CF58" s="8" t="str">
        <f t="shared" si="37"/>
        <v>-</v>
      </c>
      <c r="CG58" s="8"/>
      <c r="CH58" s="8" t="str">
        <f t="shared" si="38"/>
        <v>-</v>
      </c>
      <c r="CI58" s="8"/>
      <c r="CJ58" s="8" t="str">
        <f t="shared" si="39"/>
        <v>-</v>
      </c>
      <c r="CK58" s="8" t="str">
        <f t="shared" si="45"/>
        <v>-</v>
      </c>
    </row>
    <row r="59" spans="2:89" ht="15.95" customHeight="1" x14ac:dyDescent="0.2">
      <c r="B59" s="9">
        <f t="shared" si="0"/>
        <v>8</v>
      </c>
      <c r="C59" s="1">
        <f t="shared" si="1"/>
        <v>10</v>
      </c>
      <c r="D59" s="1" t="str">
        <f t="shared" si="2"/>
        <v>8.10</v>
      </c>
      <c r="E59" s="1">
        <v>51</v>
      </c>
      <c r="F59" s="8">
        <v>10</v>
      </c>
      <c r="G59" s="8" t="s">
        <v>357</v>
      </c>
      <c r="H59" s="8" t="s">
        <v>361</v>
      </c>
      <c r="I59" s="15" t="s">
        <v>367</v>
      </c>
      <c r="J59" s="8"/>
      <c r="K59" s="14"/>
      <c r="L59" s="8">
        <v>1445</v>
      </c>
      <c r="M59" s="8"/>
      <c r="N59" s="8"/>
      <c r="O59" s="8">
        <v>1</v>
      </c>
      <c r="P59" s="8" t="s">
        <v>298</v>
      </c>
      <c r="Q59" s="17"/>
      <c r="R59" s="18" t="str">
        <f t="array" ref="R59">IFERROR(INDEX(板块数量!$B$2:$B$118,MATCH(0,IF((板块数量!$A$2:$A$118=$K$5)*(板块数量!$B$2:$B$118&lt;&gt;""),COUNTIF($R$8:R58,板块数量!$B$2:$B$118),1),0)),"")</f>
        <v/>
      </c>
      <c r="S59" s="19"/>
      <c r="T59" s="19"/>
      <c r="U59" s="20"/>
      <c r="W59" s="8" t="str">
        <f t="shared" si="40"/>
        <v>-</v>
      </c>
      <c r="X59" s="8" t="str">
        <f t="shared" si="41"/>
        <v>-</v>
      </c>
      <c r="Y59" s="8" t="str">
        <f t="shared" si="42"/>
        <v>-</v>
      </c>
      <c r="Z59" s="8" t="str">
        <f t="shared" si="43"/>
        <v>-</v>
      </c>
      <c r="AA59" s="8" t="str">
        <f t="shared" si="44"/>
        <v>-</v>
      </c>
      <c r="AB59" s="8"/>
      <c r="AC59" s="8"/>
      <c r="AE59" s="8"/>
      <c r="AF59" s="8" t="str">
        <f t="shared" si="3"/>
        <v>-</v>
      </c>
      <c r="AG59" s="8" t="str">
        <f t="shared" si="4"/>
        <v>-</v>
      </c>
      <c r="AH59" s="8"/>
      <c r="AI59" s="8" t="str">
        <f t="shared" si="5"/>
        <v>-</v>
      </c>
      <c r="AJ59" s="8"/>
      <c r="AK59" s="8" t="str">
        <f t="shared" si="6"/>
        <v>-</v>
      </c>
      <c r="AL59" s="8"/>
      <c r="AM59" s="8"/>
      <c r="AN59" s="8"/>
      <c r="AP59" s="8" t="str">
        <f t="shared" si="7"/>
        <v>9527-BLGA03 硅胶</v>
      </c>
      <c r="AQ59" s="8" t="str">
        <f t="shared" si="8"/>
        <v>胶条</v>
      </c>
      <c r="AR59" s="8"/>
      <c r="AS59" s="22">
        <f t="shared" si="9"/>
        <v>1.4450000000000001</v>
      </c>
      <c r="AT59" s="23" t="str">
        <f t="shared" si="10"/>
        <v>米</v>
      </c>
      <c r="AU59" s="8"/>
      <c r="AV59" s="8"/>
      <c r="AW59" s="8"/>
      <c r="AY59" s="8" t="str">
        <f t="shared" si="11"/>
        <v>-</v>
      </c>
      <c r="AZ59" s="8" t="str">
        <f t="shared" si="12"/>
        <v>-</v>
      </c>
      <c r="BA59" s="8"/>
      <c r="BB59" s="8" t="str">
        <f t="shared" si="13"/>
        <v>-</v>
      </c>
      <c r="BC59" s="8" t="str">
        <f t="shared" si="14"/>
        <v>-</v>
      </c>
      <c r="BD59" s="8" t="str">
        <f t="shared" si="15"/>
        <v>-</v>
      </c>
      <c r="BE59" s="8" t="e">
        <f t="shared" si="16"/>
        <v>#VALUE!</v>
      </c>
      <c r="BF59" s="8" t="str">
        <f t="shared" si="17"/>
        <v>-</v>
      </c>
      <c r="BG59" s="8"/>
      <c r="BI59" s="8" t="str">
        <f t="shared" si="18"/>
        <v>-</v>
      </c>
      <c r="BJ59" s="8" t="str">
        <f t="shared" si="19"/>
        <v>-</v>
      </c>
      <c r="BK59" s="8" t="str">
        <f t="shared" si="20"/>
        <v>-</v>
      </c>
      <c r="BL59" s="8" t="str">
        <f t="shared" si="21"/>
        <v>-</v>
      </c>
      <c r="BM59" s="8" t="str">
        <f t="shared" si="22"/>
        <v>-</v>
      </c>
      <c r="BN59" s="8" t="str">
        <f t="shared" si="23"/>
        <v>-</v>
      </c>
      <c r="BO59" s="8" t="e">
        <f t="shared" si="24"/>
        <v>#VALUE!</v>
      </c>
      <c r="BP59" s="8" t="str">
        <f t="shared" si="25"/>
        <v>-</v>
      </c>
      <c r="BQ59" s="8"/>
      <c r="BS59" s="8" t="str">
        <f t="shared" si="26"/>
        <v>-</v>
      </c>
      <c r="BT59" s="8" t="str">
        <f t="shared" si="27"/>
        <v>-</v>
      </c>
      <c r="BU59" s="8" t="str">
        <f t="shared" si="28"/>
        <v>-</v>
      </c>
      <c r="BV59" s="8" t="str">
        <f t="shared" si="29"/>
        <v>-</v>
      </c>
      <c r="BW59" s="8" t="str">
        <f t="shared" si="30"/>
        <v>-</v>
      </c>
      <c r="BX59" s="8" t="str">
        <f t="shared" si="31"/>
        <v>-</v>
      </c>
      <c r="BY59" s="8" t="e">
        <f t="shared" si="32"/>
        <v>#VALUE!</v>
      </c>
      <c r="BZ59" s="8" t="str">
        <f t="shared" si="33"/>
        <v>-</v>
      </c>
      <c r="CA59" s="8"/>
      <c r="CC59" s="8" t="str">
        <f t="shared" si="34"/>
        <v>-</v>
      </c>
      <c r="CD59" s="8" t="str">
        <f t="shared" si="35"/>
        <v>-</v>
      </c>
      <c r="CE59" s="8" t="str">
        <f t="shared" si="36"/>
        <v>-</v>
      </c>
      <c r="CF59" s="8" t="str">
        <f t="shared" si="37"/>
        <v>-</v>
      </c>
      <c r="CG59" s="8"/>
      <c r="CH59" s="8" t="str">
        <f t="shared" si="38"/>
        <v>-</v>
      </c>
      <c r="CI59" s="8"/>
      <c r="CJ59" s="8" t="str">
        <f t="shared" si="39"/>
        <v>-</v>
      </c>
      <c r="CK59" s="8" t="str">
        <f t="shared" si="45"/>
        <v>-</v>
      </c>
    </row>
    <row r="60" spans="2:89" ht="15.95" customHeight="1" x14ac:dyDescent="0.2">
      <c r="B60" s="9">
        <f t="shared" si="0"/>
        <v>8</v>
      </c>
      <c r="C60" s="1">
        <f t="shared" si="1"/>
        <v>11</v>
      </c>
      <c r="D60" s="1" t="str">
        <f t="shared" si="2"/>
        <v>8.11</v>
      </c>
      <c r="E60" s="1">
        <v>52</v>
      </c>
      <c r="F60" s="8">
        <v>11</v>
      </c>
      <c r="G60" s="8" t="s">
        <v>357</v>
      </c>
      <c r="H60" s="8" t="s">
        <v>361</v>
      </c>
      <c r="I60" s="15" t="s">
        <v>368</v>
      </c>
      <c r="J60" s="8"/>
      <c r="K60" s="14"/>
      <c r="L60" s="8">
        <v>1445</v>
      </c>
      <c r="M60" s="8"/>
      <c r="N60" s="8"/>
      <c r="O60" s="8">
        <v>1</v>
      </c>
      <c r="P60" s="8" t="s">
        <v>298</v>
      </c>
      <c r="Q60" s="17"/>
      <c r="R60" s="18" t="str">
        <f t="array" ref="R60">IFERROR(INDEX(板块数量!$B$2:$B$118,MATCH(0,IF((板块数量!$A$2:$A$118=$K$5)*(板块数量!$B$2:$B$118&lt;&gt;""),COUNTIF($R$8:R59,板块数量!$B$2:$B$118),1),0)),"")</f>
        <v/>
      </c>
      <c r="S60" s="19"/>
      <c r="T60" s="19"/>
      <c r="U60" s="20"/>
      <c r="W60" s="8" t="str">
        <f t="shared" si="40"/>
        <v>-</v>
      </c>
      <c r="X60" s="8" t="str">
        <f t="shared" si="41"/>
        <v>-</v>
      </c>
      <c r="Y60" s="8" t="str">
        <f t="shared" si="42"/>
        <v>-</v>
      </c>
      <c r="Z60" s="8" t="str">
        <f t="shared" si="43"/>
        <v>-</v>
      </c>
      <c r="AA60" s="8" t="str">
        <f t="shared" si="44"/>
        <v>-</v>
      </c>
      <c r="AB60" s="8"/>
      <c r="AC60" s="8"/>
      <c r="AE60" s="8"/>
      <c r="AF60" s="8" t="str">
        <f t="shared" si="3"/>
        <v>-</v>
      </c>
      <c r="AG60" s="8" t="str">
        <f t="shared" si="4"/>
        <v>-</v>
      </c>
      <c r="AH60" s="8"/>
      <c r="AI60" s="8" t="str">
        <f t="shared" si="5"/>
        <v>-</v>
      </c>
      <c r="AJ60" s="8"/>
      <c r="AK60" s="8" t="str">
        <f t="shared" si="6"/>
        <v>-</v>
      </c>
      <c r="AL60" s="8"/>
      <c r="AM60" s="8"/>
      <c r="AN60" s="8"/>
      <c r="AP60" s="8" t="str">
        <f t="shared" si="7"/>
        <v>1139-SYE-GA01 EPDM</v>
      </c>
      <c r="AQ60" s="8" t="str">
        <f t="shared" si="8"/>
        <v>胶条</v>
      </c>
      <c r="AR60" s="8"/>
      <c r="AS60" s="22">
        <f t="shared" si="9"/>
        <v>1.4450000000000001</v>
      </c>
      <c r="AT60" s="23" t="str">
        <f t="shared" si="10"/>
        <v>米</v>
      </c>
      <c r="AU60" s="8"/>
      <c r="AV60" s="8"/>
      <c r="AW60" s="8"/>
      <c r="AY60" s="8" t="str">
        <f t="shared" si="11"/>
        <v>-</v>
      </c>
      <c r="AZ60" s="8" t="str">
        <f t="shared" si="12"/>
        <v>-</v>
      </c>
      <c r="BA60" s="8"/>
      <c r="BB60" s="8" t="str">
        <f t="shared" si="13"/>
        <v>-</v>
      </c>
      <c r="BC60" s="8" t="str">
        <f t="shared" si="14"/>
        <v>-</v>
      </c>
      <c r="BD60" s="8" t="str">
        <f t="shared" si="15"/>
        <v>-</v>
      </c>
      <c r="BE60" s="8" t="e">
        <f t="shared" si="16"/>
        <v>#VALUE!</v>
      </c>
      <c r="BF60" s="8" t="str">
        <f t="shared" si="17"/>
        <v>-</v>
      </c>
      <c r="BG60" s="8"/>
      <c r="BI60" s="8" t="str">
        <f t="shared" si="18"/>
        <v>-</v>
      </c>
      <c r="BJ60" s="8" t="str">
        <f t="shared" si="19"/>
        <v>-</v>
      </c>
      <c r="BK60" s="8" t="str">
        <f t="shared" si="20"/>
        <v>-</v>
      </c>
      <c r="BL60" s="8" t="str">
        <f t="shared" si="21"/>
        <v>-</v>
      </c>
      <c r="BM60" s="8" t="str">
        <f t="shared" si="22"/>
        <v>-</v>
      </c>
      <c r="BN60" s="8" t="str">
        <f t="shared" si="23"/>
        <v>-</v>
      </c>
      <c r="BO60" s="8" t="e">
        <f t="shared" si="24"/>
        <v>#VALUE!</v>
      </c>
      <c r="BP60" s="8" t="str">
        <f t="shared" si="25"/>
        <v>-</v>
      </c>
      <c r="BQ60" s="8"/>
      <c r="BS60" s="8" t="str">
        <f t="shared" si="26"/>
        <v>-</v>
      </c>
      <c r="BT60" s="8" t="str">
        <f t="shared" si="27"/>
        <v>-</v>
      </c>
      <c r="BU60" s="8" t="str">
        <f t="shared" si="28"/>
        <v>-</v>
      </c>
      <c r="BV60" s="8" t="str">
        <f t="shared" si="29"/>
        <v>-</v>
      </c>
      <c r="BW60" s="8" t="str">
        <f t="shared" si="30"/>
        <v>-</v>
      </c>
      <c r="BX60" s="8" t="str">
        <f t="shared" si="31"/>
        <v>-</v>
      </c>
      <c r="BY60" s="8" t="e">
        <f t="shared" si="32"/>
        <v>#VALUE!</v>
      </c>
      <c r="BZ60" s="8" t="str">
        <f t="shared" si="33"/>
        <v>-</v>
      </c>
      <c r="CA60" s="8"/>
      <c r="CC60" s="8" t="str">
        <f t="shared" si="34"/>
        <v>-</v>
      </c>
      <c r="CD60" s="8" t="str">
        <f t="shared" si="35"/>
        <v>-</v>
      </c>
      <c r="CE60" s="8" t="str">
        <f t="shared" si="36"/>
        <v>-</v>
      </c>
      <c r="CF60" s="8" t="str">
        <f t="shared" si="37"/>
        <v>-</v>
      </c>
      <c r="CG60" s="8"/>
      <c r="CH60" s="8" t="str">
        <f t="shared" si="38"/>
        <v>-</v>
      </c>
      <c r="CI60" s="8"/>
      <c r="CJ60" s="8" t="str">
        <f t="shared" si="39"/>
        <v>-</v>
      </c>
      <c r="CK60" s="8" t="str">
        <f t="shared" si="45"/>
        <v>-</v>
      </c>
    </row>
    <row r="61" spans="2:89" ht="15.95" customHeight="1" x14ac:dyDescent="0.2">
      <c r="B61" s="9">
        <f t="shared" si="0"/>
        <v>8</v>
      </c>
      <c r="C61" s="1">
        <f t="shared" si="1"/>
        <v>12</v>
      </c>
      <c r="D61" s="1" t="str">
        <f t="shared" si="2"/>
        <v>8.12</v>
      </c>
      <c r="E61" s="1">
        <v>53</v>
      </c>
      <c r="F61" s="8">
        <v>12</v>
      </c>
      <c r="G61" s="8" t="s">
        <v>357</v>
      </c>
      <c r="H61" s="8" t="s">
        <v>369</v>
      </c>
      <c r="I61" s="15" t="s">
        <v>370</v>
      </c>
      <c r="J61" s="8"/>
      <c r="K61" s="8"/>
      <c r="L61" s="8"/>
      <c r="M61" s="8"/>
      <c r="N61" s="8"/>
      <c r="O61" s="8">
        <v>4</v>
      </c>
      <c r="P61" s="8" t="s">
        <v>350</v>
      </c>
      <c r="Q61" s="17"/>
      <c r="R61" s="18" t="str">
        <f t="array" ref="R61">IFERROR(INDEX(板块数量!$B$2:$B$118,MATCH(0,IF((板块数量!$A$2:$A$118=$K$5)*(板块数量!$B$2:$B$118&lt;&gt;""),COUNTIF($R$8:R60,板块数量!$B$2:$B$118),1),0)),"")</f>
        <v/>
      </c>
      <c r="S61" s="19"/>
      <c r="T61" s="19"/>
      <c r="U61" s="20"/>
      <c r="W61" s="8" t="str">
        <f t="shared" si="40"/>
        <v>-</v>
      </c>
      <c r="X61" s="8" t="str">
        <f t="shared" si="41"/>
        <v>-</v>
      </c>
      <c r="Y61" s="8" t="str">
        <f t="shared" si="42"/>
        <v>-</v>
      </c>
      <c r="Z61" s="8" t="str">
        <f t="shared" si="43"/>
        <v>-</v>
      </c>
      <c r="AA61" s="8" t="str">
        <f t="shared" si="44"/>
        <v>-</v>
      </c>
      <c r="AB61" s="8"/>
      <c r="AC61" s="8"/>
      <c r="AE61" s="8"/>
      <c r="AF61" s="8" t="str">
        <f t="shared" si="3"/>
        <v>-</v>
      </c>
      <c r="AG61" s="8" t="str">
        <f t="shared" si="4"/>
        <v>-</v>
      </c>
      <c r="AH61" s="8"/>
      <c r="AI61" s="8" t="str">
        <f t="shared" si="5"/>
        <v>-</v>
      </c>
      <c r="AJ61" s="8"/>
      <c r="AK61" s="8" t="str">
        <f t="shared" si="6"/>
        <v>-</v>
      </c>
      <c r="AL61" s="8"/>
      <c r="AM61" s="8"/>
      <c r="AN61" s="8"/>
      <c r="AP61" s="8" t="str">
        <f t="shared" si="7"/>
        <v>200x25x6mm 硅胶</v>
      </c>
      <c r="AQ61" s="8" t="str">
        <f t="shared" si="8"/>
        <v>垫块</v>
      </c>
      <c r="AR61" s="8"/>
      <c r="AS61" s="22">
        <f t="shared" si="9"/>
        <v>4</v>
      </c>
      <c r="AT61" s="23" t="str">
        <f t="shared" si="10"/>
        <v>个</v>
      </c>
      <c r="AU61" s="8"/>
      <c r="AV61" s="8"/>
      <c r="AW61" s="8"/>
      <c r="AY61" s="8" t="str">
        <f t="shared" si="11"/>
        <v>-</v>
      </c>
      <c r="AZ61" s="8" t="str">
        <f t="shared" si="12"/>
        <v>-</v>
      </c>
      <c r="BA61" s="8"/>
      <c r="BB61" s="8" t="str">
        <f t="shared" si="13"/>
        <v>-</v>
      </c>
      <c r="BC61" s="8" t="str">
        <f t="shared" si="14"/>
        <v>-</v>
      </c>
      <c r="BD61" s="8" t="str">
        <f t="shared" si="15"/>
        <v>-</v>
      </c>
      <c r="BE61" s="8" t="e">
        <f t="shared" si="16"/>
        <v>#VALUE!</v>
      </c>
      <c r="BF61" s="8" t="str">
        <f t="shared" si="17"/>
        <v>-</v>
      </c>
      <c r="BG61" s="8"/>
      <c r="BI61" s="8" t="str">
        <f t="shared" si="18"/>
        <v>-</v>
      </c>
      <c r="BJ61" s="8" t="str">
        <f t="shared" si="19"/>
        <v>-</v>
      </c>
      <c r="BK61" s="8" t="str">
        <f t="shared" si="20"/>
        <v>-</v>
      </c>
      <c r="BL61" s="8" t="str">
        <f t="shared" si="21"/>
        <v>-</v>
      </c>
      <c r="BM61" s="8" t="str">
        <f t="shared" si="22"/>
        <v>-</v>
      </c>
      <c r="BN61" s="8" t="str">
        <f t="shared" si="23"/>
        <v>-</v>
      </c>
      <c r="BO61" s="8" t="e">
        <f t="shared" si="24"/>
        <v>#VALUE!</v>
      </c>
      <c r="BP61" s="8" t="str">
        <f t="shared" si="25"/>
        <v>-</v>
      </c>
      <c r="BQ61" s="8"/>
      <c r="BS61" s="8" t="str">
        <f t="shared" si="26"/>
        <v>-</v>
      </c>
      <c r="BT61" s="8" t="str">
        <f t="shared" si="27"/>
        <v>-</v>
      </c>
      <c r="BU61" s="8" t="str">
        <f t="shared" si="28"/>
        <v>-</v>
      </c>
      <c r="BV61" s="8" t="str">
        <f t="shared" si="29"/>
        <v>-</v>
      </c>
      <c r="BW61" s="8" t="str">
        <f t="shared" si="30"/>
        <v>-</v>
      </c>
      <c r="BX61" s="8" t="str">
        <f t="shared" si="31"/>
        <v>-</v>
      </c>
      <c r="BY61" s="8" t="e">
        <f t="shared" si="32"/>
        <v>#VALUE!</v>
      </c>
      <c r="BZ61" s="8" t="str">
        <f t="shared" si="33"/>
        <v>-</v>
      </c>
      <c r="CA61" s="8"/>
      <c r="CC61" s="8" t="str">
        <f t="shared" si="34"/>
        <v>-</v>
      </c>
      <c r="CD61" s="8" t="str">
        <f t="shared" si="35"/>
        <v>-</v>
      </c>
      <c r="CE61" s="8" t="str">
        <f t="shared" si="36"/>
        <v>-</v>
      </c>
      <c r="CF61" s="8" t="str">
        <f t="shared" si="37"/>
        <v>-</v>
      </c>
      <c r="CG61" s="8"/>
      <c r="CH61" s="8" t="str">
        <f t="shared" si="38"/>
        <v>-</v>
      </c>
      <c r="CI61" s="8"/>
      <c r="CJ61" s="8" t="str">
        <f t="shared" si="39"/>
        <v>-</v>
      </c>
      <c r="CK61" s="8" t="str">
        <f t="shared" si="45"/>
        <v>-</v>
      </c>
    </row>
    <row r="62" spans="2:89" ht="15.95" customHeight="1" x14ac:dyDescent="0.2">
      <c r="B62" s="9">
        <f t="shared" si="0"/>
        <v>8</v>
      </c>
      <c r="C62" s="1">
        <f t="shared" si="1"/>
        <v>13</v>
      </c>
      <c r="D62" s="1" t="str">
        <f t="shared" si="2"/>
        <v>8.13</v>
      </c>
      <c r="E62" s="1">
        <v>54</v>
      </c>
      <c r="F62" s="8">
        <v>13</v>
      </c>
      <c r="G62" s="8" t="s">
        <v>357</v>
      </c>
      <c r="H62" s="8" t="s">
        <v>369</v>
      </c>
      <c r="I62" s="15" t="s">
        <v>371</v>
      </c>
      <c r="J62" s="8"/>
      <c r="K62" s="8"/>
      <c r="L62" s="8">
        <v>1341</v>
      </c>
      <c r="M62" s="8"/>
      <c r="N62" s="8"/>
      <c r="O62" s="8">
        <v>1</v>
      </c>
      <c r="P62" s="8" t="s">
        <v>350</v>
      </c>
      <c r="Q62" s="17"/>
      <c r="R62" s="18" t="str">
        <f t="array" ref="R62">IFERROR(INDEX(板块数量!$B$2:$B$118,MATCH(0,IF((板块数量!$A$2:$A$118=$K$5)*(板块数量!$B$2:$B$118&lt;&gt;""),COUNTIF($R$8:R61,板块数量!$B$2:$B$118),1),0)),"")</f>
        <v/>
      </c>
      <c r="S62" s="19"/>
      <c r="T62" s="19"/>
      <c r="U62" s="20"/>
      <c r="W62" s="8" t="str">
        <f t="shared" si="40"/>
        <v>-</v>
      </c>
      <c r="X62" s="8" t="str">
        <f t="shared" si="41"/>
        <v>-</v>
      </c>
      <c r="Y62" s="8" t="str">
        <f t="shared" si="42"/>
        <v>-</v>
      </c>
      <c r="Z62" s="8" t="str">
        <f t="shared" si="43"/>
        <v>-</v>
      </c>
      <c r="AA62" s="8" t="str">
        <f t="shared" si="44"/>
        <v>-</v>
      </c>
      <c r="AB62" s="8"/>
      <c r="AC62" s="8"/>
      <c r="AE62" s="8"/>
      <c r="AF62" s="8" t="str">
        <f t="shared" si="3"/>
        <v>-</v>
      </c>
      <c r="AG62" s="8" t="str">
        <f t="shared" si="4"/>
        <v>-</v>
      </c>
      <c r="AH62" s="8"/>
      <c r="AI62" s="8" t="str">
        <f t="shared" si="5"/>
        <v>-</v>
      </c>
      <c r="AJ62" s="8"/>
      <c r="AK62" s="8" t="str">
        <f t="shared" si="6"/>
        <v>-</v>
      </c>
      <c r="AL62" s="8"/>
      <c r="AM62" s="8"/>
      <c r="AN62" s="8"/>
      <c r="AP62" s="8" t="str">
        <f t="shared" si="7"/>
        <v>17x1mm EPDM</v>
      </c>
      <c r="AQ62" s="8" t="str">
        <f t="shared" si="8"/>
        <v>垫块</v>
      </c>
      <c r="AR62" s="8"/>
      <c r="AS62" s="22">
        <f t="shared" si="9"/>
        <v>1</v>
      </c>
      <c r="AT62" s="23" t="str">
        <f t="shared" si="10"/>
        <v>个</v>
      </c>
      <c r="AU62" s="8"/>
      <c r="AV62" s="8"/>
      <c r="AW62" s="8"/>
      <c r="AY62" s="8" t="str">
        <f t="shared" si="11"/>
        <v>-</v>
      </c>
      <c r="AZ62" s="8" t="str">
        <f t="shared" si="12"/>
        <v>-</v>
      </c>
      <c r="BA62" s="8"/>
      <c r="BB62" s="8" t="str">
        <f t="shared" si="13"/>
        <v>-</v>
      </c>
      <c r="BC62" s="8" t="str">
        <f t="shared" si="14"/>
        <v>-</v>
      </c>
      <c r="BD62" s="8" t="str">
        <f t="shared" si="15"/>
        <v>-</v>
      </c>
      <c r="BE62" s="8" t="e">
        <f t="shared" si="16"/>
        <v>#VALUE!</v>
      </c>
      <c r="BF62" s="8" t="str">
        <f t="shared" si="17"/>
        <v>-</v>
      </c>
      <c r="BG62" s="8"/>
      <c r="BI62" s="8" t="str">
        <f t="shared" si="18"/>
        <v>-</v>
      </c>
      <c r="BJ62" s="8" t="str">
        <f t="shared" si="19"/>
        <v>-</v>
      </c>
      <c r="BK62" s="8" t="str">
        <f t="shared" si="20"/>
        <v>-</v>
      </c>
      <c r="BL62" s="8" t="str">
        <f t="shared" si="21"/>
        <v>-</v>
      </c>
      <c r="BM62" s="8" t="str">
        <f t="shared" si="22"/>
        <v>-</v>
      </c>
      <c r="BN62" s="8" t="str">
        <f t="shared" si="23"/>
        <v>-</v>
      </c>
      <c r="BO62" s="8" t="e">
        <f t="shared" si="24"/>
        <v>#VALUE!</v>
      </c>
      <c r="BP62" s="8" t="str">
        <f t="shared" si="25"/>
        <v>-</v>
      </c>
      <c r="BQ62" s="8"/>
      <c r="BS62" s="8" t="str">
        <f t="shared" si="26"/>
        <v>-</v>
      </c>
      <c r="BT62" s="8" t="str">
        <f t="shared" si="27"/>
        <v>-</v>
      </c>
      <c r="BU62" s="8" t="str">
        <f t="shared" si="28"/>
        <v>-</v>
      </c>
      <c r="BV62" s="8" t="str">
        <f t="shared" si="29"/>
        <v>-</v>
      </c>
      <c r="BW62" s="8" t="str">
        <f t="shared" si="30"/>
        <v>-</v>
      </c>
      <c r="BX62" s="8" t="str">
        <f t="shared" si="31"/>
        <v>-</v>
      </c>
      <c r="BY62" s="8" t="e">
        <f t="shared" si="32"/>
        <v>#VALUE!</v>
      </c>
      <c r="BZ62" s="8" t="str">
        <f t="shared" si="33"/>
        <v>-</v>
      </c>
      <c r="CA62" s="8"/>
      <c r="CC62" s="8" t="str">
        <f t="shared" si="34"/>
        <v>-</v>
      </c>
      <c r="CD62" s="8" t="str">
        <f t="shared" si="35"/>
        <v>-</v>
      </c>
      <c r="CE62" s="8" t="str">
        <f t="shared" si="36"/>
        <v>-</v>
      </c>
      <c r="CF62" s="8" t="str">
        <f t="shared" si="37"/>
        <v>-</v>
      </c>
      <c r="CG62" s="8"/>
      <c r="CH62" s="8" t="str">
        <f t="shared" si="38"/>
        <v>-</v>
      </c>
      <c r="CI62" s="8"/>
      <c r="CJ62" s="8" t="str">
        <f t="shared" si="39"/>
        <v>-</v>
      </c>
      <c r="CK62" s="8" t="str">
        <f t="shared" si="45"/>
        <v>-</v>
      </c>
    </row>
    <row r="63" spans="2:89" ht="15.95" customHeight="1" x14ac:dyDescent="0.2">
      <c r="B63" s="9">
        <f t="shared" si="0"/>
        <v>8</v>
      </c>
      <c r="C63" s="1">
        <f t="shared" si="1"/>
        <v>14</v>
      </c>
      <c r="D63" s="1" t="str">
        <f t="shared" si="2"/>
        <v>8.14</v>
      </c>
      <c r="E63" s="1">
        <v>55</v>
      </c>
      <c r="F63" s="8">
        <v>14</v>
      </c>
      <c r="G63" s="8" t="s">
        <v>357</v>
      </c>
      <c r="H63" s="8" t="s">
        <v>369</v>
      </c>
      <c r="I63" s="15" t="s">
        <v>372</v>
      </c>
      <c r="J63" s="8"/>
      <c r="K63" s="8"/>
      <c r="L63" s="8">
        <v>1341</v>
      </c>
      <c r="M63" s="8"/>
      <c r="N63" s="8"/>
      <c r="O63" s="8">
        <v>1</v>
      </c>
      <c r="P63" s="8" t="s">
        <v>350</v>
      </c>
      <c r="Q63" s="17"/>
      <c r="R63" s="18" t="str">
        <f t="array" ref="R63">IFERROR(INDEX(板块数量!$B$2:$B$118,MATCH(0,IF((板块数量!$A$2:$A$118=$K$5)*(板块数量!$B$2:$B$118&lt;&gt;""),COUNTIF($R$8:R62,板块数量!$B$2:$B$118),1),0)),"")</f>
        <v/>
      </c>
      <c r="S63" s="19"/>
      <c r="T63" s="19"/>
      <c r="U63" s="20"/>
      <c r="W63" s="8" t="str">
        <f t="shared" si="40"/>
        <v>-</v>
      </c>
      <c r="X63" s="8" t="str">
        <f t="shared" si="41"/>
        <v>-</v>
      </c>
      <c r="Y63" s="8" t="str">
        <f t="shared" si="42"/>
        <v>-</v>
      </c>
      <c r="Z63" s="8" t="str">
        <f t="shared" si="43"/>
        <v>-</v>
      </c>
      <c r="AA63" s="8" t="str">
        <f t="shared" si="44"/>
        <v>-</v>
      </c>
      <c r="AB63" s="8"/>
      <c r="AC63" s="8"/>
      <c r="AE63" s="8"/>
      <c r="AF63" s="8" t="str">
        <f t="shared" si="3"/>
        <v>-</v>
      </c>
      <c r="AG63" s="8" t="str">
        <f t="shared" si="4"/>
        <v>-</v>
      </c>
      <c r="AH63" s="8"/>
      <c r="AI63" s="8" t="str">
        <f t="shared" si="5"/>
        <v>-</v>
      </c>
      <c r="AJ63" s="8"/>
      <c r="AK63" s="8" t="str">
        <f t="shared" si="6"/>
        <v>-</v>
      </c>
      <c r="AL63" s="8"/>
      <c r="AM63" s="8"/>
      <c r="AN63" s="8"/>
      <c r="AP63" s="8" t="str">
        <f t="shared" si="7"/>
        <v>53x1mm EPDM</v>
      </c>
      <c r="AQ63" s="8" t="str">
        <f t="shared" si="8"/>
        <v>垫块</v>
      </c>
      <c r="AR63" s="8"/>
      <c r="AS63" s="22">
        <f t="shared" si="9"/>
        <v>1</v>
      </c>
      <c r="AT63" s="23" t="str">
        <f t="shared" si="10"/>
        <v>个</v>
      </c>
      <c r="AU63" s="8"/>
      <c r="AV63" s="8"/>
      <c r="AW63" s="8"/>
      <c r="AY63" s="8" t="str">
        <f t="shared" si="11"/>
        <v>-</v>
      </c>
      <c r="AZ63" s="8" t="str">
        <f t="shared" si="12"/>
        <v>-</v>
      </c>
      <c r="BA63" s="8"/>
      <c r="BB63" s="8" t="str">
        <f t="shared" si="13"/>
        <v>-</v>
      </c>
      <c r="BC63" s="8" t="str">
        <f t="shared" si="14"/>
        <v>-</v>
      </c>
      <c r="BD63" s="8" t="str">
        <f t="shared" si="15"/>
        <v>-</v>
      </c>
      <c r="BE63" s="8" t="e">
        <f t="shared" si="16"/>
        <v>#VALUE!</v>
      </c>
      <c r="BF63" s="8" t="str">
        <f t="shared" si="17"/>
        <v>-</v>
      </c>
      <c r="BG63" s="8"/>
      <c r="BI63" s="8" t="str">
        <f t="shared" si="18"/>
        <v>-</v>
      </c>
      <c r="BJ63" s="8" t="str">
        <f t="shared" si="19"/>
        <v>-</v>
      </c>
      <c r="BK63" s="8" t="str">
        <f t="shared" si="20"/>
        <v>-</v>
      </c>
      <c r="BL63" s="8" t="str">
        <f t="shared" si="21"/>
        <v>-</v>
      </c>
      <c r="BM63" s="8" t="str">
        <f t="shared" si="22"/>
        <v>-</v>
      </c>
      <c r="BN63" s="8" t="str">
        <f t="shared" si="23"/>
        <v>-</v>
      </c>
      <c r="BO63" s="8" t="e">
        <f t="shared" si="24"/>
        <v>#VALUE!</v>
      </c>
      <c r="BP63" s="8" t="str">
        <f t="shared" si="25"/>
        <v>-</v>
      </c>
      <c r="BQ63" s="8"/>
      <c r="BS63" s="8" t="str">
        <f t="shared" si="26"/>
        <v>-</v>
      </c>
      <c r="BT63" s="8" t="str">
        <f t="shared" si="27"/>
        <v>-</v>
      </c>
      <c r="BU63" s="8" t="str">
        <f t="shared" si="28"/>
        <v>-</v>
      </c>
      <c r="BV63" s="8" t="str">
        <f t="shared" si="29"/>
        <v>-</v>
      </c>
      <c r="BW63" s="8" t="str">
        <f t="shared" si="30"/>
        <v>-</v>
      </c>
      <c r="BX63" s="8" t="str">
        <f t="shared" si="31"/>
        <v>-</v>
      </c>
      <c r="BY63" s="8" t="e">
        <f t="shared" si="32"/>
        <v>#VALUE!</v>
      </c>
      <c r="BZ63" s="8" t="str">
        <f t="shared" si="33"/>
        <v>-</v>
      </c>
      <c r="CA63" s="8"/>
      <c r="CC63" s="8" t="str">
        <f t="shared" si="34"/>
        <v>-</v>
      </c>
      <c r="CD63" s="8" t="str">
        <f t="shared" si="35"/>
        <v>-</v>
      </c>
      <c r="CE63" s="8" t="str">
        <f t="shared" si="36"/>
        <v>-</v>
      </c>
      <c r="CF63" s="8" t="str">
        <f t="shared" si="37"/>
        <v>-</v>
      </c>
      <c r="CG63" s="8"/>
      <c r="CH63" s="8" t="str">
        <f t="shared" si="38"/>
        <v>-</v>
      </c>
      <c r="CI63" s="8"/>
      <c r="CJ63" s="8" t="str">
        <f t="shared" si="39"/>
        <v>-</v>
      </c>
      <c r="CK63" s="8" t="str">
        <f t="shared" si="45"/>
        <v>-</v>
      </c>
    </row>
    <row r="64" spans="2:89" ht="15.95" customHeight="1" x14ac:dyDescent="0.2">
      <c r="B64" s="9">
        <f t="shared" si="0"/>
        <v>8</v>
      </c>
      <c r="C64" s="1">
        <f t="shared" si="1"/>
        <v>15</v>
      </c>
      <c r="D64" s="1" t="str">
        <f t="shared" si="2"/>
        <v>8.15</v>
      </c>
      <c r="E64" s="1">
        <v>56</v>
      </c>
      <c r="F64" s="8">
        <v>15</v>
      </c>
      <c r="G64" s="8" t="s">
        <v>357</v>
      </c>
      <c r="H64" s="8" t="s">
        <v>369</v>
      </c>
      <c r="I64" s="15" t="s">
        <v>371</v>
      </c>
      <c r="J64" s="8"/>
      <c r="K64" s="8"/>
      <c r="L64" s="8">
        <v>1729</v>
      </c>
      <c r="M64" s="8"/>
      <c r="N64" s="8"/>
      <c r="O64" s="8">
        <v>2</v>
      </c>
      <c r="P64" s="8" t="s">
        <v>350</v>
      </c>
      <c r="Q64" s="17"/>
      <c r="R64" s="18" t="str">
        <f t="array" ref="R64">IFERROR(INDEX(板块数量!$B$2:$B$118,MATCH(0,IF((板块数量!$A$2:$A$118=$K$5)*(板块数量!$B$2:$B$118&lt;&gt;""),COUNTIF($R$8:R63,板块数量!$B$2:$B$118),1),0)),"")</f>
        <v/>
      </c>
      <c r="S64" s="19"/>
      <c r="T64" s="19"/>
      <c r="U64" s="20"/>
      <c r="W64" s="8" t="str">
        <f t="shared" si="40"/>
        <v>-</v>
      </c>
      <c r="X64" s="8" t="str">
        <f t="shared" si="41"/>
        <v>-</v>
      </c>
      <c r="Y64" s="8" t="str">
        <f t="shared" si="42"/>
        <v>-</v>
      </c>
      <c r="Z64" s="8" t="str">
        <f t="shared" si="43"/>
        <v>-</v>
      </c>
      <c r="AA64" s="8" t="str">
        <f t="shared" si="44"/>
        <v>-</v>
      </c>
      <c r="AB64" s="8"/>
      <c r="AC64" s="8"/>
      <c r="AE64" s="8"/>
      <c r="AF64" s="8" t="str">
        <f t="shared" si="3"/>
        <v>-</v>
      </c>
      <c r="AG64" s="8" t="str">
        <f t="shared" si="4"/>
        <v>-</v>
      </c>
      <c r="AH64" s="8"/>
      <c r="AI64" s="8" t="str">
        <f t="shared" si="5"/>
        <v>-</v>
      </c>
      <c r="AJ64" s="8"/>
      <c r="AK64" s="8" t="str">
        <f t="shared" si="6"/>
        <v>-</v>
      </c>
      <c r="AL64" s="8"/>
      <c r="AM64" s="8"/>
      <c r="AN64" s="8"/>
      <c r="AP64" s="8" t="str">
        <f t="shared" si="7"/>
        <v>17x1mm EPDM</v>
      </c>
      <c r="AQ64" s="8" t="str">
        <f t="shared" si="8"/>
        <v>垫块</v>
      </c>
      <c r="AR64" s="8"/>
      <c r="AS64" s="22">
        <f t="shared" si="9"/>
        <v>2</v>
      </c>
      <c r="AT64" s="23" t="str">
        <f t="shared" si="10"/>
        <v>个</v>
      </c>
      <c r="AU64" s="8"/>
      <c r="AV64" s="8"/>
      <c r="AW64" s="8"/>
      <c r="AY64" s="8" t="str">
        <f t="shared" si="11"/>
        <v>-</v>
      </c>
      <c r="AZ64" s="8" t="str">
        <f t="shared" si="12"/>
        <v>-</v>
      </c>
      <c r="BA64" s="8"/>
      <c r="BB64" s="8" t="str">
        <f t="shared" si="13"/>
        <v>-</v>
      </c>
      <c r="BC64" s="8" t="str">
        <f t="shared" si="14"/>
        <v>-</v>
      </c>
      <c r="BD64" s="8" t="str">
        <f t="shared" si="15"/>
        <v>-</v>
      </c>
      <c r="BE64" s="8" t="e">
        <f t="shared" si="16"/>
        <v>#VALUE!</v>
      </c>
      <c r="BF64" s="8" t="str">
        <f t="shared" si="17"/>
        <v>-</v>
      </c>
      <c r="BG64" s="8"/>
      <c r="BI64" s="8" t="str">
        <f t="shared" si="18"/>
        <v>-</v>
      </c>
      <c r="BJ64" s="8" t="str">
        <f t="shared" si="19"/>
        <v>-</v>
      </c>
      <c r="BK64" s="8" t="str">
        <f t="shared" si="20"/>
        <v>-</v>
      </c>
      <c r="BL64" s="8" t="str">
        <f t="shared" si="21"/>
        <v>-</v>
      </c>
      <c r="BM64" s="8" t="str">
        <f t="shared" si="22"/>
        <v>-</v>
      </c>
      <c r="BN64" s="8" t="str">
        <f t="shared" si="23"/>
        <v>-</v>
      </c>
      <c r="BO64" s="8" t="e">
        <f t="shared" si="24"/>
        <v>#VALUE!</v>
      </c>
      <c r="BP64" s="8" t="str">
        <f t="shared" si="25"/>
        <v>-</v>
      </c>
      <c r="BQ64" s="8"/>
      <c r="BS64" s="8" t="str">
        <f t="shared" si="26"/>
        <v>-</v>
      </c>
      <c r="BT64" s="8" t="str">
        <f t="shared" si="27"/>
        <v>-</v>
      </c>
      <c r="BU64" s="8" t="str">
        <f t="shared" si="28"/>
        <v>-</v>
      </c>
      <c r="BV64" s="8" t="str">
        <f t="shared" si="29"/>
        <v>-</v>
      </c>
      <c r="BW64" s="8" t="str">
        <f t="shared" si="30"/>
        <v>-</v>
      </c>
      <c r="BX64" s="8" t="str">
        <f t="shared" si="31"/>
        <v>-</v>
      </c>
      <c r="BY64" s="8" t="e">
        <f t="shared" si="32"/>
        <v>#VALUE!</v>
      </c>
      <c r="BZ64" s="8" t="str">
        <f t="shared" si="33"/>
        <v>-</v>
      </c>
      <c r="CA64" s="8"/>
      <c r="CC64" s="8" t="str">
        <f t="shared" si="34"/>
        <v>-</v>
      </c>
      <c r="CD64" s="8" t="str">
        <f t="shared" si="35"/>
        <v>-</v>
      </c>
      <c r="CE64" s="8" t="str">
        <f t="shared" si="36"/>
        <v>-</v>
      </c>
      <c r="CF64" s="8" t="str">
        <f t="shared" si="37"/>
        <v>-</v>
      </c>
      <c r="CG64" s="8"/>
      <c r="CH64" s="8" t="str">
        <f t="shared" si="38"/>
        <v>-</v>
      </c>
      <c r="CI64" s="8"/>
      <c r="CJ64" s="8" t="str">
        <f t="shared" si="39"/>
        <v>-</v>
      </c>
      <c r="CK64" s="8" t="str">
        <f t="shared" si="45"/>
        <v>-</v>
      </c>
    </row>
    <row r="65" spans="1:89" ht="15.95" customHeight="1" x14ac:dyDescent="0.2">
      <c r="B65" s="9">
        <f t="shared" si="0"/>
        <v>8</v>
      </c>
      <c r="C65" s="1">
        <f t="shared" si="1"/>
        <v>16</v>
      </c>
      <c r="D65" s="1" t="str">
        <f t="shared" si="2"/>
        <v>8.16</v>
      </c>
      <c r="E65" s="1">
        <v>57</v>
      </c>
      <c r="F65" s="8">
        <v>16</v>
      </c>
      <c r="G65" s="8" t="s">
        <v>357</v>
      </c>
      <c r="H65" s="8" t="s">
        <v>361</v>
      </c>
      <c r="I65" s="15" t="s">
        <v>373</v>
      </c>
      <c r="J65" s="8"/>
      <c r="K65" s="14"/>
      <c r="L65" s="8">
        <v>200</v>
      </c>
      <c r="M65" s="8"/>
      <c r="N65" s="8"/>
      <c r="O65" s="8">
        <v>1</v>
      </c>
      <c r="P65" s="8" t="s">
        <v>298</v>
      </c>
      <c r="Q65" s="17"/>
      <c r="R65" s="18" t="str">
        <f t="array" ref="R65">IFERROR(INDEX(板块数量!$B$2:$B$118,MATCH(0,IF((板块数量!$A$2:$A$118=$K$5)*(板块数量!$B$2:$B$118&lt;&gt;""),COUNTIF($R$8:R64,板块数量!$B$2:$B$118),1),0)),"")</f>
        <v/>
      </c>
      <c r="S65" s="19"/>
      <c r="T65" s="19"/>
      <c r="U65" s="20"/>
      <c r="W65" s="8" t="str">
        <f t="shared" si="40"/>
        <v>-</v>
      </c>
      <c r="X65" s="8" t="str">
        <f t="shared" si="41"/>
        <v>-</v>
      </c>
      <c r="Y65" s="8" t="str">
        <f t="shared" si="42"/>
        <v>-</v>
      </c>
      <c r="Z65" s="8" t="str">
        <f t="shared" si="43"/>
        <v>-</v>
      </c>
      <c r="AA65" s="8" t="str">
        <f t="shared" si="44"/>
        <v>-</v>
      </c>
      <c r="AB65" s="8"/>
      <c r="AC65" s="8"/>
      <c r="AE65" s="8"/>
      <c r="AF65" s="8" t="str">
        <f t="shared" si="3"/>
        <v>-</v>
      </c>
      <c r="AG65" s="8" t="str">
        <f t="shared" si="4"/>
        <v>-</v>
      </c>
      <c r="AH65" s="8"/>
      <c r="AI65" s="8" t="str">
        <f t="shared" si="5"/>
        <v>-</v>
      </c>
      <c r="AJ65" s="8"/>
      <c r="AK65" s="8" t="str">
        <f t="shared" si="6"/>
        <v>-</v>
      </c>
      <c r="AL65" s="8"/>
      <c r="AM65" s="8"/>
      <c r="AN65" s="8"/>
      <c r="AP65" s="8" t="str">
        <f t="shared" si="7"/>
        <v>9527-SYE-GA12（L=200）EPDM发泡</v>
      </c>
      <c r="AQ65" s="8" t="str">
        <f t="shared" si="8"/>
        <v>胶条</v>
      </c>
      <c r="AR65" s="8"/>
      <c r="AS65" s="22">
        <f t="shared" si="9"/>
        <v>0.2</v>
      </c>
      <c r="AT65" s="23" t="str">
        <f t="shared" si="10"/>
        <v>米</v>
      </c>
      <c r="AU65" s="8"/>
      <c r="AV65" s="8"/>
      <c r="AW65" s="8"/>
      <c r="AY65" s="8" t="str">
        <f t="shared" si="11"/>
        <v>-</v>
      </c>
      <c r="AZ65" s="8" t="str">
        <f t="shared" si="12"/>
        <v>-</v>
      </c>
      <c r="BA65" s="8"/>
      <c r="BB65" s="8" t="str">
        <f t="shared" si="13"/>
        <v>-</v>
      </c>
      <c r="BC65" s="8" t="str">
        <f t="shared" si="14"/>
        <v>-</v>
      </c>
      <c r="BD65" s="8" t="str">
        <f t="shared" si="15"/>
        <v>-</v>
      </c>
      <c r="BE65" s="8" t="e">
        <f t="shared" si="16"/>
        <v>#VALUE!</v>
      </c>
      <c r="BF65" s="8" t="str">
        <f t="shared" si="17"/>
        <v>-</v>
      </c>
      <c r="BG65" s="8"/>
      <c r="BI65" s="8" t="str">
        <f t="shared" si="18"/>
        <v>-</v>
      </c>
      <c r="BJ65" s="8" t="str">
        <f t="shared" si="19"/>
        <v>-</v>
      </c>
      <c r="BK65" s="8" t="str">
        <f t="shared" si="20"/>
        <v>-</v>
      </c>
      <c r="BL65" s="8" t="str">
        <f t="shared" si="21"/>
        <v>-</v>
      </c>
      <c r="BM65" s="8" t="str">
        <f t="shared" si="22"/>
        <v>-</v>
      </c>
      <c r="BN65" s="8" t="str">
        <f t="shared" si="23"/>
        <v>-</v>
      </c>
      <c r="BO65" s="8" t="e">
        <f t="shared" si="24"/>
        <v>#VALUE!</v>
      </c>
      <c r="BP65" s="8" t="str">
        <f t="shared" si="25"/>
        <v>-</v>
      </c>
      <c r="BQ65" s="8"/>
      <c r="BS65" s="8" t="str">
        <f t="shared" si="26"/>
        <v>-</v>
      </c>
      <c r="BT65" s="8" t="str">
        <f t="shared" si="27"/>
        <v>-</v>
      </c>
      <c r="BU65" s="8" t="str">
        <f t="shared" si="28"/>
        <v>-</v>
      </c>
      <c r="BV65" s="8" t="str">
        <f t="shared" si="29"/>
        <v>-</v>
      </c>
      <c r="BW65" s="8" t="str">
        <f t="shared" si="30"/>
        <v>-</v>
      </c>
      <c r="BX65" s="8" t="str">
        <f t="shared" si="31"/>
        <v>-</v>
      </c>
      <c r="BY65" s="8" t="e">
        <f t="shared" si="32"/>
        <v>#VALUE!</v>
      </c>
      <c r="BZ65" s="8" t="str">
        <f t="shared" si="33"/>
        <v>-</v>
      </c>
      <c r="CA65" s="8"/>
      <c r="CC65" s="8" t="str">
        <f t="shared" si="34"/>
        <v>-</v>
      </c>
      <c r="CD65" s="8" t="str">
        <f t="shared" si="35"/>
        <v>-</v>
      </c>
      <c r="CE65" s="8" t="str">
        <f t="shared" si="36"/>
        <v>-</v>
      </c>
      <c r="CF65" s="8" t="str">
        <f t="shared" si="37"/>
        <v>-</v>
      </c>
      <c r="CG65" s="8"/>
      <c r="CH65" s="8" t="str">
        <f t="shared" si="38"/>
        <v>-</v>
      </c>
      <c r="CI65" s="8"/>
      <c r="CJ65" s="8" t="str">
        <f t="shared" si="39"/>
        <v>-</v>
      </c>
      <c r="CK65" s="8" t="str">
        <f t="shared" si="45"/>
        <v>-</v>
      </c>
    </row>
    <row r="66" spans="1:89" s="1" customFormat="1" ht="15.95" customHeight="1" x14ac:dyDescent="0.2">
      <c r="A66" s="2"/>
      <c r="B66" s="9">
        <f t="shared" si="0"/>
        <v>8</v>
      </c>
      <c r="C66" s="1">
        <f t="shared" si="1"/>
        <v>17</v>
      </c>
      <c r="D66" s="1" t="str">
        <f t="shared" si="2"/>
        <v>8.17</v>
      </c>
      <c r="E66" s="1">
        <v>58</v>
      </c>
      <c r="F66" s="8">
        <v>17</v>
      </c>
      <c r="G66" s="8" t="s">
        <v>357</v>
      </c>
      <c r="H66" s="8" t="s">
        <v>358</v>
      </c>
      <c r="I66" s="15" t="s">
        <v>374</v>
      </c>
      <c r="J66" s="8"/>
      <c r="K66" s="14"/>
      <c r="L66" s="8"/>
      <c r="M66" s="8"/>
      <c r="N66" s="8"/>
      <c r="O66" s="8">
        <v>50</v>
      </c>
      <c r="P66" s="8" t="s">
        <v>360</v>
      </c>
      <c r="Q66" s="17"/>
      <c r="R66" s="18" t="str">
        <f t="array" ref="R66">IFERROR(INDEX(板块数量!$B$2:$B$118,MATCH(0,IF((板块数量!$A$2:$A$118=$K$5)*(板块数量!$B$2:$B$118&lt;&gt;""),COUNTIF($R$8:R65,板块数量!$B$2:$B$118),1),0)),"")</f>
        <v/>
      </c>
      <c r="S66" s="19"/>
      <c r="T66" s="19"/>
      <c r="U66" s="20"/>
      <c r="V66" s="2"/>
      <c r="W66" s="8" t="str">
        <f t="shared" si="40"/>
        <v>-</v>
      </c>
      <c r="X66" s="8" t="str">
        <f t="shared" si="41"/>
        <v>-</v>
      </c>
      <c r="Y66" s="8" t="str">
        <f t="shared" si="42"/>
        <v>-</v>
      </c>
      <c r="Z66" s="8" t="str">
        <f t="shared" si="43"/>
        <v>-</v>
      </c>
      <c r="AA66" s="8" t="str">
        <f t="shared" si="44"/>
        <v>-</v>
      </c>
      <c r="AB66" s="8"/>
      <c r="AC66" s="8"/>
      <c r="AE66" s="8"/>
      <c r="AF66" s="8" t="str">
        <f t="shared" si="3"/>
        <v>-</v>
      </c>
      <c r="AG66" s="8" t="str">
        <f t="shared" si="4"/>
        <v>-</v>
      </c>
      <c r="AH66" s="8"/>
      <c r="AI66" s="8" t="str">
        <f t="shared" si="5"/>
        <v>-</v>
      </c>
      <c r="AJ66" s="8"/>
      <c r="AK66" s="8" t="str">
        <f t="shared" si="6"/>
        <v>-</v>
      </c>
      <c r="AL66" s="8"/>
      <c r="AM66" s="8"/>
      <c r="AN66" s="8"/>
      <c r="AP66" s="8" t="str">
        <f t="shared" si="7"/>
        <v>ST4.8x16盘头自攻钉</v>
      </c>
      <c r="AQ66" s="8" t="str">
        <f t="shared" si="8"/>
        <v>紧固件</v>
      </c>
      <c r="AR66" s="8"/>
      <c r="AS66" s="22">
        <f t="shared" si="9"/>
        <v>50</v>
      </c>
      <c r="AT66" s="23" t="str">
        <f t="shared" si="10"/>
        <v>颗</v>
      </c>
      <c r="AU66" s="8"/>
      <c r="AV66" s="8"/>
      <c r="AW66" s="8"/>
      <c r="AY66" s="8" t="str">
        <f t="shared" si="11"/>
        <v>-</v>
      </c>
      <c r="AZ66" s="8" t="str">
        <f t="shared" si="12"/>
        <v>-</v>
      </c>
      <c r="BA66" s="8"/>
      <c r="BB66" s="8" t="str">
        <f t="shared" si="13"/>
        <v>-</v>
      </c>
      <c r="BC66" s="8" t="str">
        <f t="shared" si="14"/>
        <v>-</v>
      </c>
      <c r="BD66" s="8" t="str">
        <f t="shared" si="15"/>
        <v>-</v>
      </c>
      <c r="BE66" s="8" t="e">
        <f t="shared" si="16"/>
        <v>#VALUE!</v>
      </c>
      <c r="BF66" s="8" t="str">
        <f t="shared" si="17"/>
        <v>-</v>
      </c>
      <c r="BG66" s="8"/>
      <c r="BI66" s="8" t="str">
        <f t="shared" si="18"/>
        <v>-</v>
      </c>
      <c r="BJ66" s="8" t="str">
        <f t="shared" si="19"/>
        <v>-</v>
      </c>
      <c r="BK66" s="8" t="str">
        <f t="shared" si="20"/>
        <v>-</v>
      </c>
      <c r="BL66" s="8" t="str">
        <f t="shared" si="21"/>
        <v>-</v>
      </c>
      <c r="BM66" s="8" t="str">
        <f t="shared" si="22"/>
        <v>-</v>
      </c>
      <c r="BN66" s="8" t="str">
        <f t="shared" si="23"/>
        <v>-</v>
      </c>
      <c r="BO66" s="8" t="e">
        <f t="shared" si="24"/>
        <v>#VALUE!</v>
      </c>
      <c r="BP66" s="8" t="str">
        <f t="shared" si="25"/>
        <v>-</v>
      </c>
      <c r="BQ66" s="8"/>
      <c r="BS66" s="8" t="str">
        <f t="shared" si="26"/>
        <v>-</v>
      </c>
      <c r="BT66" s="8" t="str">
        <f t="shared" si="27"/>
        <v>-</v>
      </c>
      <c r="BU66" s="8" t="str">
        <f t="shared" si="28"/>
        <v>-</v>
      </c>
      <c r="BV66" s="8" t="str">
        <f t="shared" si="29"/>
        <v>-</v>
      </c>
      <c r="BW66" s="8" t="str">
        <f t="shared" si="30"/>
        <v>-</v>
      </c>
      <c r="BX66" s="8" t="str">
        <f t="shared" si="31"/>
        <v>-</v>
      </c>
      <c r="BY66" s="8" t="e">
        <f t="shared" si="32"/>
        <v>#VALUE!</v>
      </c>
      <c r="BZ66" s="8" t="str">
        <f t="shared" si="33"/>
        <v>-</v>
      </c>
      <c r="CA66" s="8"/>
      <c r="CC66" s="8" t="str">
        <f t="shared" si="34"/>
        <v>-</v>
      </c>
      <c r="CD66" s="8" t="str">
        <f t="shared" si="35"/>
        <v>-</v>
      </c>
      <c r="CE66" s="8" t="str">
        <f t="shared" si="36"/>
        <v>-</v>
      </c>
      <c r="CF66" s="8" t="str">
        <f t="shared" si="37"/>
        <v>-</v>
      </c>
      <c r="CG66" s="8"/>
      <c r="CH66" s="8" t="str">
        <f t="shared" si="38"/>
        <v>-</v>
      </c>
      <c r="CI66" s="8"/>
      <c r="CJ66" s="8" t="str">
        <f t="shared" si="39"/>
        <v>-</v>
      </c>
      <c r="CK66" s="8" t="str">
        <f t="shared" si="45"/>
        <v>-</v>
      </c>
    </row>
    <row r="67" spans="1:89" s="1" customFormat="1" ht="15.95" customHeight="1" x14ac:dyDescent="0.2">
      <c r="A67" s="2"/>
      <c r="B67" s="9">
        <f t="shared" si="0"/>
        <v>8</v>
      </c>
      <c r="C67" s="1">
        <f t="shared" si="1"/>
        <v>18</v>
      </c>
      <c r="D67" s="1" t="str">
        <f t="shared" si="2"/>
        <v>8.18</v>
      </c>
      <c r="E67" s="1">
        <v>59</v>
      </c>
      <c r="F67" s="8">
        <v>18</v>
      </c>
      <c r="G67" s="8" t="s">
        <v>357</v>
      </c>
      <c r="H67" s="8" t="s">
        <v>358</v>
      </c>
      <c r="I67" s="15" t="s">
        <v>375</v>
      </c>
      <c r="J67" s="8"/>
      <c r="K67" s="14"/>
      <c r="L67" s="8"/>
      <c r="M67" s="8"/>
      <c r="N67" s="8"/>
      <c r="O67" s="8">
        <v>28</v>
      </c>
      <c r="P67" s="8" t="s">
        <v>360</v>
      </c>
      <c r="Q67" s="17"/>
      <c r="R67" s="18" t="str">
        <f t="array" ref="R67">IFERROR(INDEX(板块数量!$B$2:$B$118,MATCH(0,IF((板块数量!$A$2:$A$118=$K$5)*(板块数量!$B$2:$B$118&lt;&gt;""),COUNTIF($R$8:R66,板块数量!$B$2:$B$118),1),0)),"")</f>
        <v/>
      </c>
      <c r="S67" s="19"/>
      <c r="T67" s="19"/>
      <c r="U67" s="20"/>
      <c r="V67" s="2"/>
      <c r="W67" s="8" t="str">
        <f t="shared" si="40"/>
        <v>-</v>
      </c>
      <c r="X67" s="8" t="str">
        <f t="shared" si="41"/>
        <v>-</v>
      </c>
      <c r="Y67" s="8" t="str">
        <f t="shared" si="42"/>
        <v>-</v>
      </c>
      <c r="Z67" s="8" t="str">
        <f t="shared" si="43"/>
        <v>-</v>
      </c>
      <c r="AA67" s="8" t="str">
        <f t="shared" si="44"/>
        <v>-</v>
      </c>
      <c r="AB67" s="8"/>
      <c r="AC67" s="8"/>
      <c r="AE67" s="8"/>
      <c r="AF67" s="8" t="str">
        <f t="shared" si="3"/>
        <v>-</v>
      </c>
      <c r="AG67" s="8" t="str">
        <f t="shared" si="4"/>
        <v>-</v>
      </c>
      <c r="AH67" s="8"/>
      <c r="AI67" s="8" t="str">
        <f t="shared" si="5"/>
        <v>-</v>
      </c>
      <c r="AJ67" s="8"/>
      <c r="AK67" s="8" t="str">
        <f t="shared" si="6"/>
        <v>-</v>
      </c>
      <c r="AL67" s="8"/>
      <c r="AM67" s="8"/>
      <c r="AN67" s="8"/>
      <c r="AP67" s="8" t="str">
        <f t="shared" si="7"/>
        <v>ST6.3x38盘头自攻钉</v>
      </c>
      <c r="AQ67" s="8" t="str">
        <f t="shared" si="8"/>
        <v>紧固件</v>
      </c>
      <c r="AR67" s="8"/>
      <c r="AS67" s="22">
        <f t="shared" si="9"/>
        <v>28</v>
      </c>
      <c r="AT67" s="23" t="str">
        <f t="shared" si="10"/>
        <v>颗</v>
      </c>
      <c r="AU67" s="8"/>
      <c r="AV67" s="8"/>
      <c r="AW67" s="8"/>
      <c r="AY67" s="8" t="str">
        <f t="shared" si="11"/>
        <v>-</v>
      </c>
      <c r="AZ67" s="8" t="str">
        <f t="shared" si="12"/>
        <v>-</v>
      </c>
      <c r="BA67" s="8"/>
      <c r="BB67" s="8" t="str">
        <f t="shared" si="13"/>
        <v>-</v>
      </c>
      <c r="BC67" s="8" t="str">
        <f t="shared" si="14"/>
        <v>-</v>
      </c>
      <c r="BD67" s="8" t="str">
        <f t="shared" si="15"/>
        <v>-</v>
      </c>
      <c r="BE67" s="8" t="e">
        <f t="shared" si="16"/>
        <v>#VALUE!</v>
      </c>
      <c r="BF67" s="8" t="str">
        <f t="shared" si="17"/>
        <v>-</v>
      </c>
      <c r="BG67" s="8"/>
      <c r="BI67" s="8" t="str">
        <f t="shared" si="18"/>
        <v>-</v>
      </c>
      <c r="BJ67" s="8" t="str">
        <f t="shared" si="19"/>
        <v>-</v>
      </c>
      <c r="BK67" s="8" t="str">
        <f t="shared" si="20"/>
        <v>-</v>
      </c>
      <c r="BL67" s="8" t="str">
        <f t="shared" si="21"/>
        <v>-</v>
      </c>
      <c r="BM67" s="8" t="str">
        <f t="shared" si="22"/>
        <v>-</v>
      </c>
      <c r="BN67" s="8" t="str">
        <f t="shared" si="23"/>
        <v>-</v>
      </c>
      <c r="BO67" s="8" t="e">
        <f t="shared" si="24"/>
        <v>#VALUE!</v>
      </c>
      <c r="BP67" s="8" t="str">
        <f t="shared" si="25"/>
        <v>-</v>
      </c>
      <c r="BQ67" s="8"/>
      <c r="BS67" s="8" t="str">
        <f t="shared" si="26"/>
        <v>-</v>
      </c>
      <c r="BT67" s="8" t="str">
        <f t="shared" si="27"/>
        <v>-</v>
      </c>
      <c r="BU67" s="8" t="str">
        <f t="shared" si="28"/>
        <v>-</v>
      </c>
      <c r="BV67" s="8" t="str">
        <f t="shared" si="29"/>
        <v>-</v>
      </c>
      <c r="BW67" s="8" t="str">
        <f t="shared" si="30"/>
        <v>-</v>
      </c>
      <c r="BX67" s="8" t="str">
        <f t="shared" si="31"/>
        <v>-</v>
      </c>
      <c r="BY67" s="8" t="e">
        <f t="shared" si="32"/>
        <v>#VALUE!</v>
      </c>
      <c r="BZ67" s="8" t="str">
        <f t="shared" si="33"/>
        <v>-</v>
      </c>
      <c r="CA67" s="8"/>
      <c r="CC67" s="8" t="str">
        <f t="shared" si="34"/>
        <v>-</v>
      </c>
      <c r="CD67" s="8" t="str">
        <f t="shared" si="35"/>
        <v>-</v>
      </c>
      <c r="CE67" s="8" t="str">
        <f t="shared" si="36"/>
        <v>-</v>
      </c>
      <c r="CF67" s="8" t="str">
        <f t="shared" si="37"/>
        <v>-</v>
      </c>
      <c r="CG67" s="8"/>
      <c r="CH67" s="8" t="str">
        <f t="shared" si="38"/>
        <v>-</v>
      </c>
      <c r="CI67" s="8"/>
      <c r="CJ67" s="8" t="str">
        <f t="shared" si="39"/>
        <v>-</v>
      </c>
      <c r="CK67" s="8" t="str">
        <f t="shared" si="45"/>
        <v>-</v>
      </c>
    </row>
    <row r="68" spans="1:89" s="1" customFormat="1" ht="15.95" customHeight="1" x14ac:dyDescent="0.2">
      <c r="B68" s="9">
        <f t="shared" si="0"/>
        <v>8</v>
      </c>
      <c r="C68" s="1">
        <f t="shared" si="1"/>
        <v>19</v>
      </c>
      <c r="D68" s="1" t="str">
        <f t="shared" si="2"/>
        <v>8.19</v>
      </c>
      <c r="E68" s="1">
        <v>60</v>
      </c>
      <c r="F68" s="8">
        <v>19</v>
      </c>
      <c r="G68" s="8" t="s">
        <v>357</v>
      </c>
      <c r="H68" s="8" t="s">
        <v>358</v>
      </c>
      <c r="I68" s="15" t="s">
        <v>376</v>
      </c>
      <c r="J68" s="8"/>
      <c r="K68" s="14"/>
      <c r="L68" s="8"/>
      <c r="M68" s="8"/>
      <c r="N68" s="8"/>
      <c r="O68" s="8">
        <v>2</v>
      </c>
      <c r="P68" s="8" t="s">
        <v>360</v>
      </c>
      <c r="Q68" s="17"/>
      <c r="R68" s="18" t="str">
        <f t="array" ref="R68">IFERROR(INDEX(板块数量!$B$2:$B$118,MATCH(0,IF((板块数量!$A$2:$A$118=$K$5)*(板块数量!$B$2:$B$118&lt;&gt;""),COUNTIF($R$8:R67,板块数量!$B$2:$B$118),1),0)),"")</f>
        <v/>
      </c>
      <c r="S68" s="19"/>
      <c r="T68" s="19"/>
      <c r="U68" s="20"/>
      <c r="V68" s="2"/>
      <c r="W68" s="8" t="str">
        <f t="shared" si="40"/>
        <v>-</v>
      </c>
      <c r="X68" s="8" t="str">
        <f t="shared" si="41"/>
        <v>-</v>
      </c>
      <c r="Y68" s="8" t="str">
        <f t="shared" si="42"/>
        <v>-</v>
      </c>
      <c r="Z68" s="8" t="str">
        <f t="shared" si="43"/>
        <v>-</v>
      </c>
      <c r="AA68" s="8" t="str">
        <f t="shared" si="44"/>
        <v>-</v>
      </c>
      <c r="AB68" s="8"/>
      <c r="AC68" s="8"/>
      <c r="AE68" s="8"/>
      <c r="AF68" s="8" t="str">
        <f t="shared" si="3"/>
        <v>-</v>
      </c>
      <c r="AG68" s="8" t="str">
        <f t="shared" si="4"/>
        <v>-</v>
      </c>
      <c r="AH68" s="8"/>
      <c r="AI68" s="8" t="str">
        <f t="shared" si="5"/>
        <v>-</v>
      </c>
      <c r="AJ68" s="8"/>
      <c r="AK68" s="8" t="str">
        <f t="shared" si="6"/>
        <v>-</v>
      </c>
      <c r="AL68" s="8"/>
      <c r="AM68" s="8"/>
      <c r="AN68" s="8"/>
      <c r="AP68" s="8" t="str">
        <f t="shared" si="7"/>
        <v>ST5.5x64盘头自攻钉</v>
      </c>
      <c r="AQ68" s="8" t="str">
        <f t="shared" si="8"/>
        <v>紧固件</v>
      </c>
      <c r="AR68" s="8"/>
      <c r="AS68" s="22">
        <f t="shared" si="9"/>
        <v>2</v>
      </c>
      <c r="AT68" s="23" t="str">
        <f t="shared" si="10"/>
        <v>颗</v>
      </c>
      <c r="AU68" s="8"/>
      <c r="AV68" s="8"/>
      <c r="AW68" s="8"/>
      <c r="AY68" s="8" t="str">
        <f t="shared" si="11"/>
        <v>-</v>
      </c>
      <c r="AZ68" s="8" t="str">
        <f t="shared" si="12"/>
        <v>-</v>
      </c>
      <c r="BA68" s="8"/>
      <c r="BB68" s="8" t="str">
        <f t="shared" si="13"/>
        <v>-</v>
      </c>
      <c r="BC68" s="8" t="str">
        <f t="shared" si="14"/>
        <v>-</v>
      </c>
      <c r="BD68" s="8" t="str">
        <f t="shared" si="15"/>
        <v>-</v>
      </c>
      <c r="BE68" s="8" t="e">
        <f t="shared" si="16"/>
        <v>#VALUE!</v>
      </c>
      <c r="BF68" s="8" t="str">
        <f t="shared" si="17"/>
        <v>-</v>
      </c>
      <c r="BG68" s="8"/>
      <c r="BI68" s="8" t="str">
        <f t="shared" si="18"/>
        <v>-</v>
      </c>
      <c r="BJ68" s="8" t="str">
        <f t="shared" si="19"/>
        <v>-</v>
      </c>
      <c r="BK68" s="8" t="str">
        <f t="shared" si="20"/>
        <v>-</v>
      </c>
      <c r="BL68" s="8" t="str">
        <f t="shared" si="21"/>
        <v>-</v>
      </c>
      <c r="BM68" s="8" t="str">
        <f t="shared" si="22"/>
        <v>-</v>
      </c>
      <c r="BN68" s="8" t="str">
        <f t="shared" si="23"/>
        <v>-</v>
      </c>
      <c r="BO68" s="8" t="e">
        <f t="shared" si="24"/>
        <v>#VALUE!</v>
      </c>
      <c r="BP68" s="8" t="str">
        <f t="shared" si="25"/>
        <v>-</v>
      </c>
      <c r="BQ68" s="8"/>
      <c r="BS68" s="8" t="str">
        <f t="shared" si="26"/>
        <v>-</v>
      </c>
      <c r="BT68" s="8" t="str">
        <f t="shared" si="27"/>
        <v>-</v>
      </c>
      <c r="BU68" s="8" t="str">
        <f t="shared" si="28"/>
        <v>-</v>
      </c>
      <c r="BV68" s="8" t="str">
        <f t="shared" si="29"/>
        <v>-</v>
      </c>
      <c r="BW68" s="8" t="str">
        <f t="shared" si="30"/>
        <v>-</v>
      </c>
      <c r="BX68" s="8" t="str">
        <f t="shared" si="31"/>
        <v>-</v>
      </c>
      <c r="BY68" s="8" t="e">
        <f t="shared" si="32"/>
        <v>#VALUE!</v>
      </c>
      <c r="BZ68" s="8" t="str">
        <f t="shared" si="33"/>
        <v>-</v>
      </c>
      <c r="CA68" s="8"/>
      <c r="CC68" s="8" t="str">
        <f t="shared" si="34"/>
        <v>-</v>
      </c>
      <c r="CD68" s="8" t="str">
        <f t="shared" si="35"/>
        <v>-</v>
      </c>
      <c r="CE68" s="8" t="str">
        <f t="shared" si="36"/>
        <v>-</v>
      </c>
      <c r="CF68" s="8" t="str">
        <f t="shared" si="37"/>
        <v>-</v>
      </c>
      <c r="CG68" s="8"/>
      <c r="CH68" s="8" t="str">
        <f t="shared" si="38"/>
        <v>-</v>
      </c>
      <c r="CI68" s="8"/>
      <c r="CJ68" s="8" t="str">
        <f t="shared" si="39"/>
        <v>-</v>
      </c>
      <c r="CK68" s="8" t="str">
        <f t="shared" si="45"/>
        <v>-</v>
      </c>
    </row>
    <row r="69" spans="1:89" ht="15.95" customHeight="1" x14ac:dyDescent="0.2">
      <c r="B69" s="9">
        <f t="shared" si="0"/>
        <v>8</v>
      </c>
      <c r="C69" s="1">
        <f t="shared" si="1"/>
        <v>20</v>
      </c>
      <c r="D69" s="1" t="str">
        <f t="shared" si="2"/>
        <v>8.20</v>
      </c>
      <c r="E69" s="1">
        <v>61</v>
      </c>
      <c r="F69" s="8">
        <v>20</v>
      </c>
      <c r="G69" s="8" t="s">
        <v>357</v>
      </c>
      <c r="H69" s="8" t="s">
        <v>358</v>
      </c>
      <c r="I69" s="15" t="s">
        <v>411</v>
      </c>
      <c r="J69" s="8"/>
      <c r="K69" s="8"/>
      <c r="L69" s="8"/>
      <c r="M69" s="8"/>
      <c r="N69" s="8"/>
      <c r="O69" s="8">
        <v>2</v>
      </c>
      <c r="P69" s="8" t="s">
        <v>360</v>
      </c>
      <c r="Q69" s="17"/>
      <c r="R69" s="18" t="str">
        <f t="array" ref="R69">IFERROR(INDEX(板块数量!$B$2:$B$118,MATCH(0,IF((板块数量!$A$2:$A$118=$K$5)*(板块数量!$B$2:$B$118&lt;&gt;""),COUNTIF($R$8:R68,板块数量!$B$2:$B$118),1),0)),"")</f>
        <v/>
      </c>
      <c r="S69" s="19"/>
      <c r="T69" s="19"/>
      <c r="U69" s="20"/>
      <c r="W69" s="8" t="str">
        <f t="shared" si="40"/>
        <v>-</v>
      </c>
      <c r="X69" s="8" t="str">
        <f t="shared" si="41"/>
        <v>-</v>
      </c>
      <c r="Y69" s="8" t="str">
        <f t="shared" si="42"/>
        <v>-</v>
      </c>
      <c r="Z69" s="8" t="str">
        <f t="shared" si="43"/>
        <v>-</v>
      </c>
      <c r="AA69" s="8" t="str">
        <f t="shared" si="44"/>
        <v>-</v>
      </c>
      <c r="AB69" s="8"/>
      <c r="AC69" s="8"/>
      <c r="AE69" s="8"/>
      <c r="AF69" s="8" t="str">
        <f t="shared" si="3"/>
        <v>-</v>
      </c>
      <c r="AG69" s="8" t="str">
        <f t="shared" si="4"/>
        <v>-</v>
      </c>
      <c r="AH69" s="8"/>
      <c r="AI69" s="8" t="str">
        <f t="shared" si="5"/>
        <v>-</v>
      </c>
      <c r="AJ69" s="8"/>
      <c r="AK69" s="8" t="str">
        <f t="shared" si="6"/>
        <v>-</v>
      </c>
      <c r="AL69" s="8"/>
      <c r="AM69" s="8"/>
      <c r="AN69" s="8"/>
      <c r="AP69" s="8" t="str">
        <f t="shared" si="7"/>
        <v>M12x30内六角头紧定螺丝</v>
      </c>
      <c r="AQ69" s="8" t="str">
        <f t="shared" si="8"/>
        <v>紧固件</v>
      </c>
      <c r="AR69" s="8"/>
      <c r="AS69" s="22">
        <f t="shared" si="9"/>
        <v>2</v>
      </c>
      <c r="AT69" s="23" t="str">
        <f t="shared" si="10"/>
        <v>颗</v>
      </c>
      <c r="AU69" s="8"/>
      <c r="AV69" s="8"/>
      <c r="AW69" s="8"/>
      <c r="AY69" s="8" t="str">
        <f t="shared" si="11"/>
        <v>-</v>
      </c>
      <c r="AZ69" s="8" t="str">
        <f t="shared" si="12"/>
        <v>-</v>
      </c>
      <c r="BA69" s="8"/>
      <c r="BB69" s="8" t="str">
        <f t="shared" si="13"/>
        <v>-</v>
      </c>
      <c r="BC69" s="8" t="str">
        <f t="shared" si="14"/>
        <v>-</v>
      </c>
      <c r="BD69" s="8" t="str">
        <f t="shared" si="15"/>
        <v>-</v>
      </c>
      <c r="BE69" s="8" t="e">
        <f t="shared" si="16"/>
        <v>#VALUE!</v>
      </c>
      <c r="BF69" s="8" t="str">
        <f t="shared" si="17"/>
        <v>-</v>
      </c>
      <c r="BG69" s="8"/>
      <c r="BI69" s="8" t="str">
        <f t="shared" si="18"/>
        <v>-</v>
      </c>
      <c r="BJ69" s="8" t="str">
        <f t="shared" si="19"/>
        <v>-</v>
      </c>
      <c r="BK69" s="8" t="str">
        <f t="shared" si="20"/>
        <v>-</v>
      </c>
      <c r="BL69" s="8" t="str">
        <f t="shared" si="21"/>
        <v>-</v>
      </c>
      <c r="BM69" s="8" t="str">
        <f t="shared" si="22"/>
        <v>-</v>
      </c>
      <c r="BN69" s="8" t="str">
        <f t="shared" si="23"/>
        <v>-</v>
      </c>
      <c r="BO69" s="8" t="e">
        <f t="shared" si="24"/>
        <v>#VALUE!</v>
      </c>
      <c r="BP69" s="8" t="str">
        <f t="shared" si="25"/>
        <v>-</v>
      </c>
      <c r="BQ69" s="8"/>
      <c r="BS69" s="8" t="str">
        <f t="shared" si="26"/>
        <v>-</v>
      </c>
      <c r="BT69" s="8" t="str">
        <f t="shared" si="27"/>
        <v>-</v>
      </c>
      <c r="BU69" s="8" t="str">
        <f t="shared" si="28"/>
        <v>-</v>
      </c>
      <c r="BV69" s="8" t="str">
        <f t="shared" si="29"/>
        <v>-</v>
      </c>
      <c r="BW69" s="8" t="str">
        <f t="shared" si="30"/>
        <v>-</v>
      </c>
      <c r="BX69" s="8" t="str">
        <f t="shared" si="31"/>
        <v>-</v>
      </c>
      <c r="BY69" s="8" t="e">
        <f t="shared" si="32"/>
        <v>#VALUE!</v>
      </c>
      <c r="BZ69" s="8" t="str">
        <f t="shared" si="33"/>
        <v>-</v>
      </c>
      <c r="CA69" s="8"/>
      <c r="CC69" s="8" t="str">
        <f t="shared" si="34"/>
        <v>-</v>
      </c>
      <c r="CD69" s="8" t="str">
        <f t="shared" si="35"/>
        <v>-</v>
      </c>
      <c r="CE69" s="8" t="str">
        <f t="shared" si="36"/>
        <v>-</v>
      </c>
      <c r="CF69" s="8" t="str">
        <f t="shared" si="37"/>
        <v>-</v>
      </c>
      <c r="CG69" s="8"/>
      <c r="CH69" s="8" t="str">
        <f t="shared" si="38"/>
        <v>-</v>
      </c>
      <c r="CI69" s="8"/>
      <c r="CJ69" s="8" t="str">
        <f t="shared" si="39"/>
        <v>-</v>
      </c>
      <c r="CK69" s="8" t="str">
        <f t="shared" si="45"/>
        <v>-</v>
      </c>
    </row>
    <row r="70" spans="1:89" ht="15.95" customHeight="1" x14ac:dyDescent="0.2">
      <c r="B70" s="9">
        <f t="shared" si="0"/>
        <v>8</v>
      </c>
      <c r="C70" s="1">
        <f t="shared" si="1"/>
        <v>21</v>
      </c>
      <c r="D70" s="1" t="str">
        <f t="shared" si="2"/>
        <v>8.21</v>
      </c>
      <c r="E70" s="1">
        <v>62</v>
      </c>
      <c r="F70" s="8">
        <v>21</v>
      </c>
      <c r="G70" s="8" t="s">
        <v>357</v>
      </c>
      <c r="H70" s="8" t="s">
        <v>358</v>
      </c>
      <c r="I70" s="15" t="s">
        <v>378</v>
      </c>
      <c r="J70" s="8"/>
      <c r="K70" s="8"/>
      <c r="L70" s="8"/>
      <c r="M70" s="8"/>
      <c r="N70" s="8"/>
      <c r="O70" s="8">
        <v>2</v>
      </c>
      <c r="P70" s="8" t="s">
        <v>360</v>
      </c>
      <c r="Q70" s="17"/>
      <c r="R70" s="18" t="str">
        <f t="array" ref="R70">IFERROR(INDEX(板块数量!$B$2:$B$118,MATCH(0,IF((板块数量!$A$2:$A$118=$K$5)*(板块数量!$B$2:$B$118&lt;&gt;""),COUNTIF($R$8:R69,板块数量!$B$2:$B$118),1),0)),"")</f>
        <v/>
      </c>
      <c r="S70" s="19"/>
      <c r="T70" s="19"/>
      <c r="U70" s="20"/>
      <c r="W70" s="8" t="str">
        <f t="shared" si="40"/>
        <v>-</v>
      </c>
      <c r="X70" s="8" t="str">
        <f t="shared" si="41"/>
        <v>-</v>
      </c>
      <c r="Y70" s="8" t="str">
        <f t="shared" si="42"/>
        <v>-</v>
      </c>
      <c r="Z70" s="8" t="str">
        <f t="shared" si="43"/>
        <v>-</v>
      </c>
      <c r="AA70" s="8" t="str">
        <f t="shared" si="44"/>
        <v>-</v>
      </c>
      <c r="AB70" s="8"/>
      <c r="AC70" s="8"/>
      <c r="AE70" s="8"/>
      <c r="AF70" s="8" t="str">
        <f t="shared" si="3"/>
        <v>-</v>
      </c>
      <c r="AG70" s="8" t="str">
        <f t="shared" si="4"/>
        <v>-</v>
      </c>
      <c r="AH70" s="8"/>
      <c r="AI70" s="8" t="str">
        <f t="shared" si="5"/>
        <v>-</v>
      </c>
      <c r="AJ70" s="8"/>
      <c r="AK70" s="8" t="str">
        <f t="shared" si="6"/>
        <v>-</v>
      </c>
      <c r="AL70" s="8"/>
      <c r="AM70" s="8"/>
      <c r="AN70" s="8"/>
      <c r="AP70" s="8" t="str">
        <f t="shared" si="7"/>
        <v>ST4.2x16盘头自攻钉</v>
      </c>
      <c r="AQ70" s="8" t="str">
        <f t="shared" si="8"/>
        <v>紧固件</v>
      </c>
      <c r="AR70" s="8"/>
      <c r="AS70" s="22">
        <f t="shared" si="9"/>
        <v>2</v>
      </c>
      <c r="AT70" s="23" t="str">
        <f t="shared" si="10"/>
        <v>颗</v>
      </c>
      <c r="AU70" s="8"/>
      <c r="AV70" s="8"/>
      <c r="AW70" s="8"/>
      <c r="AY70" s="8" t="str">
        <f t="shared" si="11"/>
        <v>-</v>
      </c>
      <c r="AZ70" s="8" t="str">
        <f t="shared" si="12"/>
        <v>-</v>
      </c>
      <c r="BA70" s="8"/>
      <c r="BB70" s="8" t="str">
        <f t="shared" si="13"/>
        <v>-</v>
      </c>
      <c r="BC70" s="8" t="str">
        <f t="shared" si="14"/>
        <v>-</v>
      </c>
      <c r="BD70" s="8" t="str">
        <f t="shared" si="15"/>
        <v>-</v>
      </c>
      <c r="BE70" s="8" t="e">
        <f t="shared" si="16"/>
        <v>#VALUE!</v>
      </c>
      <c r="BF70" s="8" t="str">
        <f t="shared" si="17"/>
        <v>-</v>
      </c>
      <c r="BG70" s="8"/>
      <c r="BI70" s="8" t="str">
        <f t="shared" si="18"/>
        <v>-</v>
      </c>
      <c r="BJ70" s="8" t="str">
        <f t="shared" si="19"/>
        <v>-</v>
      </c>
      <c r="BK70" s="8" t="str">
        <f t="shared" si="20"/>
        <v>-</v>
      </c>
      <c r="BL70" s="8" t="str">
        <f t="shared" si="21"/>
        <v>-</v>
      </c>
      <c r="BM70" s="8" t="str">
        <f t="shared" si="22"/>
        <v>-</v>
      </c>
      <c r="BN70" s="8" t="str">
        <f t="shared" si="23"/>
        <v>-</v>
      </c>
      <c r="BO70" s="8" t="e">
        <f t="shared" si="24"/>
        <v>#VALUE!</v>
      </c>
      <c r="BP70" s="8" t="str">
        <f t="shared" si="25"/>
        <v>-</v>
      </c>
      <c r="BQ70" s="8"/>
      <c r="BS70" s="8" t="str">
        <f t="shared" si="26"/>
        <v>-</v>
      </c>
      <c r="BT70" s="8" t="str">
        <f t="shared" si="27"/>
        <v>-</v>
      </c>
      <c r="BU70" s="8" t="str">
        <f t="shared" si="28"/>
        <v>-</v>
      </c>
      <c r="BV70" s="8" t="str">
        <f t="shared" si="29"/>
        <v>-</v>
      </c>
      <c r="BW70" s="8" t="str">
        <f t="shared" si="30"/>
        <v>-</v>
      </c>
      <c r="BX70" s="8" t="str">
        <f t="shared" si="31"/>
        <v>-</v>
      </c>
      <c r="BY70" s="8" t="e">
        <f t="shared" si="32"/>
        <v>#VALUE!</v>
      </c>
      <c r="BZ70" s="8" t="str">
        <f t="shared" si="33"/>
        <v>-</v>
      </c>
      <c r="CA70" s="8"/>
      <c r="CC70" s="8" t="str">
        <f t="shared" si="34"/>
        <v>-</v>
      </c>
      <c r="CD70" s="8" t="str">
        <f t="shared" si="35"/>
        <v>-</v>
      </c>
      <c r="CE70" s="8" t="str">
        <f t="shared" si="36"/>
        <v>-</v>
      </c>
      <c r="CF70" s="8" t="str">
        <f t="shared" si="37"/>
        <v>-</v>
      </c>
      <c r="CG70" s="8"/>
      <c r="CH70" s="8" t="str">
        <f t="shared" si="38"/>
        <v>-</v>
      </c>
      <c r="CI70" s="8"/>
      <c r="CJ70" s="8" t="str">
        <f t="shared" si="39"/>
        <v>-</v>
      </c>
      <c r="CK70" s="8" t="str">
        <f t="shared" si="45"/>
        <v>-</v>
      </c>
    </row>
    <row r="71" spans="1:89" ht="15.95" customHeight="1" x14ac:dyDescent="0.2">
      <c r="B71" s="9">
        <f t="shared" si="0"/>
        <v>8</v>
      </c>
      <c r="C71" s="1">
        <f t="shared" si="1"/>
        <v>22</v>
      </c>
      <c r="D71" s="1" t="str">
        <f t="shared" si="2"/>
        <v>8.22</v>
      </c>
      <c r="E71" s="1">
        <v>63</v>
      </c>
      <c r="F71" s="8">
        <v>22</v>
      </c>
      <c r="G71" s="8" t="s">
        <v>357</v>
      </c>
      <c r="H71" s="8" t="s">
        <v>379</v>
      </c>
      <c r="I71" s="15" t="s">
        <v>380</v>
      </c>
      <c r="J71" s="8"/>
      <c r="K71" s="8"/>
      <c r="L71" s="8"/>
      <c r="M71" s="8"/>
      <c r="N71" s="8"/>
      <c r="O71" s="8">
        <v>18</v>
      </c>
      <c r="P71" s="8" t="s">
        <v>350</v>
      </c>
      <c r="Q71" s="17"/>
      <c r="R71" s="18" t="str">
        <f t="array" ref="R71">IFERROR(INDEX(板块数量!$B$2:$B$118,MATCH(0,IF((板块数量!$A$2:$A$118=$K$5)*(板块数量!$B$2:$B$118&lt;&gt;""),COUNTIF($R$8:R70,板块数量!$B$2:$B$118),1),0)),"")</f>
        <v/>
      </c>
      <c r="S71" s="19"/>
      <c r="T71" s="19"/>
      <c r="U71" s="20"/>
      <c r="W71" s="8" t="str">
        <f t="shared" si="40"/>
        <v>-</v>
      </c>
      <c r="X71" s="8" t="str">
        <f t="shared" si="41"/>
        <v>-</v>
      </c>
      <c r="Y71" s="8" t="str">
        <f t="shared" si="42"/>
        <v>-</v>
      </c>
      <c r="Z71" s="8" t="str">
        <f t="shared" si="43"/>
        <v>-</v>
      </c>
      <c r="AA71" s="8" t="str">
        <f t="shared" si="44"/>
        <v>-</v>
      </c>
      <c r="AB71" s="8"/>
      <c r="AC71" s="8"/>
      <c r="AE71" s="8"/>
      <c r="AF71" s="8" t="str">
        <f t="shared" si="3"/>
        <v>-</v>
      </c>
      <c r="AG71" s="8" t="str">
        <f t="shared" si="4"/>
        <v>-</v>
      </c>
      <c r="AH71" s="8"/>
      <c r="AI71" s="8" t="str">
        <f t="shared" si="5"/>
        <v>-</v>
      </c>
      <c r="AJ71" s="8"/>
      <c r="AK71" s="8" t="str">
        <f t="shared" si="6"/>
        <v>-</v>
      </c>
      <c r="AL71" s="8"/>
      <c r="AM71" s="8"/>
      <c r="AN71" s="8"/>
      <c r="AP71" s="8" t="str">
        <f t="shared" si="7"/>
        <v>Ф14 ZX-050001</v>
      </c>
      <c r="AQ71" s="8" t="str">
        <f t="shared" si="8"/>
        <v>胶塞</v>
      </c>
      <c r="AR71" s="8"/>
      <c r="AS71" s="22">
        <f t="shared" si="9"/>
        <v>18</v>
      </c>
      <c r="AT71" s="23" t="str">
        <f t="shared" si="10"/>
        <v>个</v>
      </c>
      <c r="AU71" s="8"/>
      <c r="AV71" s="8"/>
      <c r="AW71" s="8"/>
      <c r="AY71" s="8" t="str">
        <f t="shared" si="11"/>
        <v>-</v>
      </c>
      <c r="AZ71" s="8" t="str">
        <f t="shared" si="12"/>
        <v>-</v>
      </c>
      <c r="BA71" s="8"/>
      <c r="BB71" s="8" t="str">
        <f t="shared" si="13"/>
        <v>-</v>
      </c>
      <c r="BC71" s="8" t="str">
        <f t="shared" si="14"/>
        <v>-</v>
      </c>
      <c r="BD71" s="8" t="str">
        <f t="shared" si="15"/>
        <v>-</v>
      </c>
      <c r="BE71" s="8" t="e">
        <f t="shared" si="16"/>
        <v>#VALUE!</v>
      </c>
      <c r="BF71" s="8" t="str">
        <f t="shared" si="17"/>
        <v>-</v>
      </c>
      <c r="BG71" s="8"/>
      <c r="BI71" s="8" t="str">
        <f t="shared" si="18"/>
        <v>-</v>
      </c>
      <c r="BJ71" s="8" t="str">
        <f t="shared" si="19"/>
        <v>-</v>
      </c>
      <c r="BK71" s="8" t="str">
        <f t="shared" si="20"/>
        <v>-</v>
      </c>
      <c r="BL71" s="8" t="str">
        <f t="shared" si="21"/>
        <v>-</v>
      </c>
      <c r="BM71" s="8" t="str">
        <f t="shared" si="22"/>
        <v>-</v>
      </c>
      <c r="BN71" s="8" t="str">
        <f t="shared" si="23"/>
        <v>-</v>
      </c>
      <c r="BO71" s="8" t="e">
        <f t="shared" si="24"/>
        <v>#VALUE!</v>
      </c>
      <c r="BP71" s="8" t="str">
        <f t="shared" si="25"/>
        <v>-</v>
      </c>
      <c r="BQ71" s="8"/>
      <c r="BS71" s="8" t="str">
        <f t="shared" si="26"/>
        <v>-</v>
      </c>
      <c r="BT71" s="8" t="str">
        <f t="shared" si="27"/>
        <v>-</v>
      </c>
      <c r="BU71" s="8" t="str">
        <f t="shared" si="28"/>
        <v>-</v>
      </c>
      <c r="BV71" s="8" t="str">
        <f t="shared" si="29"/>
        <v>-</v>
      </c>
      <c r="BW71" s="8" t="str">
        <f t="shared" si="30"/>
        <v>-</v>
      </c>
      <c r="BX71" s="8" t="str">
        <f t="shared" si="31"/>
        <v>-</v>
      </c>
      <c r="BY71" s="8" t="e">
        <f t="shared" si="32"/>
        <v>#VALUE!</v>
      </c>
      <c r="BZ71" s="8" t="str">
        <f t="shared" si="33"/>
        <v>-</v>
      </c>
      <c r="CA71" s="8"/>
      <c r="CC71" s="8" t="str">
        <f t="shared" si="34"/>
        <v>-</v>
      </c>
      <c r="CD71" s="8" t="str">
        <f t="shared" si="35"/>
        <v>-</v>
      </c>
      <c r="CE71" s="8" t="str">
        <f t="shared" si="36"/>
        <v>-</v>
      </c>
      <c r="CF71" s="8" t="str">
        <f t="shared" si="37"/>
        <v>-</v>
      </c>
      <c r="CG71" s="8"/>
      <c r="CH71" s="8" t="str">
        <f t="shared" si="38"/>
        <v>-</v>
      </c>
      <c r="CI71" s="8"/>
      <c r="CJ71" s="8" t="str">
        <f t="shared" si="39"/>
        <v>-</v>
      </c>
      <c r="CK71" s="8" t="str">
        <f t="shared" si="45"/>
        <v>-</v>
      </c>
    </row>
    <row r="72" spans="1:89" ht="15.95" customHeight="1" x14ac:dyDescent="0.2">
      <c r="B72" s="9">
        <f t="shared" si="0"/>
        <v>8</v>
      </c>
      <c r="C72" s="1">
        <f t="shared" si="1"/>
        <v>23</v>
      </c>
      <c r="D72" s="1" t="str">
        <f t="shared" si="2"/>
        <v>8.23</v>
      </c>
      <c r="E72" s="1">
        <v>64</v>
      </c>
      <c r="F72" s="8">
        <v>23</v>
      </c>
      <c r="G72" s="8" t="s">
        <v>357</v>
      </c>
      <c r="H72" s="8" t="s">
        <v>381</v>
      </c>
      <c r="I72" s="15" t="s">
        <v>382</v>
      </c>
      <c r="J72" s="8"/>
      <c r="K72" s="8"/>
      <c r="L72" s="8">
        <v>1445</v>
      </c>
      <c r="M72" s="8"/>
      <c r="N72" s="8"/>
      <c r="O72" s="8">
        <v>4</v>
      </c>
      <c r="P72" s="8" t="s">
        <v>298</v>
      </c>
      <c r="Q72" s="17"/>
      <c r="R72" s="18" t="str">
        <f t="array" ref="R72">IFERROR(INDEX(板块数量!$B$2:$B$118,MATCH(0,IF((板块数量!$A$2:$A$118=$K$5)*(板块数量!$B$2:$B$118&lt;&gt;""),COUNTIF($R$8:R71,板块数量!$B$2:$B$118),1),0)),"")</f>
        <v/>
      </c>
      <c r="S72" s="19"/>
      <c r="T72" s="19"/>
      <c r="U72" s="20"/>
      <c r="W72" s="8" t="str">
        <f t="shared" si="40"/>
        <v>-</v>
      </c>
      <c r="X72" s="8" t="str">
        <f t="shared" si="41"/>
        <v>-</v>
      </c>
      <c r="Y72" s="8" t="str">
        <f t="shared" si="42"/>
        <v>-</v>
      </c>
      <c r="Z72" s="8" t="str">
        <f t="shared" si="43"/>
        <v>-</v>
      </c>
      <c r="AA72" s="8" t="str">
        <f t="shared" si="44"/>
        <v>-</v>
      </c>
      <c r="AB72" s="8"/>
      <c r="AC72" s="8"/>
      <c r="AE72" s="8"/>
      <c r="AF72" s="8" t="str">
        <f t="shared" si="3"/>
        <v>-</v>
      </c>
      <c r="AG72" s="8" t="str">
        <f t="shared" si="4"/>
        <v>-</v>
      </c>
      <c r="AH72" s="8"/>
      <c r="AI72" s="8" t="str">
        <f t="shared" si="5"/>
        <v>-</v>
      </c>
      <c r="AJ72" s="8"/>
      <c r="AK72" s="8" t="str">
        <f t="shared" si="6"/>
        <v>-</v>
      </c>
      <c r="AL72" s="8"/>
      <c r="AM72" s="8"/>
      <c r="AN72" s="8"/>
      <c r="AP72" s="8" t="str">
        <f t="shared" si="7"/>
        <v>Ф8 泡沫条</v>
      </c>
      <c r="AQ72" s="8" t="str">
        <f t="shared" si="8"/>
        <v>泡沫条</v>
      </c>
      <c r="AR72" s="8"/>
      <c r="AS72" s="22">
        <f t="shared" si="9"/>
        <v>5.78</v>
      </c>
      <c r="AT72" s="23" t="str">
        <f t="shared" si="10"/>
        <v>米</v>
      </c>
      <c r="AU72" s="8"/>
      <c r="AV72" s="8"/>
      <c r="AW72" s="8"/>
      <c r="AY72" s="8" t="str">
        <f t="shared" si="11"/>
        <v>-</v>
      </c>
      <c r="AZ72" s="8" t="str">
        <f t="shared" si="12"/>
        <v>-</v>
      </c>
      <c r="BA72" s="8"/>
      <c r="BB72" s="8" t="str">
        <f t="shared" si="13"/>
        <v>-</v>
      </c>
      <c r="BC72" s="8" t="str">
        <f t="shared" si="14"/>
        <v>-</v>
      </c>
      <c r="BD72" s="8" t="str">
        <f t="shared" si="15"/>
        <v>-</v>
      </c>
      <c r="BE72" s="8" t="e">
        <f t="shared" si="16"/>
        <v>#VALUE!</v>
      </c>
      <c r="BF72" s="8" t="str">
        <f t="shared" si="17"/>
        <v>-</v>
      </c>
      <c r="BG72" s="8"/>
      <c r="BI72" s="8" t="str">
        <f t="shared" si="18"/>
        <v>-</v>
      </c>
      <c r="BJ72" s="8" t="str">
        <f t="shared" si="19"/>
        <v>-</v>
      </c>
      <c r="BK72" s="8" t="str">
        <f t="shared" si="20"/>
        <v>-</v>
      </c>
      <c r="BL72" s="8" t="str">
        <f t="shared" si="21"/>
        <v>-</v>
      </c>
      <c r="BM72" s="8" t="str">
        <f t="shared" si="22"/>
        <v>-</v>
      </c>
      <c r="BN72" s="8" t="str">
        <f t="shared" si="23"/>
        <v>-</v>
      </c>
      <c r="BO72" s="8" t="e">
        <f t="shared" si="24"/>
        <v>#VALUE!</v>
      </c>
      <c r="BP72" s="8" t="str">
        <f t="shared" si="25"/>
        <v>-</v>
      </c>
      <c r="BQ72" s="8"/>
      <c r="BS72" s="8" t="str">
        <f t="shared" si="26"/>
        <v>-</v>
      </c>
      <c r="BT72" s="8" t="str">
        <f t="shared" si="27"/>
        <v>-</v>
      </c>
      <c r="BU72" s="8" t="str">
        <f t="shared" si="28"/>
        <v>-</v>
      </c>
      <c r="BV72" s="8" t="str">
        <f t="shared" si="29"/>
        <v>-</v>
      </c>
      <c r="BW72" s="8" t="str">
        <f t="shared" si="30"/>
        <v>-</v>
      </c>
      <c r="BX72" s="8" t="str">
        <f t="shared" si="31"/>
        <v>-</v>
      </c>
      <c r="BY72" s="8" t="e">
        <f t="shared" si="32"/>
        <v>#VALUE!</v>
      </c>
      <c r="BZ72" s="8" t="str">
        <f t="shared" si="33"/>
        <v>-</v>
      </c>
      <c r="CA72" s="8"/>
      <c r="CC72" s="8" t="str">
        <f t="shared" si="34"/>
        <v>-</v>
      </c>
      <c r="CD72" s="8" t="str">
        <f t="shared" si="35"/>
        <v>-</v>
      </c>
      <c r="CE72" s="8" t="str">
        <f t="shared" si="36"/>
        <v>-</v>
      </c>
      <c r="CF72" s="8" t="str">
        <f t="shared" si="37"/>
        <v>-</v>
      </c>
      <c r="CG72" s="8"/>
      <c r="CH72" s="8" t="str">
        <f t="shared" si="38"/>
        <v>-</v>
      </c>
      <c r="CI72" s="8"/>
      <c r="CJ72" s="8" t="str">
        <f t="shared" si="39"/>
        <v>-</v>
      </c>
      <c r="CK72" s="8" t="str">
        <f t="shared" si="45"/>
        <v>-</v>
      </c>
    </row>
    <row r="73" spans="1:89" ht="15.95" customHeight="1" x14ac:dyDescent="0.2">
      <c r="B73" s="9">
        <f t="shared" ref="B73:B109" si="46">IF(G73&lt;&gt;G72,B72+1,B72)</f>
        <v>8</v>
      </c>
      <c r="C73" s="1">
        <f t="shared" ref="C73:C109" si="47">IF(G73&lt;&gt;G72,1,C72+1)</f>
        <v>24</v>
      </c>
      <c r="D73" s="1" t="str">
        <f t="shared" ref="D73:D109" si="48">IF(G73="","",IFERROR(IF(AND(B73&lt;&gt;"",C73&lt;&gt;""),B73&amp;"."&amp;C73,""),""))</f>
        <v>8.24</v>
      </c>
      <c r="E73" s="1">
        <v>65</v>
      </c>
      <c r="F73" s="8">
        <v>24</v>
      </c>
      <c r="G73" s="8" t="s">
        <v>357</v>
      </c>
      <c r="H73" s="8" t="s">
        <v>381</v>
      </c>
      <c r="I73" s="15" t="s">
        <v>382</v>
      </c>
      <c r="J73" s="8"/>
      <c r="K73" s="8"/>
      <c r="L73" s="8">
        <v>3800</v>
      </c>
      <c r="M73" s="8"/>
      <c r="N73" s="8"/>
      <c r="O73" s="8">
        <v>2</v>
      </c>
      <c r="P73" s="8" t="s">
        <v>298</v>
      </c>
      <c r="Q73" s="17"/>
      <c r="R73" s="18" t="str">
        <f t="array" ref="R73">IFERROR(INDEX(板块数量!$B$2:$B$118,MATCH(0,IF((板块数量!$A$2:$A$118=$K$5)*(板块数量!$B$2:$B$118&lt;&gt;""),COUNTIF($R$8:R72,板块数量!$B$2:$B$118),1),0)),"")</f>
        <v/>
      </c>
      <c r="S73" s="19"/>
      <c r="T73" s="19"/>
      <c r="U73" s="20"/>
      <c r="W73" s="8" t="str">
        <f t="shared" si="40"/>
        <v>-</v>
      </c>
      <c r="X73" s="8" t="str">
        <f t="shared" si="41"/>
        <v>-</v>
      </c>
      <c r="Y73" s="8" t="str">
        <f t="shared" si="42"/>
        <v>-</v>
      </c>
      <c r="Z73" s="8" t="str">
        <f t="shared" si="43"/>
        <v>-</v>
      </c>
      <c r="AA73" s="8" t="str">
        <f t="shared" si="44"/>
        <v>-</v>
      </c>
      <c r="AB73" s="8"/>
      <c r="AC73" s="8"/>
      <c r="AE73" s="8"/>
      <c r="AF73" s="8" t="str">
        <f t="shared" ref="AF73:AF109" si="49">IF(OR(G73="型材",G73="尼龙"),H73,"-")</f>
        <v>-</v>
      </c>
      <c r="AG73" s="8" t="str">
        <f t="shared" ref="AG73:AG109" si="50">IF(OR(G73="型材",G73="尼龙"),I73,"-")</f>
        <v>-</v>
      </c>
      <c r="AH73" s="8"/>
      <c r="AI73" s="8" t="str">
        <f t="shared" ref="AI73:AI109" si="51">IF(OR(G73="型材",G73="尼龙"),L73,"-")</f>
        <v>-</v>
      </c>
      <c r="AJ73" s="8"/>
      <c r="AK73" s="8" t="str">
        <f t="shared" ref="AK73:AK109" si="52">IF(OR(G73="型材",G73="尼龙"),$N$6*O73,"-")</f>
        <v>-</v>
      </c>
      <c r="AL73" s="8"/>
      <c r="AM73" s="8"/>
      <c r="AN73" s="8"/>
      <c r="AP73" s="8" t="str">
        <f t="shared" ref="AP73:AP109" si="53">IF($G73="配件",I73,"-")</f>
        <v>Ф8 泡沫条</v>
      </c>
      <c r="AQ73" s="8" t="str">
        <f t="shared" ref="AQ73:AQ109" si="54">IF($G73="配件",H73,"-")</f>
        <v>泡沫条</v>
      </c>
      <c r="AR73" s="8"/>
      <c r="AS73" s="22">
        <f t="shared" ref="AS73:AS109" si="55">IF(OR(H73="泡沫条",H73="胶条"),$N$6*L73*O73/1000,IF(OR(H73="双面贴",H73="胶带"),L73*O73/1000,IF(AP73&lt;&gt;"-",$N$6*O73,"-")))</f>
        <v>7.6</v>
      </c>
      <c r="AT73" s="23" t="str">
        <f t="shared" ref="AT73:AT109" si="56">IF(OR(H73="胶条",H73="泡沫条",H73="双面贴",H73="胶带"),"米",IF(AP73&lt;&gt;"-",P73,"-"))</f>
        <v>米</v>
      </c>
      <c r="AU73" s="8"/>
      <c r="AV73" s="8"/>
      <c r="AW73" s="8"/>
      <c r="AY73" s="8" t="str">
        <f t="shared" ref="AY73:AY109" si="57">IF($G73="玻璃",$H$7,"-")</f>
        <v>-</v>
      </c>
      <c r="AZ73" s="8" t="str">
        <f t="shared" ref="AZ73:AZ109" si="58">IF($G73="玻璃",J73,"-")</f>
        <v>-</v>
      </c>
      <c r="BA73" s="8"/>
      <c r="BB73" s="8" t="str">
        <f t="shared" ref="BB73:BB109" si="59">IF($G73="玻璃",M73,"-")</f>
        <v>-</v>
      </c>
      <c r="BC73" s="8" t="str">
        <f t="shared" ref="BC73:BC109" si="60">IF($G73="玻璃",L73,"-")</f>
        <v>-</v>
      </c>
      <c r="BD73" s="8" t="str">
        <f t="shared" ref="BD73:BD109" si="61">IF($G73="玻璃",$N$6*O73,"-")</f>
        <v>-</v>
      </c>
      <c r="BE73" s="8" t="e">
        <f t="shared" ref="BE73:BE109" si="62">BD73*BC73*BB73/1000000</f>
        <v>#VALUE!</v>
      </c>
      <c r="BF73" s="8" t="str">
        <f t="shared" ref="BF73:BF109" si="63">IF($G73="玻璃",K73,"-")</f>
        <v>-</v>
      </c>
      <c r="BG73" s="8"/>
      <c r="BI73" s="8" t="str">
        <f t="shared" ref="BI73:BI109" si="64">IF($G73="铝板",$H$7,"-")</f>
        <v>-</v>
      </c>
      <c r="BJ73" s="8" t="str">
        <f t="shared" ref="BJ73:BJ109" si="65">IF($G73="铝板",J73,"-")</f>
        <v>-</v>
      </c>
      <c r="BK73" s="8" t="str">
        <f t="shared" ref="BK73:BK109" si="66">IF($G73="铝板",H73,"-")</f>
        <v>-</v>
      </c>
      <c r="BL73" s="8" t="str">
        <f t="shared" ref="BL73:BL109" si="67">IF($G73="铝板",M73,"-")</f>
        <v>-</v>
      </c>
      <c r="BM73" s="8" t="str">
        <f t="shared" ref="BM73:BM109" si="68">IF($G73="铝板",L73,"-")</f>
        <v>-</v>
      </c>
      <c r="BN73" s="8" t="str">
        <f t="shared" ref="BN73:BN109" si="69">IF($G73="铝板",$N$6*O73,"-")</f>
        <v>-</v>
      </c>
      <c r="BO73" s="8" t="e">
        <f t="shared" ref="BO73:BO109" si="70">BN73*BM73*BL73/1000000</f>
        <v>#VALUE!</v>
      </c>
      <c r="BP73" s="8" t="str">
        <f t="shared" ref="BP73:BP109" si="71">IF($G73="铝板",K73,"-")</f>
        <v>-</v>
      </c>
      <c r="BQ73" s="8"/>
      <c r="BS73" s="8" t="str">
        <f t="shared" ref="BS73:BS109" si="72">IF($G73="铁皮",$H$7,"-")</f>
        <v>-</v>
      </c>
      <c r="BT73" s="8" t="str">
        <f t="shared" ref="BT73:BT109" si="73">IF($G73="铁皮",J73,"-")</f>
        <v>-</v>
      </c>
      <c r="BU73" s="8" t="str">
        <f t="shared" ref="BU73:BU109" si="74">IF($G73="铁皮",H73,"-")</f>
        <v>-</v>
      </c>
      <c r="BV73" s="8" t="str">
        <f t="shared" ref="BV73:BV109" si="75">IF($G73="铁皮",M73,"-")</f>
        <v>-</v>
      </c>
      <c r="BW73" s="8" t="str">
        <f t="shared" ref="BW73:BW109" si="76">IF($G73="铁皮",L73,"-")</f>
        <v>-</v>
      </c>
      <c r="BX73" s="8" t="str">
        <f t="shared" ref="BX73:BX109" si="77">IF($G73="铁皮",$N$6*O73,"-")</f>
        <v>-</v>
      </c>
      <c r="BY73" s="8" t="e">
        <f t="shared" ref="BY73:BY109" si="78">BX73*BW73*BV73/1000000</f>
        <v>#VALUE!</v>
      </c>
      <c r="BZ73" s="8" t="str">
        <f t="shared" ref="BZ73:BZ109" si="79">IF($G73="铁皮",K73,"-")</f>
        <v>-</v>
      </c>
      <c r="CA73" s="8"/>
      <c r="CC73" s="8" t="str">
        <f t="shared" ref="CC73:CC109" si="80">IF(G73="钢材",$H$7,"-")</f>
        <v>-</v>
      </c>
      <c r="CD73" s="8" t="str">
        <f t="shared" ref="CD73:CD109" si="81">IF(G73="钢材",J73,"-")</f>
        <v>-</v>
      </c>
      <c r="CE73" s="8" t="str">
        <f t="shared" ref="CE73:CE109" si="82">IF(G73="钢材",H73,"-")</f>
        <v>-</v>
      </c>
      <c r="CF73" s="8" t="str">
        <f t="shared" ref="CF73:CF109" si="83">IF(G73="钢材",L73,"-")</f>
        <v>-</v>
      </c>
      <c r="CG73" s="8"/>
      <c r="CH73" s="8" t="str">
        <f t="shared" ref="CH73:CH109" si="84">IF(G73="钢材",$N$6*O73,"-")</f>
        <v>-</v>
      </c>
      <c r="CI73" s="8"/>
      <c r="CJ73" s="8" t="str">
        <f t="shared" ref="CJ73:CJ109" si="85">IF(G73="钢材",K73,"-")</f>
        <v>-</v>
      </c>
      <c r="CK73" s="8" t="str">
        <f t="shared" si="45"/>
        <v>-</v>
      </c>
    </row>
    <row r="74" spans="1:89" ht="15.95" customHeight="1" x14ac:dyDescent="0.2">
      <c r="B74" s="9">
        <f t="shared" si="46"/>
        <v>8</v>
      </c>
      <c r="C74" s="1">
        <f t="shared" si="47"/>
        <v>25</v>
      </c>
      <c r="D74" s="1" t="str">
        <f t="shared" si="48"/>
        <v>8.25</v>
      </c>
      <c r="F74" s="8">
        <v>25</v>
      </c>
      <c r="G74" s="8" t="s">
        <v>357</v>
      </c>
      <c r="H74" s="8" t="s">
        <v>358</v>
      </c>
      <c r="I74" s="15" t="s">
        <v>700</v>
      </c>
      <c r="J74" s="8"/>
      <c r="K74" s="8"/>
      <c r="L74" s="8"/>
      <c r="M74" s="8"/>
      <c r="N74" s="8"/>
      <c r="O74" s="8">
        <v>4</v>
      </c>
      <c r="P74" s="8" t="s">
        <v>360</v>
      </c>
      <c r="Q74" s="17"/>
      <c r="R74" s="18"/>
      <c r="S74" s="19"/>
      <c r="T74" s="19"/>
      <c r="U74" s="20"/>
      <c r="W74" s="8" t="str">
        <f t="shared" ref="W74:W109" si="86">IF(OR(G74="型材",G74="尼龙"),H74,"-")</f>
        <v>-</v>
      </c>
      <c r="X74" s="8" t="str">
        <f t="shared" ref="X74:X109" si="87">IF(OR(G74="型材",G74="尼龙"),I74,"-")</f>
        <v>-</v>
      </c>
      <c r="Y74" s="8" t="str">
        <f t="shared" ref="Y74:Y109" si="88">IF(OR(G74="型材",G74="尼龙"),L74,"-")</f>
        <v>-</v>
      </c>
      <c r="Z74" s="8" t="str">
        <f t="shared" ref="Z74:Z109" si="89">IF(OR(G74="型材",G74="尼龙"),K74,"-")</f>
        <v>-</v>
      </c>
      <c r="AA74" s="8" t="str">
        <f t="shared" ref="AA74:AA109" si="90">IF(OR(G74="型材",G74="尼龙"),$N$6*O74,"-")</f>
        <v>-</v>
      </c>
      <c r="AB74" s="8"/>
      <c r="AC74" s="8"/>
      <c r="AE74" s="8"/>
      <c r="AF74" s="8" t="str">
        <f t="shared" si="49"/>
        <v>-</v>
      </c>
      <c r="AG74" s="8" t="str">
        <f t="shared" si="50"/>
        <v>-</v>
      </c>
      <c r="AH74" s="8"/>
      <c r="AI74" s="8" t="str">
        <f t="shared" si="51"/>
        <v>-</v>
      </c>
      <c r="AJ74" s="8"/>
      <c r="AK74" s="8" t="str">
        <f t="shared" si="52"/>
        <v>-</v>
      </c>
      <c r="AL74" s="8"/>
      <c r="AM74" s="8"/>
      <c r="AN74" s="8"/>
      <c r="AP74" s="8" t="str">
        <f t="shared" si="53"/>
        <v>M6x35盘头机丝</v>
      </c>
      <c r="AQ74" s="8" t="str">
        <f t="shared" si="54"/>
        <v>紧固件</v>
      </c>
      <c r="AR74" s="8"/>
      <c r="AS74" s="22">
        <f t="shared" si="55"/>
        <v>4</v>
      </c>
      <c r="AT74" s="23" t="str">
        <f t="shared" si="56"/>
        <v>颗</v>
      </c>
      <c r="AU74" s="8"/>
      <c r="AV74" s="8"/>
      <c r="AW74" s="8"/>
      <c r="AY74" s="8" t="str">
        <f t="shared" si="57"/>
        <v>-</v>
      </c>
      <c r="AZ74" s="8" t="str">
        <f t="shared" si="58"/>
        <v>-</v>
      </c>
      <c r="BA74" s="8"/>
      <c r="BB74" s="8" t="str">
        <f t="shared" si="59"/>
        <v>-</v>
      </c>
      <c r="BC74" s="8" t="str">
        <f t="shared" si="60"/>
        <v>-</v>
      </c>
      <c r="BD74" s="8" t="str">
        <f t="shared" si="61"/>
        <v>-</v>
      </c>
      <c r="BE74" s="8" t="e">
        <f t="shared" si="62"/>
        <v>#VALUE!</v>
      </c>
      <c r="BF74" s="8" t="str">
        <f t="shared" si="63"/>
        <v>-</v>
      </c>
      <c r="BG74" s="8"/>
      <c r="BI74" s="8" t="str">
        <f t="shared" si="64"/>
        <v>-</v>
      </c>
      <c r="BJ74" s="8" t="str">
        <f t="shared" si="65"/>
        <v>-</v>
      </c>
      <c r="BK74" s="8" t="str">
        <f t="shared" si="66"/>
        <v>-</v>
      </c>
      <c r="BL74" s="8" t="str">
        <f t="shared" si="67"/>
        <v>-</v>
      </c>
      <c r="BM74" s="8" t="str">
        <f t="shared" si="68"/>
        <v>-</v>
      </c>
      <c r="BN74" s="8" t="str">
        <f t="shared" si="69"/>
        <v>-</v>
      </c>
      <c r="BO74" s="8" t="e">
        <f t="shared" si="70"/>
        <v>#VALUE!</v>
      </c>
      <c r="BP74" s="8" t="str">
        <f t="shared" si="71"/>
        <v>-</v>
      </c>
      <c r="BQ74" s="8"/>
      <c r="BS74" s="8" t="str">
        <f t="shared" si="72"/>
        <v>-</v>
      </c>
      <c r="BT74" s="8" t="str">
        <f t="shared" si="73"/>
        <v>-</v>
      </c>
      <c r="BU74" s="8" t="str">
        <f t="shared" si="74"/>
        <v>-</v>
      </c>
      <c r="BV74" s="8" t="str">
        <f t="shared" si="75"/>
        <v>-</v>
      </c>
      <c r="BW74" s="8" t="str">
        <f t="shared" si="76"/>
        <v>-</v>
      </c>
      <c r="BX74" s="8" t="str">
        <f t="shared" si="77"/>
        <v>-</v>
      </c>
      <c r="BY74" s="8" t="e">
        <f t="shared" si="78"/>
        <v>#VALUE!</v>
      </c>
      <c r="BZ74" s="8" t="str">
        <f t="shared" si="79"/>
        <v>-</v>
      </c>
      <c r="CA74" s="8"/>
      <c r="CC74" s="8" t="str">
        <f t="shared" si="80"/>
        <v>-</v>
      </c>
      <c r="CD74" s="8" t="str">
        <f t="shared" si="81"/>
        <v>-</v>
      </c>
      <c r="CE74" s="8" t="str">
        <f t="shared" si="82"/>
        <v>-</v>
      </c>
      <c r="CF74" s="8" t="str">
        <f t="shared" si="83"/>
        <v>-</v>
      </c>
      <c r="CG74" s="8"/>
      <c r="CH74" s="8" t="str">
        <f t="shared" si="84"/>
        <v>-</v>
      </c>
      <c r="CI74" s="8"/>
      <c r="CJ74" s="8" t="str">
        <f t="shared" si="85"/>
        <v>-</v>
      </c>
      <c r="CK74" s="8" t="str">
        <f t="shared" ref="CK74:CK109" si="91">IF(G74="钢材",Q74,"-")</f>
        <v>-</v>
      </c>
    </row>
    <row r="75" spans="1:89" ht="15.95" customHeight="1" x14ac:dyDescent="0.2">
      <c r="B75" s="9">
        <f t="shared" si="46"/>
        <v>8</v>
      </c>
      <c r="C75" s="1">
        <f t="shared" si="47"/>
        <v>26</v>
      </c>
      <c r="D75" s="1" t="str">
        <f t="shared" si="48"/>
        <v>8.26</v>
      </c>
      <c r="F75" s="8">
        <v>26</v>
      </c>
      <c r="G75" s="8" t="s">
        <v>357</v>
      </c>
      <c r="H75" s="8" t="s">
        <v>369</v>
      </c>
      <c r="I75" s="15" t="s">
        <v>701</v>
      </c>
      <c r="J75" s="8"/>
      <c r="K75" s="8"/>
      <c r="L75" s="8"/>
      <c r="M75" s="8"/>
      <c r="N75" s="8"/>
      <c r="O75" s="8">
        <v>4</v>
      </c>
      <c r="P75" s="8" t="s">
        <v>350</v>
      </c>
      <c r="Q75" s="17"/>
      <c r="R75" s="18"/>
      <c r="S75" s="19"/>
      <c r="T75" s="19"/>
      <c r="U75" s="20"/>
      <c r="W75" s="8" t="str">
        <f t="shared" si="86"/>
        <v>-</v>
      </c>
      <c r="X75" s="8" t="str">
        <f t="shared" si="87"/>
        <v>-</v>
      </c>
      <c r="Y75" s="8" t="str">
        <f t="shared" si="88"/>
        <v>-</v>
      </c>
      <c r="Z75" s="8" t="str">
        <f t="shared" si="89"/>
        <v>-</v>
      </c>
      <c r="AA75" s="8" t="str">
        <f t="shared" si="90"/>
        <v>-</v>
      </c>
      <c r="AB75" s="8"/>
      <c r="AC75" s="8"/>
      <c r="AE75" s="8"/>
      <c r="AF75" s="8" t="str">
        <f t="shared" si="49"/>
        <v>-</v>
      </c>
      <c r="AG75" s="8" t="str">
        <f t="shared" si="50"/>
        <v>-</v>
      </c>
      <c r="AH75" s="8"/>
      <c r="AI75" s="8" t="str">
        <f t="shared" si="51"/>
        <v>-</v>
      </c>
      <c r="AJ75" s="8"/>
      <c r="AK75" s="8" t="str">
        <f t="shared" si="52"/>
        <v>-</v>
      </c>
      <c r="AL75" s="8"/>
      <c r="AM75" s="8"/>
      <c r="AN75" s="8"/>
      <c r="AP75" s="8" t="str">
        <f t="shared" si="53"/>
        <v>250x62x7mm EPDM</v>
      </c>
      <c r="AQ75" s="8" t="str">
        <f t="shared" si="54"/>
        <v>垫块</v>
      </c>
      <c r="AR75" s="8"/>
      <c r="AS75" s="22">
        <f t="shared" si="55"/>
        <v>4</v>
      </c>
      <c r="AT75" s="23" t="str">
        <f t="shared" si="56"/>
        <v>个</v>
      </c>
      <c r="AU75" s="8"/>
      <c r="AV75" s="8"/>
      <c r="AW75" s="8"/>
      <c r="AY75" s="8" t="str">
        <f t="shared" si="57"/>
        <v>-</v>
      </c>
      <c r="AZ75" s="8" t="str">
        <f t="shared" si="58"/>
        <v>-</v>
      </c>
      <c r="BA75" s="8"/>
      <c r="BB75" s="8" t="str">
        <f t="shared" si="59"/>
        <v>-</v>
      </c>
      <c r="BC75" s="8" t="str">
        <f t="shared" si="60"/>
        <v>-</v>
      </c>
      <c r="BD75" s="8" t="str">
        <f t="shared" si="61"/>
        <v>-</v>
      </c>
      <c r="BE75" s="8" t="e">
        <f t="shared" si="62"/>
        <v>#VALUE!</v>
      </c>
      <c r="BF75" s="8" t="str">
        <f t="shared" si="63"/>
        <v>-</v>
      </c>
      <c r="BG75" s="8"/>
      <c r="BI75" s="8" t="str">
        <f t="shared" si="64"/>
        <v>-</v>
      </c>
      <c r="BJ75" s="8" t="str">
        <f t="shared" si="65"/>
        <v>-</v>
      </c>
      <c r="BK75" s="8" t="str">
        <f t="shared" si="66"/>
        <v>-</v>
      </c>
      <c r="BL75" s="8" t="str">
        <f t="shared" si="67"/>
        <v>-</v>
      </c>
      <c r="BM75" s="8" t="str">
        <f t="shared" si="68"/>
        <v>-</v>
      </c>
      <c r="BN75" s="8" t="str">
        <f t="shared" si="69"/>
        <v>-</v>
      </c>
      <c r="BO75" s="8" t="e">
        <f t="shared" si="70"/>
        <v>#VALUE!</v>
      </c>
      <c r="BP75" s="8" t="str">
        <f t="shared" si="71"/>
        <v>-</v>
      </c>
      <c r="BQ75" s="8"/>
      <c r="BS75" s="8" t="str">
        <f t="shared" si="72"/>
        <v>-</v>
      </c>
      <c r="BT75" s="8" t="str">
        <f t="shared" si="73"/>
        <v>-</v>
      </c>
      <c r="BU75" s="8" t="str">
        <f t="shared" si="74"/>
        <v>-</v>
      </c>
      <c r="BV75" s="8" t="str">
        <f t="shared" si="75"/>
        <v>-</v>
      </c>
      <c r="BW75" s="8" t="str">
        <f t="shared" si="76"/>
        <v>-</v>
      </c>
      <c r="BX75" s="8" t="str">
        <f t="shared" si="77"/>
        <v>-</v>
      </c>
      <c r="BY75" s="8" t="e">
        <f t="shared" si="78"/>
        <v>#VALUE!</v>
      </c>
      <c r="BZ75" s="8" t="str">
        <f t="shared" si="79"/>
        <v>-</v>
      </c>
      <c r="CA75" s="8"/>
      <c r="CC75" s="8" t="str">
        <f t="shared" si="80"/>
        <v>-</v>
      </c>
      <c r="CD75" s="8" t="str">
        <f t="shared" si="81"/>
        <v>-</v>
      </c>
      <c r="CE75" s="8" t="str">
        <f t="shared" si="82"/>
        <v>-</v>
      </c>
      <c r="CF75" s="8" t="str">
        <f t="shared" si="83"/>
        <v>-</v>
      </c>
      <c r="CG75" s="8"/>
      <c r="CH75" s="8" t="str">
        <f t="shared" si="84"/>
        <v>-</v>
      </c>
      <c r="CI75" s="8"/>
      <c r="CJ75" s="8" t="str">
        <f t="shared" si="85"/>
        <v>-</v>
      </c>
      <c r="CK75" s="8" t="str">
        <f t="shared" si="91"/>
        <v>-</v>
      </c>
    </row>
    <row r="76" spans="1:89" ht="15.95" customHeight="1" x14ac:dyDescent="0.2">
      <c r="B76" s="9">
        <f t="shared" si="46"/>
        <v>8</v>
      </c>
      <c r="C76" s="1">
        <f t="shared" si="47"/>
        <v>27</v>
      </c>
      <c r="D76" s="1" t="str">
        <f t="shared" si="48"/>
        <v>8.27</v>
      </c>
      <c r="F76" s="8">
        <v>27</v>
      </c>
      <c r="G76" s="8" t="s">
        <v>357</v>
      </c>
      <c r="H76" s="8" t="s">
        <v>369</v>
      </c>
      <c r="I76" s="15" t="s">
        <v>702</v>
      </c>
      <c r="J76" s="8"/>
      <c r="K76" s="8"/>
      <c r="L76" s="8">
        <v>3635</v>
      </c>
      <c r="M76" s="8"/>
      <c r="N76" s="8"/>
      <c r="O76" s="8">
        <v>1</v>
      </c>
      <c r="P76" s="8" t="s">
        <v>350</v>
      </c>
      <c r="Q76" s="17"/>
      <c r="R76" s="18"/>
      <c r="S76" s="19"/>
      <c r="T76" s="19"/>
      <c r="U76" s="20"/>
      <c r="W76" s="8" t="str">
        <f t="shared" si="86"/>
        <v>-</v>
      </c>
      <c r="X76" s="8" t="str">
        <f t="shared" si="87"/>
        <v>-</v>
      </c>
      <c r="Y76" s="8" t="str">
        <f t="shared" si="88"/>
        <v>-</v>
      </c>
      <c r="Z76" s="8" t="str">
        <f t="shared" si="89"/>
        <v>-</v>
      </c>
      <c r="AA76" s="8" t="str">
        <f t="shared" si="90"/>
        <v>-</v>
      </c>
      <c r="AB76" s="8"/>
      <c r="AC76" s="8"/>
      <c r="AE76" s="8"/>
      <c r="AF76" s="8" t="str">
        <f t="shared" si="49"/>
        <v>-</v>
      </c>
      <c r="AG76" s="8" t="str">
        <f t="shared" si="50"/>
        <v>-</v>
      </c>
      <c r="AH76" s="8"/>
      <c r="AI76" s="8" t="str">
        <f t="shared" si="51"/>
        <v>-</v>
      </c>
      <c r="AJ76" s="8"/>
      <c r="AK76" s="8" t="str">
        <f t="shared" si="52"/>
        <v>-</v>
      </c>
      <c r="AL76" s="8"/>
      <c r="AM76" s="8"/>
      <c r="AN76" s="8"/>
      <c r="AP76" s="8" t="str">
        <f t="shared" si="53"/>
        <v>20x2mm EPDM</v>
      </c>
      <c r="AQ76" s="8" t="str">
        <f t="shared" si="54"/>
        <v>垫块</v>
      </c>
      <c r="AR76" s="8"/>
      <c r="AS76" s="22">
        <f t="shared" si="55"/>
        <v>1</v>
      </c>
      <c r="AT76" s="23" t="str">
        <f t="shared" si="56"/>
        <v>个</v>
      </c>
      <c r="AU76" s="8"/>
      <c r="AV76" s="8"/>
      <c r="AW76" s="8"/>
      <c r="AY76" s="8" t="str">
        <f t="shared" si="57"/>
        <v>-</v>
      </c>
      <c r="AZ76" s="8" t="str">
        <f t="shared" si="58"/>
        <v>-</v>
      </c>
      <c r="BA76" s="8"/>
      <c r="BB76" s="8" t="str">
        <f t="shared" si="59"/>
        <v>-</v>
      </c>
      <c r="BC76" s="8" t="str">
        <f t="shared" si="60"/>
        <v>-</v>
      </c>
      <c r="BD76" s="8" t="str">
        <f t="shared" si="61"/>
        <v>-</v>
      </c>
      <c r="BE76" s="8" t="e">
        <f t="shared" si="62"/>
        <v>#VALUE!</v>
      </c>
      <c r="BF76" s="8" t="str">
        <f t="shared" si="63"/>
        <v>-</v>
      </c>
      <c r="BG76" s="8"/>
      <c r="BI76" s="8" t="str">
        <f t="shared" si="64"/>
        <v>-</v>
      </c>
      <c r="BJ76" s="8" t="str">
        <f t="shared" si="65"/>
        <v>-</v>
      </c>
      <c r="BK76" s="8" t="str">
        <f t="shared" si="66"/>
        <v>-</v>
      </c>
      <c r="BL76" s="8" t="str">
        <f t="shared" si="67"/>
        <v>-</v>
      </c>
      <c r="BM76" s="8" t="str">
        <f t="shared" si="68"/>
        <v>-</v>
      </c>
      <c r="BN76" s="8" t="str">
        <f t="shared" si="69"/>
        <v>-</v>
      </c>
      <c r="BO76" s="8" t="e">
        <f t="shared" si="70"/>
        <v>#VALUE!</v>
      </c>
      <c r="BP76" s="8" t="str">
        <f t="shared" si="71"/>
        <v>-</v>
      </c>
      <c r="BQ76" s="8"/>
      <c r="BS76" s="8" t="str">
        <f t="shared" si="72"/>
        <v>-</v>
      </c>
      <c r="BT76" s="8" t="str">
        <f t="shared" si="73"/>
        <v>-</v>
      </c>
      <c r="BU76" s="8" t="str">
        <f t="shared" si="74"/>
        <v>-</v>
      </c>
      <c r="BV76" s="8" t="str">
        <f t="shared" si="75"/>
        <v>-</v>
      </c>
      <c r="BW76" s="8" t="str">
        <f t="shared" si="76"/>
        <v>-</v>
      </c>
      <c r="BX76" s="8" t="str">
        <f t="shared" si="77"/>
        <v>-</v>
      </c>
      <c r="BY76" s="8" t="e">
        <f t="shared" si="78"/>
        <v>#VALUE!</v>
      </c>
      <c r="BZ76" s="8" t="str">
        <f t="shared" si="79"/>
        <v>-</v>
      </c>
      <c r="CA76" s="8"/>
      <c r="CC76" s="8" t="str">
        <f t="shared" si="80"/>
        <v>-</v>
      </c>
      <c r="CD76" s="8" t="str">
        <f t="shared" si="81"/>
        <v>-</v>
      </c>
      <c r="CE76" s="8" t="str">
        <f t="shared" si="82"/>
        <v>-</v>
      </c>
      <c r="CF76" s="8" t="str">
        <f t="shared" si="83"/>
        <v>-</v>
      </c>
      <c r="CG76" s="8"/>
      <c r="CH76" s="8" t="str">
        <f t="shared" si="84"/>
        <v>-</v>
      </c>
      <c r="CI76" s="8"/>
      <c r="CJ76" s="8" t="str">
        <f t="shared" si="85"/>
        <v>-</v>
      </c>
      <c r="CK76" s="8" t="str">
        <f t="shared" si="91"/>
        <v>-</v>
      </c>
    </row>
    <row r="77" spans="1:89" ht="15.95" customHeight="1" x14ac:dyDescent="0.2">
      <c r="B77" s="9">
        <f t="shared" si="46"/>
        <v>8</v>
      </c>
      <c r="C77" s="1">
        <f t="shared" si="47"/>
        <v>28</v>
      </c>
      <c r="D77" s="1" t="str">
        <f t="shared" si="48"/>
        <v>8.28</v>
      </c>
      <c r="F77" s="8">
        <v>28</v>
      </c>
      <c r="G77" s="8" t="s">
        <v>357</v>
      </c>
      <c r="H77" s="8" t="s">
        <v>369</v>
      </c>
      <c r="I77" s="15" t="s">
        <v>704</v>
      </c>
      <c r="J77" s="8"/>
      <c r="K77" s="8"/>
      <c r="L77" s="8">
        <v>3635</v>
      </c>
      <c r="M77" s="8"/>
      <c r="N77" s="8"/>
      <c r="O77" s="8">
        <v>2</v>
      </c>
      <c r="P77" s="8" t="s">
        <v>350</v>
      </c>
      <c r="Q77" s="17"/>
      <c r="R77" s="18"/>
      <c r="S77" s="19"/>
      <c r="T77" s="19"/>
      <c r="U77" s="20"/>
      <c r="W77" s="8" t="str">
        <f t="shared" si="86"/>
        <v>-</v>
      </c>
      <c r="X77" s="8" t="str">
        <f t="shared" si="87"/>
        <v>-</v>
      </c>
      <c r="Y77" s="8" t="str">
        <f t="shared" si="88"/>
        <v>-</v>
      </c>
      <c r="Z77" s="8" t="str">
        <f t="shared" si="89"/>
        <v>-</v>
      </c>
      <c r="AA77" s="8" t="str">
        <f t="shared" si="90"/>
        <v>-</v>
      </c>
      <c r="AB77" s="8"/>
      <c r="AC77" s="8"/>
      <c r="AE77" s="8"/>
      <c r="AF77" s="8" t="str">
        <f t="shared" si="49"/>
        <v>-</v>
      </c>
      <c r="AG77" s="8" t="str">
        <f t="shared" si="50"/>
        <v>-</v>
      </c>
      <c r="AH77" s="8"/>
      <c r="AI77" s="8" t="str">
        <f t="shared" si="51"/>
        <v>-</v>
      </c>
      <c r="AJ77" s="8"/>
      <c r="AK77" s="8" t="str">
        <f t="shared" si="52"/>
        <v>-</v>
      </c>
      <c r="AL77" s="8"/>
      <c r="AM77" s="8"/>
      <c r="AN77" s="8"/>
      <c r="AP77" s="8" t="str">
        <f t="shared" si="53"/>
        <v>23x2mm EPDM</v>
      </c>
      <c r="AQ77" s="8" t="str">
        <f t="shared" si="54"/>
        <v>垫块</v>
      </c>
      <c r="AR77" s="8"/>
      <c r="AS77" s="22">
        <f t="shared" si="55"/>
        <v>2</v>
      </c>
      <c r="AT77" s="23" t="str">
        <f t="shared" si="56"/>
        <v>个</v>
      </c>
      <c r="AU77" s="8"/>
      <c r="AV77" s="8"/>
      <c r="AW77" s="8"/>
      <c r="AY77" s="8" t="str">
        <f t="shared" si="57"/>
        <v>-</v>
      </c>
      <c r="AZ77" s="8" t="str">
        <f t="shared" si="58"/>
        <v>-</v>
      </c>
      <c r="BA77" s="8"/>
      <c r="BB77" s="8" t="str">
        <f t="shared" si="59"/>
        <v>-</v>
      </c>
      <c r="BC77" s="8" t="str">
        <f t="shared" si="60"/>
        <v>-</v>
      </c>
      <c r="BD77" s="8" t="str">
        <f t="shared" si="61"/>
        <v>-</v>
      </c>
      <c r="BE77" s="8" t="e">
        <f t="shared" si="62"/>
        <v>#VALUE!</v>
      </c>
      <c r="BF77" s="8" t="str">
        <f t="shared" si="63"/>
        <v>-</v>
      </c>
      <c r="BG77" s="8"/>
      <c r="BI77" s="8" t="str">
        <f t="shared" si="64"/>
        <v>-</v>
      </c>
      <c r="BJ77" s="8" t="str">
        <f t="shared" si="65"/>
        <v>-</v>
      </c>
      <c r="BK77" s="8" t="str">
        <f t="shared" si="66"/>
        <v>-</v>
      </c>
      <c r="BL77" s="8" t="str">
        <f t="shared" si="67"/>
        <v>-</v>
      </c>
      <c r="BM77" s="8" t="str">
        <f t="shared" si="68"/>
        <v>-</v>
      </c>
      <c r="BN77" s="8" t="str">
        <f t="shared" si="69"/>
        <v>-</v>
      </c>
      <c r="BO77" s="8" t="e">
        <f t="shared" si="70"/>
        <v>#VALUE!</v>
      </c>
      <c r="BP77" s="8" t="str">
        <f t="shared" si="71"/>
        <v>-</v>
      </c>
      <c r="BQ77" s="8"/>
      <c r="BS77" s="8" t="str">
        <f t="shared" si="72"/>
        <v>-</v>
      </c>
      <c r="BT77" s="8" t="str">
        <f t="shared" si="73"/>
        <v>-</v>
      </c>
      <c r="BU77" s="8" t="str">
        <f t="shared" si="74"/>
        <v>-</v>
      </c>
      <c r="BV77" s="8" t="str">
        <f t="shared" si="75"/>
        <v>-</v>
      </c>
      <c r="BW77" s="8" t="str">
        <f t="shared" si="76"/>
        <v>-</v>
      </c>
      <c r="BX77" s="8" t="str">
        <f t="shared" si="77"/>
        <v>-</v>
      </c>
      <c r="BY77" s="8" t="e">
        <f t="shared" si="78"/>
        <v>#VALUE!</v>
      </c>
      <c r="BZ77" s="8" t="str">
        <f t="shared" si="79"/>
        <v>-</v>
      </c>
      <c r="CA77" s="8"/>
      <c r="CC77" s="8" t="str">
        <f t="shared" si="80"/>
        <v>-</v>
      </c>
      <c r="CD77" s="8" t="str">
        <f t="shared" si="81"/>
        <v>-</v>
      </c>
      <c r="CE77" s="8" t="str">
        <f t="shared" si="82"/>
        <v>-</v>
      </c>
      <c r="CF77" s="8" t="str">
        <f t="shared" si="83"/>
        <v>-</v>
      </c>
      <c r="CG77" s="8"/>
      <c r="CH77" s="8" t="str">
        <f t="shared" si="84"/>
        <v>-</v>
      </c>
      <c r="CI77" s="8"/>
      <c r="CJ77" s="8" t="str">
        <f t="shared" si="85"/>
        <v>-</v>
      </c>
      <c r="CK77" s="8" t="str">
        <f t="shared" si="91"/>
        <v>-</v>
      </c>
    </row>
    <row r="78" spans="1:89" ht="15.95" customHeight="1" x14ac:dyDescent="0.2">
      <c r="B78" s="9">
        <f t="shared" si="46"/>
        <v>8</v>
      </c>
      <c r="C78" s="1">
        <f t="shared" si="47"/>
        <v>29</v>
      </c>
      <c r="D78" s="1" t="str">
        <f t="shared" si="48"/>
        <v>8.29</v>
      </c>
      <c r="F78" s="8">
        <v>29</v>
      </c>
      <c r="G78" s="8" t="s">
        <v>357</v>
      </c>
      <c r="H78" s="8" t="s">
        <v>369</v>
      </c>
      <c r="I78" s="15" t="s">
        <v>710</v>
      </c>
      <c r="J78" s="8"/>
      <c r="K78" s="8"/>
      <c r="L78" s="8">
        <v>3635</v>
      </c>
      <c r="M78" s="8"/>
      <c r="N78" s="8"/>
      <c r="O78" s="8">
        <v>1</v>
      </c>
      <c r="P78" s="8" t="s">
        <v>350</v>
      </c>
      <c r="Q78" s="17"/>
      <c r="R78" s="18"/>
      <c r="S78" s="19"/>
      <c r="T78" s="19"/>
      <c r="U78" s="20"/>
      <c r="W78" s="8" t="str">
        <f t="shared" si="86"/>
        <v>-</v>
      </c>
      <c r="X78" s="8" t="str">
        <f t="shared" si="87"/>
        <v>-</v>
      </c>
      <c r="Y78" s="8" t="str">
        <f t="shared" si="88"/>
        <v>-</v>
      </c>
      <c r="Z78" s="8" t="str">
        <f t="shared" si="89"/>
        <v>-</v>
      </c>
      <c r="AA78" s="8" t="str">
        <f t="shared" si="90"/>
        <v>-</v>
      </c>
      <c r="AB78" s="8"/>
      <c r="AC78" s="8"/>
      <c r="AE78" s="8"/>
      <c r="AF78" s="8" t="str">
        <f t="shared" si="49"/>
        <v>-</v>
      </c>
      <c r="AG78" s="8" t="str">
        <f t="shared" si="50"/>
        <v>-</v>
      </c>
      <c r="AH78" s="8"/>
      <c r="AI78" s="8" t="str">
        <f t="shared" si="51"/>
        <v>-</v>
      </c>
      <c r="AJ78" s="8"/>
      <c r="AK78" s="8" t="str">
        <f t="shared" si="52"/>
        <v>-</v>
      </c>
      <c r="AL78" s="8"/>
      <c r="AM78" s="8"/>
      <c r="AN78" s="8"/>
      <c r="AP78" s="8" t="str">
        <f t="shared" si="53"/>
        <v>20x4mm EPDM</v>
      </c>
      <c r="AQ78" s="8" t="str">
        <f t="shared" si="54"/>
        <v>垫块</v>
      </c>
      <c r="AR78" s="8"/>
      <c r="AS78" s="22">
        <f t="shared" si="55"/>
        <v>1</v>
      </c>
      <c r="AT78" s="23" t="str">
        <f t="shared" si="56"/>
        <v>个</v>
      </c>
      <c r="AU78" s="8"/>
      <c r="AV78" s="8"/>
      <c r="AW78" s="8"/>
      <c r="AY78" s="8" t="str">
        <f t="shared" si="57"/>
        <v>-</v>
      </c>
      <c r="AZ78" s="8" t="str">
        <f t="shared" si="58"/>
        <v>-</v>
      </c>
      <c r="BA78" s="8"/>
      <c r="BB78" s="8" t="str">
        <f t="shared" si="59"/>
        <v>-</v>
      </c>
      <c r="BC78" s="8" t="str">
        <f t="shared" si="60"/>
        <v>-</v>
      </c>
      <c r="BD78" s="8" t="str">
        <f t="shared" si="61"/>
        <v>-</v>
      </c>
      <c r="BE78" s="8" t="e">
        <f t="shared" si="62"/>
        <v>#VALUE!</v>
      </c>
      <c r="BF78" s="8" t="str">
        <f t="shared" si="63"/>
        <v>-</v>
      </c>
      <c r="BG78" s="8"/>
      <c r="BI78" s="8" t="str">
        <f t="shared" si="64"/>
        <v>-</v>
      </c>
      <c r="BJ78" s="8" t="str">
        <f t="shared" si="65"/>
        <v>-</v>
      </c>
      <c r="BK78" s="8" t="str">
        <f t="shared" si="66"/>
        <v>-</v>
      </c>
      <c r="BL78" s="8" t="str">
        <f t="shared" si="67"/>
        <v>-</v>
      </c>
      <c r="BM78" s="8" t="str">
        <f t="shared" si="68"/>
        <v>-</v>
      </c>
      <c r="BN78" s="8" t="str">
        <f t="shared" si="69"/>
        <v>-</v>
      </c>
      <c r="BO78" s="8" t="e">
        <f t="shared" si="70"/>
        <v>#VALUE!</v>
      </c>
      <c r="BP78" s="8" t="str">
        <f t="shared" si="71"/>
        <v>-</v>
      </c>
      <c r="BQ78" s="8"/>
      <c r="BS78" s="8" t="str">
        <f t="shared" si="72"/>
        <v>-</v>
      </c>
      <c r="BT78" s="8" t="str">
        <f t="shared" si="73"/>
        <v>-</v>
      </c>
      <c r="BU78" s="8" t="str">
        <f t="shared" si="74"/>
        <v>-</v>
      </c>
      <c r="BV78" s="8" t="str">
        <f t="shared" si="75"/>
        <v>-</v>
      </c>
      <c r="BW78" s="8" t="str">
        <f t="shared" si="76"/>
        <v>-</v>
      </c>
      <c r="BX78" s="8" t="str">
        <f t="shared" si="77"/>
        <v>-</v>
      </c>
      <c r="BY78" s="8" t="e">
        <f t="shared" si="78"/>
        <v>#VALUE!</v>
      </c>
      <c r="BZ78" s="8" t="str">
        <f t="shared" si="79"/>
        <v>-</v>
      </c>
      <c r="CA78" s="8"/>
      <c r="CC78" s="8" t="str">
        <f t="shared" si="80"/>
        <v>-</v>
      </c>
      <c r="CD78" s="8" t="str">
        <f t="shared" si="81"/>
        <v>-</v>
      </c>
      <c r="CE78" s="8" t="str">
        <f t="shared" si="82"/>
        <v>-</v>
      </c>
      <c r="CF78" s="8" t="str">
        <f t="shared" si="83"/>
        <v>-</v>
      </c>
      <c r="CG78" s="8"/>
      <c r="CH78" s="8" t="str">
        <f t="shared" si="84"/>
        <v>-</v>
      </c>
      <c r="CI78" s="8"/>
      <c r="CJ78" s="8" t="str">
        <f t="shared" si="85"/>
        <v>-</v>
      </c>
      <c r="CK78" s="8" t="str">
        <f t="shared" si="91"/>
        <v>-</v>
      </c>
    </row>
    <row r="79" spans="1:89" ht="15.95" customHeight="1" x14ac:dyDescent="0.2">
      <c r="B79" s="9">
        <f t="shared" si="46"/>
        <v>8</v>
      </c>
      <c r="C79" s="1">
        <f t="shared" si="47"/>
        <v>30</v>
      </c>
      <c r="D79" s="1" t="str">
        <f t="shared" si="48"/>
        <v>8.30</v>
      </c>
      <c r="F79" s="8">
        <v>30</v>
      </c>
      <c r="G79" s="8" t="s">
        <v>357</v>
      </c>
      <c r="H79" s="8" t="s">
        <v>358</v>
      </c>
      <c r="I79" s="15" t="s">
        <v>425</v>
      </c>
      <c r="J79" s="8"/>
      <c r="K79" s="8"/>
      <c r="L79" s="8"/>
      <c r="M79" s="8"/>
      <c r="N79" s="8"/>
      <c r="O79" s="8">
        <v>20</v>
      </c>
      <c r="P79" s="8" t="s">
        <v>360</v>
      </c>
      <c r="Q79" s="17"/>
      <c r="R79" s="19"/>
      <c r="S79" s="19"/>
      <c r="T79" s="19"/>
      <c r="U79" s="20"/>
      <c r="W79" s="8" t="str">
        <f t="shared" si="86"/>
        <v>-</v>
      </c>
      <c r="X79" s="8" t="str">
        <f t="shared" si="87"/>
        <v>-</v>
      </c>
      <c r="Y79" s="8" t="str">
        <f t="shared" si="88"/>
        <v>-</v>
      </c>
      <c r="Z79" s="8" t="str">
        <f t="shared" si="89"/>
        <v>-</v>
      </c>
      <c r="AA79" s="8" t="str">
        <f t="shared" si="90"/>
        <v>-</v>
      </c>
      <c r="AB79" s="8"/>
      <c r="AC79" s="8"/>
      <c r="AE79" s="8"/>
      <c r="AF79" s="8" t="str">
        <f t="shared" si="49"/>
        <v>-</v>
      </c>
      <c r="AG79" s="8" t="str">
        <f t="shared" si="50"/>
        <v>-</v>
      </c>
      <c r="AH79" s="8"/>
      <c r="AI79" s="8" t="str">
        <f t="shared" si="51"/>
        <v>-</v>
      </c>
      <c r="AJ79" s="8"/>
      <c r="AK79" s="8" t="str">
        <f t="shared" si="52"/>
        <v>-</v>
      </c>
      <c r="AL79" s="8"/>
      <c r="AM79" s="8"/>
      <c r="AN79" s="8"/>
      <c r="AP79" s="8" t="str">
        <f t="shared" si="53"/>
        <v>M6x20沉头机制螺丝</v>
      </c>
      <c r="AQ79" s="8" t="str">
        <f t="shared" si="54"/>
        <v>紧固件</v>
      </c>
      <c r="AR79" s="8"/>
      <c r="AS79" s="22">
        <f t="shared" si="55"/>
        <v>20</v>
      </c>
      <c r="AT79" s="23" t="str">
        <f t="shared" si="56"/>
        <v>颗</v>
      </c>
      <c r="AU79" s="8"/>
      <c r="AV79" s="8"/>
      <c r="AW79" s="8"/>
      <c r="AY79" s="8" t="str">
        <f t="shared" si="57"/>
        <v>-</v>
      </c>
      <c r="AZ79" s="8" t="str">
        <f t="shared" si="58"/>
        <v>-</v>
      </c>
      <c r="BA79" s="8"/>
      <c r="BB79" s="8" t="str">
        <f t="shared" si="59"/>
        <v>-</v>
      </c>
      <c r="BC79" s="8" t="str">
        <f t="shared" si="60"/>
        <v>-</v>
      </c>
      <c r="BD79" s="8" t="str">
        <f t="shared" si="61"/>
        <v>-</v>
      </c>
      <c r="BE79" s="8" t="e">
        <f t="shared" si="62"/>
        <v>#VALUE!</v>
      </c>
      <c r="BF79" s="8" t="str">
        <f t="shared" si="63"/>
        <v>-</v>
      </c>
      <c r="BG79" s="8"/>
      <c r="BI79" s="8" t="str">
        <f t="shared" si="64"/>
        <v>-</v>
      </c>
      <c r="BJ79" s="8" t="str">
        <f t="shared" si="65"/>
        <v>-</v>
      </c>
      <c r="BK79" s="8" t="str">
        <f t="shared" si="66"/>
        <v>-</v>
      </c>
      <c r="BL79" s="8" t="str">
        <f t="shared" si="67"/>
        <v>-</v>
      </c>
      <c r="BM79" s="8" t="str">
        <f t="shared" si="68"/>
        <v>-</v>
      </c>
      <c r="BN79" s="8" t="str">
        <f t="shared" si="69"/>
        <v>-</v>
      </c>
      <c r="BO79" s="8" t="e">
        <f t="shared" si="70"/>
        <v>#VALUE!</v>
      </c>
      <c r="BP79" s="8" t="str">
        <f t="shared" si="71"/>
        <v>-</v>
      </c>
      <c r="BQ79" s="8"/>
      <c r="BS79" s="8" t="str">
        <f t="shared" si="72"/>
        <v>-</v>
      </c>
      <c r="BT79" s="8" t="str">
        <f t="shared" si="73"/>
        <v>-</v>
      </c>
      <c r="BU79" s="8" t="str">
        <f t="shared" si="74"/>
        <v>-</v>
      </c>
      <c r="BV79" s="8" t="str">
        <f t="shared" si="75"/>
        <v>-</v>
      </c>
      <c r="BW79" s="8" t="str">
        <f t="shared" si="76"/>
        <v>-</v>
      </c>
      <c r="BX79" s="8" t="str">
        <f t="shared" si="77"/>
        <v>-</v>
      </c>
      <c r="BY79" s="8" t="e">
        <f t="shared" si="78"/>
        <v>#VALUE!</v>
      </c>
      <c r="BZ79" s="8" t="str">
        <f t="shared" si="79"/>
        <v>-</v>
      </c>
      <c r="CA79" s="8"/>
      <c r="CC79" s="8" t="str">
        <f t="shared" si="80"/>
        <v>-</v>
      </c>
      <c r="CD79" s="8" t="str">
        <f t="shared" si="81"/>
        <v>-</v>
      </c>
      <c r="CE79" s="8" t="str">
        <f t="shared" si="82"/>
        <v>-</v>
      </c>
      <c r="CF79" s="8" t="str">
        <f t="shared" si="83"/>
        <v>-</v>
      </c>
      <c r="CG79" s="8"/>
      <c r="CH79" s="8" t="str">
        <f t="shared" si="84"/>
        <v>-</v>
      </c>
      <c r="CI79" s="8"/>
      <c r="CJ79" s="8" t="str">
        <f t="shared" si="85"/>
        <v>-</v>
      </c>
      <c r="CK79" s="8" t="str">
        <f t="shared" si="91"/>
        <v>-</v>
      </c>
    </row>
    <row r="80" spans="1:89" ht="15.95" customHeight="1" x14ac:dyDescent="0.2">
      <c r="B80" s="9">
        <f t="shared" si="46"/>
        <v>9</v>
      </c>
      <c r="C80" s="1">
        <f t="shared" si="47"/>
        <v>1</v>
      </c>
      <c r="D80" s="1" t="str">
        <f t="shared" si="48"/>
        <v/>
      </c>
      <c r="F80" s="8">
        <v>31</v>
      </c>
      <c r="G80" s="8"/>
      <c r="H80" s="8"/>
      <c r="I80" s="15"/>
      <c r="J80" s="8"/>
      <c r="K80" s="8"/>
      <c r="L80" s="8"/>
      <c r="M80" s="8"/>
      <c r="N80" s="8"/>
      <c r="O80" s="8"/>
      <c r="P80" s="8"/>
      <c r="Q80" s="17"/>
      <c r="R80" s="19"/>
      <c r="S80" s="19"/>
      <c r="T80" s="19"/>
      <c r="U80" s="20"/>
      <c r="W80" s="8" t="str">
        <f t="shared" si="86"/>
        <v>-</v>
      </c>
      <c r="X80" s="8" t="str">
        <f t="shared" si="87"/>
        <v>-</v>
      </c>
      <c r="Y80" s="8" t="str">
        <f t="shared" si="88"/>
        <v>-</v>
      </c>
      <c r="Z80" s="8" t="str">
        <f t="shared" si="89"/>
        <v>-</v>
      </c>
      <c r="AA80" s="8" t="str">
        <f t="shared" si="90"/>
        <v>-</v>
      </c>
      <c r="AB80" s="8"/>
      <c r="AC80" s="8"/>
      <c r="AE80" s="8"/>
      <c r="AF80" s="8" t="str">
        <f t="shared" si="49"/>
        <v>-</v>
      </c>
      <c r="AG80" s="8" t="str">
        <f t="shared" si="50"/>
        <v>-</v>
      </c>
      <c r="AH80" s="8"/>
      <c r="AI80" s="8" t="str">
        <f t="shared" si="51"/>
        <v>-</v>
      </c>
      <c r="AJ80" s="8"/>
      <c r="AK80" s="8" t="str">
        <f t="shared" si="52"/>
        <v>-</v>
      </c>
      <c r="AL80" s="8"/>
      <c r="AM80" s="8"/>
      <c r="AN80" s="8"/>
      <c r="AP80" s="8" t="str">
        <f t="shared" si="53"/>
        <v>-</v>
      </c>
      <c r="AQ80" s="8" t="str">
        <f t="shared" si="54"/>
        <v>-</v>
      </c>
      <c r="AR80" s="8"/>
      <c r="AS80" s="22" t="str">
        <f t="shared" si="55"/>
        <v>-</v>
      </c>
      <c r="AT80" s="23" t="str">
        <f t="shared" si="56"/>
        <v>-</v>
      </c>
      <c r="AU80" s="8"/>
      <c r="AV80" s="8"/>
      <c r="AW80" s="8"/>
      <c r="AY80" s="8" t="str">
        <f t="shared" si="57"/>
        <v>-</v>
      </c>
      <c r="AZ80" s="8" t="str">
        <f t="shared" si="58"/>
        <v>-</v>
      </c>
      <c r="BA80" s="8"/>
      <c r="BB80" s="8" t="str">
        <f t="shared" si="59"/>
        <v>-</v>
      </c>
      <c r="BC80" s="8" t="str">
        <f t="shared" si="60"/>
        <v>-</v>
      </c>
      <c r="BD80" s="8" t="str">
        <f t="shared" si="61"/>
        <v>-</v>
      </c>
      <c r="BE80" s="8" t="e">
        <f t="shared" si="62"/>
        <v>#VALUE!</v>
      </c>
      <c r="BF80" s="8" t="str">
        <f t="shared" si="63"/>
        <v>-</v>
      </c>
      <c r="BG80" s="8"/>
      <c r="BI80" s="8" t="str">
        <f t="shared" si="64"/>
        <v>-</v>
      </c>
      <c r="BJ80" s="8" t="str">
        <f t="shared" si="65"/>
        <v>-</v>
      </c>
      <c r="BK80" s="8" t="str">
        <f t="shared" si="66"/>
        <v>-</v>
      </c>
      <c r="BL80" s="8" t="str">
        <f t="shared" si="67"/>
        <v>-</v>
      </c>
      <c r="BM80" s="8" t="str">
        <f t="shared" si="68"/>
        <v>-</v>
      </c>
      <c r="BN80" s="8" t="str">
        <f t="shared" si="69"/>
        <v>-</v>
      </c>
      <c r="BO80" s="8" t="e">
        <f t="shared" si="70"/>
        <v>#VALUE!</v>
      </c>
      <c r="BP80" s="8" t="str">
        <f t="shared" si="71"/>
        <v>-</v>
      </c>
      <c r="BQ80" s="8"/>
      <c r="BS80" s="8" t="str">
        <f t="shared" si="72"/>
        <v>-</v>
      </c>
      <c r="BT80" s="8" t="str">
        <f t="shared" si="73"/>
        <v>-</v>
      </c>
      <c r="BU80" s="8" t="str">
        <f t="shared" si="74"/>
        <v>-</v>
      </c>
      <c r="BV80" s="8" t="str">
        <f t="shared" si="75"/>
        <v>-</v>
      </c>
      <c r="BW80" s="8" t="str">
        <f t="shared" si="76"/>
        <v>-</v>
      </c>
      <c r="BX80" s="8" t="str">
        <f t="shared" si="77"/>
        <v>-</v>
      </c>
      <c r="BY80" s="8" t="e">
        <f t="shared" si="78"/>
        <v>#VALUE!</v>
      </c>
      <c r="BZ80" s="8" t="str">
        <f t="shared" si="79"/>
        <v>-</v>
      </c>
      <c r="CA80" s="8"/>
      <c r="CC80" s="8" t="str">
        <f t="shared" si="80"/>
        <v>-</v>
      </c>
      <c r="CD80" s="8" t="str">
        <f t="shared" si="81"/>
        <v>-</v>
      </c>
      <c r="CE80" s="8" t="str">
        <f t="shared" si="82"/>
        <v>-</v>
      </c>
      <c r="CF80" s="8" t="str">
        <f t="shared" si="83"/>
        <v>-</v>
      </c>
      <c r="CG80" s="8"/>
      <c r="CH80" s="8" t="str">
        <f t="shared" si="84"/>
        <v>-</v>
      </c>
      <c r="CI80" s="8"/>
      <c r="CJ80" s="8" t="str">
        <f t="shared" si="85"/>
        <v>-</v>
      </c>
      <c r="CK80" s="8" t="str">
        <f t="shared" si="91"/>
        <v>-</v>
      </c>
    </row>
    <row r="81" spans="2:89" ht="15.95" customHeight="1" x14ac:dyDescent="0.2">
      <c r="B81" s="9">
        <f t="shared" si="46"/>
        <v>9</v>
      </c>
      <c r="C81" s="1">
        <f t="shared" si="47"/>
        <v>2</v>
      </c>
      <c r="D81" s="1" t="str">
        <f t="shared" si="48"/>
        <v/>
      </c>
      <c r="F81" s="8">
        <v>32</v>
      </c>
      <c r="G81" s="8"/>
      <c r="H81" s="8"/>
      <c r="I81" s="15"/>
      <c r="J81" s="8"/>
      <c r="K81" s="8"/>
      <c r="L81" s="8"/>
      <c r="M81" s="8"/>
      <c r="N81" s="8"/>
      <c r="O81" s="8"/>
      <c r="P81" s="8"/>
      <c r="Q81" s="17"/>
      <c r="R81" s="19"/>
      <c r="S81" s="19"/>
      <c r="T81" s="19"/>
      <c r="U81" s="20"/>
      <c r="W81" s="8" t="str">
        <f t="shared" si="86"/>
        <v>-</v>
      </c>
      <c r="X81" s="8" t="str">
        <f t="shared" si="87"/>
        <v>-</v>
      </c>
      <c r="Y81" s="8" t="str">
        <f t="shared" si="88"/>
        <v>-</v>
      </c>
      <c r="Z81" s="8" t="str">
        <f t="shared" si="89"/>
        <v>-</v>
      </c>
      <c r="AA81" s="8" t="str">
        <f t="shared" si="90"/>
        <v>-</v>
      </c>
      <c r="AB81" s="8"/>
      <c r="AC81" s="8"/>
      <c r="AE81" s="8"/>
      <c r="AF81" s="8" t="str">
        <f t="shared" si="49"/>
        <v>-</v>
      </c>
      <c r="AG81" s="8" t="str">
        <f t="shared" si="50"/>
        <v>-</v>
      </c>
      <c r="AH81" s="8"/>
      <c r="AI81" s="8" t="str">
        <f t="shared" si="51"/>
        <v>-</v>
      </c>
      <c r="AJ81" s="8"/>
      <c r="AK81" s="8" t="str">
        <f t="shared" si="52"/>
        <v>-</v>
      </c>
      <c r="AL81" s="8"/>
      <c r="AM81" s="8"/>
      <c r="AN81" s="8"/>
      <c r="AP81" s="8" t="str">
        <f t="shared" si="53"/>
        <v>-</v>
      </c>
      <c r="AQ81" s="8" t="str">
        <f t="shared" si="54"/>
        <v>-</v>
      </c>
      <c r="AR81" s="8"/>
      <c r="AS81" s="22" t="str">
        <f t="shared" si="55"/>
        <v>-</v>
      </c>
      <c r="AT81" s="23" t="str">
        <f t="shared" si="56"/>
        <v>-</v>
      </c>
      <c r="AU81" s="8"/>
      <c r="AV81" s="8"/>
      <c r="AW81" s="8"/>
      <c r="AY81" s="8" t="str">
        <f t="shared" si="57"/>
        <v>-</v>
      </c>
      <c r="AZ81" s="8" t="str">
        <f t="shared" si="58"/>
        <v>-</v>
      </c>
      <c r="BA81" s="8"/>
      <c r="BB81" s="8" t="str">
        <f t="shared" si="59"/>
        <v>-</v>
      </c>
      <c r="BC81" s="8" t="str">
        <f t="shared" si="60"/>
        <v>-</v>
      </c>
      <c r="BD81" s="8" t="str">
        <f t="shared" si="61"/>
        <v>-</v>
      </c>
      <c r="BE81" s="8" t="e">
        <f t="shared" si="62"/>
        <v>#VALUE!</v>
      </c>
      <c r="BF81" s="8" t="str">
        <f t="shared" si="63"/>
        <v>-</v>
      </c>
      <c r="BG81" s="8"/>
      <c r="BI81" s="8" t="str">
        <f t="shared" si="64"/>
        <v>-</v>
      </c>
      <c r="BJ81" s="8" t="str">
        <f t="shared" si="65"/>
        <v>-</v>
      </c>
      <c r="BK81" s="8" t="str">
        <f t="shared" si="66"/>
        <v>-</v>
      </c>
      <c r="BL81" s="8" t="str">
        <f t="shared" si="67"/>
        <v>-</v>
      </c>
      <c r="BM81" s="8" t="str">
        <f t="shared" si="68"/>
        <v>-</v>
      </c>
      <c r="BN81" s="8" t="str">
        <f t="shared" si="69"/>
        <v>-</v>
      </c>
      <c r="BO81" s="8" t="e">
        <f t="shared" si="70"/>
        <v>#VALUE!</v>
      </c>
      <c r="BP81" s="8" t="str">
        <f t="shared" si="71"/>
        <v>-</v>
      </c>
      <c r="BQ81" s="8"/>
      <c r="BS81" s="8" t="str">
        <f t="shared" si="72"/>
        <v>-</v>
      </c>
      <c r="BT81" s="8" t="str">
        <f t="shared" si="73"/>
        <v>-</v>
      </c>
      <c r="BU81" s="8" t="str">
        <f t="shared" si="74"/>
        <v>-</v>
      </c>
      <c r="BV81" s="8" t="str">
        <f t="shared" si="75"/>
        <v>-</v>
      </c>
      <c r="BW81" s="8" t="str">
        <f t="shared" si="76"/>
        <v>-</v>
      </c>
      <c r="BX81" s="8" t="str">
        <f t="shared" si="77"/>
        <v>-</v>
      </c>
      <c r="BY81" s="8" t="e">
        <f t="shared" si="78"/>
        <v>#VALUE!</v>
      </c>
      <c r="BZ81" s="8" t="str">
        <f t="shared" si="79"/>
        <v>-</v>
      </c>
      <c r="CA81" s="8"/>
      <c r="CC81" s="8" t="str">
        <f t="shared" si="80"/>
        <v>-</v>
      </c>
      <c r="CD81" s="8" t="str">
        <f t="shared" si="81"/>
        <v>-</v>
      </c>
      <c r="CE81" s="8" t="str">
        <f t="shared" si="82"/>
        <v>-</v>
      </c>
      <c r="CF81" s="8" t="str">
        <f t="shared" si="83"/>
        <v>-</v>
      </c>
      <c r="CG81" s="8"/>
      <c r="CH81" s="8" t="str">
        <f t="shared" si="84"/>
        <v>-</v>
      </c>
      <c r="CI81" s="8"/>
      <c r="CJ81" s="8" t="str">
        <f t="shared" si="85"/>
        <v>-</v>
      </c>
      <c r="CK81" s="8" t="str">
        <f t="shared" si="91"/>
        <v>-</v>
      </c>
    </row>
    <row r="82" spans="2:89" ht="15.95" customHeight="1" x14ac:dyDescent="0.2">
      <c r="B82" s="9">
        <f t="shared" si="46"/>
        <v>9</v>
      </c>
      <c r="C82" s="1">
        <f t="shared" si="47"/>
        <v>3</v>
      </c>
      <c r="D82" s="1" t="str">
        <f t="shared" si="48"/>
        <v/>
      </c>
      <c r="F82" s="8">
        <v>33</v>
      </c>
      <c r="G82" s="8"/>
      <c r="H82" s="8"/>
      <c r="I82" s="15"/>
      <c r="J82" s="8"/>
      <c r="K82" s="8"/>
      <c r="L82" s="8"/>
      <c r="M82" s="8"/>
      <c r="N82" s="8"/>
      <c r="O82" s="8"/>
      <c r="P82" s="8"/>
      <c r="Q82" s="17"/>
      <c r="R82" s="19"/>
      <c r="S82" s="19"/>
      <c r="T82" s="19"/>
      <c r="U82" s="20"/>
      <c r="W82" s="8" t="str">
        <f t="shared" si="86"/>
        <v>-</v>
      </c>
      <c r="X82" s="8" t="str">
        <f t="shared" si="87"/>
        <v>-</v>
      </c>
      <c r="Y82" s="8" t="str">
        <f t="shared" si="88"/>
        <v>-</v>
      </c>
      <c r="Z82" s="8" t="str">
        <f t="shared" si="89"/>
        <v>-</v>
      </c>
      <c r="AA82" s="8" t="str">
        <f t="shared" si="90"/>
        <v>-</v>
      </c>
      <c r="AB82" s="8"/>
      <c r="AC82" s="8"/>
      <c r="AE82" s="8"/>
      <c r="AF82" s="8" t="str">
        <f t="shared" si="49"/>
        <v>-</v>
      </c>
      <c r="AG82" s="8" t="str">
        <f t="shared" si="50"/>
        <v>-</v>
      </c>
      <c r="AH82" s="8"/>
      <c r="AI82" s="8" t="str">
        <f t="shared" si="51"/>
        <v>-</v>
      </c>
      <c r="AJ82" s="8"/>
      <c r="AK82" s="8" t="str">
        <f t="shared" si="52"/>
        <v>-</v>
      </c>
      <c r="AL82" s="8"/>
      <c r="AM82" s="8"/>
      <c r="AN82" s="8"/>
      <c r="AP82" s="8" t="str">
        <f t="shared" si="53"/>
        <v>-</v>
      </c>
      <c r="AQ82" s="8" t="str">
        <f t="shared" si="54"/>
        <v>-</v>
      </c>
      <c r="AR82" s="8"/>
      <c r="AS82" s="22" t="str">
        <f t="shared" si="55"/>
        <v>-</v>
      </c>
      <c r="AT82" s="23" t="str">
        <f t="shared" si="56"/>
        <v>-</v>
      </c>
      <c r="AU82" s="8"/>
      <c r="AV82" s="8"/>
      <c r="AW82" s="8"/>
      <c r="AY82" s="8" t="str">
        <f t="shared" si="57"/>
        <v>-</v>
      </c>
      <c r="AZ82" s="8" t="str">
        <f t="shared" si="58"/>
        <v>-</v>
      </c>
      <c r="BA82" s="8"/>
      <c r="BB82" s="8" t="str">
        <f t="shared" si="59"/>
        <v>-</v>
      </c>
      <c r="BC82" s="8" t="str">
        <f t="shared" si="60"/>
        <v>-</v>
      </c>
      <c r="BD82" s="8" t="str">
        <f t="shared" si="61"/>
        <v>-</v>
      </c>
      <c r="BE82" s="8" t="e">
        <f t="shared" si="62"/>
        <v>#VALUE!</v>
      </c>
      <c r="BF82" s="8" t="str">
        <f t="shared" si="63"/>
        <v>-</v>
      </c>
      <c r="BG82" s="8"/>
      <c r="BI82" s="8" t="str">
        <f t="shared" si="64"/>
        <v>-</v>
      </c>
      <c r="BJ82" s="8" t="str">
        <f t="shared" si="65"/>
        <v>-</v>
      </c>
      <c r="BK82" s="8" t="str">
        <f t="shared" si="66"/>
        <v>-</v>
      </c>
      <c r="BL82" s="8" t="str">
        <f t="shared" si="67"/>
        <v>-</v>
      </c>
      <c r="BM82" s="8" t="str">
        <f t="shared" si="68"/>
        <v>-</v>
      </c>
      <c r="BN82" s="8" t="str">
        <f t="shared" si="69"/>
        <v>-</v>
      </c>
      <c r="BO82" s="8" t="e">
        <f t="shared" si="70"/>
        <v>#VALUE!</v>
      </c>
      <c r="BP82" s="8" t="str">
        <f t="shared" si="71"/>
        <v>-</v>
      </c>
      <c r="BQ82" s="8"/>
      <c r="BS82" s="8" t="str">
        <f t="shared" si="72"/>
        <v>-</v>
      </c>
      <c r="BT82" s="8" t="str">
        <f t="shared" si="73"/>
        <v>-</v>
      </c>
      <c r="BU82" s="8" t="str">
        <f t="shared" si="74"/>
        <v>-</v>
      </c>
      <c r="BV82" s="8" t="str">
        <f t="shared" si="75"/>
        <v>-</v>
      </c>
      <c r="BW82" s="8" t="str">
        <f t="shared" si="76"/>
        <v>-</v>
      </c>
      <c r="BX82" s="8" t="str">
        <f t="shared" si="77"/>
        <v>-</v>
      </c>
      <c r="BY82" s="8" t="e">
        <f t="shared" si="78"/>
        <v>#VALUE!</v>
      </c>
      <c r="BZ82" s="8" t="str">
        <f t="shared" si="79"/>
        <v>-</v>
      </c>
      <c r="CA82" s="8"/>
      <c r="CC82" s="8" t="str">
        <f t="shared" si="80"/>
        <v>-</v>
      </c>
      <c r="CD82" s="8" t="str">
        <f t="shared" si="81"/>
        <v>-</v>
      </c>
      <c r="CE82" s="8" t="str">
        <f t="shared" si="82"/>
        <v>-</v>
      </c>
      <c r="CF82" s="8" t="str">
        <f t="shared" si="83"/>
        <v>-</v>
      </c>
      <c r="CG82" s="8"/>
      <c r="CH82" s="8" t="str">
        <f t="shared" si="84"/>
        <v>-</v>
      </c>
      <c r="CI82" s="8"/>
      <c r="CJ82" s="8" t="str">
        <f t="shared" si="85"/>
        <v>-</v>
      </c>
      <c r="CK82" s="8" t="str">
        <f t="shared" si="91"/>
        <v>-</v>
      </c>
    </row>
    <row r="83" spans="2:89" ht="15.95" customHeight="1" x14ac:dyDescent="0.2">
      <c r="B83" s="9">
        <f t="shared" si="46"/>
        <v>9</v>
      </c>
      <c r="C83" s="1">
        <f t="shared" si="47"/>
        <v>4</v>
      </c>
      <c r="D83" s="1" t="str">
        <f t="shared" si="48"/>
        <v/>
      </c>
      <c r="F83" s="8">
        <v>34</v>
      </c>
      <c r="G83" s="8"/>
      <c r="H83" s="8"/>
      <c r="I83" s="15"/>
      <c r="J83" s="8"/>
      <c r="K83" s="8"/>
      <c r="L83" s="8"/>
      <c r="M83" s="8"/>
      <c r="N83" s="8"/>
      <c r="O83" s="8"/>
      <c r="P83" s="8"/>
      <c r="Q83" s="17"/>
      <c r="R83" s="19"/>
      <c r="S83" s="19"/>
      <c r="T83" s="19"/>
      <c r="U83" s="20"/>
      <c r="W83" s="8" t="str">
        <f t="shared" si="86"/>
        <v>-</v>
      </c>
      <c r="X83" s="8" t="str">
        <f t="shared" si="87"/>
        <v>-</v>
      </c>
      <c r="Y83" s="8" t="str">
        <f t="shared" si="88"/>
        <v>-</v>
      </c>
      <c r="Z83" s="8" t="str">
        <f t="shared" si="89"/>
        <v>-</v>
      </c>
      <c r="AA83" s="8" t="str">
        <f t="shared" si="90"/>
        <v>-</v>
      </c>
      <c r="AB83" s="8"/>
      <c r="AC83" s="8"/>
      <c r="AE83" s="8"/>
      <c r="AF83" s="8" t="str">
        <f t="shared" si="49"/>
        <v>-</v>
      </c>
      <c r="AG83" s="8" t="str">
        <f t="shared" si="50"/>
        <v>-</v>
      </c>
      <c r="AH83" s="8"/>
      <c r="AI83" s="8" t="str">
        <f t="shared" si="51"/>
        <v>-</v>
      </c>
      <c r="AJ83" s="8"/>
      <c r="AK83" s="8" t="str">
        <f t="shared" si="52"/>
        <v>-</v>
      </c>
      <c r="AL83" s="8"/>
      <c r="AM83" s="8"/>
      <c r="AN83" s="8"/>
      <c r="AP83" s="8" t="str">
        <f t="shared" si="53"/>
        <v>-</v>
      </c>
      <c r="AQ83" s="8" t="str">
        <f t="shared" si="54"/>
        <v>-</v>
      </c>
      <c r="AR83" s="8"/>
      <c r="AS83" s="22" t="str">
        <f t="shared" si="55"/>
        <v>-</v>
      </c>
      <c r="AT83" s="23" t="str">
        <f t="shared" si="56"/>
        <v>-</v>
      </c>
      <c r="AU83" s="8"/>
      <c r="AV83" s="8"/>
      <c r="AW83" s="8"/>
      <c r="AY83" s="8" t="str">
        <f t="shared" si="57"/>
        <v>-</v>
      </c>
      <c r="AZ83" s="8" t="str">
        <f t="shared" si="58"/>
        <v>-</v>
      </c>
      <c r="BA83" s="8"/>
      <c r="BB83" s="8" t="str">
        <f t="shared" si="59"/>
        <v>-</v>
      </c>
      <c r="BC83" s="8" t="str">
        <f t="shared" si="60"/>
        <v>-</v>
      </c>
      <c r="BD83" s="8" t="str">
        <f t="shared" si="61"/>
        <v>-</v>
      </c>
      <c r="BE83" s="8" t="e">
        <f t="shared" si="62"/>
        <v>#VALUE!</v>
      </c>
      <c r="BF83" s="8" t="str">
        <f t="shared" si="63"/>
        <v>-</v>
      </c>
      <c r="BG83" s="8"/>
      <c r="BI83" s="8" t="str">
        <f t="shared" si="64"/>
        <v>-</v>
      </c>
      <c r="BJ83" s="8" t="str">
        <f t="shared" si="65"/>
        <v>-</v>
      </c>
      <c r="BK83" s="8" t="str">
        <f t="shared" si="66"/>
        <v>-</v>
      </c>
      <c r="BL83" s="8" t="str">
        <f t="shared" si="67"/>
        <v>-</v>
      </c>
      <c r="BM83" s="8" t="str">
        <f t="shared" si="68"/>
        <v>-</v>
      </c>
      <c r="BN83" s="8" t="str">
        <f t="shared" si="69"/>
        <v>-</v>
      </c>
      <c r="BO83" s="8" t="e">
        <f t="shared" si="70"/>
        <v>#VALUE!</v>
      </c>
      <c r="BP83" s="8" t="str">
        <f t="shared" si="71"/>
        <v>-</v>
      </c>
      <c r="BQ83" s="8"/>
      <c r="BS83" s="8" t="str">
        <f t="shared" si="72"/>
        <v>-</v>
      </c>
      <c r="BT83" s="8" t="str">
        <f t="shared" si="73"/>
        <v>-</v>
      </c>
      <c r="BU83" s="8" t="str">
        <f t="shared" si="74"/>
        <v>-</v>
      </c>
      <c r="BV83" s="8" t="str">
        <f t="shared" si="75"/>
        <v>-</v>
      </c>
      <c r="BW83" s="8" t="str">
        <f t="shared" si="76"/>
        <v>-</v>
      </c>
      <c r="BX83" s="8" t="str">
        <f t="shared" si="77"/>
        <v>-</v>
      </c>
      <c r="BY83" s="8" t="e">
        <f t="shared" si="78"/>
        <v>#VALUE!</v>
      </c>
      <c r="BZ83" s="8" t="str">
        <f t="shared" si="79"/>
        <v>-</v>
      </c>
      <c r="CA83" s="8"/>
      <c r="CC83" s="8" t="str">
        <f t="shared" si="80"/>
        <v>-</v>
      </c>
      <c r="CD83" s="8" t="str">
        <f t="shared" si="81"/>
        <v>-</v>
      </c>
      <c r="CE83" s="8" t="str">
        <f t="shared" si="82"/>
        <v>-</v>
      </c>
      <c r="CF83" s="8" t="str">
        <f t="shared" si="83"/>
        <v>-</v>
      </c>
      <c r="CG83" s="8"/>
      <c r="CH83" s="8" t="str">
        <f t="shared" si="84"/>
        <v>-</v>
      </c>
      <c r="CI83" s="8"/>
      <c r="CJ83" s="8" t="str">
        <f t="shared" si="85"/>
        <v>-</v>
      </c>
      <c r="CK83" s="8" t="str">
        <f t="shared" si="91"/>
        <v>-</v>
      </c>
    </row>
    <row r="84" spans="2:89" ht="15.95" customHeight="1" x14ac:dyDescent="0.2">
      <c r="B84" s="9">
        <f t="shared" si="46"/>
        <v>9</v>
      </c>
      <c r="C84" s="1">
        <f t="shared" si="47"/>
        <v>5</v>
      </c>
      <c r="D84" s="1" t="str">
        <f t="shared" si="48"/>
        <v/>
      </c>
      <c r="F84" s="8">
        <v>35</v>
      </c>
      <c r="G84" s="8"/>
      <c r="H84" s="8"/>
      <c r="I84" s="15"/>
      <c r="J84" s="8"/>
      <c r="K84" s="8"/>
      <c r="L84" s="8"/>
      <c r="M84" s="8"/>
      <c r="N84" s="8"/>
      <c r="O84" s="8"/>
      <c r="P84" s="8"/>
      <c r="Q84" s="17"/>
      <c r="R84" s="19"/>
      <c r="S84" s="19"/>
      <c r="T84" s="19"/>
      <c r="U84" s="20"/>
      <c r="W84" s="8" t="str">
        <f t="shared" si="86"/>
        <v>-</v>
      </c>
      <c r="X84" s="8" t="str">
        <f t="shared" si="87"/>
        <v>-</v>
      </c>
      <c r="Y84" s="8" t="str">
        <f t="shared" si="88"/>
        <v>-</v>
      </c>
      <c r="Z84" s="8" t="str">
        <f t="shared" si="89"/>
        <v>-</v>
      </c>
      <c r="AA84" s="8" t="str">
        <f t="shared" si="90"/>
        <v>-</v>
      </c>
      <c r="AB84" s="8"/>
      <c r="AC84" s="8"/>
      <c r="AE84" s="8"/>
      <c r="AF84" s="8" t="str">
        <f t="shared" si="49"/>
        <v>-</v>
      </c>
      <c r="AG84" s="8" t="str">
        <f t="shared" si="50"/>
        <v>-</v>
      </c>
      <c r="AH84" s="8"/>
      <c r="AI84" s="8" t="str">
        <f t="shared" si="51"/>
        <v>-</v>
      </c>
      <c r="AJ84" s="8"/>
      <c r="AK84" s="8" t="str">
        <f t="shared" si="52"/>
        <v>-</v>
      </c>
      <c r="AL84" s="8"/>
      <c r="AM84" s="8"/>
      <c r="AN84" s="8"/>
      <c r="AP84" s="8" t="str">
        <f t="shared" si="53"/>
        <v>-</v>
      </c>
      <c r="AQ84" s="8" t="str">
        <f t="shared" si="54"/>
        <v>-</v>
      </c>
      <c r="AR84" s="8"/>
      <c r="AS84" s="22" t="str">
        <f t="shared" si="55"/>
        <v>-</v>
      </c>
      <c r="AT84" s="23" t="str">
        <f t="shared" si="56"/>
        <v>-</v>
      </c>
      <c r="AU84" s="8"/>
      <c r="AV84" s="8"/>
      <c r="AW84" s="8"/>
      <c r="AY84" s="8" t="str">
        <f t="shared" si="57"/>
        <v>-</v>
      </c>
      <c r="AZ84" s="8" t="str">
        <f t="shared" si="58"/>
        <v>-</v>
      </c>
      <c r="BA84" s="8"/>
      <c r="BB84" s="8" t="str">
        <f t="shared" si="59"/>
        <v>-</v>
      </c>
      <c r="BC84" s="8" t="str">
        <f t="shared" si="60"/>
        <v>-</v>
      </c>
      <c r="BD84" s="8" t="str">
        <f t="shared" si="61"/>
        <v>-</v>
      </c>
      <c r="BE84" s="8" t="e">
        <f t="shared" si="62"/>
        <v>#VALUE!</v>
      </c>
      <c r="BF84" s="8" t="str">
        <f t="shared" si="63"/>
        <v>-</v>
      </c>
      <c r="BG84" s="8"/>
      <c r="BI84" s="8" t="str">
        <f t="shared" si="64"/>
        <v>-</v>
      </c>
      <c r="BJ84" s="8" t="str">
        <f t="shared" si="65"/>
        <v>-</v>
      </c>
      <c r="BK84" s="8" t="str">
        <f t="shared" si="66"/>
        <v>-</v>
      </c>
      <c r="BL84" s="8" t="str">
        <f t="shared" si="67"/>
        <v>-</v>
      </c>
      <c r="BM84" s="8" t="str">
        <f t="shared" si="68"/>
        <v>-</v>
      </c>
      <c r="BN84" s="8" t="str">
        <f t="shared" si="69"/>
        <v>-</v>
      </c>
      <c r="BO84" s="8" t="e">
        <f t="shared" si="70"/>
        <v>#VALUE!</v>
      </c>
      <c r="BP84" s="8" t="str">
        <f t="shared" si="71"/>
        <v>-</v>
      </c>
      <c r="BQ84" s="8"/>
      <c r="BS84" s="8" t="str">
        <f t="shared" si="72"/>
        <v>-</v>
      </c>
      <c r="BT84" s="8" t="str">
        <f t="shared" si="73"/>
        <v>-</v>
      </c>
      <c r="BU84" s="8" t="str">
        <f t="shared" si="74"/>
        <v>-</v>
      </c>
      <c r="BV84" s="8" t="str">
        <f t="shared" si="75"/>
        <v>-</v>
      </c>
      <c r="BW84" s="8" t="str">
        <f t="shared" si="76"/>
        <v>-</v>
      </c>
      <c r="BX84" s="8" t="str">
        <f t="shared" si="77"/>
        <v>-</v>
      </c>
      <c r="BY84" s="8" t="e">
        <f t="shared" si="78"/>
        <v>#VALUE!</v>
      </c>
      <c r="BZ84" s="8" t="str">
        <f t="shared" si="79"/>
        <v>-</v>
      </c>
      <c r="CA84" s="8"/>
      <c r="CC84" s="8" t="str">
        <f t="shared" si="80"/>
        <v>-</v>
      </c>
      <c r="CD84" s="8" t="str">
        <f t="shared" si="81"/>
        <v>-</v>
      </c>
      <c r="CE84" s="8" t="str">
        <f t="shared" si="82"/>
        <v>-</v>
      </c>
      <c r="CF84" s="8" t="str">
        <f t="shared" si="83"/>
        <v>-</v>
      </c>
      <c r="CG84" s="8"/>
      <c r="CH84" s="8" t="str">
        <f t="shared" si="84"/>
        <v>-</v>
      </c>
      <c r="CI84" s="8"/>
      <c r="CJ84" s="8" t="str">
        <f t="shared" si="85"/>
        <v>-</v>
      </c>
      <c r="CK84" s="8" t="str">
        <f t="shared" si="91"/>
        <v>-</v>
      </c>
    </row>
    <row r="85" spans="2:89" ht="15.95" customHeight="1" x14ac:dyDescent="0.2">
      <c r="B85" s="9">
        <f t="shared" si="46"/>
        <v>9</v>
      </c>
      <c r="C85" s="1">
        <f t="shared" si="47"/>
        <v>6</v>
      </c>
      <c r="D85" s="1" t="str">
        <f t="shared" si="48"/>
        <v/>
      </c>
      <c r="F85" s="8">
        <v>36</v>
      </c>
      <c r="G85" s="8"/>
      <c r="H85" s="8"/>
      <c r="I85" s="15"/>
      <c r="J85" s="8"/>
      <c r="K85" s="8"/>
      <c r="L85" s="8"/>
      <c r="M85" s="8"/>
      <c r="N85" s="8"/>
      <c r="O85" s="8"/>
      <c r="P85" s="8"/>
      <c r="Q85" s="17"/>
      <c r="R85" s="19"/>
      <c r="S85" s="19"/>
      <c r="T85" s="19"/>
      <c r="U85" s="20"/>
      <c r="W85" s="8" t="str">
        <f t="shared" si="86"/>
        <v>-</v>
      </c>
      <c r="X85" s="8" t="str">
        <f t="shared" si="87"/>
        <v>-</v>
      </c>
      <c r="Y85" s="8" t="str">
        <f t="shared" si="88"/>
        <v>-</v>
      </c>
      <c r="Z85" s="8" t="str">
        <f t="shared" si="89"/>
        <v>-</v>
      </c>
      <c r="AA85" s="8" t="str">
        <f t="shared" si="90"/>
        <v>-</v>
      </c>
      <c r="AB85" s="8"/>
      <c r="AC85" s="8"/>
      <c r="AE85" s="8"/>
      <c r="AF85" s="8" t="str">
        <f t="shared" si="49"/>
        <v>-</v>
      </c>
      <c r="AG85" s="8" t="str">
        <f t="shared" si="50"/>
        <v>-</v>
      </c>
      <c r="AH85" s="8"/>
      <c r="AI85" s="8" t="str">
        <f t="shared" si="51"/>
        <v>-</v>
      </c>
      <c r="AJ85" s="8"/>
      <c r="AK85" s="8" t="str">
        <f t="shared" si="52"/>
        <v>-</v>
      </c>
      <c r="AL85" s="8"/>
      <c r="AM85" s="8"/>
      <c r="AN85" s="8"/>
      <c r="AP85" s="8" t="str">
        <f t="shared" si="53"/>
        <v>-</v>
      </c>
      <c r="AQ85" s="8" t="str">
        <f t="shared" si="54"/>
        <v>-</v>
      </c>
      <c r="AR85" s="8"/>
      <c r="AS85" s="22" t="str">
        <f t="shared" si="55"/>
        <v>-</v>
      </c>
      <c r="AT85" s="23" t="str">
        <f t="shared" si="56"/>
        <v>-</v>
      </c>
      <c r="AU85" s="8"/>
      <c r="AV85" s="8"/>
      <c r="AW85" s="8"/>
      <c r="AY85" s="8" t="str">
        <f t="shared" si="57"/>
        <v>-</v>
      </c>
      <c r="AZ85" s="8" t="str">
        <f t="shared" si="58"/>
        <v>-</v>
      </c>
      <c r="BA85" s="8"/>
      <c r="BB85" s="8" t="str">
        <f t="shared" si="59"/>
        <v>-</v>
      </c>
      <c r="BC85" s="8" t="str">
        <f t="shared" si="60"/>
        <v>-</v>
      </c>
      <c r="BD85" s="8" t="str">
        <f t="shared" si="61"/>
        <v>-</v>
      </c>
      <c r="BE85" s="8" t="e">
        <f t="shared" si="62"/>
        <v>#VALUE!</v>
      </c>
      <c r="BF85" s="8" t="str">
        <f t="shared" si="63"/>
        <v>-</v>
      </c>
      <c r="BG85" s="8"/>
      <c r="BI85" s="8" t="str">
        <f t="shared" si="64"/>
        <v>-</v>
      </c>
      <c r="BJ85" s="8" t="str">
        <f t="shared" si="65"/>
        <v>-</v>
      </c>
      <c r="BK85" s="8" t="str">
        <f t="shared" si="66"/>
        <v>-</v>
      </c>
      <c r="BL85" s="8" t="str">
        <f t="shared" si="67"/>
        <v>-</v>
      </c>
      <c r="BM85" s="8" t="str">
        <f t="shared" si="68"/>
        <v>-</v>
      </c>
      <c r="BN85" s="8" t="str">
        <f t="shared" si="69"/>
        <v>-</v>
      </c>
      <c r="BO85" s="8" t="e">
        <f t="shared" si="70"/>
        <v>#VALUE!</v>
      </c>
      <c r="BP85" s="8" t="str">
        <f t="shared" si="71"/>
        <v>-</v>
      </c>
      <c r="BQ85" s="8"/>
      <c r="BS85" s="8" t="str">
        <f t="shared" si="72"/>
        <v>-</v>
      </c>
      <c r="BT85" s="8" t="str">
        <f t="shared" si="73"/>
        <v>-</v>
      </c>
      <c r="BU85" s="8" t="str">
        <f t="shared" si="74"/>
        <v>-</v>
      </c>
      <c r="BV85" s="8" t="str">
        <f t="shared" si="75"/>
        <v>-</v>
      </c>
      <c r="BW85" s="8" t="str">
        <f t="shared" si="76"/>
        <v>-</v>
      </c>
      <c r="BX85" s="8" t="str">
        <f t="shared" si="77"/>
        <v>-</v>
      </c>
      <c r="BY85" s="8" t="e">
        <f t="shared" si="78"/>
        <v>#VALUE!</v>
      </c>
      <c r="BZ85" s="8" t="str">
        <f t="shared" si="79"/>
        <v>-</v>
      </c>
      <c r="CA85" s="8"/>
      <c r="CC85" s="8" t="str">
        <f t="shared" si="80"/>
        <v>-</v>
      </c>
      <c r="CD85" s="8" t="str">
        <f t="shared" si="81"/>
        <v>-</v>
      </c>
      <c r="CE85" s="8" t="str">
        <f t="shared" si="82"/>
        <v>-</v>
      </c>
      <c r="CF85" s="8" t="str">
        <f t="shared" si="83"/>
        <v>-</v>
      </c>
      <c r="CG85" s="8"/>
      <c r="CH85" s="8" t="str">
        <f t="shared" si="84"/>
        <v>-</v>
      </c>
      <c r="CI85" s="8"/>
      <c r="CJ85" s="8" t="str">
        <f t="shared" si="85"/>
        <v>-</v>
      </c>
      <c r="CK85" s="8" t="str">
        <f t="shared" si="91"/>
        <v>-</v>
      </c>
    </row>
    <row r="86" spans="2:89" ht="15.95" customHeight="1" x14ac:dyDescent="0.2">
      <c r="B86" s="9">
        <f t="shared" si="46"/>
        <v>9</v>
      </c>
      <c r="C86" s="1">
        <f t="shared" si="47"/>
        <v>7</v>
      </c>
      <c r="D86" s="1" t="str">
        <f t="shared" si="48"/>
        <v/>
      </c>
      <c r="F86" s="8">
        <v>37</v>
      </c>
      <c r="G86" s="8"/>
      <c r="H86" s="8"/>
      <c r="I86" s="15"/>
      <c r="J86" s="8"/>
      <c r="K86" s="8"/>
      <c r="L86" s="8"/>
      <c r="M86" s="8"/>
      <c r="N86" s="8"/>
      <c r="O86" s="8"/>
      <c r="P86" s="8"/>
      <c r="Q86" s="17"/>
      <c r="R86" s="19"/>
      <c r="S86" s="19"/>
      <c r="T86" s="19"/>
      <c r="U86" s="20"/>
      <c r="W86" s="8" t="str">
        <f t="shared" si="86"/>
        <v>-</v>
      </c>
      <c r="X86" s="8" t="str">
        <f t="shared" si="87"/>
        <v>-</v>
      </c>
      <c r="Y86" s="8" t="str">
        <f t="shared" si="88"/>
        <v>-</v>
      </c>
      <c r="Z86" s="8" t="str">
        <f t="shared" si="89"/>
        <v>-</v>
      </c>
      <c r="AA86" s="8" t="str">
        <f t="shared" si="90"/>
        <v>-</v>
      </c>
      <c r="AB86" s="8"/>
      <c r="AC86" s="8"/>
      <c r="AE86" s="8"/>
      <c r="AF86" s="8" t="str">
        <f t="shared" si="49"/>
        <v>-</v>
      </c>
      <c r="AG86" s="8" t="str">
        <f t="shared" si="50"/>
        <v>-</v>
      </c>
      <c r="AH86" s="8"/>
      <c r="AI86" s="8" t="str">
        <f t="shared" si="51"/>
        <v>-</v>
      </c>
      <c r="AJ86" s="8"/>
      <c r="AK86" s="8" t="str">
        <f t="shared" si="52"/>
        <v>-</v>
      </c>
      <c r="AL86" s="8"/>
      <c r="AM86" s="8"/>
      <c r="AN86" s="8"/>
      <c r="AP86" s="8" t="str">
        <f t="shared" si="53"/>
        <v>-</v>
      </c>
      <c r="AQ86" s="8" t="str">
        <f t="shared" si="54"/>
        <v>-</v>
      </c>
      <c r="AR86" s="8"/>
      <c r="AS86" s="22" t="str">
        <f t="shared" si="55"/>
        <v>-</v>
      </c>
      <c r="AT86" s="23" t="str">
        <f t="shared" si="56"/>
        <v>-</v>
      </c>
      <c r="AU86" s="8"/>
      <c r="AV86" s="8"/>
      <c r="AW86" s="8"/>
      <c r="AY86" s="8" t="str">
        <f t="shared" si="57"/>
        <v>-</v>
      </c>
      <c r="AZ86" s="8" t="str">
        <f t="shared" si="58"/>
        <v>-</v>
      </c>
      <c r="BA86" s="8"/>
      <c r="BB86" s="8" t="str">
        <f t="shared" si="59"/>
        <v>-</v>
      </c>
      <c r="BC86" s="8" t="str">
        <f t="shared" si="60"/>
        <v>-</v>
      </c>
      <c r="BD86" s="8" t="str">
        <f t="shared" si="61"/>
        <v>-</v>
      </c>
      <c r="BE86" s="8" t="e">
        <f t="shared" si="62"/>
        <v>#VALUE!</v>
      </c>
      <c r="BF86" s="8" t="str">
        <f t="shared" si="63"/>
        <v>-</v>
      </c>
      <c r="BG86" s="8"/>
      <c r="BI86" s="8" t="str">
        <f t="shared" si="64"/>
        <v>-</v>
      </c>
      <c r="BJ86" s="8" t="str">
        <f t="shared" si="65"/>
        <v>-</v>
      </c>
      <c r="BK86" s="8" t="str">
        <f t="shared" si="66"/>
        <v>-</v>
      </c>
      <c r="BL86" s="8" t="str">
        <f t="shared" si="67"/>
        <v>-</v>
      </c>
      <c r="BM86" s="8" t="str">
        <f t="shared" si="68"/>
        <v>-</v>
      </c>
      <c r="BN86" s="8" t="str">
        <f t="shared" si="69"/>
        <v>-</v>
      </c>
      <c r="BO86" s="8" t="e">
        <f t="shared" si="70"/>
        <v>#VALUE!</v>
      </c>
      <c r="BP86" s="8" t="str">
        <f t="shared" si="71"/>
        <v>-</v>
      </c>
      <c r="BQ86" s="8"/>
      <c r="BS86" s="8" t="str">
        <f t="shared" si="72"/>
        <v>-</v>
      </c>
      <c r="BT86" s="8" t="str">
        <f t="shared" si="73"/>
        <v>-</v>
      </c>
      <c r="BU86" s="8" t="str">
        <f t="shared" si="74"/>
        <v>-</v>
      </c>
      <c r="BV86" s="8" t="str">
        <f t="shared" si="75"/>
        <v>-</v>
      </c>
      <c r="BW86" s="8" t="str">
        <f t="shared" si="76"/>
        <v>-</v>
      </c>
      <c r="BX86" s="8" t="str">
        <f t="shared" si="77"/>
        <v>-</v>
      </c>
      <c r="BY86" s="8" t="e">
        <f t="shared" si="78"/>
        <v>#VALUE!</v>
      </c>
      <c r="BZ86" s="8" t="str">
        <f t="shared" si="79"/>
        <v>-</v>
      </c>
      <c r="CA86" s="8"/>
      <c r="CC86" s="8" t="str">
        <f t="shared" si="80"/>
        <v>-</v>
      </c>
      <c r="CD86" s="8" t="str">
        <f t="shared" si="81"/>
        <v>-</v>
      </c>
      <c r="CE86" s="8" t="str">
        <f t="shared" si="82"/>
        <v>-</v>
      </c>
      <c r="CF86" s="8" t="str">
        <f t="shared" si="83"/>
        <v>-</v>
      </c>
      <c r="CG86" s="8"/>
      <c r="CH86" s="8" t="str">
        <f t="shared" si="84"/>
        <v>-</v>
      </c>
      <c r="CI86" s="8"/>
      <c r="CJ86" s="8" t="str">
        <f t="shared" si="85"/>
        <v>-</v>
      </c>
      <c r="CK86" s="8" t="str">
        <f t="shared" si="91"/>
        <v>-</v>
      </c>
    </row>
    <row r="87" spans="2:89" ht="15.95" customHeight="1" x14ac:dyDescent="0.2">
      <c r="B87" s="9">
        <f t="shared" si="46"/>
        <v>9</v>
      </c>
      <c r="C87" s="1">
        <f t="shared" si="47"/>
        <v>8</v>
      </c>
      <c r="D87" s="1" t="str">
        <f t="shared" si="48"/>
        <v/>
      </c>
      <c r="F87" s="8">
        <v>38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17"/>
      <c r="R87" s="19"/>
      <c r="S87" s="19"/>
      <c r="T87" s="19"/>
      <c r="U87" s="20"/>
      <c r="W87" s="8" t="str">
        <f t="shared" si="86"/>
        <v>-</v>
      </c>
      <c r="X87" s="8" t="str">
        <f t="shared" si="87"/>
        <v>-</v>
      </c>
      <c r="Y87" s="8" t="str">
        <f t="shared" si="88"/>
        <v>-</v>
      </c>
      <c r="Z87" s="8" t="str">
        <f t="shared" si="89"/>
        <v>-</v>
      </c>
      <c r="AA87" s="8" t="str">
        <f t="shared" si="90"/>
        <v>-</v>
      </c>
      <c r="AB87" s="8"/>
      <c r="AC87" s="8"/>
      <c r="AE87" s="8"/>
      <c r="AF87" s="8" t="str">
        <f t="shared" si="49"/>
        <v>-</v>
      </c>
      <c r="AG87" s="8" t="str">
        <f t="shared" si="50"/>
        <v>-</v>
      </c>
      <c r="AH87" s="8"/>
      <c r="AI87" s="8" t="str">
        <f t="shared" si="51"/>
        <v>-</v>
      </c>
      <c r="AJ87" s="8"/>
      <c r="AK87" s="8" t="str">
        <f t="shared" si="52"/>
        <v>-</v>
      </c>
      <c r="AL87" s="8"/>
      <c r="AM87" s="8"/>
      <c r="AN87" s="8"/>
      <c r="AP87" s="8" t="str">
        <f t="shared" si="53"/>
        <v>-</v>
      </c>
      <c r="AQ87" s="8" t="str">
        <f t="shared" si="54"/>
        <v>-</v>
      </c>
      <c r="AR87" s="8"/>
      <c r="AS87" s="22" t="str">
        <f t="shared" si="55"/>
        <v>-</v>
      </c>
      <c r="AT87" s="23" t="str">
        <f t="shared" si="56"/>
        <v>-</v>
      </c>
      <c r="AU87" s="8"/>
      <c r="AV87" s="8"/>
      <c r="AW87" s="8"/>
      <c r="AY87" s="8" t="str">
        <f t="shared" si="57"/>
        <v>-</v>
      </c>
      <c r="AZ87" s="8" t="str">
        <f t="shared" si="58"/>
        <v>-</v>
      </c>
      <c r="BA87" s="8"/>
      <c r="BB87" s="8" t="str">
        <f t="shared" si="59"/>
        <v>-</v>
      </c>
      <c r="BC87" s="8" t="str">
        <f t="shared" si="60"/>
        <v>-</v>
      </c>
      <c r="BD87" s="8" t="str">
        <f t="shared" si="61"/>
        <v>-</v>
      </c>
      <c r="BE87" s="8" t="e">
        <f t="shared" si="62"/>
        <v>#VALUE!</v>
      </c>
      <c r="BF87" s="8" t="str">
        <f t="shared" si="63"/>
        <v>-</v>
      </c>
      <c r="BG87" s="8"/>
      <c r="BI87" s="8" t="str">
        <f t="shared" si="64"/>
        <v>-</v>
      </c>
      <c r="BJ87" s="8" t="str">
        <f t="shared" si="65"/>
        <v>-</v>
      </c>
      <c r="BK87" s="8" t="str">
        <f t="shared" si="66"/>
        <v>-</v>
      </c>
      <c r="BL87" s="8" t="str">
        <f t="shared" si="67"/>
        <v>-</v>
      </c>
      <c r="BM87" s="8" t="str">
        <f t="shared" si="68"/>
        <v>-</v>
      </c>
      <c r="BN87" s="8" t="str">
        <f t="shared" si="69"/>
        <v>-</v>
      </c>
      <c r="BO87" s="8" t="e">
        <f t="shared" si="70"/>
        <v>#VALUE!</v>
      </c>
      <c r="BP87" s="8" t="str">
        <f t="shared" si="71"/>
        <v>-</v>
      </c>
      <c r="BQ87" s="8"/>
      <c r="BS87" s="8" t="str">
        <f t="shared" si="72"/>
        <v>-</v>
      </c>
      <c r="BT87" s="8" t="str">
        <f t="shared" si="73"/>
        <v>-</v>
      </c>
      <c r="BU87" s="8" t="str">
        <f t="shared" si="74"/>
        <v>-</v>
      </c>
      <c r="BV87" s="8" t="str">
        <f t="shared" si="75"/>
        <v>-</v>
      </c>
      <c r="BW87" s="8" t="str">
        <f t="shared" si="76"/>
        <v>-</v>
      </c>
      <c r="BX87" s="8" t="str">
        <f t="shared" si="77"/>
        <v>-</v>
      </c>
      <c r="BY87" s="8" t="e">
        <f t="shared" si="78"/>
        <v>#VALUE!</v>
      </c>
      <c r="BZ87" s="8" t="str">
        <f t="shared" si="79"/>
        <v>-</v>
      </c>
      <c r="CA87" s="8"/>
      <c r="CC87" s="8" t="str">
        <f t="shared" si="80"/>
        <v>-</v>
      </c>
      <c r="CD87" s="8" t="str">
        <f t="shared" si="81"/>
        <v>-</v>
      </c>
      <c r="CE87" s="8" t="str">
        <f t="shared" si="82"/>
        <v>-</v>
      </c>
      <c r="CF87" s="8" t="str">
        <f t="shared" si="83"/>
        <v>-</v>
      </c>
      <c r="CG87" s="8"/>
      <c r="CH87" s="8" t="str">
        <f t="shared" si="84"/>
        <v>-</v>
      </c>
      <c r="CI87" s="8"/>
      <c r="CJ87" s="8" t="str">
        <f t="shared" si="85"/>
        <v>-</v>
      </c>
      <c r="CK87" s="8" t="str">
        <f t="shared" si="91"/>
        <v>-</v>
      </c>
    </row>
    <row r="88" spans="2:89" ht="15.95" customHeight="1" x14ac:dyDescent="0.2">
      <c r="B88" s="9">
        <f t="shared" si="46"/>
        <v>9</v>
      </c>
      <c r="C88" s="1">
        <f t="shared" si="47"/>
        <v>9</v>
      </c>
      <c r="D88" s="1" t="str">
        <f t="shared" si="48"/>
        <v/>
      </c>
      <c r="F88" s="8">
        <v>39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17"/>
      <c r="R88" s="19"/>
      <c r="S88" s="19"/>
      <c r="T88" s="19"/>
      <c r="U88" s="20"/>
      <c r="W88" s="8" t="str">
        <f t="shared" si="86"/>
        <v>-</v>
      </c>
      <c r="X88" s="8" t="str">
        <f t="shared" si="87"/>
        <v>-</v>
      </c>
      <c r="Y88" s="8" t="str">
        <f t="shared" si="88"/>
        <v>-</v>
      </c>
      <c r="Z88" s="8" t="str">
        <f t="shared" si="89"/>
        <v>-</v>
      </c>
      <c r="AA88" s="8" t="str">
        <f t="shared" si="90"/>
        <v>-</v>
      </c>
      <c r="AB88" s="8"/>
      <c r="AC88" s="8"/>
      <c r="AE88" s="8"/>
      <c r="AF88" s="8" t="str">
        <f t="shared" si="49"/>
        <v>-</v>
      </c>
      <c r="AG88" s="8" t="str">
        <f t="shared" si="50"/>
        <v>-</v>
      </c>
      <c r="AH88" s="8"/>
      <c r="AI88" s="8" t="str">
        <f t="shared" si="51"/>
        <v>-</v>
      </c>
      <c r="AJ88" s="8"/>
      <c r="AK88" s="8" t="str">
        <f t="shared" si="52"/>
        <v>-</v>
      </c>
      <c r="AL88" s="8"/>
      <c r="AM88" s="8"/>
      <c r="AN88" s="8"/>
      <c r="AP88" s="8" t="str">
        <f t="shared" si="53"/>
        <v>-</v>
      </c>
      <c r="AQ88" s="8" t="str">
        <f t="shared" si="54"/>
        <v>-</v>
      </c>
      <c r="AR88" s="8"/>
      <c r="AS88" s="22" t="str">
        <f t="shared" si="55"/>
        <v>-</v>
      </c>
      <c r="AT88" s="23" t="str">
        <f t="shared" si="56"/>
        <v>-</v>
      </c>
      <c r="AU88" s="8"/>
      <c r="AV88" s="8"/>
      <c r="AW88" s="8"/>
      <c r="AY88" s="8" t="str">
        <f t="shared" si="57"/>
        <v>-</v>
      </c>
      <c r="AZ88" s="8" t="str">
        <f t="shared" si="58"/>
        <v>-</v>
      </c>
      <c r="BA88" s="8"/>
      <c r="BB88" s="8" t="str">
        <f t="shared" si="59"/>
        <v>-</v>
      </c>
      <c r="BC88" s="8" t="str">
        <f t="shared" si="60"/>
        <v>-</v>
      </c>
      <c r="BD88" s="8" t="str">
        <f t="shared" si="61"/>
        <v>-</v>
      </c>
      <c r="BE88" s="8" t="e">
        <f t="shared" si="62"/>
        <v>#VALUE!</v>
      </c>
      <c r="BF88" s="8" t="str">
        <f t="shared" si="63"/>
        <v>-</v>
      </c>
      <c r="BG88" s="8"/>
      <c r="BI88" s="8" t="str">
        <f t="shared" si="64"/>
        <v>-</v>
      </c>
      <c r="BJ88" s="8" t="str">
        <f t="shared" si="65"/>
        <v>-</v>
      </c>
      <c r="BK88" s="8" t="str">
        <f t="shared" si="66"/>
        <v>-</v>
      </c>
      <c r="BL88" s="8" t="str">
        <f t="shared" si="67"/>
        <v>-</v>
      </c>
      <c r="BM88" s="8" t="str">
        <f t="shared" si="68"/>
        <v>-</v>
      </c>
      <c r="BN88" s="8" t="str">
        <f t="shared" si="69"/>
        <v>-</v>
      </c>
      <c r="BO88" s="8" t="e">
        <f t="shared" si="70"/>
        <v>#VALUE!</v>
      </c>
      <c r="BP88" s="8" t="str">
        <f t="shared" si="71"/>
        <v>-</v>
      </c>
      <c r="BQ88" s="8"/>
      <c r="BS88" s="8" t="str">
        <f t="shared" si="72"/>
        <v>-</v>
      </c>
      <c r="BT88" s="8" t="str">
        <f t="shared" si="73"/>
        <v>-</v>
      </c>
      <c r="BU88" s="8" t="str">
        <f t="shared" si="74"/>
        <v>-</v>
      </c>
      <c r="BV88" s="8" t="str">
        <f t="shared" si="75"/>
        <v>-</v>
      </c>
      <c r="BW88" s="8" t="str">
        <f t="shared" si="76"/>
        <v>-</v>
      </c>
      <c r="BX88" s="8" t="str">
        <f t="shared" si="77"/>
        <v>-</v>
      </c>
      <c r="BY88" s="8" t="e">
        <f t="shared" si="78"/>
        <v>#VALUE!</v>
      </c>
      <c r="BZ88" s="8" t="str">
        <f t="shared" si="79"/>
        <v>-</v>
      </c>
      <c r="CA88" s="8"/>
      <c r="CC88" s="8" t="str">
        <f t="shared" si="80"/>
        <v>-</v>
      </c>
      <c r="CD88" s="8" t="str">
        <f t="shared" si="81"/>
        <v>-</v>
      </c>
      <c r="CE88" s="8" t="str">
        <f t="shared" si="82"/>
        <v>-</v>
      </c>
      <c r="CF88" s="8" t="str">
        <f t="shared" si="83"/>
        <v>-</v>
      </c>
      <c r="CG88" s="8"/>
      <c r="CH88" s="8" t="str">
        <f t="shared" si="84"/>
        <v>-</v>
      </c>
      <c r="CI88" s="8"/>
      <c r="CJ88" s="8" t="str">
        <f t="shared" si="85"/>
        <v>-</v>
      </c>
      <c r="CK88" s="8" t="str">
        <f t="shared" si="91"/>
        <v>-</v>
      </c>
    </row>
    <row r="89" spans="2:89" ht="15.95" customHeight="1" x14ac:dyDescent="0.2">
      <c r="B89" s="9">
        <f t="shared" si="46"/>
        <v>9</v>
      </c>
      <c r="C89" s="1">
        <f t="shared" si="47"/>
        <v>10</v>
      </c>
      <c r="D89" s="1" t="str">
        <f t="shared" si="48"/>
        <v/>
      </c>
      <c r="F89" s="8">
        <v>40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17"/>
      <c r="R89" s="19"/>
      <c r="S89" s="19"/>
      <c r="T89" s="19"/>
      <c r="U89" s="20"/>
      <c r="W89" s="8" t="str">
        <f t="shared" si="86"/>
        <v>-</v>
      </c>
      <c r="X89" s="8" t="str">
        <f t="shared" si="87"/>
        <v>-</v>
      </c>
      <c r="Y89" s="8" t="str">
        <f t="shared" si="88"/>
        <v>-</v>
      </c>
      <c r="Z89" s="8" t="str">
        <f t="shared" si="89"/>
        <v>-</v>
      </c>
      <c r="AA89" s="8" t="str">
        <f t="shared" si="90"/>
        <v>-</v>
      </c>
      <c r="AB89" s="8"/>
      <c r="AC89" s="8"/>
      <c r="AE89" s="8"/>
      <c r="AF89" s="8" t="str">
        <f t="shared" si="49"/>
        <v>-</v>
      </c>
      <c r="AG89" s="8" t="str">
        <f t="shared" si="50"/>
        <v>-</v>
      </c>
      <c r="AH89" s="8"/>
      <c r="AI89" s="8" t="str">
        <f t="shared" si="51"/>
        <v>-</v>
      </c>
      <c r="AJ89" s="8"/>
      <c r="AK89" s="8" t="str">
        <f t="shared" si="52"/>
        <v>-</v>
      </c>
      <c r="AL89" s="8"/>
      <c r="AM89" s="8"/>
      <c r="AN89" s="8"/>
      <c r="AP89" s="8" t="str">
        <f t="shared" si="53"/>
        <v>-</v>
      </c>
      <c r="AQ89" s="8" t="str">
        <f t="shared" si="54"/>
        <v>-</v>
      </c>
      <c r="AR89" s="8"/>
      <c r="AS89" s="22" t="str">
        <f t="shared" si="55"/>
        <v>-</v>
      </c>
      <c r="AT89" s="23" t="str">
        <f t="shared" si="56"/>
        <v>-</v>
      </c>
      <c r="AU89" s="8"/>
      <c r="AV89" s="8"/>
      <c r="AW89" s="8"/>
      <c r="AY89" s="8" t="str">
        <f t="shared" si="57"/>
        <v>-</v>
      </c>
      <c r="AZ89" s="8" t="str">
        <f t="shared" si="58"/>
        <v>-</v>
      </c>
      <c r="BA89" s="8"/>
      <c r="BB89" s="8" t="str">
        <f t="shared" si="59"/>
        <v>-</v>
      </c>
      <c r="BC89" s="8" t="str">
        <f t="shared" si="60"/>
        <v>-</v>
      </c>
      <c r="BD89" s="8" t="str">
        <f t="shared" si="61"/>
        <v>-</v>
      </c>
      <c r="BE89" s="8" t="e">
        <f t="shared" si="62"/>
        <v>#VALUE!</v>
      </c>
      <c r="BF89" s="8" t="str">
        <f t="shared" si="63"/>
        <v>-</v>
      </c>
      <c r="BG89" s="8"/>
      <c r="BI89" s="8" t="str">
        <f t="shared" si="64"/>
        <v>-</v>
      </c>
      <c r="BJ89" s="8" t="str">
        <f t="shared" si="65"/>
        <v>-</v>
      </c>
      <c r="BK89" s="8" t="str">
        <f t="shared" si="66"/>
        <v>-</v>
      </c>
      <c r="BL89" s="8" t="str">
        <f t="shared" si="67"/>
        <v>-</v>
      </c>
      <c r="BM89" s="8" t="str">
        <f t="shared" si="68"/>
        <v>-</v>
      </c>
      <c r="BN89" s="8" t="str">
        <f t="shared" si="69"/>
        <v>-</v>
      </c>
      <c r="BO89" s="8" t="e">
        <f t="shared" si="70"/>
        <v>#VALUE!</v>
      </c>
      <c r="BP89" s="8" t="str">
        <f t="shared" si="71"/>
        <v>-</v>
      </c>
      <c r="BQ89" s="8"/>
      <c r="BS89" s="8" t="str">
        <f t="shared" si="72"/>
        <v>-</v>
      </c>
      <c r="BT89" s="8" t="str">
        <f t="shared" si="73"/>
        <v>-</v>
      </c>
      <c r="BU89" s="8" t="str">
        <f t="shared" si="74"/>
        <v>-</v>
      </c>
      <c r="BV89" s="8" t="str">
        <f t="shared" si="75"/>
        <v>-</v>
      </c>
      <c r="BW89" s="8" t="str">
        <f t="shared" si="76"/>
        <v>-</v>
      </c>
      <c r="BX89" s="8" t="str">
        <f t="shared" si="77"/>
        <v>-</v>
      </c>
      <c r="BY89" s="8" t="e">
        <f t="shared" si="78"/>
        <v>#VALUE!</v>
      </c>
      <c r="BZ89" s="8" t="str">
        <f t="shared" si="79"/>
        <v>-</v>
      </c>
      <c r="CA89" s="8"/>
      <c r="CC89" s="8" t="str">
        <f t="shared" si="80"/>
        <v>-</v>
      </c>
      <c r="CD89" s="8" t="str">
        <f t="shared" si="81"/>
        <v>-</v>
      </c>
      <c r="CE89" s="8" t="str">
        <f t="shared" si="82"/>
        <v>-</v>
      </c>
      <c r="CF89" s="8" t="str">
        <f t="shared" si="83"/>
        <v>-</v>
      </c>
      <c r="CG89" s="8"/>
      <c r="CH89" s="8" t="str">
        <f t="shared" si="84"/>
        <v>-</v>
      </c>
      <c r="CI89" s="8"/>
      <c r="CJ89" s="8" t="str">
        <f t="shared" si="85"/>
        <v>-</v>
      </c>
      <c r="CK89" s="8" t="str">
        <f t="shared" si="91"/>
        <v>-</v>
      </c>
    </row>
    <row r="90" spans="2:89" ht="15.95" customHeight="1" x14ac:dyDescent="0.2">
      <c r="B90" s="9">
        <f t="shared" si="46"/>
        <v>9</v>
      </c>
      <c r="C90" s="1">
        <f t="shared" si="47"/>
        <v>11</v>
      </c>
      <c r="D90" s="1" t="str">
        <f t="shared" si="48"/>
        <v/>
      </c>
      <c r="F90" s="8">
        <v>41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17"/>
      <c r="R90" s="19"/>
      <c r="S90" s="19"/>
      <c r="T90" s="19"/>
      <c r="U90" s="20"/>
      <c r="W90" s="8" t="str">
        <f t="shared" si="86"/>
        <v>-</v>
      </c>
      <c r="X90" s="8" t="str">
        <f t="shared" si="87"/>
        <v>-</v>
      </c>
      <c r="Y90" s="8" t="str">
        <f t="shared" si="88"/>
        <v>-</v>
      </c>
      <c r="Z90" s="8" t="str">
        <f t="shared" si="89"/>
        <v>-</v>
      </c>
      <c r="AA90" s="8" t="str">
        <f t="shared" si="90"/>
        <v>-</v>
      </c>
      <c r="AB90" s="8"/>
      <c r="AC90" s="8"/>
      <c r="AE90" s="8"/>
      <c r="AF90" s="8" t="str">
        <f t="shared" si="49"/>
        <v>-</v>
      </c>
      <c r="AG90" s="8" t="str">
        <f t="shared" si="50"/>
        <v>-</v>
      </c>
      <c r="AH90" s="8"/>
      <c r="AI90" s="8" t="str">
        <f t="shared" si="51"/>
        <v>-</v>
      </c>
      <c r="AJ90" s="8"/>
      <c r="AK90" s="8" t="str">
        <f t="shared" si="52"/>
        <v>-</v>
      </c>
      <c r="AL90" s="8"/>
      <c r="AM90" s="8"/>
      <c r="AN90" s="8"/>
      <c r="AP90" s="8" t="str">
        <f t="shared" si="53"/>
        <v>-</v>
      </c>
      <c r="AQ90" s="8" t="str">
        <f t="shared" si="54"/>
        <v>-</v>
      </c>
      <c r="AR90" s="8"/>
      <c r="AS90" s="22" t="str">
        <f t="shared" si="55"/>
        <v>-</v>
      </c>
      <c r="AT90" s="23" t="str">
        <f t="shared" si="56"/>
        <v>-</v>
      </c>
      <c r="AU90" s="8"/>
      <c r="AV90" s="8"/>
      <c r="AW90" s="8"/>
      <c r="AY90" s="8" t="str">
        <f t="shared" si="57"/>
        <v>-</v>
      </c>
      <c r="AZ90" s="8" t="str">
        <f t="shared" si="58"/>
        <v>-</v>
      </c>
      <c r="BA90" s="8"/>
      <c r="BB90" s="8" t="str">
        <f t="shared" si="59"/>
        <v>-</v>
      </c>
      <c r="BC90" s="8" t="str">
        <f t="shared" si="60"/>
        <v>-</v>
      </c>
      <c r="BD90" s="8" t="str">
        <f t="shared" si="61"/>
        <v>-</v>
      </c>
      <c r="BE90" s="8" t="e">
        <f t="shared" si="62"/>
        <v>#VALUE!</v>
      </c>
      <c r="BF90" s="8" t="str">
        <f t="shared" si="63"/>
        <v>-</v>
      </c>
      <c r="BG90" s="8"/>
      <c r="BI90" s="8" t="str">
        <f t="shared" si="64"/>
        <v>-</v>
      </c>
      <c r="BJ90" s="8" t="str">
        <f t="shared" si="65"/>
        <v>-</v>
      </c>
      <c r="BK90" s="8" t="str">
        <f t="shared" si="66"/>
        <v>-</v>
      </c>
      <c r="BL90" s="8" t="str">
        <f t="shared" si="67"/>
        <v>-</v>
      </c>
      <c r="BM90" s="8" t="str">
        <f t="shared" si="68"/>
        <v>-</v>
      </c>
      <c r="BN90" s="8" t="str">
        <f t="shared" si="69"/>
        <v>-</v>
      </c>
      <c r="BO90" s="8" t="e">
        <f t="shared" si="70"/>
        <v>#VALUE!</v>
      </c>
      <c r="BP90" s="8" t="str">
        <f t="shared" si="71"/>
        <v>-</v>
      </c>
      <c r="BQ90" s="8"/>
      <c r="BS90" s="8" t="str">
        <f t="shared" si="72"/>
        <v>-</v>
      </c>
      <c r="BT90" s="8" t="str">
        <f t="shared" si="73"/>
        <v>-</v>
      </c>
      <c r="BU90" s="8" t="str">
        <f t="shared" si="74"/>
        <v>-</v>
      </c>
      <c r="BV90" s="8" t="str">
        <f t="shared" si="75"/>
        <v>-</v>
      </c>
      <c r="BW90" s="8" t="str">
        <f t="shared" si="76"/>
        <v>-</v>
      </c>
      <c r="BX90" s="8" t="str">
        <f t="shared" si="77"/>
        <v>-</v>
      </c>
      <c r="BY90" s="8" t="e">
        <f t="shared" si="78"/>
        <v>#VALUE!</v>
      </c>
      <c r="BZ90" s="8" t="str">
        <f t="shared" si="79"/>
        <v>-</v>
      </c>
      <c r="CA90" s="8"/>
      <c r="CC90" s="8" t="str">
        <f t="shared" si="80"/>
        <v>-</v>
      </c>
      <c r="CD90" s="8" t="str">
        <f t="shared" si="81"/>
        <v>-</v>
      </c>
      <c r="CE90" s="8" t="str">
        <f t="shared" si="82"/>
        <v>-</v>
      </c>
      <c r="CF90" s="8" t="str">
        <f t="shared" si="83"/>
        <v>-</v>
      </c>
      <c r="CG90" s="8"/>
      <c r="CH90" s="8" t="str">
        <f t="shared" si="84"/>
        <v>-</v>
      </c>
      <c r="CI90" s="8"/>
      <c r="CJ90" s="8" t="str">
        <f t="shared" si="85"/>
        <v>-</v>
      </c>
      <c r="CK90" s="8" t="str">
        <f t="shared" si="91"/>
        <v>-</v>
      </c>
    </row>
    <row r="91" spans="2:89" ht="15.95" customHeight="1" x14ac:dyDescent="0.2">
      <c r="B91" s="9">
        <f t="shared" si="46"/>
        <v>9</v>
      </c>
      <c r="C91" s="1">
        <f t="shared" si="47"/>
        <v>12</v>
      </c>
      <c r="D91" s="1" t="str">
        <f t="shared" si="48"/>
        <v/>
      </c>
      <c r="F91" s="8">
        <v>42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17"/>
      <c r="R91" s="19"/>
      <c r="S91" s="19"/>
      <c r="T91" s="19"/>
      <c r="U91" s="20"/>
      <c r="W91" s="8" t="str">
        <f t="shared" si="86"/>
        <v>-</v>
      </c>
      <c r="X91" s="8" t="str">
        <f t="shared" si="87"/>
        <v>-</v>
      </c>
      <c r="Y91" s="8" t="str">
        <f t="shared" si="88"/>
        <v>-</v>
      </c>
      <c r="Z91" s="8" t="str">
        <f t="shared" si="89"/>
        <v>-</v>
      </c>
      <c r="AA91" s="8" t="str">
        <f t="shared" si="90"/>
        <v>-</v>
      </c>
      <c r="AB91" s="8"/>
      <c r="AC91" s="8"/>
      <c r="AE91" s="8"/>
      <c r="AF91" s="8" t="str">
        <f t="shared" si="49"/>
        <v>-</v>
      </c>
      <c r="AG91" s="8" t="str">
        <f t="shared" si="50"/>
        <v>-</v>
      </c>
      <c r="AH91" s="8"/>
      <c r="AI91" s="8" t="str">
        <f t="shared" si="51"/>
        <v>-</v>
      </c>
      <c r="AJ91" s="8"/>
      <c r="AK91" s="8" t="str">
        <f t="shared" si="52"/>
        <v>-</v>
      </c>
      <c r="AL91" s="8"/>
      <c r="AM91" s="8"/>
      <c r="AN91" s="8"/>
      <c r="AP91" s="8" t="str">
        <f t="shared" si="53"/>
        <v>-</v>
      </c>
      <c r="AQ91" s="8" t="str">
        <f t="shared" si="54"/>
        <v>-</v>
      </c>
      <c r="AR91" s="8"/>
      <c r="AS91" s="22" t="str">
        <f t="shared" si="55"/>
        <v>-</v>
      </c>
      <c r="AT91" s="23" t="str">
        <f t="shared" si="56"/>
        <v>-</v>
      </c>
      <c r="AU91" s="8"/>
      <c r="AV91" s="8"/>
      <c r="AW91" s="8"/>
      <c r="AY91" s="8" t="str">
        <f t="shared" si="57"/>
        <v>-</v>
      </c>
      <c r="AZ91" s="8" t="str">
        <f t="shared" si="58"/>
        <v>-</v>
      </c>
      <c r="BA91" s="8"/>
      <c r="BB91" s="8" t="str">
        <f t="shared" si="59"/>
        <v>-</v>
      </c>
      <c r="BC91" s="8" t="str">
        <f t="shared" si="60"/>
        <v>-</v>
      </c>
      <c r="BD91" s="8" t="str">
        <f t="shared" si="61"/>
        <v>-</v>
      </c>
      <c r="BE91" s="8" t="e">
        <f t="shared" si="62"/>
        <v>#VALUE!</v>
      </c>
      <c r="BF91" s="8" t="str">
        <f t="shared" si="63"/>
        <v>-</v>
      </c>
      <c r="BG91" s="8"/>
      <c r="BI91" s="8" t="str">
        <f t="shared" si="64"/>
        <v>-</v>
      </c>
      <c r="BJ91" s="8" t="str">
        <f t="shared" si="65"/>
        <v>-</v>
      </c>
      <c r="BK91" s="8" t="str">
        <f t="shared" si="66"/>
        <v>-</v>
      </c>
      <c r="BL91" s="8" t="str">
        <f t="shared" si="67"/>
        <v>-</v>
      </c>
      <c r="BM91" s="8" t="str">
        <f t="shared" si="68"/>
        <v>-</v>
      </c>
      <c r="BN91" s="8" t="str">
        <f t="shared" si="69"/>
        <v>-</v>
      </c>
      <c r="BO91" s="8" t="e">
        <f t="shared" si="70"/>
        <v>#VALUE!</v>
      </c>
      <c r="BP91" s="8" t="str">
        <f t="shared" si="71"/>
        <v>-</v>
      </c>
      <c r="BQ91" s="8"/>
      <c r="BS91" s="8" t="str">
        <f t="shared" si="72"/>
        <v>-</v>
      </c>
      <c r="BT91" s="8" t="str">
        <f t="shared" si="73"/>
        <v>-</v>
      </c>
      <c r="BU91" s="8" t="str">
        <f t="shared" si="74"/>
        <v>-</v>
      </c>
      <c r="BV91" s="8" t="str">
        <f t="shared" si="75"/>
        <v>-</v>
      </c>
      <c r="BW91" s="8" t="str">
        <f t="shared" si="76"/>
        <v>-</v>
      </c>
      <c r="BX91" s="8" t="str">
        <f t="shared" si="77"/>
        <v>-</v>
      </c>
      <c r="BY91" s="8" t="e">
        <f t="shared" si="78"/>
        <v>#VALUE!</v>
      </c>
      <c r="BZ91" s="8" t="str">
        <f t="shared" si="79"/>
        <v>-</v>
      </c>
      <c r="CA91" s="8"/>
      <c r="CC91" s="8" t="str">
        <f t="shared" si="80"/>
        <v>-</v>
      </c>
      <c r="CD91" s="8" t="str">
        <f t="shared" si="81"/>
        <v>-</v>
      </c>
      <c r="CE91" s="8" t="str">
        <f t="shared" si="82"/>
        <v>-</v>
      </c>
      <c r="CF91" s="8" t="str">
        <f t="shared" si="83"/>
        <v>-</v>
      </c>
      <c r="CG91" s="8"/>
      <c r="CH91" s="8" t="str">
        <f t="shared" si="84"/>
        <v>-</v>
      </c>
      <c r="CI91" s="8"/>
      <c r="CJ91" s="8" t="str">
        <f t="shared" si="85"/>
        <v>-</v>
      </c>
      <c r="CK91" s="8" t="str">
        <f t="shared" si="91"/>
        <v>-</v>
      </c>
    </row>
    <row r="92" spans="2:89" ht="15.95" customHeight="1" x14ac:dyDescent="0.2">
      <c r="B92" s="9">
        <f t="shared" si="46"/>
        <v>9</v>
      </c>
      <c r="C92" s="1">
        <f t="shared" si="47"/>
        <v>13</v>
      </c>
      <c r="D92" s="1" t="str">
        <f t="shared" si="48"/>
        <v/>
      </c>
      <c r="F92" s="8">
        <v>43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17"/>
      <c r="R92" s="19"/>
      <c r="S92" s="19"/>
      <c r="T92" s="19"/>
      <c r="U92" s="20"/>
      <c r="W92" s="8" t="str">
        <f t="shared" si="86"/>
        <v>-</v>
      </c>
      <c r="X92" s="8" t="str">
        <f t="shared" si="87"/>
        <v>-</v>
      </c>
      <c r="Y92" s="8" t="str">
        <f t="shared" si="88"/>
        <v>-</v>
      </c>
      <c r="Z92" s="8" t="str">
        <f t="shared" si="89"/>
        <v>-</v>
      </c>
      <c r="AA92" s="8" t="str">
        <f t="shared" si="90"/>
        <v>-</v>
      </c>
      <c r="AB92" s="8"/>
      <c r="AC92" s="8"/>
      <c r="AE92" s="8"/>
      <c r="AF92" s="8" t="str">
        <f t="shared" si="49"/>
        <v>-</v>
      </c>
      <c r="AG92" s="8" t="str">
        <f t="shared" si="50"/>
        <v>-</v>
      </c>
      <c r="AH92" s="8"/>
      <c r="AI92" s="8" t="str">
        <f t="shared" si="51"/>
        <v>-</v>
      </c>
      <c r="AJ92" s="8"/>
      <c r="AK92" s="8" t="str">
        <f t="shared" si="52"/>
        <v>-</v>
      </c>
      <c r="AL92" s="8"/>
      <c r="AM92" s="8"/>
      <c r="AN92" s="8"/>
      <c r="AP92" s="8" t="str">
        <f t="shared" si="53"/>
        <v>-</v>
      </c>
      <c r="AQ92" s="8" t="str">
        <f t="shared" si="54"/>
        <v>-</v>
      </c>
      <c r="AR92" s="8"/>
      <c r="AS92" s="22" t="str">
        <f t="shared" si="55"/>
        <v>-</v>
      </c>
      <c r="AT92" s="23" t="str">
        <f t="shared" si="56"/>
        <v>-</v>
      </c>
      <c r="AU92" s="8"/>
      <c r="AV92" s="8"/>
      <c r="AW92" s="8"/>
      <c r="AY92" s="8" t="str">
        <f t="shared" si="57"/>
        <v>-</v>
      </c>
      <c r="AZ92" s="8" t="str">
        <f t="shared" si="58"/>
        <v>-</v>
      </c>
      <c r="BA92" s="8"/>
      <c r="BB92" s="8" t="str">
        <f t="shared" si="59"/>
        <v>-</v>
      </c>
      <c r="BC92" s="8" t="str">
        <f t="shared" si="60"/>
        <v>-</v>
      </c>
      <c r="BD92" s="8" t="str">
        <f t="shared" si="61"/>
        <v>-</v>
      </c>
      <c r="BE92" s="8" t="e">
        <f t="shared" si="62"/>
        <v>#VALUE!</v>
      </c>
      <c r="BF92" s="8" t="str">
        <f t="shared" si="63"/>
        <v>-</v>
      </c>
      <c r="BG92" s="8"/>
      <c r="BI92" s="8" t="str">
        <f t="shared" si="64"/>
        <v>-</v>
      </c>
      <c r="BJ92" s="8" t="str">
        <f t="shared" si="65"/>
        <v>-</v>
      </c>
      <c r="BK92" s="8" t="str">
        <f t="shared" si="66"/>
        <v>-</v>
      </c>
      <c r="BL92" s="8" t="str">
        <f t="shared" si="67"/>
        <v>-</v>
      </c>
      <c r="BM92" s="8" t="str">
        <f t="shared" si="68"/>
        <v>-</v>
      </c>
      <c r="BN92" s="8" t="str">
        <f t="shared" si="69"/>
        <v>-</v>
      </c>
      <c r="BO92" s="8" t="e">
        <f t="shared" si="70"/>
        <v>#VALUE!</v>
      </c>
      <c r="BP92" s="8" t="str">
        <f t="shared" si="71"/>
        <v>-</v>
      </c>
      <c r="BQ92" s="8"/>
      <c r="BS92" s="8" t="str">
        <f t="shared" si="72"/>
        <v>-</v>
      </c>
      <c r="BT92" s="8" t="str">
        <f t="shared" si="73"/>
        <v>-</v>
      </c>
      <c r="BU92" s="8" t="str">
        <f t="shared" si="74"/>
        <v>-</v>
      </c>
      <c r="BV92" s="8" t="str">
        <f t="shared" si="75"/>
        <v>-</v>
      </c>
      <c r="BW92" s="8" t="str">
        <f t="shared" si="76"/>
        <v>-</v>
      </c>
      <c r="BX92" s="8" t="str">
        <f t="shared" si="77"/>
        <v>-</v>
      </c>
      <c r="BY92" s="8" t="e">
        <f t="shared" si="78"/>
        <v>#VALUE!</v>
      </c>
      <c r="BZ92" s="8" t="str">
        <f t="shared" si="79"/>
        <v>-</v>
      </c>
      <c r="CA92" s="8"/>
      <c r="CC92" s="8" t="str">
        <f t="shared" si="80"/>
        <v>-</v>
      </c>
      <c r="CD92" s="8" t="str">
        <f t="shared" si="81"/>
        <v>-</v>
      </c>
      <c r="CE92" s="8" t="str">
        <f t="shared" si="82"/>
        <v>-</v>
      </c>
      <c r="CF92" s="8" t="str">
        <f t="shared" si="83"/>
        <v>-</v>
      </c>
      <c r="CG92" s="8"/>
      <c r="CH92" s="8" t="str">
        <f t="shared" si="84"/>
        <v>-</v>
      </c>
      <c r="CI92" s="8"/>
      <c r="CJ92" s="8" t="str">
        <f t="shared" si="85"/>
        <v>-</v>
      </c>
      <c r="CK92" s="8" t="str">
        <f t="shared" si="91"/>
        <v>-</v>
      </c>
    </row>
    <row r="93" spans="2:89" ht="15.95" customHeight="1" x14ac:dyDescent="0.2">
      <c r="B93" s="9">
        <f t="shared" si="46"/>
        <v>9</v>
      </c>
      <c r="C93" s="1">
        <f t="shared" si="47"/>
        <v>14</v>
      </c>
      <c r="D93" s="1" t="str">
        <f t="shared" si="48"/>
        <v/>
      </c>
      <c r="F93" s="8">
        <v>44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17"/>
      <c r="R93" s="19"/>
      <c r="S93" s="19"/>
      <c r="T93" s="19"/>
      <c r="U93" s="20"/>
      <c r="W93" s="8" t="str">
        <f t="shared" si="86"/>
        <v>-</v>
      </c>
      <c r="X93" s="8" t="str">
        <f t="shared" si="87"/>
        <v>-</v>
      </c>
      <c r="Y93" s="8" t="str">
        <f t="shared" si="88"/>
        <v>-</v>
      </c>
      <c r="Z93" s="8" t="str">
        <f t="shared" si="89"/>
        <v>-</v>
      </c>
      <c r="AA93" s="8" t="str">
        <f t="shared" si="90"/>
        <v>-</v>
      </c>
      <c r="AB93" s="8"/>
      <c r="AC93" s="8"/>
      <c r="AE93" s="8"/>
      <c r="AF93" s="8" t="str">
        <f t="shared" si="49"/>
        <v>-</v>
      </c>
      <c r="AG93" s="8" t="str">
        <f t="shared" si="50"/>
        <v>-</v>
      </c>
      <c r="AH93" s="8"/>
      <c r="AI93" s="8" t="str">
        <f t="shared" si="51"/>
        <v>-</v>
      </c>
      <c r="AJ93" s="8"/>
      <c r="AK93" s="8" t="str">
        <f t="shared" si="52"/>
        <v>-</v>
      </c>
      <c r="AL93" s="8"/>
      <c r="AM93" s="8"/>
      <c r="AN93" s="8"/>
      <c r="AP93" s="8" t="str">
        <f t="shared" si="53"/>
        <v>-</v>
      </c>
      <c r="AQ93" s="8" t="str">
        <f t="shared" si="54"/>
        <v>-</v>
      </c>
      <c r="AR93" s="8"/>
      <c r="AS93" s="22" t="str">
        <f t="shared" si="55"/>
        <v>-</v>
      </c>
      <c r="AT93" s="23" t="str">
        <f t="shared" si="56"/>
        <v>-</v>
      </c>
      <c r="AU93" s="8"/>
      <c r="AV93" s="8"/>
      <c r="AW93" s="8"/>
      <c r="AY93" s="8" t="str">
        <f t="shared" si="57"/>
        <v>-</v>
      </c>
      <c r="AZ93" s="8" t="str">
        <f t="shared" si="58"/>
        <v>-</v>
      </c>
      <c r="BA93" s="8"/>
      <c r="BB93" s="8" t="str">
        <f t="shared" si="59"/>
        <v>-</v>
      </c>
      <c r="BC93" s="8" t="str">
        <f t="shared" si="60"/>
        <v>-</v>
      </c>
      <c r="BD93" s="8" t="str">
        <f t="shared" si="61"/>
        <v>-</v>
      </c>
      <c r="BE93" s="8" t="e">
        <f t="shared" si="62"/>
        <v>#VALUE!</v>
      </c>
      <c r="BF93" s="8" t="str">
        <f t="shared" si="63"/>
        <v>-</v>
      </c>
      <c r="BG93" s="8"/>
      <c r="BI93" s="8" t="str">
        <f t="shared" si="64"/>
        <v>-</v>
      </c>
      <c r="BJ93" s="8" t="str">
        <f t="shared" si="65"/>
        <v>-</v>
      </c>
      <c r="BK93" s="8" t="str">
        <f t="shared" si="66"/>
        <v>-</v>
      </c>
      <c r="BL93" s="8" t="str">
        <f t="shared" si="67"/>
        <v>-</v>
      </c>
      <c r="BM93" s="8" t="str">
        <f t="shared" si="68"/>
        <v>-</v>
      </c>
      <c r="BN93" s="8" t="str">
        <f t="shared" si="69"/>
        <v>-</v>
      </c>
      <c r="BO93" s="8" t="e">
        <f t="shared" si="70"/>
        <v>#VALUE!</v>
      </c>
      <c r="BP93" s="8" t="str">
        <f t="shared" si="71"/>
        <v>-</v>
      </c>
      <c r="BQ93" s="8"/>
      <c r="BS93" s="8" t="str">
        <f t="shared" si="72"/>
        <v>-</v>
      </c>
      <c r="BT93" s="8" t="str">
        <f t="shared" si="73"/>
        <v>-</v>
      </c>
      <c r="BU93" s="8" t="str">
        <f t="shared" si="74"/>
        <v>-</v>
      </c>
      <c r="BV93" s="8" t="str">
        <f t="shared" si="75"/>
        <v>-</v>
      </c>
      <c r="BW93" s="8" t="str">
        <f t="shared" si="76"/>
        <v>-</v>
      </c>
      <c r="BX93" s="8" t="str">
        <f t="shared" si="77"/>
        <v>-</v>
      </c>
      <c r="BY93" s="8" t="e">
        <f t="shared" si="78"/>
        <v>#VALUE!</v>
      </c>
      <c r="BZ93" s="8" t="str">
        <f t="shared" si="79"/>
        <v>-</v>
      </c>
      <c r="CA93" s="8"/>
      <c r="CC93" s="8" t="str">
        <f t="shared" si="80"/>
        <v>-</v>
      </c>
      <c r="CD93" s="8" t="str">
        <f t="shared" si="81"/>
        <v>-</v>
      </c>
      <c r="CE93" s="8" t="str">
        <f t="shared" si="82"/>
        <v>-</v>
      </c>
      <c r="CF93" s="8" t="str">
        <f t="shared" si="83"/>
        <v>-</v>
      </c>
      <c r="CG93" s="8"/>
      <c r="CH93" s="8" t="str">
        <f t="shared" si="84"/>
        <v>-</v>
      </c>
      <c r="CI93" s="8"/>
      <c r="CJ93" s="8" t="str">
        <f t="shared" si="85"/>
        <v>-</v>
      </c>
      <c r="CK93" s="8" t="str">
        <f t="shared" si="91"/>
        <v>-</v>
      </c>
    </row>
    <row r="94" spans="2:89" ht="15.95" customHeight="1" x14ac:dyDescent="0.2">
      <c r="B94" s="9">
        <f t="shared" si="46"/>
        <v>9</v>
      </c>
      <c r="C94" s="1">
        <f t="shared" si="47"/>
        <v>15</v>
      </c>
      <c r="D94" s="1" t="str">
        <f t="shared" si="48"/>
        <v/>
      </c>
      <c r="F94" s="8">
        <v>45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17"/>
      <c r="R94" s="19"/>
      <c r="S94" s="19"/>
      <c r="T94" s="19"/>
      <c r="U94" s="20"/>
      <c r="W94" s="8" t="str">
        <f t="shared" si="86"/>
        <v>-</v>
      </c>
      <c r="X94" s="8" t="str">
        <f t="shared" si="87"/>
        <v>-</v>
      </c>
      <c r="Y94" s="8" t="str">
        <f t="shared" si="88"/>
        <v>-</v>
      </c>
      <c r="Z94" s="8" t="str">
        <f t="shared" si="89"/>
        <v>-</v>
      </c>
      <c r="AA94" s="8" t="str">
        <f t="shared" si="90"/>
        <v>-</v>
      </c>
      <c r="AB94" s="8"/>
      <c r="AC94" s="8"/>
      <c r="AE94" s="8"/>
      <c r="AF94" s="8" t="str">
        <f t="shared" si="49"/>
        <v>-</v>
      </c>
      <c r="AG94" s="8" t="str">
        <f t="shared" si="50"/>
        <v>-</v>
      </c>
      <c r="AH94" s="8"/>
      <c r="AI94" s="8" t="str">
        <f t="shared" si="51"/>
        <v>-</v>
      </c>
      <c r="AJ94" s="8"/>
      <c r="AK94" s="8" t="str">
        <f t="shared" si="52"/>
        <v>-</v>
      </c>
      <c r="AL94" s="8"/>
      <c r="AM94" s="8"/>
      <c r="AN94" s="8"/>
      <c r="AP94" s="8" t="str">
        <f t="shared" si="53"/>
        <v>-</v>
      </c>
      <c r="AQ94" s="8" t="str">
        <f t="shared" si="54"/>
        <v>-</v>
      </c>
      <c r="AR94" s="8"/>
      <c r="AS94" s="22" t="str">
        <f t="shared" si="55"/>
        <v>-</v>
      </c>
      <c r="AT94" s="23" t="str">
        <f t="shared" si="56"/>
        <v>-</v>
      </c>
      <c r="AU94" s="8"/>
      <c r="AV94" s="8"/>
      <c r="AW94" s="8"/>
      <c r="AY94" s="8" t="str">
        <f t="shared" si="57"/>
        <v>-</v>
      </c>
      <c r="AZ94" s="8" t="str">
        <f t="shared" si="58"/>
        <v>-</v>
      </c>
      <c r="BA94" s="8"/>
      <c r="BB94" s="8" t="str">
        <f t="shared" si="59"/>
        <v>-</v>
      </c>
      <c r="BC94" s="8" t="str">
        <f t="shared" si="60"/>
        <v>-</v>
      </c>
      <c r="BD94" s="8" t="str">
        <f t="shared" si="61"/>
        <v>-</v>
      </c>
      <c r="BE94" s="8" t="e">
        <f t="shared" si="62"/>
        <v>#VALUE!</v>
      </c>
      <c r="BF94" s="8" t="str">
        <f t="shared" si="63"/>
        <v>-</v>
      </c>
      <c r="BG94" s="8"/>
      <c r="BI94" s="8" t="str">
        <f t="shared" si="64"/>
        <v>-</v>
      </c>
      <c r="BJ94" s="8" t="str">
        <f t="shared" si="65"/>
        <v>-</v>
      </c>
      <c r="BK94" s="8" t="str">
        <f t="shared" si="66"/>
        <v>-</v>
      </c>
      <c r="BL94" s="8" t="str">
        <f t="shared" si="67"/>
        <v>-</v>
      </c>
      <c r="BM94" s="8" t="str">
        <f t="shared" si="68"/>
        <v>-</v>
      </c>
      <c r="BN94" s="8" t="str">
        <f t="shared" si="69"/>
        <v>-</v>
      </c>
      <c r="BO94" s="8" t="e">
        <f t="shared" si="70"/>
        <v>#VALUE!</v>
      </c>
      <c r="BP94" s="8" t="str">
        <f t="shared" si="71"/>
        <v>-</v>
      </c>
      <c r="BQ94" s="8"/>
      <c r="BS94" s="8" t="str">
        <f t="shared" si="72"/>
        <v>-</v>
      </c>
      <c r="BT94" s="8" t="str">
        <f t="shared" si="73"/>
        <v>-</v>
      </c>
      <c r="BU94" s="8" t="str">
        <f t="shared" si="74"/>
        <v>-</v>
      </c>
      <c r="BV94" s="8" t="str">
        <f t="shared" si="75"/>
        <v>-</v>
      </c>
      <c r="BW94" s="8" t="str">
        <f t="shared" si="76"/>
        <v>-</v>
      </c>
      <c r="BX94" s="8" t="str">
        <f t="shared" si="77"/>
        <v>-</v>
      </c>
      <c r="BY94" s="8" t="e">
        <f t="shared" si="78"/>
        <v>#VALUE!</v>
      </c>
      <c r="BZ94" s="8" t="str">
        <f t="shared" si="79"/>
        <v>-</v>
      </c>
      <c r="CA94" s="8"/>
      <c r="CC94" s="8" t="str">
        <f t="shared" si="80"/>
        <v>-</v>
      </c>
      <c r="CD94" s="8" t="str">
        <f t="shared" si="81"/>
        <v>-</v>
      </c>
      <c r="CE94" s="8" t="str">
        <f t="shared" si="82"/>
        <v>-</v>
      </c>
      <c r="CF94" s="8" t="str">
        <f t="shared" si="83"/>
        <v>-</v>
      </c>
      <c r="CG94" s="8"/>
      <c r="CH94" s="8" t="str">
        <f t="shared" si="84"/>
        <v>-</v>
      </c>
      <c r="CI94" s="8"/>
      <c r="CJ94" s="8" t="str">
        <f t="shared" si="85"/>
        <v>-</v>
      </c>
      <c r="CK94" s="8" t="str">
        <f t="shared" si="91"/>
        <v>-</v>
      </c>
    </row>
    <row r="95" spans="2:89" ht="15.95" customHeight="1" x14ac:dyDescent="0.2">
      <c r="B95" s="9">
        <f t="shared" si="46"/>
        <v>9</v>
      </c>
      <c r="C95" s="1">
        <f t="shared" si="47"/>
        <v>16</v>
      </c>
      <c r="D95" s="1" t="str">
        <f t="shared" si="48"/>
        <v/>
      </c>
      <c r="F95" s="8">
        <v>46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17"/>
      <c r="R95" s="19"/>
      <c r="S95" s="19"/>
      <c r="T95" s="19"/>
      <c r="U95" s="20"/>
      <c r="W95" s="8" t="str">
        <f t="shared" si="86"/>
        <v>-</v>
      </c>
      <c r="X95" s="8" t="str">
        <f t="shared" si="87"/>
        <v>-</v>
      </c>
      <c r="Y95" s="8" t="str">
        <f t="shared" si="88"/>
        <v>-</v>
      </c>
      <c r="Z95" s="8" t="str">
        <f t="shared" si="89"/>
        <v>-</v>
      </c>
      <c r="AA95" s="8" t="str">
        <f t="shared" si="90"/>
        <v>-</v>
      </c>
      <c r="AB95" s="8"/>
      <c r="AC95" s="8"/>
      <c r="AE95" s="8"/>
      <c r="AF95" s="8" t="str">
        <f t="shared" si="49"/>
        <v>-</v>
      </c>
      <c r="AG95" s="8" t="str">
        <f t="shared" si="50"/>
        <v>-</v>
      </c>
      <c r="AH95" s="8"/>
      <c r="AI95" s="8" t="str">
        <f t="shared" si="51"/>
        <v>-</v>
      </c>
      <c r="AJ95" s="8"/>
      <c r="AK95" s="8" t="str">
        <f t="shared" si="52"/>
        <v>-</v>
      </c>
      <c r="AL95" s="8"/>
      <c r="AM95" s="8"/>
      <c r="AN95" s="8"/>
      <c r="AP95" s="8" t="str">
        <f t="shared" si="53"/>
        <v>-</v>
      </c>
      <c r="AQ95" s="8" t="str">
        <f t="shared" si="54"/>
        <v>-</v>
      </c>
      <c r="AR95" s="8"/>
      <c r="AS95" s="22" t="str">
        <f t="shared" si="55"/>
        <v>-</v>
      </c>
      <c r="AT95" s="23" t="str">
        <f t="shared" si="56"/>
        <v>-</v>
      </c>
      <c r="AU95" s="8"/>
      <c r="AV95" s="8"/>
      <c r="AW95" s="8"/>
      <c r="AY95" s="8" t="str">
        <f t="shared" si="57"/>
        <v>-</v>
      </c>
      <c r="AZ95" s="8" t="str">
        <f t="shared" si="58"/>
        <v>-</v>
      </c>
      <c r="BA95" s="8"/>
      <c r="BB95" s="8" t="str">
        <f t="shared" si="59"/>
        <v>-</v>
      </c>
      <c r="BC95" s="8" t="str">
        <f t="shared" si="60"/>
        <v>-</v>
      </c>
      <c r="BD95" s="8" t="str">
        <f t="shared" si="61"/>
        <v>-</v>
      </c>
      <c r="BE95" s="8" t="e">
        <f t="shared" si="62"/>
        <v>#VALUE!</v>
      </c>
      <c r="BF95" s="8" t="str">
        <f t="shared" si="63"/>
        <v>-</v>
      </c>
      <c r="BG95" s="8"/>
      <c r="BI95" s="8" t="str">
        <f t="shared" si="64"/>
        <v>-</v>
      </c>
      <c r="BJ95" s="8" t="str">
        <f t="shared" si="65"/>
        <v>-</v>
      </c>
      <c r="BK95" s="8" t="str">
        <f t="shared" si="66"/>
        <v>-</v>
      </c>
      <c r="BL95" s="8" t="str">
        <f t="shared" si="67"/>
        <v>-</v>
      </c>
      <c r="BM95" s="8" t="str">
        <f t="shared" si="68"/>
        <v>-</v>
      </c>
      <c r="BN95" s="8" t="str">
        <f t="shared" si="69"/>
        <v>-</v>
      </c>
      <c r="BO95" s="8" t="e">
        <f t="shared" si="70"/>
        <v>#VALUE!</v>
      </c>
      <c r="BP95" s="8" t="str">
        <f t="shared" si="71"/>
        <v>-</v>
      </c>
      <c r="BQ95" s="8"/>
      <c r="BS95" s="8" t="str">
        <f t="shared" si="72"/>
        <v>-</v>
      </c>
      <c r="BT95" s="8" t="str">
        <f t="shared" si="73"/>
        <v>-</v>
      </c>
      <c r="BU95" s="8" t="str">
        <f t="shared" si="74"/>
        <v>-</v>
      </c>
      <c r="BV95" s="8" t="str">
        <f t="shared" si="75"/>
        <v>-</v>
      </c>
      <c r="BW95" s="8" t="str">
        <f t="shared" si="76"/>
        <v>-</v>
      </c>
      <c r="BX95" s="8" t="str">
        <f t="shared" si="77"/>
        <v>-</v>
      </c>
      <c r="BY95" s="8" t="e">
        <f t="shared" si="78"/>
        <v>#VALUE!</v>
      </c>
      <c r="BZ95" s="8" t="str">
        <f t="shared" si="79"/>
        <v>-</v>
      </c>
      <c r="CA95" s="8"/>
      <c r="CC95" s="8" t="str">
        <f t="shared" si="80"/>
        <v>-</v>
      </c>
      <c r="CD95" s="8" t="str">
        <f t="shared" si="81"/>
        <v>-</v>
      </c>
      <c r="CE95" s="8" t="str">
        <f t="shared" si="82"/>
        <v>-</v>
      </c>
      <c r="CF95" s="8" t="str">
        <f t="shared" si="83"/>
        <v>-</v>
      </c>
      <c r="CG95" s="8"/>
      <c r="CH95" s="8" t="str">
        <f t="shared" si="84"/>
        <v>-</v>
      </c>
      <c r="CI95" s="8"/>
      <c r="CJ95" s="8" t="str">
        <f t="shared" si="85"/>
        <v>-</v>
      </c>
      <c r="CK95" s="8" t="str">
        <f t="shared" si="91"/>
        <v>-</v>
      </c>
    </row>
    <row r="96" spans="2:89" ht="15.95" customHeight="1" x14ac:dyDescent="0.2">
      <c r="B96" s="9">
        <f t="shared" si="46"/>
        <v>9</v>
      </c>
      <c r="C96" s="1">
        <f t="shared" si="47"/>
        <v>17</v>
      </c>
      <c r="D96" s="1" t="str">
        <f t="shared" si="48"/>
        <v/>
      </c>
      <c r="F96" s="8">
        <v>47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17"/>
      <c r="R96" s="19"/>
      <c r="S96" s="19"/>
      <c r="T96" s="19"/>
      <c r="U96" s="20"/>
      <c r="W96" s="8" t="str">
        <f t="shared" si="86"/>
        <v>-</v>
      </c>
      <c r="X96" s="8" t="str">
        <f t="shared" si="87"/>
        <v>-</v>
      </c>
      <c r="Y96" s="8" t="str">
        <f t="shared" si="88"/>
        <v>-</v>
      </c>
      <c r="Z96" s="8" t="str">
        <f t="shared" si="89"/>
        <v>-</v>
      </c>
      <c r="AA96" s="8" t="str">
        <f t="shared" si="90"/>
        <v>-</v>
      </c>
      <c r="AB96" s="8"/>
      <c r="AC96" s="8"/>
      <c r="AE96" s="8"/>
      <c r="AF96" s="8" t="str">
        <f t="shared" si="49"/>
        <v>-</v>
      </c>
      <c r="AG96" s="8" t="str">
        <f t="shared" si="50"/>
        <v>-</v>
      </c>
      <c r="AH96" s="8"/>
      <c r="AI96" s="8" t="str">
        <f t="shared" si="51"/>
        <v>-</v>
      </c>
      <c r="AJ96" s="8"/>
      <c r="AK96" s="8" t="str">
        <f t="shared" si="52"/>
        <v>-</v>
      </c>
      <c r="AL96" s="8"/>
      <c r="AM96" s="8"/>
      <c r="AN96" s="8"/>
      <c r="AP96" s="8" t="str">
        <f t="shared" si="53"/>
        <v>-</v>
      </c>
      <c r="AQ96" s="8" t="str">
        <f t="shared" si="54"/>
        <v>-</v>
      </c>
      <c r="AR96" s="8"/>
      <c r="AS96" s="22" t="str">
        <f t="shared" si="55"/>
        <v>-</v>
      </c>
      <c r="AT96" s="23" t="str">
        <f t="shared" si="56"/>
        <v>-</v>
      </c>
      <c r="AU96" s="8"/>
      <c r="AV96" s="8"/>
      <c r="AW96" s="8"/>
      <c r="AY96" s="8" t="str">
        <f t="shared" si="57"/>
        <v>-</v>
      </c>
      <c r="AZ96" s="8" t="str">
        <f t="shared" si="58"/>
        <v>-</v>
      </c>
      <c r="BA96" s="8"/>
      <c r="BB96" s="8" t="str">
        <f t="shared" si="59"/>
        <v>-</v>
      </c>
      <c r="BC96" s="8" t="str">
        <f t="shared" si="60"/>
        <v>-</v>
      </c>
      <c r="BD96" s="8" t="str">
        <f t="shared" si="61"/>
        <v>-</v>
      </c>
      <c r="BE96" s="8" t="e">
        <f t="shared" si="62"/>
        <v>#VALUE!</v>
      </c>
      <c r="BF96" s="8" t="str">
        <f t="shared" si="63"/>
        <v>-</v>
      </c>
      <c r="BG96" s="8"/>
      <c r="BI96" s="8" t="str">
        <f t="shared" si="64"/>
        <v>-</v>
      </c>
      <c r="BJ96" s="8" t="str">
        <f t="shared" si="65"/>
        <v>-</v>
      </c>
      <c r="BK96" s="8" t="str">
        <f t="shared" si="66"/>
        <v>-</v>
      </c>
      <c r="BL96" s="8" t="str">
        <f t="shared" si="67"/>
        <v>-</v>
      </c>
      <c r="BM96" s="8" t="str">
        <f t="shared" si="68"/>
        <v>-</v>
      </c>
      <c r="BN96" s="8" t="str">
        <f t="shared" si="69"/>
        <v>-</v>
      </c>
      <c r="BO96" s="8" t="e">
        <f t="shared" si="70"/>
        <v>#VALUE!</v>
      </c>
      <c r="BP96" s="8" t="str">
        <f t="shared" si="71"/>
        <v>-</v>
      </c>
      <c r="BQ96" s="8"/>
      <c r="BS96" s="8" t="str">
        <f t="shared" si="72"/>
        <v>-</v>
      </c>
      <c r="BT96" s="8" t="str">
        <f t="shared" si="73"/>
        <v>-</v>
      </c>
      <c r="BU96" s="8" t="str">
        <f t="shared" si="74"/>
        <v>-</v>
      </c>
      <c r="BV96" s="8" t="str">
        <f t="shared" si="75"/>
        <v>-</v>
      </c>
      <c r="BW96" s="8" t="str">
        <f t="shared" si="76"/>
        <v>-</v>
      </c>
      <c r="BX96" s="8" t="str">
        <f t="shared" si="77"/>
        <v>-</v>
      </c>
      <c r="BY96" s="8" t="e">
        <f t="shared" si="78"/>
        <v>#VALUE!</v>
      </c>
      <c r="BZ96" s="8" t="str">
        <f t="shared" si="79"/>
        <v>-</v>
      </c>
      <c r="CA96" s="8"/>
      <c r="CC96" s="8" t="str">
        <f t="shared" si="80"/>
        <v>-</v>
      </c>
      <c r="CD96" s="8" t="str">
        <f t="shared" si="81"/>
        <v>-</v>
      </c>
      <c r="CE96" s="8" t="str">
        <f t="shared" si="82"/>
        <v>-</v>
      </c>
      <c r="CF96" s="8" t="str">
        <f t="shared" si="83"/>
        <v>-</v>
      </c>
      <c r="CG96" s="8"/>
      <c r="CH96" s="8" t="str">
        <f t="shared" si="84"/>
        <v>-</v>
      </c>
      <c r="CI96" s="8"/>
      <c r="CJ96" s="8" t="str">
        <f t="shared" si="85"/>
        <v>-</v>
      </c>
      <c r="CK96" s="8" t="str">
        <f t="shared" si="91"/>
        <v>-</v>
      </c>
    </row>
    <row r="97" spans="2:89" ht="15.95" customHeight="1" x14ac:dyDescent="0.2">
      <c r="B97" s="9">
        <f t="shared" si="46"/>
        <v>9</v>
      </c>
      <c r="C97" s="1">
        <f t="shared" si="47"/>
        <v>18</v>
      </c>
      <c r="D97" s="1" t="str">
        <f t="shared" si="48"/>
        <v/>
      </c>
      <c r="F97" s="8">
        <v>48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17"/>
      <c r="R97" s="19"/>
      <c r="S97" s="19"/>
      <c r="T97" s="19"/>
      <c r="U97" s="20"/>
      <c r="W97" s="8" t="str">
        <f t="shared" si="86"/>
        <v>-</v>
      </c>
      <c r="X97" s="8" t="str">
        <f t="shared" si="87"/>
        <v>-</v>
      </c>
      <c r="Y97" s="8" t="str">
        <f t="shared" si="88"/>
        <v>-</v>
      </c>
      <c r="Z97" s="8" t="str">
        <f t="shared" si="89"/>
        <v>-</v>
      </c>
      <c r="AA97" s="8" t="str">
        <f t="shared" si="90"/>
        <v>-</v>
      </c>
      <c r="AB97" s="8"/>
      <c r="AC97" s="8"/>
      <c r="AE97" s="8"/>
      <c r="AF97" s="8" t="str">
        <f t="shared" si="49"/>
        <v>-</v>
      </c>
      <c r="AG97" s="8" t="str">
        <f t="shared" si="50"/>
        <v>-</v>
      </c>
      <c r="AH97" s="8"/>
      <c r="AI97" s="8" t="str">
        <f t="shared" si="51"/>
        <v>-</v>
      </c>
      <c r="AJ97" s="8"/>
      <c r="AK97" s="8" t="str">
        <f t="shared" si="52"/>
        <v>-</v>
      </c>
      <c r="AL97" s="8"/>
      <c r="AM97" s="8"/>
      <c r="AN97" s="8"/>
      <c r="AP97" s="8" t="str">
        <f t="shared" si="53"/>
        <v>-</v>
      </c>
      <c r="AQ97" s="8" t="str">
        <f t="shared" si="54"/>
        <v>-</v>
      </c>
      <c r="AR97" s="8"/>
      <c r="AS97" s="22" t="str">
        <f t="shared" si="55"/>
        <v>-</v>
      </c>
      <c r="AT97" s="23" t="str">
        <f t="shared" si="56"/>
        <v>-</v>
      </c>
      <c r="AU97" s="8"/>
      <c r="AV97" s="8"/>
      <c r="AW97" s="8"/>
      <c r="AY97" s="8" t="str">
        <f t="shared" si="57"/>
        <v>-</v>
      </c>
      <c r="AZ97" s="8" t="str">
        <f t="shared" si="58"/>
        <v>-</v>
      </c>
      <c r="BA97" s="8"/>
      <c r="BB97" s="8" t="str">
        <f t="shared" si="59"/>
        <v>-</v>
      </c>
      <c r="BC97" s="8" t="str">
        <f t="shared" si="60"/>
        <v>-</v>
      </c>
      <c r="BD97" s="8" t="str">
        <f t="shared" si="61"/>
        <v>-</v>
      </c>
      <c r="BE97" s="8" t="e">
        <f t="shared" si="62"/>
        <v>#VALUE!</v>
      </c>
      <c r="BF97" s="8" t="str">
        <f t="shared" si="63"/>
        <v>-</v>
      </c>
      <c r="BG97" s="8"/>
      <c r="BI97" s="8" t="str">
        <f t="shared" si="64"/>
        <v>-</v>
      </c>
      <c r="BJ97" s="8" t="str">
        <f t="shared" si="65"/>
        <v>-</v>
      </c>
      <c r="BK97" s="8" t="str">
        <f t="shared" si="66"/>
        <v>-</v>
      </c>
      <c r="BL97" s="8" t="str">
        <f t="shared" si="67"/>
        <v>-</v>
      </c>
      <c r="BM97" s="8" t="str">
        <f t="shared" si="68"/>
        <v>-</v>
      </c>
      <c r="BN97" s="8" t="str">
        <f t="shared" si="69"/>
        <v>-</v>
      </c>
      <c r="BO97" s="8" t="e">
        <f t="shared" si="70"/>
        <v>#VALUE!</v>
      </c>
      <c r="BP97" s="8" t="str">
        <f t="shared" si="71"/>
        <v>-</v>
      </c>
      <c r="BQ97" s="8"/>
      <c r="BS97" s="8" t="str">
        <f t="shared" si="72"/>
        <v>-</v>
      </c>
      <c r="BT97" s="8" t="str">
        <f t="shared" si="73"/>
        <v>-</v>
      </c>
      <c r="BU97" s="8" t="str">
        <f t="shared" si="74"/>
        <v>-</v>
      </c>
      <c r="BV97" s="8" t="str">
        <f t="shared" si="75"/>
        <v>-</v>
      </c>
      <c r="BW97" s="8" t="str">
        <f t="shared" si="76"/>
        <v>-</v>
      </c>
      <c r="BX97" s="8" t="str">
        <f t="shared" si="77"/>
        <v>-</v>
      </c>
      <c r="BY97" s="8" t="e">
        <f t="shared" si="78"/>
        <v>#VALUE!</v>
      </c>
      <c r="BZ97" s="8" t="str">
        <f t="shared" si="79"/>
        <v>-</v>
      </c>
      <c r="CA97" s="8"/>
      <c r="CC97" s="8" t="str">
        <f t="shared" si="80"/>
        <v>-</v>
      </c>
      <c r="CD97" s="8" t="str">
        <f t="shared" si="81"/>
        <v>-</v>
      </c>
      <c r="CE97" s="8" t="str">
        <f t="shared" si="82"/>
        <v>-</v>
      </c>
      <c r="CF97" s="8" t="str">
        <f t="shared" si="83"/>
        <v>-</v>
      </c>
      <c r="CG97" s="8"/>
      <c r="CH97" s="8" t="str">
        <f t="shared" si="84"/>
        <v>-</v>
      </c>
      <c r="CI97" s="8"/>
      <c r="CJ97" s="8" t="str">
        <f t="shared" si="85"/>
        <v>-</v>
      </c>
      <c r="CK97" s="8" t="str">
        <f t="shared" si="91"/>
        <v>-</v>
      </c>
    </row>
    <row r="98" spans="2:89" ht="15.95" customHeight="1" x14ac:dyDescent="0.2">
      <c r="B98" s="9">
        <f t="shared" si="46"/>
        <v>9</v>
      </c>
      <c r="C98" s="1">
        <f t="shared" si="47"/>
        <v>19</v>
      </c>
      <c r="D98" s="1" t="str">
        <f t="shared" si="48"/>
        <v/>
      </c>
      <c r="F98" s="8">
        <v>49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17"/>
      <c r="R98" s="19"/>
      <c r="S98" s="19"/>
      <c r="T98" s="19"/>
      <c r="U98" s="20"/>
      <c r="W98" s="8" t="str">
        <f t="shared" si="86"/>
        <v>-</v>
      </c>
      <c r="X98" s="8" t="str">
        <f t="shared" si="87"/>
        <v>-</v>
      </c>
      <c r="Y98" s="8" t="str">
        <f t="shared" si="88"/>
        <v>-</v>
      </c>
      <c r="Z98" s="8" t="str">
        <f t="shared" si="89"/>
        <v>-</v>
      </c>
      <c r="AA98" s="8" t="str">
        <f t="shared" si="90"/>
        <v>-</v>
      </c>
      <c r="AB98" s="8"/>
      <c r="AC98" s="8"/>
      <c r="AE98" s="8"/>
      <c r="AF98" s="8" t="str">
        <f t="shared" si="49"/>
        <v>-</v>
      </c>
      <c r="AG98" s="8" t="str">
        <f t="shared" si="50"/>
        <v>-</v>
      </c>
      <c r="AH98" s="8"/>
      <c r="AI98" s="8" t="str">
        <f t="shared" si="51"/>
        <v>-</v>
      </c>
      <c r="AJ98" s="8"/>
      <c r="AK98" s="8" t="str">
        <f t="shared" si="52"/>
        <v>-</v>
      </c>
      <c r="AL98" s="8"/>
      <c r="AM98" s="8"/>
      <c r="AN98" s="8"/>
      <c r="AP98" s="8" t="str">
        <f t="shared" si="53"/>
        <v>-</v>
      </c>
      <c r="AQ98" s="8" t="str">
        <f t="shared" si="54"/>
        <v>-</v>
      </c>
      <c r="AR98" s="8"/>
      <c r="AS98" s="22" t="str">
        <f t="shared" si="55"/>
        <v>-</v>
      </c>
      <c r="AT98" s="23" t="str">
        <f t="shared" si="56"/>
        <v>-</v>
      </c>
      <c r="AU98" s="8"/>
      <c r="AV98" s="8"/>
      <c r="AW98" s="8"/>
      <c r="AY98" s="8" t="str">
        <f t="shared" si="57"/>
        <v>-</v>
      </c>
      <c r="AZ98" s="8" t="str">
        <f t="shared" si="58"/>
        <v>-</v>
      </c>
      <c r="BA98" s="8"/>
      <c r="BB98" s="8" t="str">
        <f t="shared" si="59"/>
        <v>-</v>
      </c>
      <c r="BC98" s="8" t="str">
        <f t="shared" si="60"/>
        <v>-</v>
      </c>
      <c r="BD98" s="8" t="str">
        <f t="shared" si="61"/>
        <v>-</v>
      </c>
      <c r="BE98" s="8" t="e">
        <f t="shared" si="62"/>
        <v>#VALUE!</v>
      </c>
      <c r="BF98" s="8" t="str">
        <f t="shared" si="63"/>
        <v>-</v>
      </c>
      <c r="BG98" s="8"/>
      <c r="BI98" s="8" t="str">
        <f t="shared" si="64"/>
        <v>-</v>
      </c>
      <c r="BJ98" s="8" t="str">
        <f t="shared" si="65"/>
        <v>-</v>
      </c>
      <c r="BK98" s="8" t="str">
        <f t="shared" si="66"/>
        <v>-</v>
      </c>
      <c r="BL98" s="8" t="str">
        <f t="shared" si="67"/>
        <v>-</v>
      </c>
      <c r="BM98" s="8" t="str">
        <f t="shared" si="68"/>
        <v>-</v>
      </c>
      <c r="BN98" s="8" t="str">
        <f t="shared" si="69"/>
        <v>-</v>
      </c>
      <c r="BO98" s="8" t="e">
        <f t="shared" si="70"/>
        <v>#VALUE!</v>
      </c>
      <c r="BP98" s="8" t="str">
        <f t="shared" si="71"/>
        <v>-</v>
      </c>
      <c r="BQ98" s="8"/>
      <c r="BS98" s="8" t="str">
        <f t="shared" si="72"/>
        <v>-</v>
      </c>
      <c r="BT98" s="8" t="str">
        <f t="shared" si="73"/>
        <v>-</v>
      </c>
      <c r="BU98" s="8" t="str">
        <f t="shared" si="74"/>
        <v>-</v>
      </c>
      <c r="BV98" s="8" t="str">
        <f t="shared" si="75"/>
        <v>-</v>
      </c>
      <c r="BW98" s="8" t="str">
        <f t="shared" si="76"/>
        <v>-</v>
      </c>
      <c r="BX98" s="8" t="str">
        <f t="shared" si="77"/>
        <v>-</v>
      </c>
      <c r="BY98" s="8" t="e">
        <f t="shared" si="78"/>
        <v>#VALUE!</v>
      </c>
      <c r="BZ98" s="8" t="str">
        <f t="shared" si="79"/>
        <v>-</v>
      </c>
      <c r="CA98" s="8"/>
      <c r="CC98" s="8" t="str">
        <f t="shared" si="80"/>
        <v>-</v>
      </c>
      <c r="CD98" s="8" t="str">
        <f t="shared" si="81"/>
        <v>-</v>
      </c>
      <c r="CE98" s="8" t="str">
        <f t="shared" si="82"/>
        <v>-</v>
      </c>
      <c r="CF98" s="8" t="str">
        <f t="shared" si="83"/>
        <v>-</v>
      </c>
      <c r="CG98" s="8"/>
      <c r="CH98" s="8" t="str">
        <f t="shared" si="84"/>
        <v>-</v>
      </c>
      <c r="CI98" s="8"/>
      <c r="CJ98" s="8" t="str">
        <f t="shared" si="85"/>
        <v>-</v>
      </c>
      <c r="CK98" s="8" t="str">
        <f t="shared" si="91"/>
        <v>-</v>
      </c>
    </row>
    <row r="99" spans="2:89" ht="15.95" customHeight="1" x14ac:dyDescent="0.2">
      <c r="B99" s="9">
        <f t="shared" si="46"/>
        <v>9</v>
      </c>
      <c r="C99" s="1">
        <f t="shared" si="47"/>
        <v>20</v>
      </c>
      <c r="D99" s="1" t="str">
        <f t="shared" si="48"/>
        <v/>
      </c>
      <c r="F99" s="8">
        <v>50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17"/>
      <c r="R99" s="19"/>
      <c r="S99" s="19"/>
      <c r="T99" s="19"/>
      <c r="U99" s="20"/>
      <c r="W99" s="8" t="str">
        <f t="shared" si="86"/>
        <v>-</v>
      </c>
      <c r="X99" s="8" t="str">
        <f t="shared" si="87"/>
        <v>-</v>
      </c>
      <c r="Y99" s="8" t="str">
        <f t="shared" si="88"/>
        <v>-</v>
      </c>
      <c r="Z99" s="8" t="str">
        <f t="shared" si="89"/>
        <v>-</v>
      </c>
      <c r="AA99" s="8" t="str">
        <f t="shared" si="90"/>
        <v>-</v>
      </c>
      <c r="AB99" s="8"/>
      <c r="AC99" s="8"/>
      <c r="AE99" s="8"/>
      <c r="AF99" s="8" t="str">
        <f t="shared" si="49"/>
        <v>-</v>
      </c>
      <c r="AG99" s="8" t="str">
        <f t="shared" si="50"/>
        <v>-</v>
      </c>
      <c r="AH99" s="8"/>
      <c r="AI99" s="8" t="str">
        <f t="shared" si="51"/>
        <v>-</v>
      </c>
      <c r="AJ99" s="8"/>
      <c r="AK99" s="8" t="str">
        <f t="shared" si="52"/>
        <v>-</v>
      </c>
      <c r="AL99" s="8"/>
      <c r="AM99" s="8"/>
      <c r="AN99" s="8"/>
      <c r="AP99" s="8" t="str">
        <f t="shared" si="53"/>
        <v>-</v>
      </c>
      <c r="AQ99" s="8" t="str">
        <f t="shared" si="54"/>
        <v>-</v>
      </c>
      <c r="AR99" s="8"/>
      <c r="AS99" s="22" t="str">
        <f t="shared" si="55"/>
        <v>-</v>
      </c>
      <c r="AT99" s="23" t="str">
        <f t="shared" si="56"/>
        <v>-</v>
      </c>
      <c r="AU99" s="8"/>
      <c r="AV99" s="8"/>
      <c r="AW99" s="8"/>
      <c r="AY99" s="8" t="str">
        <f t="shared" si="57"/>
        <v>-</v>
      </c>
      <c r="AZ99" s="8" t="str">
        <f t="shared" si="58"/>
        <v>-</v>
      </c>
      <c r="BA99" s="8"/>
      <c r="BB99" s="8" t="str">
        <f t="shared" si="59"/>
        <v>-</v>
      </c>
      <c r="BC99" s="8" t="str">
        <f t="shared" si="60"/>
        <v>-</v>
      </c>
      <c r="BD99" s="8" t="str">
        <f t="shared" si="61"/>
        <v>-</v>
      </c>
      <c r="BE99" s="8" t="e">
        <f t="shared" si="62"/>
        <v>#VALUE!</v>
      </c>
      <c r="BF99" s="8" t="str">
        <f t="shared" si="63"/>
        <v>-</v>
      </c>
      <c r="BG99" s="8"/>
      <c r="BI99" s="8" t="str">
        <f t="shared" si="64"/>
        <v>-</v>
      </c>
      <c r="BJ99" s="8" t="str">
        <f t="shared" si="65"/>
        <v>-</v>
      </c>
      <c r="BK99" s="8" t="str">
        <f t="shared" si="66"/>
        <v>-</v>
      </c>
      <c r="BL99" s="8" t="str">
        <f t="shared" si="67"/>
        <v>-</v>
      </c>
      <c r="BM99" s="8" t="str">
        <f t="shared" si="68"/>
        <v>-</v>
      </c>
      <c r="BN99" s="8" t="str">
        <f t="shared" si="69"/>
        <v>-</v>
      </c>
      <c r="BO99" s="8" t="e">
        <f t="shared" si="70"/>
        <v>#VALUE!</v>
      </c>
      <c r="BP99" s="8" t="str">
        <f t="shared" si="71"/>
        <v>-</v>
      </c>
      <c r="BQ99" s="8"/>
      <c r="BS99" s="8" t="str">
        <f t="shared" si="72"/>
        <v>-</v>
      </c>
      <c r="BT99" s="8" t="str">
        <f t="shared" si="73"/>
        <v>-</v>
      </c>
      <c r="BU99" s="8" t="str">
        <f t="shared" si="74"/>
        <v>-</v>
      </c>
      <c r="BV99" s="8" t="str">
        <f t="shared" si="75"/>
        <v>-</v>
      </c>
      <c r="BW99" s="8" t="str">
        <f t="shared" si="76"/>
        <v>-</v>
      </c>
      <c r="BX99" s="8" t="str">
        <f t="shared" si="77"/>
        <v>-</v>
      </c>
      <c r="BY99" s="8" t="e">
        <f t="shared" si="78"/>
        <v>#VALUE!</v>
      </c>
      <c r="BZ99" s="8" t="str">
        <f t="shared" si="79"/>
        <v>-</v>
      </c>
      <c r="CA99" s="8"/>
      <c r="CC99" s="8" t="str">
        <f t="shared" si="80"/>
        <v>-</v>
      </c>
      <c r="CD99" s="8" t="str">
        <f t="shared" si="81"/>
        <v>-</v>
      </c>
      <c r="CE99" s="8" t="str">
        <f t="shared" si="82"/>
        <v>-</v>
      </c>
      <c r="CF99" s="8" t="str">
        <f t="shared" si="83"/>
        <v>-</v>
      </c>
      <c r="CG99" s="8"/>
      <c r="CH99" s="8" t="str">
        <f t="shared" si="84"/>
        <v>-</v>
      </c>
      <c r="CI99" s="8"/>
      <c r="CJ99" s="8" t="str">
        <f t="shared" si="85"/>
        <v>-</v>
      </c>
      <c r="CK99" s="8" t="str">
        <f t="shared" si="91"/>
        <v>-</v>
      </c>
    </row>
    <row r="100" spans="2:89" ht="15.95" customHeight="1" x14ac:dyDescent="0.2">
      <c r="B100" s="9">
        <f t="shared" si="46"/>
        <v>9</v>
      </c>
      <c r="C100" s="1">
        <f t="shared" si="47"/>
        <v>21</v>
      </c>
      <c r="D100" s="1" t="str">
        <f t="shared" si="48"/>
        <v/>
      </c>
      <c r="F100" s="8">
        <v>51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17"/>
      <c r="R100" s="19"/>
      <c r="S100" s="19"/>
      <c r="T100" s="19"/>
      <c r="U100" s="20"/>
      <c r="W100" s="8" t="str">
        <f t="shared" si="86"/>
        <v>-</v>
      </c>
      <c r="X100" s="8" t="str">
        <f t="shared" si="87"/>
        <v>-</v>
      </c>
      <c r="Y100" s="8" t="str">
        <f t="shared" si="88"/>
        <v>-</v>
      </c>
      <c r="Z100" s="8" t="str">
        <f t="shared" si="89"/>
        <v>-</v>
      </c>
      <c r="AA100" s="8" t="str">
        <f t="shared" si="90"/>
        <v>-</v>
      </c>
      <c r="AB100" s="8"/>
      <c r="AC100" s="8"/>
      <c r="AE100" s="8"/>
      <c r="AF100" s="8" t="str">
        <f t="shared" si="49"/>
        <v>-</v>
      </c>
      <c r="AG100" s="8" t="str">
        <f t="shared" si="50"/>
        <v>-</v>
      </c>
      <c r="AH100" s="8"/>
      <c r="AI100" s="8" t="str">
        <f t="shared" si="51"/>
        <v>-</v>
      </c>
      <c r="AJ100" s="8"/>
      <c r="AK100" s="8" t="str">
        <f t="shared" si="52"/>
        <v>-</v>
      </c>
      <c r="AL100" s="8"/>
      <c r="AM100" s="8"/>
      <c r="AN100" s="8"/>
      <c r="AP100" s="8" t="str">
        <f t="shared" si="53"/>
        <v>-</v>
      </c>
      <c r="AQ100" s="8" t="str">
        <f t="shared" si="54"/>
        <v>-</v>
      </c>
      <c r="AR100" s="8"/>
      <c r="AS100" s="22" t="str">
        <f t="shared" si="55"/>
        <v>-</v>
      </c>
      <c r="AT100" s="23" t="str">
        <f t="shared" si="56"/>
        <v>-</v>
      </c>
      <c r="AU100" s="8"/>
      <c r="AV100" s="8"/>
      <c r="AW100" s="8"/>
      <c r="AY100" s="8" t="str">
        <f t="shared" si="57"/>
        <v>-</v>
      </c>
      <c r="AZ100" s="8" t="str">
        <f t="shared" si="58"/>
        <v>-</v>
      </c>
      <c r="BA100" s="8"/>
      <c r="BB100" s="8" t="str">
        <f t="shared" si="59"/>
        <v>-</v>
      </c>
      <c r="BC100" s="8" t="str">
        <f t="shared" si="60"/>
        <v>-</v>
      </c>
      <c r="BD100" s="8" t="str">
        <f t="shared" si="61"/>
        <v>-</v>
      </c>
      <c r="BE100" s="8" t="e">
        <f t="shared" si="62"/>
        <v>#VALUE!</v>
      </c>
      <c r="BF100" s="8" t="str">
        <f t="shared" si="63"/>
        <v>-</v>
      </c>
      <c r="BG100" s="8"/>
      <c r="BI100" s="8" t="str">
        <f t="shared" si="64"/>
        <v>-</v>
      </c>
      <c r="BJ100" s="8" t="str">
        <f t="shared" si="65"/>
        <v>-</v>
      </c>
      <c r="BK100" s="8" t="str">
        <f t="shared" si="66"/>
        <v>-</v>
      </c>
      <c r="BL100" s="8" t="str">
        <f t="shared" si="67"/>
        <v>-</v>
      </c>
      <c r="BM100" s="8" t="str">
        <f t="shared" si="68"/>
        <v>-</v>
      </c>
      <c r="BN100" s="8" t="str">
        <f t="shared" si="69"/>
        <v>-</v>
      </c>
      <c r="BO100" s="8" t="e">
        <f t="shared" si="70"/>
        <v>#VALUE!</v>
      </c>
      <c r="BP100" s="8" t="str">
        <f t="shared" si="71"/>
        <v>-</v>
      </c>
      <c r="BQ100" s="8"/>
      <c r="BS100" s="8" t="str">
        <f t="shared" si="72"/>
        <v>-</v>
      </c>
      <c r="BT100" s="8" t="str">
        <f t="shared" si="73"/>
        <v>-</v>
      </c>
      <c r="BU100" s="8" t="str">
        <f t="shared" si="74"/>
        <v>-</v>
      </c>
      <c r="BV100" s="8" t="str">
        <f t="shared" si="75"/>
        <v>-</v>
      </c>
      <c r="BW100" s="8" t="str">
        <f t="shared" si="76"/>
        <v>-</v>
      </c>
      <c r="BX100" s="8" t="str">
        <f t="shared" si="77"/>
        <v>-</v>
      </c>
      <c r="BY100" s="8" t="e">
        <f t="shared" si="78"/>
        <v>#VALUE!</v>
      </c>
      <c r="BZ100" s="8" t="str">
        <f t="shared" si="79"/>
        <v>-</v>
      </c>
      <c r="CA100" s="8"/>
      <c r="CC100" s="8" t="str">
        <f t="shared" si="80"/>
        <v>-</v>
      </c>
      <c r="CD100" s="8" t="str">
        <f t="shared" si="81"/>
        <v>-</v>
      </c>
      <c r="CE100" s="8" t="str">
        <f t="shared" si="82"/>
        <v>-</v>
      </c>
      <c r="CF100" s="8" t="str">
        <f t="shared" si="83"/>
        <v>-</v>
      </c>
      <c r="CG100" s="8"/>
      <c r="CH100" s="8" t="str">
        <f t="shared" si="84"/>
        <v>-</v>
      </c>
      <c r="CI100" s="8"/>
      <c r="CJ100" s="8" t="str">
        <f t="shared" si="85"/>
        <v>-</v>
      </c>
      <c r="CK100" s="8" t="str">
        <f t="shared" si="91"/>
        <v>-</v>
      </c>
    </row>
    <row r="101" spans="2:89" ht="15.95" customHeight="1" x14ac:dyDescent="0.2">
      <c r="B101" s="9">
        <f t="shared" si="46"/>
        <v>9</v>
      </c>
      <c r="C101" s="1">
        <f t="shared" si="47"/>
        <v>22</v>
      </c>
      <c r="D101" s="1" t="str">
        <f t="shared" si="48"/>
        <v/>
      </c>
      <c r="F101" s="8">
        <v>52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17"/>
      <c r="R101" s="19"/>
      <c r="S101" s="19"/>
      <c r="T101" s="19"/>
      <c r="U101" s="20"/>
      <c r="W101" s="8" t="str">
        <f t="shared" si="86"/>
        <v>-</v>
      </c>
      <c r="X101" s="8" t="str">
        <f t="shared" si="87"/>
        <v>-</v>
      </c>
      <c r="Y101" s="8" t="str">
        <f t="shared" si="88"/>
        <v>-</v>
      </c>
      <c r="Z101" s="8" t="str">
        <f t="shared" si="89"/>
        <v>-</v>
      </c>
      <c r="AA101" s="8" t="str">
        <f t="shared" si="90"/>
        <v>-</v>
      </c>
      <c r="AB101" s="8"/>
      <c r="AC101" s="8"/>
      <c r="AE101" s="8"/>
      <c r="AF101" s="8" t="str">
        <f t="shared" si="49"/>
        <v>-</v>
      </c>
      <c r="AG101" s="8" t="str">
        <f t="shared" si="50"/>
        <v>-</v>
      </c>
      <c r="AH101" s="8"/>
      <c r="AI101" s="8" t="str">
        <f t="shared" si="51"/>
        <v>-</v>
      </c>
      <c r="AJ101" s="8"/>
      <c r="AK101" s="8" t="str">
        <f t="shared" si="52"/>
        <v>-</v>
      </c>
      <c r="AL101" s="8"/>
      <c r="AM101" s="8"/>
      <c r="AN101" s="8"/>
      <c r="AP101" s="8" t="str">
        <f t="shared" si="53"/>
        <v>-</v>
      </c>
      <c r="AQ101" s="8" t="str">
        <f t="shared" si="54"/>
        <v>-</v>
      </c>
      <c r="AR101" s="8"/>
      <c r="AS101" s="22" t="str">
        <f t="shared" si="55"/>
        <v>-</v>
      </c>
      <c r="AT101" s="23" t="str">
        <f t="shared" si="56"/>
        <v>-</v>
      </c>
      <c r="AU101" s="8"/>
      <c r="AV101" s="8"/>
      <c r="AW101" s="8"/>
      <c r="AY101" s="8" t="str">
        <f t="shared" si="57"/>
        <v>-</v>
      </c>
      <c r="AZ101" s="8" t="str">
        <f t="shared" si="58"/>
        <v>-</v>
      </c>
      <c r="BA101" s="8"/>
      <c r="BB101" s="8" t="str">
        <f t="shared" si="59"/>
        <v>-</v>
      </c>
      <c r="BC101" s="8" t="str">
        <f t="shared" si="60"/>
        <v>-</v>
      </c>
      <c r="BD101" s="8" t="str">
        <f t="shared" si="61"/>
        <v>-</v>
      </c>
      <c r="BE101" s="8" t="e">
        <f t="shared" si="62"/>
        <v>#VALUE!</v>
      </c>
      <c r="BF101" s="8" t="str">
        <f t="shared" si="63"/>
        <v>-</v>
      </c>
      <c r="BG101" s="8"/>
      <c r="BI101" s="8" t="str">
        <f t="shared" si="64"/>
        <v>-</v>
      </c>
      <c r="BJ101" s="8" t="str">
        <f t="shared" si="65"/>
        <v>-</v>
      </c>
      <c r="BK101" s="8" t="str">
        <f t="shared" si="66"/>
        <v>-</v>
      </c>
      <c r="BL101" s="8" t="str">
        <f t="shared" si="67"/>
        <v>-</v>
      </c>
      <c r="BM101" s="8" t="str">
        <f t="shared" si="68"/>
        <v>-</v>
      </c>
      <c r="BN101" s="8" t="str">
        <f t="shared" si="69"/>
        <v>-</v>
      </c>
      <c r="BO101" s="8" t="e">
        <f t="shared" si="70"/>
        <v>#VALUE!</v>
      </c>
      <c r="BP101" s="8" t="str">
        <f t="shared" si="71"/>
        <v>-</v>
      </c>
      <c r="BQ101" s="8"/>
      <c r="BS101" s="8" t="str">
        <f t="shared" si="72"/>
        <v>-</v>
      </c>
      <c r="BT101" s="8" t="str">
        <f t="shared" si="73"/>
        <v>-</v>
      </c>
      <c r="BU101" s="8" t="str">
        <f t="shared" si="74"/>
        <v>-</v>
      </c>
      <c r="BV101" s="8" t="str">
        <f t="shared" si="75"/>
        <v>-</v>
      </c>
      <c r="BW101" s="8" t="str">
        <f t="shared" si="76"/>
        <v>-</v>
      </c>
      <c r="BX101" s="8" t="str">
        <f t="shared" si="77"/>
        <v>-</v>
      </c>
      <c r="BY101" s="8" t="e">
        <f t="shared" si="78"/>
        <v>#VALUE!</v>
      </c>
      <c r="BZ101" s="8" t="str">
        <f t="shared" si="79"/>
        <v>-</v>
      </c>
      <c r="CA101" s="8"/>
      <c r="CC101" s="8" t="str">
        <f t="shared" si="80"/>
        <v>-</v>
      </c>
      <c r="CD101" s="8" t="str">
        <f t="shared" si="81"/>
        <v>-</v>
      </c>
      <c r="CE101" s="8" t="str">
        <f t="shared" si="82"/>
        <v>-</v>
      </c>
      <c r="CF101" s="8" t="str">
        <f t="shared" si="83"/>
        <v>-</v>
      </c>
      <c r="CG101" s="8"/>
      <c r="CH101" s="8" t="str">
        <f t="shared" si="84"/>
        <v>-</v>
      </c>
      <c r="CI101" s="8"/>
      <c r="CJ101" s="8" t="str">
        <f t="shared" si="85"/>
        <v>-</v>
      </c>
      <c r="CK101" s="8" t="str">
        <f t="shared" si="91"/>
        <v>-</v>
      </c>
    </row>
    <row r="102" spans="2:89" ht="15.95" customHeight="1" x14ac:dyDescent="0.2">
      <c r="B102" s="9">
        <f t="shared" si="46"/>
        <v>9</v>
      </c>
      <c r="C102" s="1">
        <f t="shared" si="47"/>
        <v>23</v>
      </c>
      <c r="D102" s="1" t="str">
        <f t="shared" si="48"/>
        <v/>
      </c>
      <c r="F102" s="8">
        <v>53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17"/>
      <c r="R102" s="19"/>
      <c r="S102" s="19"/>
      <c r="T102" s="19"/>
      <c r="U102" s="20"/>
      <c r="W102" s="8" t="str">
        <f t="shared" si="86"/>
        <v>-</v>
      </c>
      <c r="X102" s="8" t="str">
        <f t="shared" si="87"/>
        <v>-</v>
      </c>
      <c r="Y102" s="8" t="str">
        <f t="shared" si="88"/>
        <v>-</v>
      </c>
      <c r="Z102" s="8" t="str">
        <f t="shared" si="89"/>
        <v>-</v>
      </c>
      <c r="AA102" s="8" t="str">
        <f t="shared" si="90"/>
        <v>-</v>
      </c>
      <c r="AB102" s="8"/>
      <c r="AC102" s="8"/>
      <c r="AE102" s="8"/>
      <c r="AF102" s="8" t="str">
        <f t="shared" si="49"/>
        <v>-</v>
      </c>
      <c r="AG102" s="8" t="str">
        <f t="shared" si="50"/>
        <v>-</v>
      </c>
      <c r="AH102" s="8"/>
      <c r="AI102" s="8" t="str">
        <f t="shared" si="51"/>
        <v>-</v>
      </c>
      <c r="AJ102" s="8"/>
      <c r="AK102" s="8" t="str">
        <f t="shared" si="52"/>
        <v>-</v>
      </c>
      <c r="AL102" s="8"/>
      <c r="AM102" s="8"/>
      <c r="AN102" s="8"/>
      <c r="AP102" s="8" t="str">
        <f t="shared" si="53"/>
        <v>-</v>
      </c>
      <c r="AQ102" s="8" t="str">
        <f t="shared" si="54"/>
        <v>-</v>
      </c>
      <c r="AR102" s="8"/>
      <c r="AS102" s="22" t="str">
        <f t="shared" si="55"/>
        <v>-</v>
      </c>
      <c r="AT102" s="23" t="str">
        <f t="shared" si="56"/>
        <v>-</v>
      </c>
      <c r="AU102" s="8"/>
      <c r="AV102" s="8"/>
      <c r="AW102" s="8"/>
      <c r="AY102" s="8" t="str">
        <f t="shared" si="57"/>
        <v>-</v>
      </c>
      <c r="AZ102" s="8" t="str">
        <f t="shared" si="58"/>
        <v>-</v>
      </c>
      <c r="BA102" s="8"/>
      <c r="BB102" s="8" t="str">
        <f t="shared" si="59"/>
        <v>-</v>
      </c>
      <c r="BC102" s="8" t="str">
        <f t="shared" si="60"/>
        <v>-</v>
      </c>
      <c r="BD102" s="8" t="str">
        <f t="shared" si="61"/>
        <v>-</v>
      </c>
      <c r="BE102" s="8" t="e">
        <f t="shared" si="62"/>
        <v>#VALUE!</v>
      </c>
      <c r="BF102" s="8" t="str">
        <f t="shared" si="63"/>
        <v>-</v>
      </c>
      <c r="BG102" s="8"/>
      <c r="BI102" s="8" t="str">
        <f t="shared" si="64"/>
        <v>-</v>
      </c>
      <c r="BJ102" s="8" t="str">
        <f t="shared" si="65"/>
        <v>-</v>
      </c>
      <c r="BK102" s="8" t="str">
        <f t="shared" si="66"/>
        <v>-</v>
      </c>
      <c r="BL102" s="8" t="str">
        <f t="shared" si="67"/>
        <v>-</v>
      </c>
      <c r="BM102" s="8" t="str">
        <f t="shared" si="68"/>
        <v>-</v>
      </c>
      <c r="BN102" s="8" t="str">
        <f t="shared" si="69"/>
        <v>-</v>
      </c>
      <c r="BO102" s="8" t="e">
        <f t="shared" si="70"/>
        <v>#VALUE!</v>
      </c>
      <c r="BP102" s="8" t="str">
        <f t="shared" si="71"/>
        <v>-</v>
      </c>
      <c r="BQ102" s="8"/>
      <c r="BS102" s="8" t="str">
        <f t="shared" si="72"/>
        <v>-</v>
      </c>
      <c r="BT102" s="8" t="str">
        <f t="shared" si="73"/>
        <v>-</v>
      </c>
      <c r="BU102" s="8" t="str">
        <f t="shared" si="74"/>
        <v>-</v>
      </c>
      <c r="BV102" s="8" t="str">
        <f t="shared" si="75"/>
        <v>-</v>
      </c>
      <c r="BW102" s="8" t="str">
        <f t="shared" si="76"/>
        <v>-</v>
      </c>
      <c r="BX102" s="8" t="str">
        <f t="shared" si="77"/>
        <v>-</v>
      </c>
      <c r="BY102" s="8" t="e">
        <f t="shared" si="78"/>
        <v>#VALUE!</v>
      </c>
      <c r="BZ102" s="8" t="str">
        <f t="shared" si="79"/>
        <v>-</v>
      </c>
      <c r="CA102" s="8"/>
      <c r="CC102" s="8" t="str">
        <f t="shared" si="80"/>
        <v>-</v>
      </c>
      <c r="CD102" s="8" t="str">
        <f t="shared" si="81"/>
        <v>-</v>
      </c>
      <c r="CE102" s="8" t="str">
        <f t="shared" si="82"/>
        <v>-</v>
      </c>
      <c r="CF102" s="8" t="str">
        <f t="shared" si="83"/>
        <v>-</v>
      </c>
      <c r="CG102" s="8"/>
      <c r="CH102" s="8" t="str">
        <f t="shared" si="84"/>
        <v>-</v>
      </c>
      <c r="CI102" s="8"/>
      <c r="CJ102" s="8" t="str">
        <f t="shared" si="85"/>
        <v>-</v>
      </c>
      <c r="CK102" s="8" t="str">
        <f t="shared" si="91"/>
        <v>-</v>
      </c>
    </row>
    <row r="103" spans="2:89" ht="15.95" customHeight="1" x14ac:dyDescent="0.2">
      <c r="B103" s="9">
        <f t="shared" si="46"/>
        <v>9</v>
      </c>
      <c r="C103" s="1">
        <f t="shared" si="47"/>
        <v>24</v>
      </c>
      <c r="D103" s="1" t="str">
        <f t="shared" si="48"/>
        <v/>
      </c>
      <c r="F103" s="8">
        <v>54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17"/>
      <c r="R103" s="19"/>
      <c r="S103" s="19"/>
      <c r="T103" s="19"/>
      <c r="U103" s="20"/>
      <c r="W103" s="8" t="str">
        <f t="shared" si="86"/>
        <v>-</v>
      </c>
      <c r="X103" s="8" t="str">
        <f t="shared" si="87"/>
        <v>-</v>
      </c>
      <c r="Y103" s="8" t="str">
        <f t="shared" si="88"/>
        <v>-</v>
      </c>
      <c r="Z103" s="8" t="str">
        <f t="shared" si="89"/>
        <v>-</v>
      </c>
      <c r="AA103" s="8" t="str">
        <f t="shared" si="90"/>
        <v>-</v>
      </c>
      <c r="AB103" s="8"/>
      <c r="AC103" s="8"/>
      <c r="AE103" s="8"/>
      <c r="AF103" s="8" t="str">
        <f t="shared" si="49"/>
        <v>-</v>
      </c>
      <c r="AG103" s="8" t="str">
        <f t="shared" si="50"/>
        <v>-</v>
      </c>
      <c r="AH103" s="8"/>
      <c r="AI103" s="8" t="str">
        <f t="shared" si="51"/>
        <v>-</v>
      </c>
      <c r="AJ103" s="8"/>
      <c r="AK103" s="8" t="str">
        <f t="shared" si="52"/>
        <v>-</v>
      </c>
      <c r="AL103" s="8"/>
      <c r="AM103" s="8"/>
      <c r="AN103" s="8"/>
      <c r="AP103" s="8" t="str">
        <f t="shared" si="53"/>
        <v>-</v>
      </c>
      <c r="AQ103" s="8" t="str">
        <f t="shared" si="54"/>
        <v>-</v>
      </c>
      <c r="AR103" s="8"/>
      <c r="AS103" s="22" t="str">
        <f t="shared" si="55"/>
        <v>-</v>
      </c>
      <c r="AT103" s="23" t="str">
        <f t="shared" si="56"/>
        <v>-</v>
      </c>
      <c r="AU103" s="8"/>
      <c r="AV103" s="8"/>
      <c r="AW103" s="8"/>
      <c r="AY103" s="8" t="str">
        <f t="shared" si="57"/>
        <v>-</v>
      </c>
      <c r="AZ103" s="8" t="str">
        <f t="shared" si="58"/>
        <v>-</v>
      </c>
      <c r="BA103" s="8"/>
      <c r="BB103" s="8" t="str">
        <f t="shared" si="59"/>
        <v>-</v>
      </c>
      <c r="BC103" s="8" t="str">
        <f t="shared" si="60"/>
        <v>-</v>
      </c>
      <c r="BD103" s="8" t="str">
        <f t="shared" si="61"/>
        <v>-</v>
      </c>
      <c r="BE103" s="8" t="e">
        <f t="shared" si="62"/>
        <v>#VALUE!</v>
      </c>
      <c r="BF103" s="8" t="str">
        <f t="shared" si="63"/>
        <v>-</v>
      </c>
      <c r="BG103" s="8"/>
      <c r="BI103" s="8" t="str">
        <f t="shared" si="64"/>
        <v>-</v>
      </c>
      <c r="BJ103" s="8" t="str">
        <f t="shared" si="65"/>
        <v>-</v>
      </c>
      <c r="BK103" s="8" t="str">
        <f t="shared" si="66"/>
        <v>-</v>
      </c>
      <c r="BL103" s="8" t="str">
        <f t="shared" si="67"/>
        <v>-</v>
      </c>
      <c r="BM103" s="8" t="str">
        <f t="shared" si="68"/>
        <v>-</v>
      </c>
      <c r="BN103" s="8" t="str">
        <f t="shared" si="69"/>
        <v>-</v>
      </c>
      <c r="BO103" s="8" t="e">
        <f t="shared" si="70"/>
        <v>#VALUE!</v>
      </c>
      <c r="BP103" s="8" t="str">
        <f t="shared" si="71"/>
        <v>-</v>
      </c>
      <c r="BQ103" s="8"/>
      <c r="BS103" s="8" t="str">
        <f t="shared" si="72"/>
        <v>-</v>
      </c>
      <c r="BT103" s="8" t="str">
        <f t="shared" si="73"/>
        <v>-</v>
      </c>
      <c r="BU103" s="8" t="str">
        <f t="shared" si="74"/>
        <v>-</v>
      </c>
      <c r="BV103" s="8" t="str">
        <f t="shared" si="75"/>
        <v>-</v>
      </c>
      <c r="BW103" s="8" t="str">
        <f t="shared" si="76"/>
        <v>-</v>
      </c>
      <c r="BX103" s="8" t="str">
        <f t="shared" si="77"/>
        <v>-</v>
      </c>
      <c r="BY103" s="8" t="e">
        <f t="shared" si="78"/>
        <v>#VALUE!</v>
      </c>
      <c r="BZ103" s="8" t="str">
        <f t="shared" si="79"/>
        <v>-</v>
      </c>
      <c r="CA103" s="8"/>
      <c r="CC103" s="8" t="str">
        <f t="shared" si="80"/>
        <v>-</v>
      </c>
      <c r="CD103" s="8" t="str">
        <f t="shared" si="81"/>
        <v>-</v>
      </c>
      <c r="CE103" s="8" t="str">
        <f t="shared" si="82"/>
        <v>-</v>
      </c>
      <c r="CF103" s="8" t="str">
        <f t="shared" si="83"/>
        <v>-</v>
      </c>
      <c r="CG103" s="8"/>
      <c r="CH103" s="8" t="str">
        <f t="shared" si="84"/>
        <v>-</v>
      </c>
      <c r="CI103" s="8"/>
      <c r="CJ103" s="8" t="str">
        <f t="shared" si="85"/>
        <v>-</v>
      </c>
      <c r="CK103" s="8" t="str">
        <f t="shared" si="91"/>
        <v>-</v>
      </c>
    </row>
    <row r="104" spans="2:89" ht="15.95" customHeight="1" x14ac:dyDescent="0.2">
      <c r="B104" s="9">
        <f t="shared" si="46"/>
        <v>9</v>
      </c>
      <c r="C104" s="1">
        <f t="shared" si="47"/>
        <v>25</v>
      </c>
      <c r="D104" s="1" t="str">
        <f t="shared" si="48"/>
        <v/>
      </c>
      <c r="F104" s="8">
        <v>55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17"/>
      <c r="R104" s="19"/>
      <c r="S104" s="19"/>
      <c r="T104" s="19"/>
      <c r="U104" s="20"/>
      <c r="W104" s="8" t="str">
        <f t="shared" si="86"/>
        <v>-</v>
      </c>
      <c r="X104" s="8" t="str">
        <f t="shared" si="87"/>
        <v>-</v>
      </c>
      <c r="Y104" s="8" t="str">
        <f t="shared" si="88"/>
        <v>-</v>
      </c>
      <c r="Z104" s="8" t="str">
        <f t="shared" si="89"/>
        <v>-</v>
      </c>
      <c r="AA104" s="8" t="str">
        <f t="shared" si="90"/>
        <v>-</v>
      </c>
      <c r="AB104" s="8"/>
      <c r="AC104" s="8"/>
      <c r="AE104" s="8"/>
      <c r="AF104" s="8" t="str">
        <f t="shared" si="49"/>
        <v>-</v>
      </c>
      <c r="AG104" s="8" t="str">
        <f t="shared" si="50"/>
        <v>-</v>
      </c>
      <c r="AH104" s="8"/>
      <c r="AI104" s="8" t="str">
        <f t="shared" si="51"/>
        <v>-</v>
      </c>
      <c r="AJ104" s="8"/>
      <c r="AK104" s="8" t="str">
        <f t="shared" si="52"/>
        <v>-</v>
      </c>
      <c r="AL104" s="8"/>
      <c r="AM104" s="8"/>
      <c r="AN104" s="8"/>
      <c r="AP104" s="8" t="str">
        <f t="shared" si="53"/>
        <v>-</v>
      </c>
      <c r="AQ104" s="8" t="str">
        <f t="shared" si="54"/>
        <v>-</v>
      </c>
      <c r="AR104" s="8"/>
      <c r="AS104" s="22" t="str">
        <f t="shared" si="55"/>
        <v>-</v>
      </c>
      <c r="AT104" s="23" t="str">
        <f t="shared" si="56"/>
        <v>-</v>
      </c>
      <c r="AU104" s="8"/>
      <c r="AV104" s="8"/>
      <c r="AW104" s="8"/>
      <c r="AY104" s="8" t="str">
        <f t="shared" si="57"/>
        <v>-</v>
      </c>
      <c r="AZ104" s="8" t="str">
        <f t="shared" si="58"/>
        <v>-</v>
      </c>
      <c r="BA104" s="8"/>
      <c r="BB104" s="8" t="str">
        <f t="shared" si="59"/>
        <v>-</v>
      </c>
      <c r="BC104" s="8" t="str">
        <f t="shared" si="60"/>
        <v>-</v>
      </c>
      <c r="BD104" s="8" t="str">
        <f t="shared" si="61"/>
        <v>-</v>
      </c>
      <c r="BE104" s="8" t="e">
        <f t="shared" si="62"/>
        <v>#VALUE!</v>
      </c>
      <c r="BF104" s="8" t="str">
        <f t="shared" si="63"/>
        <v>-</v>
      </c>
      <c r="BG104" s="8"/>
      <c r="BI104" s="8" t="str">
        <f t="shared" si="64"/>
        <v>-</v>
      </c>
      <c r="BJ104" s="8" t="str">
        <f t="shared" si="65"/>
        <v>-</v>
      </c>
      <c r="BK104" s="8" t="str">
        <f t="shared" si="66"/>
        <v>-</v>
      </c>
      <c r="BL104" s="8" t="str">
        <f t="shared" si="67"/>
        <v>-</v>
      </c>
      <c r="BM104" s="8" t="str">
        <f t="shared" si="68"/>
        <v>-</v>
      </c>
      <c r="BN104" s="8" t="str">
        <f t="shared" si="69"/>
        <v>-</v>
      </c>
      <c r="BO104" s="8" t="e">
        <f t="shared" si="70"/>
        <v>#VALUE!</v>
      </c>
      <c r="BP104" s="8" t="str">
        <f t="shared" si="71"/>
        <v>-</v>
      </c>
      <c r="BQ104" s="8"/>
      <c r="BS104" s="8" t="str">
        <f t="shared" si="72"/>
        <v>-</v>
      </c>
      <c r="BT104" s="8" t="str">
        <f t="shared" si="73"/>
        <v>-</v>
      </c>
      <c r="BU104" s="8" t="str">
        <f t="shared" si="74"/>
        <v>-</v>
      </c>
      <c r="BV104" s="8" t="str">
        <f t="shared" si="75"/>
        <v>-</v>
      </c>
      <c r="BW104" s="8" t="str">
        <f t="shared" si="76"/>
        <v>-</v>
      </c>
      <c r="BX104" s="8" t="str">
        <f t="shared" si="77"/>
        <v>-</v>
      </c>
      <c r="BY104" s="8" t="e">
        <f t="shared" si="78"/>
        <v>#VALUE!</v>
      </c>
      <c r="BZ104" s="8" t="str">
        <f t="shared" si="79"/>
        <v>-</v>
      </c>
      <c r="CA104" s="8"/>
      <c r="CC104" s="8" t="str">
        <f t="shared" si="80"/>
        <v>-</v>
      </c>
      <c r="CD104" s="8" t="str">
        <f t="shared" si="81"/>
        <v>-</v>
      </c>
      <c r="CE104" s="8" t="str">
        <f t="shared" si="82"/>
        <v>-</v>
      </c>
      <c r="CF104" s="8" t="str">
        <f t="shared" si="83"/>
        <v>-</v>
      </c>
      <c r="CG104" s="8"/>
      <c r="CH104" s="8" t="str">
        <f t="shared" si="84"/>
        <v>-</v>
      </c>
      <c r="CI104" s="8"/>
      <c r="CJ104" s="8" t="str">
        <f t="shared" si="85"/>
        <v>-</v>
      </c>
      <c r="CK104" s="8" t="str">
        <f t="shared" si="91"/>
        <v>-</v>
      </c>
    </row>
    <row r="105" spans="2:89" ht="15.95" customHeight="1" x14ac:dyDescent="0.2">
      <c r="B105" s="9">
        <f t="shared" si="46"/>
        <v>9</v>
      </c>
      <c r="C105" s="1">
        <f t="shared" si="47"/>
        <v>26</v>
      </c>
      <c r="D105" s="1" t="str">
        <f t="shared" si="48"/>
        <v/>
      </c>
      <c r="F105" s="8">
        <v>56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17"/>
      <c r="R105" s="19"/>
      <c r="S105" s="19"/>
      <c r="T105" s="19"/>
      <c r="U105" s="20"/>
      <c r="W105" s="8" t="str">
        <f t="shared" si="86"/>
        <v>-</v>
      </c>
      <c r="X105" s="8" t="str">
        <f t="shared" si="87"/>
        <v>-</v>
      </c>
      <c r="Y105" s="8" t="str">
        <f t="shared" si="88"/>
        <v>-</v>
      </c>
      <c r="Z105" s="8" t="str">
        <f t="shared" si="89"/>
        <v>-</v>
      </c>
      <c r="AA105" s="8" t="str">
        <f t="shared" si="90"/>
        <v>-</v>
      </c>
      <c r="AB105" s="8"/>
      <c r="AC105" s="8"/>
      <c r="AE105" s="8"/>
      <c r="AF105" s="8" t="str">
        <f t="shared" si="49"/>
        <v>-</v>
      </c>
      <c r="AG105" s="8" t="str">
        <f t="shared" si="50"/>
        <v>-</v>
      </c>
      <c r="AH105" s="8"/>
      <c r="AI105" s="8" t="str">
        <f t="shared" si="51"/>
        <v>-</v>
      </c>
      <c r="AJ105" s="8"/>
      <c r="AK105" s="8" t="str">
        <f t="shared" si="52"/>
        <v>-</v>
      </c>
      <c r="AL105" s="8"/>
      <c r="AM105" s="8"/>
      <c r="AN105" s="8"/>
      <c r="AP105" s="8" t="str">
        <f t="shared" si="53"/>
        <v>-</v>
      </c>
      <c r="AQ105" s="8" t="str">
        <f t="shared" si="54"/>
        <v>-</v>
      </c>
      <c r="AR105" s="8"/>
      <c r="AS105" s="22" t="str">
        <f t="shared" si="55"/>
        <v>-</v>
      </c>
      <c r="AT105" s="23" t="str">
        <f t="shared" si="56"/>
        <v>-</v>
      </c>
      <c r="AU105" s="8"/>
      <c r="AV105" s="8"/>
      <c r="AW105" s="8"/>
      <c r="AY105" s="8" t="str">
        <f t="shared" si="57"/>
        <v>-</v>
      </c>
      <c r="AZ105" s="8" t="str">
        <f t="shared" si="58"/>
        <v>-</v>
      </c>
      <c r="BA105" s="8"/>
      <c r="BB105" s="8" t="str">
        <f t="shared" si="59"/>
        <v>-</v>
      </c>
      <c r="BC105" s="8" t="str">
        <f t="shared" si="60"/>
        <v>-</v>
      </c>
      <c r="BD105" s="8" t="str">
        <f t="shared" si="61"/>
        <v>-</v>
      </c>
      <c r="BE105" s="8" t="e">
        <f t="shared" si="62"/>
        <v>#VALUE!</v>
      </c>
      <c r="BF105" s="8" t="str">
        <f t="shared" si="63"/>
        <v>-</v>
      </c>
      <c r="BG105" s="8"/>
      <c r="BI105" s="8" t="str">
        <f t="shared" si="64"/>
        <v>-</v>
      </c>
      <c r="BJ105" s="8" t="str">
        <f t="shared" si="65"/>
        <v>-</v>
      </c>
      <c r="BK105" s="8" t="str">
        <f t="shared" si="66"/>
        <v>-</v>
      </c>
      <c r="BL105" s="8" t="str">
        <f t="shared" si="67"/>
        <v>-</v>
      </c>
      <c r="BM105" s="8" t="str">
        <f t="shared" si="68"/>
        <v>-</v>
      </c>
      <c r="BN105" s="8" t="str">
        <f t="shared" si="69"/>
        <v>-</v>
      </c>
      <c r="BO105" s="8" t="e">
        <f t="shared" si="70"/>
        <v>#VALUE!</v>
      </c>
      <c r="BP105" s="8" t="str">
        <f t="shared" si="71"/>
        <v>-</v>
      </c>
      <c r="BQ105" s="8"/>
      <c r="BS105" s="8" t="str">
        <f t="shared" si="72"/>
        <v>-</v>
      </c>
      <c r="BT105" s="8" t="str">
        <f t="shared" si="73"/>
        <v>-</v>
      </c>
      <c r="BU105" s="8" t="str">
        <f t="shared" si="74"/>
        <v>-</v>
      </c>
      <c r="BV105" s="8" t="str">
        <f t="shared" si="75"/>
        <v>-</v>
      </c>
      <c r="BW105" s="8" t="str">
        <f t="shared" si="76"/>
        <v>-</v>
      </c>
      <c r="BX105" s="8" t="str">
        <f t="shared" si="77"/>
        <v>-</v>
      </c>
      <c r="BY105" s="8" t="e">
        <f t="shared" si="78"/>
        <v>#VALUE!</v>
      </c>
      <c r="BZ105" s="8" t="str">
        <f t="shared" si="79"/>
        <v>-</v>
      </c>
      <c r="CA105" s="8"/>
      <c r="CC105" s="8" t="str">
        <f t="shared" si="80"/>
        <v>-</v>
      </c>
      <c r="CD105" s="8" t="str">
        <f t="shared" si="81"/>
        <v>-</v>
      </c>
      <c r="CE105" s="8" t="str">
        <f t="shared" si="82"/>
        <v>-</v>
      </c>
      <c r="CF105" s="8" t="str">
        <f t="shared" si="83"/>
        <v>-</v>
      </c>
      <c r="CG105" s="8"/>
      <c r="CH105" s="8" t="str">
        <f t="shared" si="84"/>
        <v>-</v>
      </c>
      <c r="CI105" s="8"/>
      <c r="CJ105" s="8" t="str">
        <f t="shared" si="85"/>
        <v>-</v>
      </c>
      <c r="CK105" s="8" t="str">
        <f t="shared" si="91"/>
        <v>-</v>
      </c>
    </row>
    <row r="106" spans="2:89" ht="15.95" customHeight="1" x14ac:dyDescent="0.2">
      <c r="B106" s="9">
        <f t="shared" si="46"/>
        <v>9</v>
      </c>
      <c r="C106" s="1">
        <f t="shared" si="47"/>
        <v>27</v>
      </c>
      <c r="D106" s="1" t="str">
        <f t="shared" si="48"/>
        <v/>
      </c>
      <c r="F106" s="8">
        <v>57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17"/>
      <c r="R106" s="19"/>
      <c r="S106" s="19"/>
      <c r="T106" s="19"/>
      <c r="U106" s="20"/>
      <c r="W106" s="8" t="str">
        <f t="shared" si="86"/>
        <v>-</v>
      </c>
      <c r="X106" s="8" t="str">
        <f t="shared" si="87"/>
        <v>-</v>
      </c>
      <c r="Y106" s="8" t="str">
        <f t="shared" si="88"/>
        <v>-</v>
      </c>
      <c r="Z106" s="8" t="str">
        <f t="shared" si="89"/>
        <v>-</v>
      </c>
      <c r="AA106" s="8" t="str">
        <f t="shared" si="90"/>
        <v>-</v>
      </c>
      <c r="AB106" s="8"/>
      <c r="AC106" s="8"/>
      <c r="AE106" s="8"/>
      <c r="AF106" s="8" t="str">
        <f t="shared" si="49"/>
        <v>-</v>
      </c>
      <c r="AG106" s="8" t="str">
        <f t="shared" si="50"/>
        <v>-</v>
      </c>
      <c r="AH106" s="8"/>
      <c r="AI106" s="8" t="str">
        <f t="shared" si="51"/>
        <v>-</v>
      </c>
      <c r="AJ106" s="8"/>
      <c r="AK106" s="8" t="str">
        <f t="shared" si="52"/>
        <v>-</v>
      </c>
      <c r="AL106" s="8"/>
      <c r="AM106" s="8"/>
      <c r="AN106" s="8"/>
      <c r="AP106" s="8" t="str">
        <f t="shared" si="53"/>
        <v>-</v>
      </c>
      <c r="AQ106" s="8" t="str">
        <f t="shared" si="54"/>
        <v>-</v>
      </c>
      <c r="AR106" s="8"/>
      <c r="AS106" s="22" t="str">
        <f t="shared" si="55"/>
        <v>-</v>
      </c>
      <c r="AT106" s="23" t="str">
        <f t="shared" si="56"/>
        <v>-</v>
      </c>
      <c r="AU106" s="8"/>
      <c r="AV106" s="8"/>
      <c r="AW106" s="8"/>
      <c r="AY106" s="8" t="str">
        <f t="shared" si="57"/>
        <v>-</v>
      </c>
      <c r="AZ106" s="8" t="str">
        <f t="shared" si="58"/>
        <v>-</v>
      </c>
      <c r="BA106" s="8"/>
      <c r="BB106" s="8" t="str">
        <f t="shared" si="59"/>
        <v>-</v>
      </c>
      <c r="BC106" s="8" t="str">
        <f t="shared" si="60"/>
        <v>-</v>
      </c>
      <c r="BD106" s="8" t="str">
        <f t="shared" si="61"/>
        <v>-</v>
      </c>
      <c r="BE106" s="8" t="e">
        <f t="shared" si="62"/>
        <v>#VALUE!</v>
      </c>
      <c r="BF106" s="8" t="str">
        <f t="shared" si="63"/>
        <v>-</v>
      </c>
      <c r="BG106" s="8"/>
      <c r="BI106" s="8" t="str">
        <f t="shared" si="64"/>
        <v>-</v>
      </c>
      <c r="BJ106" s="8" t="str">
        <f t="shared" si="65"/>
        <v>-</v>
      </c>
      <c r="BK106" s="8" t="str">
        <f t="shared" si="66"/>
        <v>-</v>
      </c>
      <c r="BL106" s="8" t="str">
        <f t="shared" si="67"/>
        <v>-</v>
      </c>
      <c r="BM106" s="8" t="str">
        <f t="shared" si="68"/>
        <v>-</v>
      </c>
      <c r="BN106" s="8" t="str">
        <f t="shared" si="69"/>
        <v>-</v>
      </c>
      <c r="BO106" s="8" t="e">
        <f t="shared" si="70"/>
        <v>#VALUE!</v>
      </c>
      <c r="BP106" s="8" t="str">
        <f t="shared" si="71"/>
        <v>-</v>
      </c>
      <c r="BQ106" s="8"/>
      <c r="BS106" s="8" t="str">
        <f t="shared" si="72"/>
        <v>-</v>
      </c>
      <c r="BT106" s="8" t="str">
        <f t="shared" si="73"/>
        <v>-</v>
      </c>
      <c r="BU106" s="8" t="str">
        <f t="shared" si="74"/>
        <v>-</v>
      </c>
      <c r="BV106" s="8" t="str">
        <f t="shared" si="75"/>
        <v>-</v>
      </c>
      <c r="BW106" s="8" t="str">
        <f t="shared" si="76"/>
        <v>-</v>
      </c>
      <c r="BX106" s="8" t="str">
        <f t="shared" si="77"/>
        <v>-</v>
      </c>
      <c r="BY106" s="8" t="e">
        <f t="shared" si="78"/>
        <v>#VALUE!</v>
      </c>
      <c r="BZ106" s="8" t="str">
        <f t="shared" si="79"/>
        <v>-</v>
      </c>
      <c r="CA106" s="8"/>
      <c r="CC106" s="8" t="str">
        <f t="shared" si="80"/>
        <v>-</v>
      </c>
      <c r="CD106" s="8" t="str">
        <f t="shared" si="81"/>
        <v>-</v>
      </c>
      <c r="CE106" s="8" t="str">
        <f t="shared" si="82"/>
        <v>-</v>
      </c>
      <c r="CF106" s="8" t="str">
        <f t="shared" si="83"/>
        <v>-</v>
      </c>
      <c r="CG106" s="8"/>
      <c r="CH106" s="8" t="str">
        <f t="shared" si="84"/>
        <v>-</v>
      </c>
      <c r="CI106" s="8"/>
      <c r="CJ106" s="8" t="str">
        <f t="shared" si="85"/>
        <v>-</v>
      </c>
      <c r="CK106" s="8" t="str">
        <f t="shared" si="91"/>
        <v>-</v>
      </c>
    </row>
    <row r="107" spans="2:89" ht="15.95" customHeight="1" x14ac:dyDescent="0.2">
      <c r="B107" s="9">
        <f t="shared" si="46"/>
        <v>9</v>
      </c>
      <c r="C107" s="1">
        <f t="shared" si="47"/>
        <v>28</v>
      </c>
      <c r="D107" s="1" t="str">
        <f t="shared" si="48"/>
        <v/>
      </c>
      <c r="F107" s="8">
        <v>58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17"/>
      <c r="R107" s="19"/>
      <c r="S107" s="19"/>
      <c r="T107" s="19"/>
      <c r="U107" s="20"/>
      <c r="W107" s="8" t="str">
        <f t="shared" si="86"/>
        <v>-</v>
      </c>
      <c r="X107" s="8" t="str">
        <f t="shared" si="87"/>
        <v>-</v>
      </c>
      <c r="Y107" s="8" t="str">
        <f t="shared" si="88"/>
        <v>-</v>
      </c>
      <c r="Z107" s="8" t="str">
        <f t="shared" si="89"/>
        <v>-</v>
      </c>
      <c r="AA107" s="8" t="str">
        <f t="shared" si="90"/>
        <v>-</v>
      </c>
      <c r="AB107" s="8"/>
      <c r="AC107" s="8"/>
      <c r="AE107" s="8"/>
      <c r="AF107" s="8" t="str">
        <f t="shared" si="49"/>
        <v>-</v>
      </c>
      <c r="AG107" s="8" t="str">
        <f t="shared" si="50"/>
        <v>-</v>
      </c>
      <c r="AH107" s="8"/>
      <c r="AI107" s="8" t="str">
        <f t="shared" si="51"/>
        <v>-</v>
      </c>
      <c r="AJ107" s="8"/>
      <c r="AK107" s="8" t="str">
        <f t="shared" si="52"/>
        <v>-</v>
      </c>
      <c r="AL107" s="8"/>
      <c r="AM107" s="8"/>
      <c r="AN107" s="8"/>
      <c r="AP107" s="8" t="str">
        <f t="shared" si="53"/>
        <v>-</v>
      </c>
      <c r="AQ107" s="8" t="str">
        <f t="shared" si="54"/>
        <v>-</v>
      </c>
      <c r="AR107" s="8"/>
      <c r="AS107" s="22" t="str">
        <f t="shared" si="55"/>
        <v>-</v>
      </c>
      <c r="AT107" s="23" t="str">
        <f t="shared" si="56"/>
        <v>-</v>
      </c>
      <c r="AU107" s="8"/>
      <c r="AV107" s="8"/>
      <c r="AW107" s="8"/>
      <c r="AY107" s="8" t="str">
        <f t="shared" si="57"/>
        <v>-</v>
      </c>
      <c r="AZ107" s="8" t="str">
        <f t="shared" si="58"/>
        <v>-</v>
      </c>
      <c r="BA107" s="8"/>
      <c r="BB107" s="8" t="str">
        <f t="shared" si="59"/>
        <v>-</v>
      </c>
      <c r="BC107" s="8" t="str">
        <f t="shared" si="60"/>
        <v>-</v>
      </c>
      <c r="BD107" s="8" t="str">
        <f t="shared" si="61"/>
        <v>-</v>
      </c>
      <c r="BE107" s="8" t="e">
        <f t="shared" si="62"/>
        <v>#VALUE!</v>
      </c>
      <c r="BF107" s="8" t="str">
        <f t="shared" si="63"/>
        <v>-</v>
      </c>
      <c r="BG107" s="8"/>
      <c r="BI107" s="8" t="str">
        <f t="shared" si="64"/>
        <v>-</v>
      </c>
      <c r="BJ107" s="8" t="str">
        <f t="shared" si="65"/>
        <v>-</v>
      </c>
      <c r="BK107" s="8" t="str">
        <f t="shared" si="66"/>
        <v>-</v>
      </c>
      <c r="BL107" s="8" t="str">
        <f t="shared" si="67"/>
        <v>-</v>
      </c>
      <c r="BM107" s="8" t="str">
        <f t="shared" si="68"/>
        <v>-</v>
      </c>
      <c r="BN107" s="8" t="str">
        <f t="shared" si="69"/>
        <v>-</v>
      </c>
      <c r="BO107" s="8" t="e">
        <f t="shared" si="70"/>
        <v>#VALUE!</v>
      </c>
      <c r="BP107" s="8" t="str">
        <f t="shared" si="71"/>
        <v>-</v>
      </c>
      <c r="BQ107" s="8"/>
      <c r="BS107" s="8" t="str">
        <f t="shared" si="72"/>
        <v>-</v>
      </c>
      <c r="BT107" s="8" t="str">
        <f t="shared" si="73"/>
        <v>-</v>
      </c>
      <c r="BU107" s="8" t="str">
        <f t="shared" si="74"/>
        <v>-</v>
      </c>
      <c r="BV107" s="8" t="str">
        <f t="shared" si="75"/>
        <v>-</v>
      </c>
      <c r="BW107" s="8" t="str">
        <f t="shared" si="76"/>
        <v>-</v>
      </c>
      <c r="BX107" s="8" t="str">
        <f t="shared" si="77"/>
        <v>-</v>
      </c>
      <c r="BY107" s="8" t="e">
        <f t="shared" si="78"/>
        <v>#VALUE!</v>
      </c>
      <c r="BZ107" s="8" t="str">
        <f t="shared" si="79"/>
        <v>-</v>
      </c>
      <c r="CA107" s="8"/>
      <c r="CC107" s="8" t="str">
        <f t="shared" si="80"/>
        <v>-</v>
      </c>
      <c r="CD107" s="8" t="str">
        <f t="shared" si="81"/>
        <v>-</v>
      </c>
      <c r="CE107" s="8" t="str">
        <f t="shared" si="82"/>
        <v>-</v>
      </c>
      <c r="CF107" s="8" t="str">
        <f t="shared" si="83"/>
        <v>-</v>
      </c>
      <c r="CG107" s="8"/>
      <c r="CH107" s="8" t="str">
        <f t="shared" si="84"/>
        <v>-</v>
      </c>
      <c r="CI107" s="8"/>
      <c r="CJ107" s="8" t="str">
        <f t="shared" si="85"/>
        <v>-</v>
      </c>
      <c r="CK107" s="8" t="str">
        <f t="shared" si="91"/>
        <v>-</v>
      </c>
    </row>
    <row r="108" spans="2:89" ht="15.95" customHeight="1" x14ac:dyDescent="0.2">
      <c r="B108" s="9">
        <f t="shared" si="46"/>
        <v>9</v>
      </c>
      <c r="C108" s="1">
        <f t="shared" si="47"/>
        <v>29</v>
      </c>
      <c r="D108" s="1" t="str">
        <f t="shared" si="48"/>
        <v/>
      </c>
      <c r="F108" s="8">
        <v>59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17"/>
      <c r="R108" s="19"/>
      <c r="S108" s="19"/>
      <c r="T108" s="19"/>
      <c r="U108" s="20"/>
      <c r="W108" s="8" t="str">
        <f t="shared" si="86"/>
        <v>-</v>
      </c>
      <c r="X108" s="8" t="str">
        <f t="shared" si="87"/>
        <v>-</v>
      </c>
      <c r="Y108" s="8" t="str">
        <f t="shared" si="88"/>
        <v>-</v>
      </c>
      <c r="Z108" s="8" t="str">
        <f t="shared" si="89"/>
        <v>-</v>
      </c>
      <c r="AA108" s="8" t="str">
        <f t="shared" si="90"/>
        <v>-</v>
      </c>
      <c r="AB108" s="8"/>
      <c r="AC108" s="8"/>
      <c r="AE108" s="8"/>
      <c r="AF108" s="8" t="str">
        <f t="shared" si="49"/>
        <v>-</v>
      </c>
      <c r="AG108" s="8" t="str">
        <f t="shared" si="50"/>
        <v>-</v>
      </c>
      <c r="AH108" s="8"/>
      <c r="AI108" s="8" t="str">
        <f t="shared" si="51"/>
        <v>-</v>
      </c>
      <c r="AJ108" s="8"/>
      <c r="AK108" s="8" t="str">
        <f t="shared" si="52"/>
        <v>-</v>
      </c>
      <c r="AL108" s="8"/>
      <c r="AM108" s="8"/>
      <c r="AN108" s="8"/>
      <c r="AP108" s="8" t="str">
        <f t="shared" si="53"/>
        <v>-</v>
      </c>
      <c r="AQ108" s="8" t="str">
        <f t="shared" si="54"/>
        <v>-</v>
      </c>
      <c r="AR108" s="8"/>
      <c r="AS108" s="22" t="str">
        <f t="shared" si="55"/>
        <v>-</v>
      </c>
      <c r="AT108" s="23" t="str">
        <f t="shared" si="56"/>
        <v>-</v>
      </c>
      <c r="AU108" s="8"/>
      <c r="AV108" s="8"/>
      <c r="AW108" s="8"/>
      <c r="AY108" s="8" t="str">
        <f t="shared" si="57"/>
        <v>-</v>
      </c>
      <c r="AZ108" s="8" t="str">
        <f t="shared" si="58"/>
        <v>-</v>
      </c>
      <c r="BA108" s="8"/>
      <c r="BB108" s="8" t="str">
        <f t="shared" si="59"/>
        <v>-</v>
      </c>
      <c r="BC108" s="8" t="str">
        <f t="shared" si="60"/>
        <v>-</v>
      </c>
      <c r="BD108" s="8" t="str">
        <f t="shared" si="61"/>
        <v>-</v>
      </c>
      <c r="BE108" s="8" t="e">
        <f t="shared" si="62"/>
        <v>#VALUE!</v>
      </c>
      <c r="BF108" s="8" t="str">
        <f t="shared" si="63"/>
        <v>-</v>
      </c>
      <c r="BG108" s="8"/>
      <c r="BI108" s="8" t="str">
        <f t="shared" si="64"/>
        <v>-</v>
      </c>
      <c r="BJ108" s="8" t="str">
        <f t="shared" si="65"/>
        <v>-</v>
      </c>
      <c r="BK108" s="8" t="str">
        <f t="shared" si="66"/>
        <v>-</v>
      </c>
      <c r="BL108" s="8" t="str">
        <f t="shared" si="67"/>
        <v>-</v>
      </c>
      <c r="BM108" s="8" t="str">
        <f t="shared" si="68"/>
        <v>-</v>
      </c>
      <c r="BN108" s="8" t="str">
        <f t="shared" si="69"/>
        <v>-</v>
      </c>
      <c r="BO108" s="8" t="e">
        <f t="shared" si="70"/>
        <v>#VALUE!</v>
      </c>
      <c r="BP108" s="8" t="str">
        <f t="shared" si="71"/>
        <v>-</v>
      </c>
      <c r="BQ108" s="8"/>
      <c r="BS108" s="8" t="str">
        <f t="shared" si="72"/>
        <v>-</v>
      </c>
      <c r="BT108" s="8" t="str">
        <f t="shared" si="73"/>
        <v>-</v>
      </c>
      <c r="BU108" s="8" t="str">
        <f t="shared" si="74"/>
        <v>-</v>
      </c>
      <c r="BV108" s="8" t="str">
        <f t="shared" si="75"/>
        <v>-</v>
      </c>
      <c r="BW108" s="8" t="str">
        <f t="shared" si="76"/>
        <v>-</v>
      </c>
      <c r="BX108" s="8" t="str">
        <f t="shared" si="77"/>
        <v>-</v>
      </c>
      <c r="BY108" s="8" t="e">
        <f t="shared" si="78"/>
        <v>#VALUE!</v>
      </c>
      <c r="BZ108" s="8" t="str">
        <f t="shared" si="79"/>
        <v>-</v>
      </c>
      <c r="CA108" s="8"/>
      <c r="CC108" s="8" t="str">
        <f t="shared" si="80"/>
        <v>-</v>
      </c>
      <c r="CD108" s="8" t="str">
        <f t="shared" si="81"/>
        <v>-</v>
      </c>
      <c r="CE108" s="8" t="str">
        <f t="shared" si="82"/>
        <v>-</v>
      </c>
      <c r="CF108" s="8" t="str">
        <f t="shared" si="83"/>
        <v>-</v>
      </c>
      <c r="CG108" s="8"/>
      <c r="CH108" s="8" t="str">
        <f t="shared" si="84"/>
        <v>-</v>
      </c>
      <c r="CI108" s="8"/>
      <c r="CJ108" s="8" t="str">
        <f t="shared" si="85"/>
        <v>-</v>
      </c>
      <c r="CK108" s="8" t="str">
        <f t="shared" si="91"/>
        <v>-</v>
      </c>
    </row>
    <row r="109" spans="2:89" ht="15.95" customHeight="1" x14ac:dyDescent="0.2">
      <c r="B109" s="24">
        <f t="shared" si="46"/>
        <v>9</v>
      </c>
      <c r="C109" s="25">
        <f t="shared" si="47"/>
        <v>30</v>
      </c>
      <c r="D109" s="25" t="str">
        <f t="shared" si="48"/>
        <v/>
      </c>
      <c r="F109" s="8">
        <v>60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17"/>
      <c r="R109" s="19"/>
      <c r="S109" s="19"/>
      <c r="T109" s="19"/>
      <c r="U109" s="20"/>
      <c r="W109" s="8" t="str">
        <f t="shared" si="86"/>
        <v>-</v>
      </c>
      <c r="X109" s="8" t="str">
        <f t="shared" si="87"/>
        <v>-</v>
      </c>
      <c r="Y109" s="8" t="str">
        <f t="shared" si="88"/>
        <v>-</v>
      </c>
      <c r="Z109" s="8" t="str">
        <f t="shared" si="89"/>
        <v>-</v>
      </c>
      <c r="AA109" s="8" t="str">
        <f t="shared" si="90"/>
        <v>-</v>
      </c>
      <c r="AB109" s="8"/>
      <c r="AC109" s="8"/>
      <c r="AE109" s="8"/>
      <c r="AF109" s="8" t="str">
        <f t="shared" si="49"/>
        <v>-</v>
      </c>
      <c r="AG109" s="8" t="str">
        <f t="shared" si="50"/>
        <v>-</v>
      </c>
      <c r="AH109" s="8"/>
      <c r="AI109" s="8" t="str">
        <f t="shared" si="51"/>
        <v>-</v>
      </c>
      <c r="AJ109" s="8"/>
      <c r="AK109" s="8" t="str">
        <f t="shared" si="52"/>
        <v>-</v>
      </c>
      <c r="AL109" s="8"/>
      <c r="AM109" s="8"/>
      <c r="AN109" s="8"/>
      <c r="AP109" s="8" t="str">
        <f t="shared" si="53"/>
        <v>-</v>
      </c>
      <c r="AQ109" s="8" t="str">
        <f t="shared" si="54"/>
        <v>-</v>
      </c>
      <c r="AR109" s="8"/>
      <c r="AS109" s="22" t="str">
        <f t="shared" si="55"/>
        <v>-</v>
      </c>
      <c r="AT109" s="23" t="str">
        <f t="shared" si="56"/>
        <v>-</v>
      </c>
      <c r="AU109" s="8"/>
      <c r="AV109" s="8"/>
      <c r="AW109" s="8"/>
      <c r="AY109" s="8" t="str">
        <f t="shared" si="57"/>
        <v>-</v>
      </c>
      <c r="AZ109" s="8" t="str">
        <f t="shared" si="58"/>
        <v>-</v>
      </c>
      <c r="BA109" s="8"/>
      <c r="BB109" s="8" t="str">
        <f t="shared" si="59"/>
        <v>-</v>
      </c>
      <c r="BC109" s="8" t="str">
        <f t="shared" si="60"/>
        <v>-</v>
      </c>
      <c r="BD109" s="8" t="str">
        <f t="shared" si="61"/>
        <v>-</v>
      </c>
      <c r="BE109" s="8" t="e">
        <f t="shared" si="62"/>
        <v>#VALUE!</v>
      </c>
      <c r="BF109" s="8" t="str">
        <f t="shared" si="63"/>
        <v>-</v>
      </c>
      <c r="BG109" s="8"/>
      <c r="BI109" s="8" t="str">
        <f t="shared" si="64"/>
        <v>-</v>
      </c>
      <c r="BJ109" s="8" t="str">
        <f t="shared" si="65"/>
        <v>-</v>
      </c>
      <c r="BK109" s="8" t="str">
        <f t="shared" si="66"/>
        <v>-</v>
      </c>
      <c r="BL109" s="8" t="str">
        <f t="shared" si="67"/>
        <v>-</v>
      </c>
      <c r="BM109" s="8" t="str">
        <f t="shared" si="68"/>
        <v>-</v>
      </c>
      <c r="BN109" s="8" t="str">
        <f t="shared" si="69"/>
        <v>-</v>
      </c>
      <c r="BO109" s="8" t="e">
        <f t="shared" si="70"/>
        <v>#VALUE!</v>
      </c>
      <c r="BP109" s="8" t="str">
        <f t="shared" si="71"/>
        <v>-</v>
      </c>
      <c r="BQ109" s="8"/>
      <c r="BS109" s="8" t="str">
        <f t="shared" si="72"/>
        <v>-</v>
      </c>
      <c r="BT109" s="8" t="str">
        <f t="shared" si="73"/>
        <v>-</v>
      </c>
      <c r="BU109" s="8" t="str">
        <f t="shared" si="74"/>
        <v>-</v>
      </c>
      <c r="BV109" s="8" t="str">
        <f t="shared" si="75"/>
        <v>-</v>
      </c>
      <c r="BW109" s="8" t="str">
        <f t="shared" si="76"/>
        <v>-</v>
      </c>
      <c r="BX109" s="8" t="str">
        <f t="shared" si="77"/>
        <v>-</v>
      </c>
      <c r="BY109" s="8" t="e">
        <f t="shared" si="78"/>
        <v>#VALUE!</v>
      </c>
      <c r="BZ109" s="8" t="str">
        <f t="shared" si="79"/>
        <v>-</v>
      </c>
      <c r="CA109" s="8"/>
      <c r="CC109" s="8" t="str">
        <f t="shared" si="80"/>
        <v>-</v>
      </c>
      <c r="CD109" s="8" t="str">
        <f t="shared" si="81"/>
        <v>-</v>
      </c>
      <c r="CE109" s="8" t="str">
        <f t="shared" si="82"/>
        <v>-</v>
      </c>
      <c r="CF109" s="8" t="str">
        <f t="shared" si="83"/>
        <v>-</v>
      </c>
      <c r="CG109" s="8"/>
      <c r="CH109" s="8" t="str">
        <f t="shared" si="84"/>
        <v>-</v>
      </c>
      <c r="CI109" s="8"/>
      <c r="CJ109" s="8" t="str">
        <f t="shared" si="85"/>
        <v>-</v>
      </c>
      <c r="CK109" s="8" t="str">
        <f t="shared" si="91"/>
        <v>-</v>
      </c>
    </row>
  </sheetData>
  <mergeCells count="15">
    <mergeCell ref="BS7:CA7"/>
    <mergeCell ref="CC7:CK7"/>
    <mergeCell ref="Q8:U8"/>
    <mergeCell ref="W2:CK5"/>
    <mergeCell ref="W7:AC7"/>
    <mergeCell ref="AE7:AN7"/>
    <mergeCell ref="AP7:AW7"/>
    <mergeCell ref="AY7:BG7"/>
    <mergeCell ref="BI7:BQ7"/>
    <mergeCell ref="F4:G4"/>
    <mergeCell ref="J4:N4"/>
    <mergeCell ref="F5:G5"/>
    <mergeCell ref="F6:G6"/>
    <mergeCell ref="B7:D7"/>
    <mergeCell ref="F7:G7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8"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命名范围</vt:lpstr>
      </vt:variant>
      <vt:variant>
        <vt:i4>50</vt:i4>
      </vt:variant>
    </vt:vector>
  </HeadingPairs>
  <TitlesOfParts>
    <vt:vector size="76" baseType="lpstr">
      <vt:lpstr>板块数量</vt:lpstr>
      <vt:lpstr>M01-01-3-1</vt:lpstr>
      <vt:lpstr>M01-01-4-1</vt:lpstr>
      <vt:lpstr>M01-01-5-1</vt:lpstr>
      <vt:lpstr>M01-01-6-1</vt:lpstr>
      <vt:lpstr>M01-01-7-1</vt:lpstr>
      <vt:lpstr>M01-03-1-1</vt:lpstr>
      <vt:lpstr>M01-03-2-1</vt:lpstr>
      <vt:lpstr>M01-03-3-1</vt:lpstr>
      <vt:lpstr>M01-03-4-1</vt:lpstr>
      <vt:lpstr>M01-03-5-1</vt:lpstr>
      <vt:lpstr>M01-05-5-1</vt:lpstr>
      <vt:lpstr>M02-01-3-1</vt:lpstr>
      <vt:lpstr>M02-01-4-1</vt:lpstr>
      <vt:lpstr>M02-01-5-1</vt:lpstr>
      <vt:lpstr>M03-01-2-1</vt:lpstr>
      <vt:lpstr>M05-01-5-1</vt:lpstr>
      <vt:lpstr>M07-01-3-1</vt:lpstr>
      <vt:lpstr>M07-01-3-2</vt:lpstr>
      <vt:lpstr>M08-01-2-1</vt:lpstr>
      <vt:lpstr>M08-01-4-1</vt:lpstr>
      <vt:lpstr>M08-03-1-1</vt:lpstr>
      <vt:lpstr>M11-01-1-1</vt:lpstr>
      <vt:lpstr>M10-01-3-1</vt:lpstr>
      <vt:lpstr>M09-05-1-1</vt:lpstr>
      <vt:lpstr>M01-12-1-1</vt:lpstr>
      <vt:lpstr>'M01-01-3-1'!Print_Area</vt:lpstr>
      <vt:lpstr>'M01-01-4-1'!Print_Area</vt:lpstr>
      <vt:lpstr>'M01-01-5-1'!Print_Area</vt:lpstr>
      <vt:lpstr>'M01-01-6-1'!Print_Area</vt:lpstr>
      <vt:lpstr>'M01-01-7-1'!Print_Area</vt:lpstr>
      <vt:lpstr>'M01-03-1-1'!Print_Area</vt:lpstr>
      <vt:lpstr>'M01-03-2-1'!Print_Area</vt:lpstr>
      <vt:lpstr>'M01-03-3-1'!Print_Area</vt:lpstr>
      <vt:lpstr>'M01-03-4-1'!Print_Area</vt:lpstr>
      <vt:lpstr>'M01-03-5-1'!Print_Area</vt:lpstr>
      <vt:lpstr>'M01-05-5-1'!Print_Area</vt:lpstr>
      <vt:lpstr>'M01-12-1-1'!Print_Area</vt:lpstr>
      <vt:lpstr>'M02-01-3-1'!Print_Area</vt:lpstr>
      <vt:lpstr>'M02-01-4-1'!Print_Area</vt:lpstr>
      <vt:lpstr>'M02-01-5-1'!Print_Area</vt:lpstr>
      <vt:lpstr>'M03-01-2-1'!Print_Area</vt:lpstr>
      <vt:lpstr>'M05-01-5-1'!Print_Area</vt:lpstr>
      <vt:lpstr>'M07-01-3-1'!Print_Area</vt:lpstr>
      <vt:lpstr>'M07-01-3-2'!Print_Area</vt:lpstr>
      <vt:lpstr>'M08-01-2-1'!Print_Area</vt:lpstr>
      <vt:lpstr>'M08-01-4-1'!Print_Area</vt:lpstr>
      <vt:lpstr>'M08-03-1-1'!Print_Area</vt:lpstr>
      <vt:lpstr>'M09-05-1-1'!Print_Area</vt:lpstr>
      <vt:lpstr>'M10-01-3-1'!Print_Area</vt:lpstr>
      <vt:lpstr>'M11-01-1-1'!Print_Area</vt:lpstr>
      <vt:lpstr>'M01-01-3-1'!Print_Titles</vt:lpstr>
      <vt:lpstr>'M01-01-4-1'!Print_Titles</vt:lpstr>
      <vt:lpstr>'M01-01-5-1'!Print_Titles</vt:lpstr>
      <vt:lpstr>'M01-01-6-1'!Print_Titles</vt:lpstr>
      <vt:lpstr>'M01-01-7-1'!Print_Titles</vt:lpstr>
      <vt:lpstr>'M01-03-1-1'!Print_Titles</vt:lpstr>
      <vt:lpstr>'M01-03-2-1'!Print_Titles</vt:lpstr>
      <vt:lpstr>'M01-03-3-1'!Print_Titles</vt:lpstr>
      <vt:lpstr>'M01-03-4-1'!Print_Titles</vt:lpstr>
      <vt:lpstr>'M01-03-5-1'!Print_Titles</vt:lpstr>
      <vt:lpstr>'M01-05-5-1'!Print_Titles</vt:lpstr>
      <vt:lpstr>'M01-12-1-1'!Print_Titles</vt:lpstr>
      <vt:lpstr>'M02-01-3-1'!Print_Titles</vt:lpstr>
      <vt:lpstr>'M02-01-4-1'!Print_Titles</vt:lpstr>
      <vt:lpstr>'M02-01-5-1'!Print_Titles</vt:lpstr>
      <vt:lpstr>'M03-01-2-1'!Print_Titles</vt:lpstr>
      <vt:lpstr>'M05-01-5-1'!Print_Titles</vt:lpstr>
      <vt:lpstr>'M07-01-3-1'!Print_Titles</vt:lpstr>
      <vt:lpstr>'M07-01-3-2'!Print_Titles</vt:lpstr>
      <vt:lpstr>'M08-01-2-1'!Print_Titles</vt:lpstr>
      <vt:lpstr>'M08-01-4-1'!Print_Titles</vt:lpstr>
      <vt:lpstr>'M08-03-1-1'!Print_Titles</vt:lpstr>
      <vt:lpstr>'M09-05-1-1'!Print_Titles</vt:lpstr>
      <vt:lpstr>'M10-01-3-1'!Print_Titles</vt:lpstr>
      <vt:lpstr>'M11-01-1-1'!Print_Titles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小明 张</cp:lastModifiedBy>
  <dcterms:created xsi:type="dcterms:W3CDTF">2015-06-05T18:19:00Z</dcterms:created>
  <dcterms:modified xsi:type="dcterms:W3CDTF">2026-07-25T02:07:18Z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2052-11.8.2.11718</vt:lpwstr>
  </property>
  <property fmtid="{D5CDD505-2E9C-101B-9397-08002B2CF9AE}" pid="4" name="ICV">
    <vt:lpwstr>F49F614ADA0941F5925863D381532DE3</vt:lpwstr>
  </property>
</Properties>
</file>