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3"/>
  </bookViews>
  <sheets>
    <sheet name="收入总账" sheetId="1" r:id="rId1"/>
    <sheet name="收入明细账" sheetId="2" r:id="rId2"/>
    <sheet name="费用支出明细账" sheetId="3" r:id="rId3"/>
    <sheet name="应收账款" sheetId="4" r:id="rId4"/>
  </sheets>
  <calcPr calcId="144525"/>
</workbook>
</file>

<file path=xl/sharedStrings.xml><?xml version="1.0" encoding="utf-8"?>
<sst xmlns="http://schemas.openxmlformats.org/spreadsheetml/2006/main" count="97" uniqueCount="43">
  <si>
    <t>收入总账表</t>
  </si>
  <si>
    <t>日期</t>
  </si>
  <si>
    <t>项目</t>
  </si>
  <si>
    <t>金额</t>
  </si>
  <si>
    <t>结算方式</t>
  </si>
  <si>
    <t>资金接收人</t>
  </si>
  <si>
    <t>摘要</t>
  </si>
  <si>
    <t>1期首付款</t>
  </si>
  <si>
    <t>银行转账</t>
  </si>
  <si>
    <t>沈世华</t>
  </si>
  <si>
    <t>1期总额2.2万，首付30%，客户已转给沈世华</t>
  </si>
  <si>
    <t>1期第二笔款</t>
  </si>
  <si>
    <t>1期总额2.2万，第二笔50%，客户已转给沈世华</t>
  </si>
  <si>
    <t>信令服务器首付款</t>
  </si>
  <si>
    <t>信令服务总额2.2万，首付50%，客户已转给沈世华</t>
  </si>
  <si>
    <t>合计</t>
  </si>
  <si>
    <t>收入明细表</t>
  </si>
  <si>
    <t>款项接收人</t>
  </si>
  <si>
    <t>资金属性</t>
  </si>
  <si>
    <t>保管人</t>
  </si>
  <si>
    <t>微信转账</t>
  </si>
  <si>
    <t>郑智超</t>
  </si>
  <si>
    <t>个人所有</t>
  </si>
  <si>
    <t>沈世华已转郑智超</t>
  </si>
  <si>
    <t>沈世华已转沈世华</t>
  </si>
  <si>
    <t>共有资金</t>
  </si>
  <si>
    <t>留存1%的共有资金</t>
  </si>
  <si>
    <t>支付宝转账</t>
  </si>
  <si>
    <t>全部作为共有资金</t>
  </si>
  <si>
    <t>共有资金总额</t>
  </si>
  <si>
    <t>共有资金余额</t>
  </si>
  <si>
    <t>费用明细表</t>
  </si>
  <si>
    <t>经办人</t>
  </si>
  <si>
    <t>支付java开发人员工资</t>
  </si>
  <si>
    <t>费用已结清，沈已通过微信转账给经办人</t>
  </si>
  <si>
    <t>购买腾讯云服务器</t>
  </si>
  <si>
    <t>网上采购</t>
  </si>
  <si>
    <t>费用已结清，沈已通过微信转账给接收人</t>
  </si>
  <si>
    <t>应收账款</t>
  </si>
  <si>
    <t>1期款项</t>
  </si>
  <si>
    <t>1期总额2.2万，首付30%，第2次50%，余20%</t>
  </si>
  <si>
    <t>信令服务器开发款项</t>
  </si>
  <si>
    <t>信令服务器开发总额2.2万，首付50%，余50%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</si>
</sst>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D10" sqref="D10"/>
    </sheetView>
  </sheetViews>
  <sheetFormatPr defaultColWidth="9" defaultRowHeight="12" outlineLevelCol="5"/>
  <cols>
    <col min="1" max="1" width="10.125" style="1" customWidth="1"/>
    <col min="2" max="2" width="14.875" style="6" customWidth="1"/>
    <col min="3" max="3" width="12.375" style="1" customWidth="1"/>
    <col min="4" max="5" width="12" style="1" customWidth="1"/>
    <col min="6" max="6" width="40.625" style="1" customWidth="1"/>
    <col min="7" max="7" width="9" style="1"/>
    <col min="8" max="8" width="12.375" style="1" customWidth="1"/>
    <col min="9" max="10" width="9" style="1"/>
    <col min="11" max="11" width="16.5" style="1" customWidth="1"/>
    <col min="12" max="13" width="9" style="1"/>
    <col min="14" max="14" width="16.5" style="1" customWidth="1"/>
    <col min="15" max="16384" width="9" style="1"/>
  </cols>
  <sheetData>
    <row r="1" spans="1:6">
      <c r="A1" s="2" t="s">
        <v>0</v>
      </c>
      <c r="B1" s="2"/>
      <c r="C1" s="2"/>
      <c r="D1" s="2"/>
      <c r="E1" s="2"/>
      <c r="F1" s="2"/>
    </row>
    <row r="2" spans="1:6">
      <c r="A2" s="3" t="s">
        <v>1</v>
      </c>
      <c r="B2" s="7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4">
        <v>44324</v>
      </c>
      <c r="B3" s="7" t="s">
        <v>7</v>
      </c>
      <c r="C3" s="3">
        <f>22000*30%</f>
        <v>6600</v>
      </c>
      <c r="D3" s="3" t="s">
        <v>8</v>
      </c>
      <c r="E3" s="3" t="s">
        <v>9</v>
      </c>
      <c r="F3" s="3" t="s">
        <v>10</v>
      </c>
    </row>
    <row r="4" spans="1:6">
      <c r="A4" s="4">
        <v>44358</v>
      </c>
      <c r="B4" s="7" t="s">
        <v>11</v>
      </c>
      <c r="C4" s="3">
        <v>11000</v>
      </c>
      <c r="D4" s="3" t="s">
        <v>8</v>
      </c>
      <c r="E4" s="3" t="s">
        <v>9</v>
      </c>
      <c r="F4" s="3" t="s">
        <v>12</v>
      </c>
    </row>
    <row r="5" spans="1:6">
      <c r="A5" s="4">
        <v>44358</v>
      </c>
      <c r="B5" s="7" t="s">
        <v>13</v>
      </c>
      <c r="C5" s="3">
        <v>11000</v>
      </c>
      <c r="D5" s="3" t="s">
        <v>8</v>
      </c>
      <c r="E5" s="3" t="s">
        <v>9</v>
      </c>
      <c r="F5" s="3" t="s">
        <v>14</v>
      </c>
    </row>
    <row r="6" spans="1:6">
      <c r="A6" s="4"/>
      <c r="B6" s="7"/>
      <c r="C6" s="3"/>
      <c r="D6" s="3"/>
      <c r="E6" s="3"/>
      <c r="F6" s="3"/>
    </row>
    <row r="7" spans="1:6">
      <c r="A7" s="4"/>
      <c r="B7" s="7"/>
      <c r="C7" s="3"/>
      <c r="D7" s="3"/>
      <c r="E7" s="3"/>
      <c r="F7" s="3"/>
    </row>
    <row r="8" spans="1:6">
      <c r="A8" s="4"/>
      <c r="B8" s="7"/>
      <c r="C8" s="3"/>
      <c r="D8" s="3"/>
      <c r="E8" s="3"/>
      <c r="F8" s="3"/>
    </row>
    <row r="9" spans="1:6">
      <c r="A9" s="4"/>
      <c r="B9" s="7"/>
      <c r="C9" s="3"/>
      <c r="D9" s="3"/>
      <c r="E9" s="3"/>
      <c r="F9" s="3"/>
    </row>
    <row r="10" spans="1:6">
      <c r="A10" s="4"/>
      <c r="B10" s="7"/>
      <c r="C10" s="3"/>
      <c r="D10" s="3"/>
      <c r="E10" s="3"/>
      <c r="F10" s="3"/>
    </row>
    <row r="11" spans="1:6">
      <c r="A11" s="4"/>
      <c r="B11" s="7"/>
      <c r="C11" s="3"/>
      <c r="D11" s="3"/>
      <c r="E11" s="3"/>
      <c r="F11" s="3"/>
    </row>
    <row r="12" spans="1:6">
      <c r="A12" s="4"/>
      <c r="B12" s="7"/>
      <c r="C12" s="3"/>
      <c r="D12" s="3"/>
      <c r="E12" s="3"/>
      <c r="F12" s="3"/>
    </row>
    <row r="13" spans="1:6">
      <c r="A13" s="4"/>
      <c r="B13" s="7"/>
      <c r="C13" s="3"/>
      <c r="D13" s="3"/>
      <c r="E13" s="3"/>
      <c r="F13" s="3"/>
    </row>
    <row r="14" spans="1:6">
      <c r="A14" s="4"/>
      <c r="B14" s="7"/>
      <c r="C14" s="3"/>
      <c r="D14" s="3"/>
      <c r="E14" s="3"/>
      <c r="F14" s="3"/>
    </row>
    <row r="15" spans="1:6">
      <c r="A15" s="4"/>
      <c r="B15" s="7"/>
      <c r="C15" s="3"/>
      <c r="D15" s="3"/>
      <c r="E15" s="3"/>
      <c r="F15" s="3"/>
    </row>
    <row r="16" spans="1:6">
      <c r="A16" s="4"/>
      <c r="B16" s="7"/>
      <c r="C16" s="3"/>
      <c r="D16" s="3"/>
      <c r="E16" s="3"/>
      <c r="F16" s="3"/>
    </row>
    <row r="17" spans="1:6">
      <c r="A17" s="4"/>
      <c r="B17" s="7"/>
      <c r="C17" s="3"/>
      <c r="D17" s="3"/>
      <c r="E17" s="3"/>
      <c r="F17" s="3"/>
    </row>
    <row r="18" spans="1:6">
      <c r="A18" s="3"/>
      <c r="B18" s="7"/>
      <c r="C18" s="3"/>
      <c r="D18" s="3"/>
      <c r="E18" s="3"/>
      <c r="F18" s="3"/>
    </row>
    <row r="19" spans="1:6">
      <c r="A19" s="3"/>
      <c r="B19" s="7"/>
      <c r="C19" s="3"/>
      <c r="D19" s="3"/>
      <c r="E19" s="3"/>
      <c r="F19" s="3"/>
    </row>
    <row r="20" spans="1:6">
      <c r="A20" s="3"/>
      <c r="B20" s="7"/>
      <c r="C20" s="3"/>
      <c r="D20" s="3"/>
      <c r="E20" s="3"/>
      <c r="F20" s="3"/>
    </row>
    <row r="21" spans="1:6">
      <c r="A21" s="3"/>
      <c r="B21" s="7"/>
      <c r="C21" s="3"/>
      <c r="D21" s="3"/>
      <c r="E21" s="3"/>
      <c r="F21" s="3"/>
    </row>
    <row r="22" spans="1:6">
      <c r="A22" s="3"/>
      <c r="B22" s="7"/>
      <c r="C22" s="3"/>
      <c r="D22" s="3"/>
      <c r="E22" s="3"/>
      <c r="F22" s="3"/>
    </row>
    <row r="23" spans="1:6">
      <c r="A23" s="3"/>
      <c r="B23" s="7"/>
      <c r="C23" s="3"/>
      <c r="D23" s="3"/>
      <c r="E23" s="3"/>
      <c r="F23" s="3"/>
    </row>
    <row r="24" spans="1:3">
      <c r="A24" s="5" t="s">
        <v>15</v>
      </c>
      <c r="B24" s="5"/>
      <c r="C24" s="1">
        <f>SUM(C3:C23)</f>
        <v>28600</v>
      </c>
    </row>
  </sheetData>
  <mergeCells count="2">
    <mergeCell ref="A1:F1"/>
    <mergeCell ref="A24:B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D29" sqref="D29"/>
    </sheetView>
  </sheetViews>
  <sheetFormatPr defaultColWidth="9" defaultRowHeight="12" outlineLevelCol="7"/>
  <cols>
    <col min="1" max="1" width="10.375" style="1" customWidth="1"/>
    <col min="2" max="2" width="14.875" style="1" customWidth="1"/>
    <col min="3" max="7" width="9" style="1"/>
    <col min="8" max="8" width="33.25" style="1" customWidth="1"/>
    <col min="9" max="16384" width="9" style="1"/>
  </cols>
  <sheetData>
    <row r="1" spans="1:8">
      <c r="A1" s="2" t="s">
        <v>16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17</v>
      </c>
      <c r="F2" s="3" t="s">
        <v>18</v>
      </c>
      <c r="G2" s="3" t="s">
        <v>19</v>
      </c>
      <c r="H2" s="3" t="s">
        <v>6</v>
      </c>
    </row>
    <row r="3" spans="1:8">
      <c r="A3" s="4">
        <v>44324</v>
      </c>
      <c r="B3" s="3" t="s">
        <v>7</v>
      </c>
      <c r="C3" s="3">
        <f>22000*30%*0.6</f>
        <v>3960</v>
      </c>
      <c r="D3" s="3" t="s">
        <v>20</v>
      </c>
      <c r="E3" s="3" t="s">
        <v>21</v>
      </c>
      <c r="F3" s="3" t="s">
        <v>22</v>
      </c>
      <c r="G3" s="3"/>
      <c r="H3" s="3" t="s">
        <v>23</v>
      </c>
    </row>
    <row r="4" spans="1:8">
      <c r="A4" s="4">
        <v>44324</v>
      </c>
      <c r="B4" s="3" t="s">
        <v>7</v>
      </c>
      <c r="C4" s="3">
        <f>22000*30%*0.3</f>
        <v>1980</v>
      </c>
      <c r="D4" s="3" t="s">
        <v>8</v>
      </c>
      <c r="E4" s="3" t="s">
        <v>9</v>
      </c>
      <c r="F4" s="3" t="s">
        <v>22</v>
      </c>
      <c r="G4" s="3"/>
      <c r="H4" s="3" t="s">
        <v>24</v>
      </c>
    </row>
    <row r="5" spans="1:8">
      <c r="A5" s="4">
        <v>44324</v>
      </c>
      <c r="B5" s="3" t="s">
        <v>7</v>
      </c>
      <c r="C5" s="3">
        <f>22000*30%*0.1</f>
        <v>660</v>
      </c>
      <c r="D5" s="3"/>
      <c r="E5" s="3" t="s">
        <v>9</v>
      </c>
      <c r="F5" s="3" t="s">
        <v>25</v>
      </c>
      <c r="G5" s="3" t="s">
        <v>9</v>
      </c>
      <c r="H5" s="3" t="s">
        <v>26</v>
      </c>
    </row>
    <row r="6" spans="1:8">
      <c r="A6" s="4">
        <v>44358</v>
      </c>
      <c r="B6" s="3" t="s">
        <v>11</v>
      </c>
      <c r="C6" s="3">
        <f>22000*50%*0.6</f>
        <v>6600</v>
      </c>
      <c r="D6" s="3" t="s">
        <v>27</v>
      </c>
      <c r="E6" s="3" t="s">
        <v>21</v>
      </c>
      <c r="F6" s="3" t="s">
        <v>22</v>
      </c>
      <c r="G6" s="3"/>
      <c r="H6" s="3" t="s">
        <v>23</v>
      </c>
    </row>
    <row r="7" spans="1:8">
      <c r="A7" s="4">
        <v>44358</v>
      </c>
      <c r="B7" s="3" t="s">
        <v>11</v>
      </c>
      <c r="C7" s="3">
        <f>22000*50%*0.3</f>
        <v>3300</v>
      </c>
      <c r="D7" s="3" t="s">
        <v>8</v>
      </c>
      <c r="E7" s="3" t="s">
        <v>9</v>
      </c>
      <c r="F7" s="3" t="s">
        <v>22</v>
      </c>
      <c r="G7" s="3"/>
      <c r="H7" s="3" t="s">
        <v>24</v>
      </c>
    </row>
    <row r="8" spans="1:8">
      <c r="A8" s="4">
        <v>44358</v>
      </c>
      <c r="B8" s="3" t="s">
        <v>11</v>
      </c>
      <c r="C8" s="3">
        <f>22000*50%*0.1</f>
        <v>1100</v>
      </c>
      <c r="D8" s="3"/>
      <c r="E8" s="3" t="s">
        <v>9</v>
      </c>
      <c r="F8" s="3" t="s">
        <v>25</v>
      </c>
      <c r="G8" s="3" t="s">
        <v>9</v>
      </c>
      <c r="H8" s="3" t="s">
        <v>26</v>
      </c>
    </row>
    <row r="9" spans="1:8">
      <c r="A9" s="4">
        <v>44358</v>
      </c>
      <c r="B9" s="3" t="s">
        <v>13</v>
      </c>
      <c r="C9" s="3">
        <v>11000</v>
      </c>
      <c r="D9" s="3"/>
      <c r="E9" s="3" t="s">
        <v>9</v>
      </c>
      <c r="F9" s="3" t="s">
        <v>25</v>
      </c>
      <c r="G9" s="3" t="s">
        <v>9</v>
      </c>
      <c r="H9" s="3" t="s">
        <v>28</v>
      </c>
    </row>
    <row r="10" spans="1:8">
      <c r="A10" s="4"/>
      <c r="B10" s="3"/>
      <c r="C10" s="3"/>
      <c r="D10" s="3"/>
      <c r="E10" s="3"/>
      <c r="F10" s="3"/>
      <c r="G10" s="3"/>
      <c r="H10" s="3"/>
    </row>
    <row r="11" spans="1:8">
      <c r="A11" s="4"/>
      <c r="B11" s="3"/>
      <c r="C11" s="3"/>
      <c r="D11" s="3"/>
      <c r="E11" s="3"/>
      <c r="F11" s="3"/>
      <c r="G11" s="3"/>
      <c r="H11" s="3"/>
    </row>
    <row r="12" spans="1:8">
      <c r="A12" s="4"/>
      <c r="B12" s="3"/>
      <c r="C12" s="3"/>
      <c r="D12" s="3"/>
      <c r="E12" s="3"/>
      <c r="F12" s="3"/>
      <c r="G12" s="3"/>
      <c r="H12" s="3"/>
    </row>
    <row r="13" spans="1:8">
      <c r="A13" s="4"/>
      <c r="B13" s="3"/>
      <c r="C13" s="3"/>
      <c r="D13" s="3"/>
      <c r="E13" s="3"/>
      <c r="F13" s="3"/>
      <c r="G13" s="3"/>
      <c r="H13" s="3"/>
    </row>
    <row r="14" spans="1:8">
      <c r="A14" s="4"/>
      <c r="B14" s="3"/>
      <c r="C14" s="3"/>
      <c r="D14" s="3"/>
      <c r="E14" s="3"/>
      <c r="F14" s="3"/>
      <c r="G14" s="3"/>
      <c r="H14" s="3"/>
    </row>
    <row r="15" spans="1:8">
      <c r="A15" s="4"/>
      <c r="B15" s="3"/>
      <c r="C15" s="3"/>
      <c r="D15" s="3"/>
      <c r="E15" s="3"/>
      <c r="F15" s="3"/>
      <c r="G15" s="3"/>
      <c r="H15" s="3"/>
    </row>
    <row r="16" spans="1:8">
      <c r="A16" s="4"/>
      <c r="B16" s="3"/>
      <c r="C16" s="3"/>
      <c r="D16" s="3"/>
      <c r="E16" s="3"/>
      <c r="F16" s="3"/>
      <c r="G16" s="3"/>
      <c r="H16" s="3"/>
    </row>
    <row r="17" spans="1:8">
      <c r="A17" s="4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3"/>
      <c r="B22" s="3"/>
      <c r="C22" s="3"/>
      <c r="D22" s="3"/>
      <c r="E22" s="3"/>
      <c r="F22" s="3"/>
      <c r="G22" s="3"/>
      <c r="H22" s="3"/>
    </row>
    <row r="23" spans="1:8">
      <c r="A23" s="3"/>
      <c r="B23" s="3"/>
      <c r="C23" s="3"/>
      <c r="D23" s="3"/>
      <c r="E23" s="3"/>
      <c r="F23" s="3"/>
      <c r="G23" s="3"/>
      <c r="H23" s="3"/>
    </row>
    <row r="24" spans="1:3">
      <c r="A24" s="5" t="s">
        <v>15</v>
      </c>
      <c r="B24" s="5"/>
      <c r="C24" s="1">
        <f>SUM(C3:C23)</f>
        <v>28600</v>
      </c>
    </row>
  </sheetData>
  <mergeCells count="2">
    <mergeCell ref="A1:H1"/>
    <mergeCell ref="A24:B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C28" sqref="C28"/>
    </sheetView>
  </sheetViews>
  <sheetFormatPr defaultColWidth="9" defaultRowHeight="12" outlineLevelCol="5"/>
  <cols>
    <col min="1" max="1" width="11.625" style="1" customWidth="1"/>
    <col min="2" max="2" width="18.75" style="1" customWidth="1"/>
    <col min="3" max="3" width="9" style="1"/>
    <col min="4" max="4" width="11.25" style="1" customWidth="1"/>
    <col min="5" max="5" width="9.875" style="1" customWidth="1"/>
    <col min="6" max="6" width="31" style="1" customWidth="1"/>
    <col min="7" max="16384" width="9" style="1"/>
  </cols>
  <sheetData>
    <row r="1" spans="1:5">
      <c r="A1" s="1" t="s">
        <v>29</v>
      </c>
      <c r="B1" s="1">
        <f>SUMIF(收入明细账!F3:F23,收入明细账!F5,收入明细账!C3:C23)</f>
        <v>12760</v>
      </c>
      <c r="D1" s="1" t="s">
        <v>30</v>
      </c>
      <c r="E1" s="1">
        <f>B1-C22</f>
        <v>9660</v>
      </c>
    </row>
    <row r="3" spans="1:6">
      <c r="A3" s="2" t="s">
        <v>31</v>
      </c>
      <c r="B3" s="2"/>
      <c r="C3" s="2"/>
      <c r="D3" s="2"/>
      <c r="E3" s="2"/>
      <c r="F3" s="2"/>
    </row>
    <row r="4" spans="1:6">
      <c r="A4" s="3" t="s">
        <v>1</v>
      </c>
      <c r="B4" s="3" t="s">
        <v>2</v>
      </c>
      <c r="C4" s="3" t="s">
        <v>3</v>
      </c>
      <c r="D4" s="3" t="s">
        <v>4</v>
      </c>
      <c r="E4" s="3" t="s">
        <v>32</v>
      </c>
      <c r="F4" s="3" t="s">
        <v>6</v>
      </c>
    </row>
    <row r="5" spans="1:6">
      <c r="A5" s="4">
        <v>44324</v>
      </c>
      <c r="B5" s="3" t="s">
        <v>33</v>
      </c>
      <c r="C5" s="3">
        <v>300</v>
      </c>
      <c r="D5" s="3" t="s">
        <v>20</v>
      </c>
      <c r="E5" s="3" t="s">
        <v>21</v>
      </c>
      <c r="F5" s="3" t="s">
        <v>34</v>
      </c>
    </row>
    <row r="6" spans="1:6">
      <c r="A6" s="4">
        <v>44324</v>
      </c>
      <c r="B6" s="3" t="s">
        <v>35</v>
      </c>
      <c r="C6" s="3">
        <v>300</v>
      </c>
      <c r="D6" s="3" t="s">
        <v>36</v>
      </c>
      <c r="E6" s="3" t="s">
        <v>21</v>
      </c>
      <c r="F6" s="3" t="s">
        <v>34</v>
      </c>
    </row>
    <row r="7" spans="1:6">
      <c r="A7" s="4">
        <v>44358</v>
      </c>
      <c r="B7" s="3" t="s">
        <v>33</v>
      </c>
      <c r="C7" s="3">
        <v>2500</v>
      </c>
      <c r="D7" s="3" t="s">
        <v>20</v>
      </c>
      <c r="E7" s="3" t="s">
        <v>9</v>
      </c>
      <c r="F7" s="3" t="s">
        <v>37</v>
      </c>
    </row>
    <row r="8" spans="1:6">
      <c r="A8" s="4"/>
      <c r="B8" s="3"/>
      <c r="C8" s="3"/>
      <c r="D8" s="3"/>
      <c r="E8" s="3"/>
      <c r="F8" s="3"/>
    </row>
    <row r="9" spans="1:6">
      <c r="A9" s="4"/>
      <c r="B9" s="3"/>
      <c r="C9" s="3"/>
      <c r="D9" s="3"/>
      <c r="E9" s="3"/>
      <c r="F9" s="3"/>
    </row>
    <row r="10" spans="1:6">
      <c r="A10" s="4"/>
      <c r="B10" s="3"/>
      <c r="C10" s="3"/>
      <c r="D10" s="3"/>
      <c r="E10" s="3"/>
      <c r="F10" s="3"/>
    </row>
    <row r="11" spans="1:6">
      <c r="A11" s="4"/>
      <c r="B11" s="3"/>
      <c r="C11" s="3"/>
      <c r="D11" s="3"/>
      <c r="E11" s="3"/>
      <c r="F11" s="3"/>
    </row>
    <row r="12" spans="1:6">
      <c r="A12" s="4"/>
      <c r="B12" s="3"/>
      <c r="C12" s="3"/>
      <c r="D12" s="3"/>
      <c r="E12" s="3"/>
      <c r="F12" s="3"/>
    </row>
    <row r="13" spans="1:6">
      <c r="A13" s="4"/>
      <c r="B13" s="3"/>
      <c r="C13" s="3"/>
      <c r="D13" s="3"/>
      <c r="E13" s="3"/>
      <c r="F13" s="3"/>
    </row>
    <row r="14" spans="1:6">
      <c r="A14" s="4"/>
      <c r="B14" s="3"/>
      <c r="C14" s="3"/>
      <c r="D14" s="3"/>
      <c r="E14" s="3"/>
      <c r="F14" s="3"/>
    </row>
    <row r="15" spans="1:6">
      <c r="A15" s="4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3"/>
      <c r="E20" s="3"/>
      <c r="F20" s="3"/>
    </row>
    <row r="21" spans="1:6">
      <c r="A21" s="3"/>
      <c r="B21" s="3"/>
      <c r="C21" s="3"/>
      <c r="D21" s="3"/>
      <c r="E21" s="3"/>
      <c r="F21" s="3"/>
    </row>
    <row r="22" spans="1:3">
      <c r="A22" s="5" t="s">
        <v>15</v>
      </c>
      <c r="B22" s="5"/>
      <c r="C22" s="1">
        <f>SUM(C5:C21)</f>
        <v>3100</v>
      </c>
    </row>
  </sheetData>
  <mergeCells count="2">
    <mergeCell ref="A3:F3"/>
    <mergeCell ref="A22:B2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B6" sqref="B6"/>
    </sheetView>
  </sheetViews>
  <sheetFormatPr defaultColWidth="9" defaultRowHeight="13.5" outlineLevelCol="3"/>
  <cols>
    <col min="1" max="1" width="10.125" style="1" customWidth="1"/>
    <col min="2" max="2" width="17.625" style="1" customWidth="1"/>
    <col min="3" max="3" width="12.375" style="1" customWidth="1"/>
    <col min="4" max="4" width="34.375" style="1" customWidth="1"/>
    <col min="5" max="5" width="9" style="1"/>
    <col min="6" max="6" width="12.375" style="1" customWidth="1"/>
    <col min="7" max="8" width="9" style="1"/>
    <col min="9" max="9" width="16.5" style="1" customWidth="1"/>
    <col min="10" max="11" width="9" style="1"/>
    <col min="12" max="12" width="16.5" style="1" customWidth="1"/>
    <col min="13" max="16380" width="9" style="1"/>
  </cols>
  <sheetData>
    <row r="1" s="1" customFormat="1" ht="12" spans="1:4">
      <c r="A1" s="2" t="s">
        <v>38</v>
      </c>
      <c r="B1" s="2"/>
      <c r="C1" s="2"/>
      <c r="D1" s="2"/>
    </row>
    <row r="2" s="1" customFormat="1" ht="12" spans="1:4">
      <c r="A2" s="3" t="s">
        <v>1</v>
      </c>
      <c r="B2" s="3" t="s">
        <v>2</v>
      </c>
      <c r="C2" s="3" t="s">
        <v>3</v>
      </c>
      <c r="D2" s="3" t="s">
        <v>6</v>
      </c>
    </row>
    <row r="3" s="1" customFormat="1" ht="12" spans="1:4">
      <c r="A3" s="4">
        <v>44324</v>
      </c>
      <c r="B3" s="3" t="s">
        <v>39</v>
      </c>
      <c r="C3" s="3">
        <f>22000-22000*30%-22000*50%</f>
        <v>4400</v>
      </c>
      <c r="D3" s="3" t="s">
        <v>40</v>
      </c>
    </row>
    <row r="4" s="1" customFormat="1" ht="12" spans="1:4">
      <c r="A4" s="4">
        <v>44358</v>
      </c>
      <c r="B4" s="3" t="s">
        <v>41</v>
      </c>
      <c r="C4" s="3">
        <f>22000-22000*50%</f>
        <v>11000</v>
      </c>
      <c r="D4" s="3" t="s">
        <v>42</v>
      </c>
    </row>
    <row r="5" s="1" customFormat="1" ht="12" spans="1:4">
      <c r="A5" s="4"/>
      <c r="B5" s="3"/>
      <c r="C5" s="3"/>
      <c r="D5" s="3"/>
    </row>
    <row r="6" s="1" customFormat="1" ht="12" spans="1:4">
      <c r="A6" s="4"/>
      <c r="B6" s="3"/>
      <c r="C6" s="3"/>
      <c r="D6" s="3"/>
    </row>
    <row r="7" s="1" customFormat="1" ht="12" spans="1:4">
      <c r="A7" s="4"/>
      <c r="B7" s="3"/>
      <c r="C7" s="3"/>
      <c r="D7" s="3"/>
    </row>
    <row r="8" s="1" customFormat="1" ht="12" spans="1:4">
      <c r="A8" s="4"/>
      <c r="B8" s="3"/>
      <c r="C8" s="3"/>
      <c r="D8" s="3"/>
    </row>
    <row r="9" s="1" customFormat="1" ht="12" spans="1:4">
      <c r="A9" s="4"/>
      <c r="B9" s="3"/>
      <c r="C9" s="3"/>
      <c r="D9" s="3"/>
    </row>
    <row r="10" s="1" customFormat="1" ht="12" spans="1:4">
      <c r="A10" s="4"/>
      <c r="B10" s="3"/>
      <c r="C10" s="3"/>
      <c r="D10" s="3"/>
    </row>
    <row r="11" s="1" customFormat="1" ht="12" spans="1:4">
      <c r="A11" s="4"/>
      <c r="B11" s="3"/>
      <c r="C11" s="3"/>
      <c r="D11" s="3"/>
    </row>
    <row r="12" s="1" customFormat="1" ht="12" spans="1:4">
      <c r="A12" s="4"/>
      <c r="B12" s="3"/>
      <c r="C12" s="3"/>
      <c r="D12" s="3"/>
    </row>
    <row r="13" s="1" customFormat="1" ht="12" spans="1:4">
      <c r="A13" s="4"/>
      <c r="B13" s="3"/>
      <c r="C13" s="3"/>
      <c r="D13" s="3"/>
    </row>
    <row r="14" s="1" customFormat="1" ht="12" spans="1:4">
      <c r="A14" s="4"/>
      <c r="B14" s="3"/>
      <c r="C14" s="3"/>
      <c r="D14" s="3"/>
    </row>
    <row r="15" s="1" customFormat="1" ht="12" spans="1:4">
      <c r="A15" s="4"/>
      <c r="B15" s="3"/>
      <c r="C15" s="3"/>
      <c r="D15" s="3"/>
    </row>
    <row r="16" s="1" customFormat="1" ht="12" spans="1:4">
      <c r="A16" s="4"/>
      <c r="B16" s="3"/>
      <c r="C16" s="3"/>
      <c r="D16" s="3"/>
    </row>
    <row r="17" s="1" customFormat="1" ht="12" spans="1:4">
      <c r="A17" s="4"/>
      <c r="B17" s="3"/>
      <c r="C17" s="3"/>
      <c r="D17" s="3"/>
    </row>
    <row r="18" s="1" customFormat="1" ht="12" spans="1:4">
      <c r="A18" s="3"/>
      <c r="B18" s="3"/>
      <c r="C18" s="3"/>
      <c r="D18" s="3"/>
    </row>
    <row r="19" s="1" customFormat="1" ht="12" spans="1:4">
      <c r="A19" s="3"/>
      <c r="B19" s="3"/>
      <c r="C19" s="3"/>
      <c r="D19" s="3"/>
    </row>
    <row r="20" s="1" customFormat="1" ht="12" spans="1:4">
      <c r="A20" s="3"/>
      <c r="B20" s="3"/>
      <c r="C20" s="3"/>
      <c r="D20" s="3"/>
    </row>
    <row r="21" s="1" customFormat="1" ht="12" spans="1:4">
      <c r="A21" s="3"/>
      <c r="B21" s="3"/>
      <c r="C21" s="3"/>
      <c r="D21" s="3"/>
    </row>
    <row r="22" s="1" customFormat="1" ht="12" spans="1:4">
      <c r="A22" s="3"/>
      <c r="B22" s="3"/>
      <c r="C22" s="3"/>
      <c r="D22" s="3"/>
    </row>
    <row r="23" s="1" customFormat="1" ht="12" spans="1:4">
      <c r="A23" s="3"/>
      <c r="B23" s="3"/>
      <c r="C23" s="3"/>
      <c r="D23" s="3"/>
    </row>
    <row r="24" s="1" customFormat="1" ht="12" spans="1:3">
      <c r="A24" s="5" t="s">
        <v>15</v>
      </c>
      <c r="B24" s="5"/>
      <c r="C24" s="1">
        <f>SUM(C3:C23)</f>
        <v>15400</v>
      </c>
    </row>
  </sheetData>
  <mergeCells count="2">
    <mergeCell ref="A1:D1"/>
    <mergeCell ref="A24:B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收入总账</vt:lpstr>
      <vt:lpstr>收入明细账</vt:lpstr>
      <vt:lpstr>费用支出明细账</vt:lpstr>
      <vt:lpstr>应收账款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智力糖</cp:lastModifiedBy>
  <dcterms:created xsi:type="dcterms:W3CDTF">2021-05-08T09:20:00Z</dcterms:created>
  <dcterms:modified xsi:type="dcterms:W3CDTF">2021-06-11T12:39:50Z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290A640B46B9499EABD7DA835CC9CD87</vt:lpwstr>
  </property>
  <property fmtid="{D5CDD505-2E9C-101B-9397-08002B2CF9AE}" pid="3" name="KSOProductBuildVer">
    <vt:lpwstr>2052-11.1.0.10577</vt:lpwstr>
  </property>
</Properties>
</file>