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Zhirun You\Desktop\Project Volt\"/>
    </mc:Choice>
  </mc:AlternateContent>
  <xr:revisionPtr revIDLastSave="0" documentId="13_ncr:1_{B4921DF6-D63B-4B0B-AB8F-4CF123D91D2F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Sheet1" sheetId="1" r:id="rId1"/>
    <sheet name="Sheet2" sheetId="2" r:id="rId2"/>
  </sheets>
  <definedNames>
    <definedName name="solver_adj" localSheetId="0" hidden="1">Sheet1!#REF!</definedName>
    <definedName name="solver_adj" localSheetId="1" hidden="1">Sheet2!$N$1:$N$9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Sheet1!#REF!</definedName>
    <definedName name="solver_lhs1" localSheetId="1" hidden="1">Sheet2!$N$1:$N$9</definedName>
    <definedName name="solver_lhs2" localSheetId="1" hidden="1">Sheet2!$N$1:$N$9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Sheet1!#REF!</definedName>
    <definedName name="solver_opt" localSheetId="1" hidden="1">Sheet2!$L$32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1</definedName>
    <definedName name="solver_rel2" localSheetId="1" hidden="1">3</definedName>
    <definedName name="solver_rhs1" localSheetId="0" hidden="1">-1000</definedName>
    <definedName name="solver_rhs1" localSheetId="1" hidden="1">10</definedName>
    <definedName name="solver_rhs2" localSheetId="1" hidden="1">-10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14" i="2" s="1"/>
  <c r="D33" i="1"/>
  <c r="D3" i="2" s="1"/>
  <c r="E33" i="1"/>
  <c r="E6" i="2" s="1"/>
  <c r="F33" i="1"/>
  <c r="G33" i="1"/>
  <c r="H33" i="1"/>
  <c r="I33" i="1"/>
  <c r="B33" i="1"/>
  <c r="G5" i="2"/>
  <c r="H5" i="2"/>
  <c r="I5" i="2"/>
  <c r="B6" i="2"/>
  <c r="B7" i="2"/>
  <c r="F10" i="2"/>
  <c r="B11" i="2"/>
  <c r="G11" i="2"/>
  <c r="H11" i="2"/>
  <c r="I11" i="2"/>
  <c r="B12" i="2"/>
  <c r="C12" i="2"/>
  <c r="D12" i="2"/>
  <c r="B16" i="2"/>
  <c r="F16" i="2"/>
  <c r="B17" i="2"/>
  <c r="F17" i="2"/>
  <c r="G17" i="2"/>
  <c r="F19" i="2"/>
  <c r="F20" i="2"/>
  <c r="G20" i="2"/>
  <c r="H20" i="2"/>
  <c r="I20" i="2"/>
  <c r="B21" i="2"/>
  <c r="B22" i="2"/>
  <c r="C22" i="2"/>
  <c r="D22" i="2"/>
  <c r="E22" i="2"/>
  <c r="F25" i="2"/>
  <c r="B26" i="2"/>
  <c r="F26" i="2"/>
  <c r="G26" i="2"/>
  <c r="H26" i="2"/>
  <c r="I26" i="2"/>
  <c r="B27" i="2"/>
  <c r="F29" i="2"/>
  <c r="G29" i="2"/>
  <c r="H29" i="2"/>
  <c r="I29" i="2"/>
  <c r="B30" i="2"/>
  <c r="B31" i="2"/>
  <c r="F31" i="2"/>
  <c r="C2" i="2"/>
  <c r="D2" i="2"/>
  <c r="C32" i="1"/>
  <c r="C27" i="2" s="1"/>
  <c r="D32" i="1"/>
  <c r="D13" i="2" s="1"/>
  <c r="E32" i="1"/>
  <c r="E13" i="2" s="1"/>
  <c r="F32" i="1"/>
  <c r="F7" i="2" s="1"/>
  <c r="G32" i="1"/>
  <c r="G2" i="2" s="1"/>
  <c r="H32" i="1"/>
  <c r="H17" i="2" s="1"/>
  <c r="I32" i="1"/>
  <c r="I2" i="2" s="1"/>
  <c r="B32" i="1"/>
  <c r="B13" i="2" s="1"/>
  <c r="C17" i="2" l="1"/>
  <c r="D26" i="2"/>
  <c r="C21" i="2"/>
  <c r="D30" i="2"/>
  <c r="D16" i="2"/>
  <c r="C30" i="2"/>
  <c r="E25" i="2"/>
  <c r="D25" i="2"/>
  <c r="D15" i="2"/>
  <c r="D5" i="2"/>
  <c r="C25" i="2"/>
  <c r="C15" i="2"/>
  <c r="C5" i="2"/>
  <c r="C10" i="2"/>
  <c r="D24" i="2"/>
  <c r="B20" i="2"/>
  <c r="B10" i="2"/>
  <c r="K10" i="2" s="1"/>
  <c r="L10" i="2" s="1"/>
  <c r="D9" i="2"/>
  <c r="B24" i="2"/>
  <c r="G14" i="2"/>
  <c r="B4" i="2"/>
  <c r="I23" i="2"/>
  <c r="B9" i="2"/>
  <c r="C19" i="2"/>
  <c r="K19" i="2" s="1"/>
  <c r="L19" i="2" s="1"/>
  <c r="C3" i="2"/>
  <c r="E28" i="2"/>
  <c r="G23" i="2"/>
  <c r="B19" i="2"/>
  <c r="B14" i="2"/>
  <c r="B3" i="2"/>
  <c r="B5" i="2"/>
  <c r="B2" i="2"/>
  <c r="C28" i="2"/>
  <c r="D23" i="2"/>
  <c r="C18" i="2"/>
  <c r="D8" i="2"/>
  <c r="H12" i="2"/>
  <c r="H2" i="2"/>
  <c r="D27" i="2"/>
  <c r="B23" i="2"/>
  <c r="I17" i="2"/>
  <c r="C13" i="2"/>
  <c r="B8" i="2"/>
  <c r="G6" i="2"/>
  <c r="E7" i="2"/>
  <c r="D7" i="2"/>
  <c r="D17" i="2"/>
  <c r="C7" i="2"/>
  <c r="E31" i="2"/>
  <c r="D31" i="2"/>
  <c r="D21" i="2"/>
  <c r="D6" i="2"/>
  <c r="C31" i="2"/>
  <c r="C6" i="2"/>
  <c r="C26" i="2"/>
  <c r="K26" i="2" s="1"/>
  <c r="L26" i="2" s="1"/>
  <c r="E16" i="2"/>
  <c r="D11" i="2"/>
  <c r="C11" i="2"/>
  <c r="C16" i="2"/>
  <c r="K16" i="2" s="1"/>
  <c r="L16" i="2" s="1"/>
  <c r="E10" i="2"/>
  <c r="D20" i="2"/>
  <c r="D10" i="2"/>
  <c r="B25" i="2"/>
  <c r="C20" i="2"/>
  <c r="B15" i="2"/>
  <c r="K15" i="2" s="1"/>
  <c r="L15" i="2" s="1"/>
  <c r="E4" i="2"/>
  <c r="I14" i="2"/>
  <c r="D4" i="2"/>
  <c r="D29" i="2"/>
  <c r="C24" i="2"/>
  <c r="H14" i="2"/>
  <c r="C4" i="2"/>
  <c r="C29" i="2"/>
  <c r="E19" i="2"/>
  <c r="C9" i="2"/>
  <c r="B29" i="2"/>
  <c r="D19" i="2"/>
  <c r="D14" i="2"/>
  <c r="F28" i="2"/>
  <c r="H23" i="2"/>
  <c r="I8" i="2"/>
  <c r="H8" i="2"/>
  <c r="D28" i="2"/>
  <c r="F23" i="2"/>
  <c r="D18" i="2"/>
  <c r="F13" i="2"/>
  <c r="G8" i="2"/>
  <c r="I12" i="2"/>
  <c r="B28" i="2"/>
  <c r="K28" i="2" s="1"/>
  <c r="L28" i="2" s="1"/>
  <c r="C23" i="2"/>
  <c r="B18" i="2"/>
  <c r="C8" i="2"/>
  <c r="F22" i="2"/>
  <c r="F6" i="2"/>
  <c r="K6" i="2"/>
  <c r="L6" i="2" s="1"/>
  <c r="F5" i="2"/>
  <c r="K5" i="2" s="1"/>
  <c r="L5" i="2" s="1"/>
  <c r="F2" i="2"/>
  <c r="E20" i="2"/>
  <c r="E8" i="2"/>
  <c r="F11" i="2"/>
  <c r="E23" i="2"/>
  <c r="I4" i="2"/>
  <c r="I31" i="2"/>
  <c r="I28" i="2"/>
  <c r="I25" i="2"/>
  <c r="I22" i="2"/>
  <c r="I19" i="2"/>
  <c r="I16" i="2"/>
  <c r="I13" i="2"/>
  <c r="I10" i="2"/>
  <c r="I7" i="2"/>
  <c r="H4" i="2"/>
  <c r="F8" i="2"/>
  <c r="E29" i="2"/>
  <c r="E17" i="2"/>
  <c r="K17" i="2" s="1"/>
  <c r="L17" i="2" s="1"/>
  <c r="E11" i="2"/>
  <c r="K11" i="2" s="1"/>
  <c r="L11" i="2" s="1"/>
  <c r="E2" i="2"/>
  <c r="K2" i="2" s="1"/>
  <c r="L2" i="2" s="1"/>
  <c r="H28" i="2"/>
  <c r="H22" i="2"/>
  <c r="H19" i="2"/>
  <c r="H16" i="2"/>
  <c r="H10" i="2"/>
  <c r="H7" i="2"/>
  <c r="G4" i="2"/>
  <c r="F14" i="2"/>
  <c r="E26" i="2"/>
  <c r="E14" i="2"/>
  <c r="E5" i="2"/>
  <c r="H31" i="2"/>
  <c r="H25" i="2"/>
  <c r="H13" i="2"/>
  <c r="G31" i="2"/>
  <c r="G28" i="2"/>
  <c r="G25" i="2"/>
  <c r="K25" i="2" s="1"/>
  <c r="L25" i="2" s="1"/>
  <c r="G22" i="2"/>
  <c r="G19" i="2"/>
  <c r="G16" i="2"/>
  <c r="G13" i="2"/>
  <c r="K13" i="2" s="1"/>
  <c r="L13" i="2" s="1"/>
  <c r="G10" i="2"/>
  <c r="G7" i="2"/>
  <c r="F4" i="2"/>
  <c r="I3" i="2"/>
  <c r="I27" i="2"/>
  <c r="I21" i="2"/>
  <c r="I15" i="2"/>
  <c r="I9" i="2"/>
  <c r="I6" i="2"/>
  <c r="H27" i="2"/>
  <c r="H21" i="2"/>
  <c r="H15" i="2"/>
  <c r="H9" i="2"/>
  <c r="H6" i="2"/>
  <c r="G30" i="2"/>
  <c r="G24" i="2"/>
  <c r="G18" i="2"/>
  <c r="G12" i="2"/>
  <c r="F3" i="2"/>
  <c r="F30" i="2"/>
  <c r="F27" i="2"/>
  <c r="F24" i="2"/>
  <c r="F21" i="2"/>
  <c r="F18" i="2"/>
  <c r="F15" i="2"/>
  <c r="F12" i="2"/>
  <c r="F9" i="2"/>
  <c r="E3" i="2"/>
  <c r="I30" i="2"/>
  <c r="I24" i="2"/>
  <c r="I18" i="2"/>
  <c r="H3" i="2"/>
  <c r="H30" i="2"/>
  <c r="H24" i="2"/>
  <c r="H18" i="2"/>
  <c r="G3" i="2"/>
  <c r="G27" i="2"/>
  <c r="G21" i="2"/>
  <c r="G15" i="2"/>
  <c r="G9" i="2"/>
  <c r="E30" i="2"/>
  <c r="E27" i="2"/>
  <c r="E24" i="2"/>
  <c r="K24" i="2" s="1"/>
  <c r="L24" i="2" s="1"/>
  <c r="E21" i="2"/>
  <c r="E18" i="2"/>
  <c r="E15" i="2"/>
  <c r="E12" i="2"/>
  <c r="E9" i="2"/>
  <c r="K7" i="2" l="1"/>
  <c r="L7" i="2" s="1"/>
  <c r="K21" i="2"/>
  <c r="L21" i="2" s="1"/>
  <c r="K12" i="2"/>
  <c r="L12" i="2" s="1"/>
  <c r="K29" i="2"/>
  <c r="L29" i="2" s="1"/>
  <c r="K31" i="2"/>
  <c r="L31" i="2" s="1"/>
  <c r="K9" i="2"/>
  <c r="L9" i="2" s="1"/>
  <c r="K18" i="2"/>
  <c r="L18" i="2" s="1"/>
  <c r="K23" i="2"/>
  <c r="L23" i="2" s="1"/>
  <c r="K30" i="2"/>
  <c r="L30" i="2" s="1"/>
  <c r="K22" i="2"/>
  <c r="L22" i="2" s="1"/>
  <c r="K14" i="2"/>
  <c r="L14" i="2" s="1"/>
  <c r="K4" i="2"/>
  <c r="L4" i="2" s="1"/>
  <c r="K27" i="2"/>
  <c r="L27" i="2" s="1"/>
  <c r="K8" i="2"/>
  <c r="L8" i="2" s="1"/>
  <c r="K3" i="2"/>
  <c r="L3" i="2" s="1"/>
  <c r="L32" i="2" s="1"/>
  <c r="K20" i="2"/>
  <c r="L20" i="2" s="1"/>
</calcChain>
</file>

<file path=xl/sharedStrings.xml><?xml version="1.0" encoding="utf-8"?>
<sst xmlns="http://schemas.openxmlformats.org/spreadsheetml/2006/main" count="33" uniqueCount="15">
  <si>
    <t>Applicant_ID</t>
  </si>
  <si>
    <t>Income</t>
  </si>
  <si>
    <t>Credit_Score</t>
  </si>
  <si>
    <t>Loan_Amount</t>
  </si>
  <si>
    <t>Age</t>
  </si>
  <si>
    <t>Employment_Length</t>
  </si>
  <si>
    <t>Debt_to_Income</t>
  </si>
  <si>
    <t>Num_Credit_Lines</t>
  </si>
  <si>
    <t>Delinquencies</t>
  </si>
  <si>
    <t>Default</t>
  </si>
  <si>
    <t>Intercept</t>
    <phoneticPr fontId="1" type="noConversion"/>
  </si>
  <si>
    <t>log-likelihood</t>
    <phoneticPr fontId="1" type="noConversion"/>
  </si>
  <si>
    <t>Predicted Default</t>
    <phoneticPr fontId="1" type="noConversion"/>
  </si>
  <si>
    <t>Mean</t>
    <phoneticPr fontId="1" type="noConversion"/>
  </si>
  <si>
    <t>Sample 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</si>
</sst>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F4A3852-9430-4334-B69F-9A8036D1EE6B}">
  <we:reference id="wa104100404" version="3.0.0.1" store="zh-CN" storeType="OMEX"/>
  <we:alternateReferences>
    <we:reference id="WA104100404" version="3.0.0.1" store="" storeType="OMEX"/>
  </we:alternateReferences>
  <we:properties>
    <we:property name="UniqueID" value="&quot;20259271761567981021&quot;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workbookViewId="0">
      <selection activeCell="R7" sqref="R7"/>
    </sheetView>
  </sheetViews>
  <sheetFormatPr defaultRowHeight="13.9" x14ac:dyDescent="0.4"/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">
      <c r="A2">
        <v>1</v>
      </c>
      <c r="B2">
        <v>55000</v>
      </c>
      <c r="C2">
        <v>720</v>
      </c>
      <c r="D2">
        <v>20000</v>
      </c>
      <c r="E2">
        <v>32</v>
      </c>
      <c r="F2">
        <v>5</v>
      </c>
      <c r="G2">
        <v>0.35</v>
      </c>
      <c r="H2">
        <v>6</v>
      </c>
      <c r="I2">
        <v>0</v>
      </c>
      <c r="J2">
        <v>0</v>
      </c>
    </row>
    <row r="3" spans="1:10" x14ac:dyDescent="0.4">
      <c r="A3">
        <v>2</v>
      </c>
      <c r="B3">
        <v>40000</v>
      </c>
      <c r="C3">
        <v>700</v>
      </c>
      <c r="D3">
        <v>15000</v>
      </c>
      <c r="E3">
        <v>29</v>
      </c>
      <c r="F3">
        <v>2</v>
      </c>
      <c r="G3">
        <v>0.45</v>
      </c>
      <c r="H3">
        <v>5</v>
      </c>
      <c r="I3">
        <v>1</v>
      </c>
      <c r="J3">
        <v>1</v>
      </c>
    </row>
    <row r="4" spans="1:10" x14ac:dyDescent="0.4">
      <c r="A4">
        <v>3</v>
      </c>
      <c r="B4">
        <v>75000</v>
      </c>
      <c r="C4">
        <v>780</v>
      </c>
      <c r="D4">
        <v>25000</v>
      </c>
      <c r="E4">
        <v>45</v>
      </c>
      <c r="F4">
        <v>10</v>
      </c>
      <c r="G4">
        <v>0.28000000000000003</v>
      </c>
      <c r="H4">
        <v>8</v>
      </c>
      <c r="I4">
        <v>0</v>
      </c>
      <c r="J4">
        <v>0</v>
      </c>
    </row>
    <row r="5" spans="1:10" x14ac:dyDescent="0.4">
      <c r="A5">
        <v>4</v>
      </c>
      <c r="B5">
        <v>30000</v>
      </c>
      <c r="C5">
        <v>710</v>
      </c>
      <c r="D5">
        <v>12000</v>
      </c>
      <c r="E5">
        <v>27</v>
      </c>
      <c r="F5">
        <v>1</v>
      </c>
      <c r="G5">
        <v>0.52</v>
      </c>
      <c r="H5">
        <v>4</v>
      </c>
      <c r="I5">
        <v>2</v>
      </c>
      <c r="J5">
        <v>1</v>
      </c>
    </row>
    <row r="6" spans="1:10" x14ac:dyDescent="0.4">
      <c r="A6">
        <v>5</v>
      </c>
      <c r="B6">
        <v>82000</v>
      </c>
      <c r="C6">
        <v>800</v>
      </c>
      <c r="D6">
        <v>30000</v>
      </c>
      <c r="E6">
        <v>50</v>
      </c>
      <c r="F6">
        <v>12</v>
      </c>
      <c r="G6">
        <v>0.25</v>
      </c>
      <c r="H6">
        <v>9</v>
      </c>
      <c r="I6">
        <v>0</v>
      </c>
      <c r="J6">
        <v>0</v>
      </c>
    </row>
    <row r="7" spans="1:10" x14ac:dyDescent="0.4">
      <c r="A7">
        <v>6</v>
      </c>
      <c r="B7">
        <v>36000</v>
      </c>
      <c r="C7">
        <v>740</v>
      </c>
      <c r="D7">
        <v>13000</v>
      </c>
      <c r="E7">
        <v>26</v>
      </c>
      <c r="F7">
        <v>2</v>
      </c>
      <c r="G7">
        <v>0.5</v>
      </c>
      <c r="H7">
        <v>3</v>
      </c>
      <c r="I7">
        <v>1</v>
      </c>
      <c r="J7">
        <v>1</v>
      </c>
    </row>
    <row r="8" spans="1:10" x14ac:dyDescent="0.4">
      <c r="A8">
        <v>7</v>
      </c>
      <c r="B8">
        <v>67000</v>
      </c>
      <c r="C8">
        <v>710</v>
      </c>
      <c r="D8">
        <v>22000</v>
      </c>
      <c r="E8">
        <v>39</v>
      </c>
      <c r="F8">
        <v>7</v>
      </c>
      <c r="G8">
        <v>0.33</v>
      </c>
      <c r="H8">
        <v>7</v>
      </c>
      <c r="I8">
        <v>0</v>
      </c>
      <c r="J8">
        <v>0</v>
      </c>
    </row>
    <row r="9" spans="1:10" x14ac:dyDescent="0.4">
      <c r="A9">
        <v>8</v>
      </c>
      <c r="B9">
        <v>29000</v>
      </c>
      <c r="C9">
        <v>650</v>
      </c>
      <c r="D9">
        <v>10000</v>
      </c>
      <c r="E9">
        <v>25</v>
      </c>
      <c r="F9">
        <v>1</v>
      </c>
      <c r="G9">
        <v>0.55000000000000004</v>
      </c>
      <c r="H9">
        <v>4</v>
      </c>
      <c r="I9">
        <v>2</v>
      </c>
      <c r="J9">
        <v>1</v>
      </c>
    </row>
    <row r="10" spans="1:10" x14ac:dyDescent="0.4">
      <c r="A10">
        <v>9</v>
      </c>
      <c r="B10">
        <v>56000</v>
      </c>
      <c r="C10">
        <v>690</v>
      </c>
      <c r="D10">
        <v>18000</v>
      </c>
      <c r="E10">
        <v>35</v>
      </c>
      <c r="F10">
        <v>4</v>
      </c>
      <c r="G10">
        <v>0.4</v>
      </c>
      <c r="H10">
        <v>6</v>
      </c>
      <c r="I10">
        <v>1</v>
      </c>
      <c r="J10">
        <v>0</v>
      </c>
    </row>
    <row r="11" spans="1:10" x14ac:dyDescent="0.4">
      <c r="A11">
        <v>10</v>
      </c>
      <c r="B11">
        <v>48000</v>
      </c>
      <c r="C11">
        <v>660</v>
      </c>
      <c r="D11">
        <v>15000</v>
      </c>
      <c r="E11">
        <v>31</v>
      </c>
      <c r="F11">
        <v>3</v>
      </c>
      <c r="G11">
        <v>0.43</v>
      </c>
      <c r="H11">
        <v>5</v>
      </c>
      <c r="I11">
        <v>1</v>
      </c>
      <c r="J11">
        <v>1</v>
      </c>
    </row>
    <row r="12" spans="1:10" x14ac:dyDescent="0.4">
      <c r="A12">
        <v>11</v>
      </c>
      <c r="B12">
        <v>90000</v>
      </c>
      <c r="C12">
        <v>790</v>
      </c>
      <c r="D12">
        <v>32000</v>
      </c>
      <c r="E12">
        <v>48</v>
      </c>
      <c r="F12">
        <v>11</v>
      </c>
      <c r="G12">
        <v>0.27</v>
      </c>
      <c r="H12">
        <v>9</v>
      </c>
      <c r="I12">
        <v>0</v>
      </c>
      <c r="J12">
        <v>0</v>
      </c>
    </row>
    <row r="13" spans="1:10" x14ac:dyDescent="0.4">
      <c r="A13">
        <v>12</v>
      </c>
      <c r="B13">
        <v>37000</v>
      </c>
      <c r="C13">
        <v>680</v>
      </c>
      <c r="D13">
        <v>14000</v>
      </c>
      <c r="E13">
        <v>28</v>
      </c>
      <c r="F13">
        <v>2</v>
      </c>
      <c r="G13">
        <v>0.48</v>
      </c>
      <c r="H13">
        <v>4</v>
      </c>
      <c r="I13">
        <v>1</v>
      </c>
      <c r="J13">
        <v>1</v>
      </c>
    </row>
    <row r="14" spans="1:10" x14ac:dyDescent="0.4">
      <c r="A14">
        <v>13</v>
      </c>
      <c r="B14">
        <v>66000</v>
      </c>
      <c r="C14">
        <v>705</v>
      </c>
      <c r="D14">
        <v>21000</v>
      </c>
      <c r="E14">
        <v>37</v>
      </c>
      <c r="F14">
        <v>6</v>
      </c>
      <c r="G14">
        <v>0.34</v>
      </c>
      <c r="H14">
        <v>6</v>
      </c>
      <c r="I14">
        <v>0</v>
      </c>
      <c r="J14">
        <v>0</v>
      </c>
    </row>
    <row r="15" spans="1:10" x14ac:dyDescent="0.4">
      <c r="A15">
        <v>14</v>
      </c>
      <c r="B15">
        <v>32000</v>
      </c>
      <c r="C15">
        <v>620</v>
      </c>
      <c r="D15">
        <v>12000</v>
      </c>
      <c r="E15">
        <v>27</v>
      </c>
      <c r="F15">
        <v>1</v>
      </c>
      <c r="G15">
        <v>0.53</v>
      </c>
      <c r="H15">
        <v>4</v>
      </c>
      <c r="I15">
        <v>1</v>
      </c>
      <c r="J15">
        <v>1</v>
      </c>
    </row>
    <row r="16" spans="1:10" x14ac:dyDescent="0.4">
      <c r="A16">
        <v>15</v>
      </c>
      <c r="B16">
        <v>78000</v>
      </c>
      <c r="C16">
        <v>770</v>
      </c>
      <c r="D16">
        <v>27000</v>
      </c>
      <c r="E16">
        <v>42</v>
      </c>
      <c r="F16">
        <v>9</v>
      </c>
      <c r="G16">
        <v>0.3</v>
      </c>
      <c r="H16">
        <v>8</v>
      </c>
      <c r="I16">
        <v>0</v>
      </c>
      <c r="J16">
        <v>0</v>
      </c>
    </row>
    <row r="17" spans="1:10" x14ac:dyDescent="0.4">
      <c r="A17">
        <v>16</v>
      </c>
      <c r="B17">
        <v>41000</v>
      </c>
      <c r="C17">
        <v>655</v>
      </c>
      <c r="D17">
        <v>16000</v>
      </c>
      <c r="E17">
        <v>30</v>
      </c>
      <c r="F17">
        <v>2</v>
      </c>
      <c r="G17">
        <v>0.44</v>
      </c>
      <c r="H17">
        <v>5</v>
      </c>
      <c r="I17">
        <v>1</v>
      </c>
      <c r="J17">
        <v>1</v>
      </c>
    </row>
    <row r="18" spans="1:10" x14ac:dyDescent="0.4">
      <c r="A18">
        <v>17</v>
      </c>
      <c r="B18">
        <v>85000</v>
      </c>
      <c r="C18">
        <v>805</v>
      </c>
      <c r="D18">
        <v>31000</v>
      </c>
      <c r="E18">
        <v>49</v>
      </c>
      <c r="F18">
        <v>12</v>
      </c>
      <c r="G18">
        <v>0.26</v>
      </c>
      <c r="H18">
        <v>9</v>
      </c>
      <c r="I18">
        <v>0</v>
      </c>
      <c r="J18">
        <v>0</v>
      </c>
    </row>
    <row r="19" spans="1:10" x14ac:dyDescent="0.4">
      <c r="A19">
        <v>18</v>
      </c>
      <c r="B19">
        <v>33000</v>
      </c>
      <c r="C19">
        <v>695</v>
      </c>
      <c r="D19">
        <v>13000</v>
      </c>
      <c r="E19">
        <v>27</v>
      </c>
      <c r="F19">
        <v>1</v>
      </c>
      <c r="G19">
        <v>0.51</v>
      </c>
      <c r="H19">
        <v>4</v>
      </c>
      <c r="I19">
        <v>2</v>
      </c>
      <c r="J19">
        <v>1</v>
      </c>
    </row>
    <row r="20" spans="1:10" x14ac:dyDescent="0.4">
      <c r="A20">
        <v>19</v>
      </c>
      <c r="B20">
        <v>59000</v>
      </c>
      <c r="C20">
        <v>700</v>
      </c>
      <c r="D20">
        <v>19000</v>
      </c>
      <c r="E20">
        <v>36</v>
      </c>
      <c r="F20">
        <v>5</v>
      </c>
      <c r="G20">
        <v>0.37</v>
      </c>
      <c r="H20">
        <v>6</v>
      </c>
      <c r="I20">
        <v>0</v>
      </c>
      <c r="J20">
        <v>0</v>
      </c>
    </row>
    <row r="21" spans="1:10" x14ac:dyDescent="0.4">
      <c r="A21">
        <v>20</v>
      </c>
      <c r="B21">
        <v>46000</v>
      </c>
      <c r="C21">
        <v>660</v>
      </c>
      <c r="D21">
        <v>15000</v>
      </c>
      <c r="E21">
        <v>30</v>
      </c>
      <c r="F21">
        <v>3</v>
      </c>
      <c r="G21">
        <v>0.42</v>
      </c>
      <c r="H21">
        <v>5</v>
      </c>
      <c r="I21">
        <v>1</v>
      </c>
      <c r="J21">
        <v>1</v>
      </c>
    </row>
    <row r="22" spans="1:10" x14ac:dyDescent="0.4">
      <c r="A22">
        <v>21</v>
      </c>
      <c r="B22">
        <v>72000</v>
      </c>
      <c r="C22">
        <v>755</v>
      </c>
      <c r="D22">
        <v>24000</v>
      </c>
      <c r="E22">
        <v>41</v>
      </c>
      <c r="F22">
        <v>8</v>
      </c>
      <c r="G22">
        <v>0.31</v>
      </c>
      <c r="H22">
        <v>7</v>
      </c>
      <c r="I22">
        <v>0</v>
      </c>
      <c r="J22">
        <v>0</v>
      </c>
    </row>
    <row r="23" spans="1:10" x14ac:dyDescent="0.4">
      <c r="A23">
        <v>22</v>
      </c>
      <c r="B23">
        <v>35000</v>
      </c>
      <c r="C23">
        <v>635</v>
      </c>
      <c r="D23">
        <v>13000</v>
      </c>
      <c r="E23">
        <v>28</v>
      </c>
      <c r="F23">
        <v>2</v>
      </c>
      <c r="G23">
        <v>0.47</v>
      </c>
      <c r="H23">
        <v>4</v>
      </c>
      <c r="I23">
        <v>1</v>
      </c>
      <c r="J23">
        <v>1</v>
      </c>
    </row>
    <row r="24" spans="1:10" x14ac:dyDescent="0.4">
      <c r="A24">
        <v>23</v>
      </c>
      <c r="B24">
        <v>69000</v>
      </c>
      <c r="C24">
        <v>725</v>
      </c>
      <c r="D24">
        <v>22000</v>
      </c>
      <c r="E24">
        <v>38</v>
      </c>
      <c r="F24">
        <v>6</v>
      </c>
      <c r="G24">
        <v>0.33</v>
      </c>
      <c r="H24">
        <v>7</v>
      </c>
      <c r="I24">
        <v>0</v>
      </c>
      <c r="J24">
        <v>0</v>
      </c>
    </row>
    <row r="25" spans="1:10" x14ac:dyDescent="0.4">
      <c r="A25">
        <v>24</v>
      </c>
      <c r="B25">
        <v>31000</v>
      </c>
      <c r="C25">
        <v>615</v>
      </c>
      <c r="D25">
        <v>11000</v>
      </c>
      <c r="E25">
        <v>26</v>
      </c>
      <c r="F25">
        <v>1</v>
      </c>
      <c r="G25">
        <v>0.54</v>
      </c>
      <c r="H25">
        <v>4</v>
      </c>
      <c r="I25">
        <v>2</v>
      </c>
      <c r="J25">
        <v>1</v>
      </c>
    </row>
    <row r="26" spans="1:10" x14ac:dyDescent="0.4">
      <c r="A26">
        <v>25</v>
      </c>
      <c r="B26">
        <v>77000</v>
      </c>
      <c r="C26">
        <v>770</v>
      </c>
      <c r="D26">
        <v>26000</v>
      </c>
      <c r="E26">
        <v>43</v>
      </c>
      <c r="F26">
        <v>9</v>
      </c>
      <c r="G26">
        <v>0.28999999999999998</v>
      </c>
      <c r="H26">
        <v>8</v>
      </c>
      <c r="I26">
        <v>0</v>
      </c>
      <c r="J26">
        <v>0</v>
      </c>
    </row>
    <row r="27" spans="1:10" x14ac:dyDescent="0.4">
      <c r="A27">
        <v>26</v>
      </c>
      <c r="B27">
        <v>39000</v>
      </c>
      <c r="C27">
        <v>645</v>
      </c>
      <c r="D27">
        <v>15000</v>
      </c>
      <c r="E27">
        <v>29</v>
      </c>
      <c r="F27">
        <v>2</v>
      </c>
      <c r="G27">
        <v>0.46</v>
      </c>
      <c r="H27">
        <v>5</v>
      </c>
      <c r="I27">
        <v>1</v>
      </c>
      <c r="J27">
        <v>1</v>
      </c>
    </row>
    <row r="28" spans="1:10" x14ac:dyDescent="0.4">
      <c r="A28">
        <v>27</v>
      </c>
      <c r="B28">
        <v>86000</v>
      </c>
      <c r="C28">
        <v>800</v>
      </c>
      <c r="D28">
        <v>31000</v>
      </c>
      <c r="E28">
        <v>50</v>
      </c>
      <c r="F28">
        <v>12</v>
      </c>
      <c r="G28">
        <v>0.25</v>
      </c>
      <c r="H28">
        <v>9</v>
      </c>
      <c r="I28">
        <v>0</v>
      </c>
      <c r="J28">
        <v>0</v>
      </c>
    </row>
    <row r="29" spans="1:10" x14ac:dyDescent="0.4">
      <c r="A29">
        <v>28</v>
      </c>
      <c r="B29">
        <v>34000</v>
      </c>
      <c r="C29">
        <v>630</v>
      </c>
      <c r="D29">
        <v>13000</v>
      </c>
      <c r="E29">
        <v>27</v>
      </c>
      <c r="F29">
        <v>1</v>
      </c>
      <c r="G29">
        <v>0.5</v>
      </c>
      <c r="H29">
        <v>4</v>
      </c>
      <c r="I29">
        <v>1</v>
      </c>
      <c r="J29">
        <v>1</v>
      </c>
    </row>
    <row r="30" spans="1:10" x14ac:dyDescent="0.4">
      <c r="A30">
        <v>29</v>
      </c>
      <c r="B30">
        <v>61000</v>
      </c>
      <c r="C30">
        <v>710</v>
      </c>
      <c r="D30">
        <v>20000</v>
      </c>
      <c r="E30">
        <v>36</v>
      </c>
      <c r="F30">
        <v>5</v>
      </c>
      <c r="G30">
        <v>0.36</v>
      </c>
      <c r="H30">
        <v>6</v>
      </c>
      <c r="I30">
        <v>0</v>
      </c>
      <c r="J30">
        <v>0</v>
      </c>
    </row>
    <row r="31" spans="1:10" x14ac:dyDescent="0.4">
      <c r="A31">
        <v>30</v>
      </c>
      <c r="B31">
        <v>45000</v>
      </c>
      <c r="C31">
        <v>655</v>
      </c>
      <c r="D31">
        <v>15000</v>
      </c>
      <c r="E31">
        <v>31</v>
      </c>
      <c r="F31">
        <v>3</v>
      </c>
      <c r="G31">
        <v>0.43</v>
      </c>
      <c r="H31">
        <v>5</v>
      </c>
      <c r="I31">
        <v>1</v>
      </c>
      <c r="J31">
        <v>1</v>
      </c>
    </row>
    <row r="32" spans="1:10" x14ac:dyDescent="0.4">
      <c r="A32" t="s">
        <v>13</v>
      </c>
      <c r="B32">
        <f>AVERAGE(B2:B31)</f>
        <v>54466.666666666664</v>
      </c>
      <c r="C32">
        <f t="shared" ref="C32:I32" si="0">AVERAGE(C2:C31)</f>
        <v>706</v>
      </c>
      <c r="D32">
        <f t="shared" si="0"/>
        <v>19000</v>
      </c>
      <c r="E32">
        <f t="shared" si="0"/>
        <v>34.733333333333334</v>
      </c>
      <c r="F32">
        <f t="shared" si="0"/>
        <v>4.9333333333333336</v>
      </c>
      <c r="G32">
        <f t="shared" si="0"/>
        <v>0.39733333333333337</v>
      </c>
      <c r="H32">
        <f t="shared" si="0"/>
        <v>5.8666666666666663</v>
      </c>
      <c r="I32">
        <f t="shared" si="0"/>
        <v>0.66666666666666663</v>
      </c>
    </row>
    <row r="33" spans="1:9" x14ac:dyDescent="0.4">
      <c r="A33" t="s">
        <v>14</v>
      </c>
      <c r="B33">
        <f>_xlfn.STDEV.P(B2:B31)</f>
        <v>19446.907780473022</v>
      </c>
      <c r="C33">
        <f t="shared" ref="C33:I33" si="1">_xlfn.STDEV.P(C2:C31)</f>
        <v>56.648036153074187</v>
      </c>
      <c r="D33">
        <f t="shared" si="1"/>
        <v>6526.8675488322879</v>
      </c>
      <c r="E33">
        <f t="shared" si="1"/>
        <v>7.8990857417523674</v>
      </c>
      <c r="F33">
        <f t="shared" si="1"/>
        <v>3.7321426672742413</v>
      </c>
      <c r="G33">
        <f t="shared" si="1"/>
        <v>9.5041511398382322E-2</v>
      </c>
      <c r="H33">
        <f t="shared" si="1"/>
        <v>1.80246744461277</v>
      </c>
      <c r="I33">
        <f t="shared" si="1"/>
        <v>0.69920589878010098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33A3-D60F-4F5C-B886-338C2E56D491}">
  <dimension ref="A1:N32"/>
  <sheetViews>
    <sheetView tabSelected="1" workbookViewId="0">
      <selection activeCell="N13" sqref="N13"/>
    </sheetView>
  </sheetViews>
  <sheetFormatPr defaultRowHeight="13.9" x14ac:dyDescent="0.4"/>
  <cols>
    <col min="11" max="11" width="19.6640625" customWidth="1"/>
    <col min="12" max="12" width="19.73046875" customWidth="1"/>
    <col min="13" max="13" width="20.265625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11</v>
      </c>
      <c r="M1" t="s">
        <v>10</v>
      </c>
      <c r="N1">
        <v>-9.5864943812158749</v>
      </c>
    </row>
    <row r="2" spans="1:14" x14ac:dyDescent="0.4">
      <c r="A2">
        <v>1</v>
      </c>
      <c r="B2">
        <f>(Sheet1!B2-Sheet1!B$32)/Sheet1!B$33</f>
        <v>2.7425097056760099E-2</v>
      </c>
      <c r="C2">
        <f>(Sheet1!C2-Sheet1!C$32)/Sheet1!C$33</f>
        <v>0.24714007670396965</v>
      </c>
      <c r="D2">
        <f>(Sheet1!D2-Sheet1!D$32)/Sheet1!D$33</f>
        <v>0.15321285325897391</v>
      </c>
      <c r="E2">
        <f>(Sheet1!E2-Sheet1!E$32)/Sheet1!E$33</f>
        <v>-0.34603160703595043</v>
      </c>
      <c r="F2">
        <f>(Sheet1!F2-Sheet1!F$32)/Sheet1!F$33</f>
        <v>1.7862839824222536E-2</v>
      </c>
      <c r="G2">
        <f>(Sheet1!G2-Sheet1!G$32)/Sheet1!G$33</f>
        <v>-0.49802799468253239</v>
      </c>
      <c r="H2">
        <f>(Sheet1!H2-Sheet1!H$32)/Sheet1!H$33</f>
        <v>7.3972672145531146E-2</v>
      </c>
      <c r="I2">
        <f>(Sheet1!I2-Sheet1!I$32)/Sheet1!I$33</f>
        <v>-0.95346258924559235</v>
      </c>
      <c r="J2">
        <v>0</v>
      </c>
      <c r="K2">
        <f>1/(1+EXP(-($N$1 + $N$2*B2 + $N$3*C2 + $N$4*D2 + $N$5*E2 + $N$6*F2 + $N$7*G2 + $N$8*H2 + $N$9*I2)))</f>
        <v>1.0317314735514678E-5</v>
      </c>
      <c r="L2">
        <f>J2*LN(MAX(K2,0.00000000001))+(1-J2)*LN(MAX(1-K2,0.00000000001))</f>
        <v>-1.0317367959410625E-5</v>
      </c>
      <c r="M2" t="s">
        <v>1</v>
      </c>
      <c r="N2">
        <v>-9.3486520111977747</v>
      </c>
    </row>
    <row r="3" spans="1:14" x14ac:dyDescent="0.4">
      <c r="A3">
        <v>2</v>
      </c>
      <c r="B3">
        <f>(Sheet1!B3-Sheet1!B$32)/Sheet1!B$33</f>
        <v>-0.7439057576646142</v>
      </c>
      <c r="C3">
        <f>(Sheet1!C3-Sheet1!C$32)/Sheet1!C$33</f>
        <v>-0.10591717573027271</v>
      </c>
      <c r="D3">
        <f>(Sheet1!D3-Sheet1!D$32)/Sheet1!D$33</f>
        <v>-0.61285141303589563</v>
      </c>
      <c r="E3">
        <f>(Sheet1!E3-Sheet1!E$32)/Sheet1!E$33</f>
        <v>-0.72582239524613978</v>
      </c>
      <c r="F3">
        <f>(Sheet1!F3-Sheet1!F$32)/Sheet1!F$33</f>
        <v>-0.78596495226579444</v>
      </c>
      <c r="G3">
        <f>(Sheet1!G3-Sheet1!G$32)/Sheet1!G$33</f>
        <v>0.5541438250692956</v>
      </c>
      <c r="H3">
        <f>(Sheet1!H3-Sheet1!H$32)/Sheet1!H$33</f>
        <v>-0.48082236894595071</v>
      </c>
      <c r="I3">
        <f>(Sheet1!I3-Sheet1!I$32)/Sheet1!I$33</f>
        <v>0.47673129462279623</v>
      </c>
      <c r="J3">
        <v>1</v>
      </c>
      <c r="K3">
        <f t="shared" ref="K3:K31" si="0">1/(1+EXP(-($N$1 + $N$2*B3 + $N$3*C3 + $N$4*D3 + $N$5*E3 + $N$6*F3 + $N$7*G3 + $N$8*H3 + $N$9*I3)))</f>
        <v>0.99999960396786569</v>
      </c>
      <c r="L3">
        <f t="shared" ref="L3:L31" si="1">J3*LN(MAX(K3,0.00000000001))+(1-J3)*LN(MAX(1-K3,0.00000000001))</f>
        <v>-3.9603221272957887E-7</v>
      </c>
      <c r="M3" t="s">
        <v>2</v>
      </c>
      <c r="N3">
        <v>-2.8299394507946842</v>
      </c>
    </row>
    <row r="4" spans="1:14" x14ac:dyDescent="0.4">
      <c r="A4">
        <v>3</v>
      </c>
      <c r="B4">
        <f>(Sheet1!B4-Sheet1!B$32)/Sheet1!B$33</f>
        <v>1.0558662366852591</v>
      </c>
      <c r="C4">
        <f>(Sheet1!C4-Sheet1!C$32)/Sheet1!C$33</f>
        <v>1.3063118340066966</v>
      </c>
      <c r="D4">
        <f>(Sheet1!D4-Sheet1!D$32)/Sheet1!D$33</f>
        <v>0.91927711955384339</v>
      </c>
      <c r="E4">
        <f>(Sheet1!E4-Sheet1!E$32)/Sheet1!E$33</f>
        <v>1.2997284752082034</v>
      </c>
      <c r="F4">
        <f>(Sheet1!F4-Sheet1!F$32)/Sheet1!F$33</f>
        <v>1.3575758266409175</v>
      </c>
      <c r="G4">
        <f>(Sheet1!G4-Sheet1!G$32)/Sheet1!G$33</f>
        <v>-1.2345482685088112</v>
      </c>
      <c r="H4">
        <f>(Sheet1!H4-Sheet1!H$32)/Sheet1!H$33</f>
        <v>1.1835627543284948</v>
      </c>
      <c r="I4">
        <f>(Sheet1!I4-Sheet1!I$32)/Sheet1!I$33</f>
        <v>-0.95346258924559235</v>
      </c>
      <c r="J4">
        <v>0</v>
      </c>
      <c r="K4">
        <f t="shared" si="0"/>
        <v>2.0979276881682589E-25</v>
      </c>
      <c r="L4">
        <f t="shared" si="1"/>
        <v>0</v>
      </c>
      <c r="M4" t="s">
        <v>3</v>
      </c>
      <c r="N4">
        <v>-4.4378482334897651</v>
      </c>
    </row>
    <row r="5" spans="1:14" x14ac:dyDescent="0.4">
      <c r="A5">
        <v>4</v>
      </c>
      <c r="B5">
        <f>(Sheet1!B5-Sheet1!B$32)/Sheet1!B$33</f>
        <v>-1.2581263274788637</v>
      </c>
      <c r="C5">
        <f>(Sheet1!C5-Sheet1!C$32)/Sheet1!C$33</f>
        <v>7.061145048684847E-2</v>
      </c>
      <c r="D5">
        <f>(Sheet1!D5-Sheet1!D$32)/Sheet1!D$33</f>
        <v>-1.0724899728128172</v>
      </c>
      <c r="E5">
        <f>(Sheet1!E5-Sheet1!E$32)/Sheet1!E$33</f>
        <v>-0.97901625405293269</v>
      </c>
      <c r="F5">
        <f>(Sheet1!F5-Sheet1!F$32)/Sheet1!F$33</f>
        <v>-1.0539075496291335</v>
      </c>
      <c r="G5">
        <f>(Sheet1!G5-Sheet1!G$32)/Sheet1!G$33</f>
        <v>1.2906640988955751</v>
      </c>
      <c r="H5">
        <f>(Sheet1!H5-Sheet1!H$32)/Sheet1!H$33</f>
        <v>-1.0356174100374325</v>
      </c>
      <c r="I5">
        <f>(Sheet1!I5-Sheet1!I$32)/Sheet1!I$33</f>
        <v>1.9069251784911849</v>
      </c>
      <c r="J5">
        <v>1</v>
      </c>
      <c r="K5">
        <f t="shared" si="0"/>
        <v>0.99999999999998024</v>
      </c>
      <c r="L5">
        <f t="shared" si="1"/>
        <v>-1.9761969838327982E-14</v>
      </c>
      <c r="M5" t="s">
        <v>4</v>
      </c>
      <c r="N5">
        <v>-8.1593452049160629</v>
      </c>
    </row>
    <row r="6" spans="1:14" x14ac:dyDescent="0.4">
      <c r="A6">
        <v>5</v>
      </c>
      <c r="B6">
        <f>(Sheet1!B6-Sheet1!B$32)/Sheet1!B$33</f>
        <v>1.4158206355552339</v>
      </c>
      <c r="C6">
        <f>(Sheet1!C6-Sheet1!C$32)/Sheet1!C$33</f>
        <v>1.6593690864409389</v>
      </c>
      <c r="D6">
        <f>(Sheet1!D6-Sheet1!D$32)/Sheet1!D$33</f>
        <v>1.685341385848713</v>
      </c>
      <c r="E6">
        <f>(Sheet1!E6-Sheet1!E$32)/Sheet1!E$33</f>
        <v>1.9327131222251859</v>
      </c>
      <c r="F6">
        <f>(Sheet1!F6-Sheet1!F$32)/Sheet1!F$33</f>
        <v>1.8934610213675953</v>
      </c>
      <c r="G6">
        <f>(Sheet1!G6-Sheet1!G$32)/Sheet1!G$33</f>
        <v>-1.5501998144343598</v>
      </c>
      <c r="H6">
        <f>(Sheet1!H6-Sheet1!H$32)/Sheet1!H$33</f>
        <v>1.7383577954199767</v>
      </c>
      <c r="I6">
        <f>(Sheet1!I6-Sheet1!I$32)/Sheet1!I$33</f>
        <v>-0.95346258924559235</v>
      </c>
      <c r="J6">
        <v>0</v>
      </c>
      <c r="K6">
        <f t="shared" si="0"/>
        <v>3.2855290080290756E-34</v>
      </c>
      <c r="L6">
        <f t="shared" si="1"/>
        <v>0</v>
      </c>
      <c r="M6" t="s">
        <v>5</v>
      </c>
      <c r="N6">
        <v>-1.9070252532541816</v>
      </c>
    </row>
    <row r="7" spans="1:14" x14ac:dyDescent="0.4">
      <c r="A7">
        <v>6</v>
      </c>
      <c r="B7">
        <f>(Sheet1!B7-Sheet1!B$32)/Sheet1!B$33</f>
        <v>-0.94959398559031405</v>
      </c>
      <c r="C7">
        <f>(Sheet1!C7-Sheet1!C$32)/Sheet1!C$33</f>
        <v>0.600197329138212</v>
      </c>
      <c r="D7">
        <f>(Sheet1!D7-Sheet1!D$32)/Sheet1!D$33</f>
        <v>-0.91927711955384339</v>
      </c>
      <c r="E7">
        <f>(Sheet1!E7-Sheet1!E$32)/Sheet1!E$33</f>
        <v>-1.1056131834563292</v>
      </c>
      <c r="F7">
        <f>(Sheet1!F7-Sheet1!F$32)/Sheet1!F$33</f>
        <v>-0.78596495226579444</v>
      </c>
      <c r="G7">
        <f>(Sheet1!G7-Sheet1!G$32)/Sheet1!G$33</f>
        <v>1.0802297349452092</v>
      </c>
      <c r="H7">
        <f>(Sheet1!H7-Sheet1!H$32)/Sheet1!H$33</f>
        <v>-1.5904124511289144</v>
      </c>
      <c r="I7">
        <f>(Sheet1!I7-Sheet1!I$32)/Sheet1!I$33</f>
        <v>0.47673129462279623</v>
      </c>
      <c r="J7">
        <v>1</v>
      </c>
      <c r="K7">
        <f t="shared" si="0"/>
        <v>0.99999999999996803</v>
      </c>
      <c r="L7">
        <f t="shared" si="1"/>
        <v>-3.197442310920502E-14</v>
      </c>
      <c r="M7" t="s">
        <v>6</v>
      </c>
      <c r="N7">
        <v>6.6433210649429419</v>
      </c>
    </row>
    <row r="8" spans="1:14" x14ac:dyDescent="0.4">
      <c r="A8">
        <v>7</v>
      </c>
      <c r="B8">
        <f>(Sheet1!B8-Sheet1!B$32)/Sheet1!B$33</f>
        <v>0.64448978083385955</v>
      </c>
      <c r="C8">
        <f>(Sheet1!C8-Sheet1!C$32)/Sheet1!C$33</f>
        <v>7.061145048684847E-2</v>
      </c>
      <c r="D8">
        <f>(Sheet1!D8-Sheet1!D$32)/Sheet1!D$33</f>
        <v>0.4596385597769217</v>
      </c>
      <c r="E8">
        <f>(Sheet1!E8-Sheet1!E$32)/Sheet1!E$33</f>
        <v>0.54014689878782474</v>
      </c>
      <c r="F8">
        <f>(Sheet1!F8-Sheet1!F$32)/Sheet1!F$33</f>
        <v>0.55374803455090049</v>
      </c>
      <c r="G8">
        <f>(Sheet1!G8-Sheet1!G$32)/Sheet1!G$33</f>
        <v>-0.70846235863289753</v>
      </c>
      <c r="H8">
        <f>(Sheet1!H8-Sheet1!H$32)/Sheet1!H$33</f>
        <v>0.62876771323701297</v>
      </c>
      <c r="I8">
        <f>(Sheet1!I8-Sheet1!I$32)/Sheet1!I$33</f>
        <v>-0.95346258924559235</v>
      </c>
      <c r="J8">
        <v>0</v>
      </c>
      <c r="K8">
        <f t="shared" si="0"/>
        <v>1.2811900432142527E-14</v>
      </c>
      <c r="L8">
        <f t="shared" si="1"/>
        <v>-1.2767564783189382E-14</v>
      </c>
      <c r="M8" t="s">
        <v>7</v>
      </c>
      <c r="N8">
        <v>-7.6192656189030146</v>
      </c>
    </row>
    <row r="9" spans="1:14" x14ac:dyDescent="0.4">
      <c r="A9">
        <v>8</v>
      </c>
      <c r="B9">
        <f>(Sheet1!B9-Sheet1!B$32)/Sheet1!B$33</f>
        <v>-1.3095483844602887</v>
      </c>
      <c r="C9">
        <f>(Sheet1!C9-Sheet1!C$32)/Sheet1!C$33</f>
        <v>-0.98856030681587859</v>
      </c>
      <c r="D9">
        <f>(Sheet1!D9-Sheet1!D$32)/Sheet1!D$33</f>
        <v>-1.3789156793307651</v>
      </c>
      <c r="E9">
        <f>(Sheet1!E9-Sheet1!E$32)/Sheet1!E$33</f>
        <v>-1.2322101128597256</v>
      </c>
      <c r="F9">
        <f>(Sheet1!F9-Sheet1!F$32)/Sheet1!F$33</f>
        <v>-1.0539075496291335</v>
      </c>
      <c r="G9">
        <f>(Sheet1!G9-Sheet1!G$32)/Sheet1!G$33</f>
        <v>1.6063156448211235</v>
      </c>
      <c r="H9">
        <f>(Sheet1!H9-Sheet1!H$32)/Sheet1!H$33</f>
        <v>-1.0356174100374325</v>
      </c>
      <c r="I9">
        <f>(Sheet1!I9-Sheet1!I$32)/Sheet1!I$33</f>
        <v>1.9069251784911849</v>
      </c>
      <c r="J9">
        <v>1</v>
      </c>
      <c r="K9">
        <f t="shared" si="0"/>
        <v>1</v>
      </c>
      <c r="L9">
        <f t="shared" si="1"/>
        <v>0</v>
      </c>
      <c r="M9" t="s">
        <v>8</v>
      </c>
      <c r="N9">
        <v>-0.8635714359184149</v>
      </c>
    </row>
    <row r="10" spans="1:14" x14ac:dyDescent="0.4">
      <c r="A10">
        <v>9</v>
      </c>
      <c r="B10">
        <f>(Sheet1!B10-Sheet1!B$32)/Sheet1!B$33</f>
        <v>7.8847154038185055E-2</v>
      </c>
      <c r="C10">
        <f>(Sheet1!C10-Sheet1!C$32)/Sheet1!C$33</f>
        <v>-0.28244580194739388</v>
      </c>
      <c r="D10">
        <f>(Sheet1!D10-Sheet1!D$32)/Sheet1!D$33</f>
        <v>-0.15321285325897391</v>
      </c>
      <c r="E10">
        <f>(Sheet1!E10-Sheet1!E$32)/Sheet1!E$33</f>
        <v>3.3759181174238935E-2</v>
      </c>
      <c r="F10">
        <f>(Sheet1!F10-Sheet1!F$32)/Sheet1!F$33</f>
        <v>-0.25007975753911643</v>
      </c>
      <c r="G10">
        <f>(Sheet1!G10-Sheet1!G$32)/Sheet1!G$33</f>
        <v>2.80579151933819E-2</v>
      </c>
      <c r="H10">
        <f>(Sheet1!H10-Sheet1!H$32)/Sheet1!H$33</f>
        <v>7.3972672145531146E-2</v>
      </c>
      <c r="I10">
        <f>(Sheet1!I10-Sheet1!I$32)/Sheet1!I$33</f>
        <v>0.47673129462279623</v>
      </c>
      <c r="J10">
        <v>0</v>
      </c>
      <c r="K10">
        <f t="shared" si="0"/>
        <v>8.0126426816177573E-5</v>
      </c>
      <c r="L10">
        <f t="shared" si="1"/>
        <v>-8.0129637109831734E-5</v>
      </c>
    </row>
    <row r="11" spans="1:14" x14ac:dyDescent="0.4">
      <c r="A11">
        <v>10</v>
      </c>
      <c r="B11">
        <f>(Sheet1!B11-Sheet1!B$32)/Sheet1!B$33</f>
        <v>-0.33252930181321455</v>
      </c>
      <c r="C11">
        <f>(Sheet1!C11-Sheet1!C$32)/Sheet1!C$33</f>
        <v>-0.81203168059875741</v>
      </c>
      <c r="D11">
        <f>(Sheet1!D11-Sheet1!D$32)/Sheet1!D$33</f>
        <v>-0.61285141303589563</v>
      </c>
      <c r="E11">
        <f>(Sheet1!E11-Sheet1!E$32)/Sheet1!E$33</f>
        <v>-0.47262853643934688</v>
      </c>
      <c r="F11">
        <f>(Sheet1!F11-Sheet1!F$32)/Sheet1!F$33</f>
        <v>-0.51802235490245541</v>
      </c>
      <c r="G11">
        <f>(Sheet1!G11-Sheet1!G$32)/Sheet1!G$33</f>
        <v>0.34370946111892992</v>
      </c>
      <c r="H11">
        <f>(Sheet1!H11-Sheet1!H$32)/Sheet1!H$33</f>
        <v>-0.48082236894595071</v>
      </c>
      <c r="I11">
        <f>(Sheet1!I11-Sheet1!I$32)/Sheet1!I$33</f>
        <v>0.47673129462279623</v>
      </c>
      <c r="J11">
        <v>1</v>
      </c>
      <c r="K11">
        <f t="shared" si="0"/>
        <v>0.9998662445429316</v>
      </c>
      <c r="L11">
        <f t="shared" si="1"/>
        <v>-1.3376440312727579E-4</v>
      </c>
    </row>
    <row r="12" spans="1:14" x14ac:dyDescent="0.4">
      <c r="A12">
        <v>11</v>
      </c>
      <c r="B12">
        <f>(Sheet1!B12-Sheet1!B$32)/Sheet1!B$33</f>
        <v>1.8271970914066333</v>
      </c>
      <c r="C12">
        <f>(Sheet1!C12-Sheet1!C$32)/Sheet1!C$33</f>
        <v>1.4828404602238179</v>
      </c>
      <c r="D12">
        <f>(Sheet1!D12-Sheet1!D$32)/Sheet1!D$33</f>
        <v>1.9917670923666608</v>
      </c>
      <c r="E12">
        <f>(Sheet1!E12-Sheet1!E$32)/Sheet1!E$33</f>
        <v>1.6795192634183929</v>
      </c>
      <c r="F12">
        <f>(Sheet1!F12-Sheet1!F$32)/Sheet1!F$33</f>
        <v>1.6255184240042564</v>
      </c>
      <c r="G12">
        <f>(Sheet1!G12-Sheet1!G$32)/Sheet1!G$33</f>
        <v>-1.3397654504839942</v>
      </c>
      <c r="H12">
        <f>(Sheet1!H12-Sheet1!H$32)/Sheet1!H$33</f>
        <v>1.7383577954199767</v>
      </c>
      <c r="I12">
        <f>(Sheet1!I12-Sheet1!I$32)/Sheet1!I$33</f>
        <v>-0.95346258924559235</v>
      </c>
      <c r="J12">
        <v>0</v>
      </c>
      <c r="K12">
        <f t="shared" si="0"/>
        <v>1.5813190308457612E-34</v>
      </c>
      <c r="L12">
        <f t="shared" si="1"/>
        <v>0</v>
      </c>
    </row>
    <row r="13" spans="1:14" x14ac:dyDescent="0.4">
      <c r="A13">
        <v>12</v>
      </c>
      <c r="B13">
        <f>(Sheet1!B13-Sheet1!B$32)/Sheet1!B$33</f>
        <v>-0.89817192860888906</v>
      </c>
      <c r="C13">
        <f>(Sheet1!C13-Sheet1!C$32)/Sheet1!C$33</f>
        <v>-0.45897442816451506</v>
      </c>
      <c r="D13">
        <f>(Sheet1!D13-Sheet1!D$32)/Sheet1!D$33</f>
        <v>-0.76606426629486946</v>
      </c>
      <c r="E13">
        <f>(Sheet1!E13-Sheet1!E$32)/Sheet1!E$33</f>
        <v>-0.85241932464953629</v>
      </c>
      <c r="F13">
        <f>(Sheet1!F13-Sheet1!F$32)/Sheet1!F$33</f>
        <v>-0.78596495226579444</v>
      </c>
      <c r="G13">
        <f>(Sheet1!G13-Sheet1!G$32)/Sheet1!G$33</f>
        <v>0.86979537099484361</v>
      </c>
      <c r="H13">
        <f>(Sheet1!H13-Sheet1!H$32)/Sheet1!H$33</f>
        <v>-1.0356174100374325</v>
      </c>
      <c r="I13">
        <f>(Sheet1!I13-Sheet1!I$32)/Sheet1!I$33</f>
        <v>0.47673129462279623</v>
      </c>
      <c r="J13">
        <v>1</v>
      </c>
      <c r="K13">
        <f t="shared" si="0"/>
        <v>0.99999999998885536</v>
      </c>
      <c r="L13">
        <f t="shared" si="1"/>
        <v>-1.1144640765854348E-11</v>
      </c>
    </row>
    <row r="14" spans="1:14" x14ac:dyDescent="0.4">
      <c r="A14">
        <v>13</v>
      </c>
      <c r="B14">
        <f>(Sheet1!B14-Sheet1!B$32)/Sheet1!B$33</f>
        <v>0.59306772385243456</v>
      </c>
      <c r="C14">
        <f>(Sheet1!C14-Sheet1!C$32)/Sheet1!C$33</f>
        <v>-1.7652862621712118E-2</v>
      </c>
      <c r="D14">
        <f>(Sheet1!D14-Sheet1!D$32)/Sheet1!D$33</f>
        <v>0.30642570651794782</v>
      </c>
      <c r="E14">
        <f>(Sheet1!E14-Sheet1!E$32)/Sheet1!E$33</f>
        <v>0.28695303998103183</v>
      </c>
      <c r="F14">
        <f>(Sheet1!F14-Sheet1!F$32)/Sheet1!F$33</f>
        <v>0.28580543718756152</v>
      </c>
      <c r="G14">
        <f>(Sheet1!G14-Sheet1!G$32)/Sheet1!G$33</f>
        <v>-0.60324517665771471</v>
      </c>
      <c r="H14">
        <f>(Sheet1!H14-Sheet1!H$32)/Sheet1!H$33</f>
        <v>7.3972672145531146E-2</v>
      </c>
      <c r="I14">
        <f>(Sheet1!I14-Sheet1!I$32)/Sheet1!I$33</f>
        <v>-0.95346258924559235</v>
      </c>
      <c r="J14">
        <v>0</v>
      </c>
      <c r="K14">
        <f t="shared" si="0"/>
        <v>9.5207226778184276E-11</v>
      </c>
      <c r="L14">
        <f t="shared" si="1"/>
        <v>-9.5207175481262499E-11</v>
      </c>
    </row>
    <row r="15" spans="1:14" x14ac:dyDescent="0.4">
      <c r="A15">
        <v>14</v>
      </c>
      <c r="B15">
        <f>(Sheet1!B15-Sheet1!B$32)/Sheet1!B$33</f>
        <v>-1.1552822135160139</v>
      </c>
      <c r="C15">
        <f>(Sheet1!C15-Sheet1!C$32)/Sheet1!C$33</f>
        <v>-1.518146185467242</v>
      </c>
      <c r="D15">
        <f>(Sheet1!D15-Sheet1!D$32)/Sheet1!D$33</f>
        <v>-1.0724899728128172</v>
      </c>
      <c r="E15">
        <f>(Sheet1!E15-Sheet1!E$32)/Sheet1!E$33</f>
        <v>-0.97901625405293269</v>
      </c>
      <c r="F15">
        <f>(Sheet1!F15-Sheet1!F$32)/Sheet1!F$33</f>
        <v>-1.0539075496291335</v>
      </c>
      <c r="G15">
        <f>(Sheet1!G15-Sheet1!G$32)/Sheet1!G$33</f>
        <v>1.3958812808707579</v>
      </c>
      <c r="H15">
        <f>(Sheet1!H15-Sheet1!H$32)/Sheet1!H$33</f>
        <v>-1.0356174100374325</v>
      </c>
      <c r="I15">
        <f>(Sheet1!I15-Sheet1!I$32)/Sheet1!I$33</f>
        <v>0.47673129462279623</v>
      </c>
      <c r="J15">
        <v>1</v>
      </c>
      <c r="K15">
        <f t="shared" si="0"/>
        <v>1</v>
      </c>
      <c r="L15">
        <f t="shared" si="1"/>
        <v>0</v>
      </c>
    </row>
    <row r="16" spans="1:14" x14ac:dyDescent="0.4">
      <c r="A16">
        <v>15</v>
      </c>
      <c r="B16">
        <f>(Sheet1!B16-Sheet1!B$32)/Sheet1!B$33</f>
        <v>1.2101324076295341</v>
      </c>
      <c r="C16">
        <f>(Sheet1!C16-Sheet1!C$32)/Sheet1!C$33</f>
        <v>1.1297832077895755</v>
      </c>
      <c r="D16">
        <f>(Sheet1!D16-Sheet1!D$32)/Sheet1!D$33</f>
        <v>1.2257028260717913</v>
      </c>
      <c r="E16">
        <f>(Sheet1!E16-Sheet1!E$32)/Sheet1!E$33</f>
        <v>0.91993768699801415</v>
      </c>
      <c r="F16">
        <f>(Sheet1!F16-Sheet1!F$32)/Sheet1!F$33</f>
        <v>1.0896332292775783</v>
      </c>
      <c r="G16">
        <f>(Sheet1!G16-Sheet1!G$32)/Sheet1!G$33</f>
        <v>-1.0241139045584462</v>
      </c>
      <c r="H16">
        <f>(Sheet1!H16-Sheet1!H$32)/Sheet1!H$33</f>
        <v>1.1835627543284948</v>
      </c>
      <c r="I16">
        <f>(Sheet1!I16-Sheet1!I$32)/Sheet1!I$33</f>
        <v>-0.95346258924559235</v>
      </c>
      <c r="J16">
        <v>0</v>
      </c>
      <c r="K16">
        <f t="shared" si="0"/>
        <v>3.1382936615466794E-24</v>
      </c>
      <c r="L16">
        <f t="shared" si="1"/>
        <v>0</v>
      </c>
    </row>
    <row r="17" spans="1:12" x14ac:dyDescent="0.4">
      <c r="A17">
        <v>16</v>
      </c>
      <c r="B17">
        <f>(Sheet1!B17-Sheet1!B$32)/Sheet1!B$33</f>
        <v>-0.69248370068318921</v>
      </c>
      <c r="C17">
        <f>(Sheet1!C17-Sheet1!C$32)/Sheet1!C$33</f>
        <v>-0.90029599370731794</v>
      </c>
      <c r="D17">
        <f>(Sheet1!D17-Sheet1!D$32)/Sheet1!D$33</f>
        <v>-0.4596385597769217</v>
      </c>
      <c r="E17">
        <f>(Sheet1!E17-Sheet1!E$32)/Sheet1!E$33</f>
        <v>-0.59922546584274339</v>
      </c>
      <c r="F17">
        <f>(Sheet1!F17-Sheet1!F$32)/Sheet1!F$33</f>
        <v>-0.78596495226579444</v>
      </c>
      <c r="G17">
        <f>(Sheet1!G17-Sheet1!G$32)/Sheet1!G$33</f>
        <v>0.44892664309411279</v>
      </c>
      <c r="H17">
        <f>(Sheet1!H17-Sheet1!H$32)/Sheet1!H$33</f>
        <v>-0.48082236894595071</v>
      </c>
      <c r="I17">
        <f>(Sheet1!I17-Sheet1!I$32)/Sheet1!I$33</f>
        <v>0.47673129462279623</v>
      </c>
      <c r="J17">
        <v>1</v>
      </c>
      <c r="K17">
        <f t="shared" si="0"/>
        <v>0.99999924550178076</v>
      </c>
      <c r="L17">
        <f t="shared" si="1"/>
        <v>-7.5449850386926905E-7</v>
      </c>
    </row>
    <row r="18" spans="1:12" x14ac:dyDescent="0.4">
      <c r="A18">
        <v>17</v>
      </c>
      <c r="B18">
        <f>(Sheet1!B18-Sheet1!B$32)/Sheet1!B$33</f>
        <v>1.5700868064995086</v>
      </c>
      <c r="C18">
        <f>(Sheet1!C18-Sheet1!C$32)/Sheet1!C$33</f>
        <v>1.7476333995494997</v>
      </c>
      <c r="D18">
        <f>(Sheet1!D18-Sheet1!D$32)/Sheet1!D$33</f>
        <v>1.8385542391076868</v>
      </c>
      <c r="E18">
        <f>(Sheet1!E18-Sheet1!E$32)/Sheet1!E$33</f>
        <v>1.8061161928217893</v>
      </c>
      <c r="F18">
        <f>(Sheet1!F18-Sheet1!F$32)/Sheet1!F$33</f>
        <v>1.8934610213675953</v>
      </c>
      <c r="G18">
        <f>(Sheet1!G18-Sheet1!G$32)/Sheet1!G$33</f>
        <v>-1.444982632459177</v>
      </c>
      <c r="H18">
        <f>(Sheet1!H18-Sheet1!H$32)/Sheet1!H$33</f>
        <v>1.7383577954199767</v>
      </c>
      <c r="I18">
        <f>(Sheet1!I18-Sheet1!I$32)/Sheet1!I$33</f>
        <v>-0.95346258924559235</v>
      </c>
      <c r="J18">
        <v>0</v>
      </c>
      <c r="K18">
        <f t="shared" si="0"/>
        <v>1.7325051861273297E-34</v>
      </c>
      <c r="L18">
        <f t="shared" si="1"/>
        <v>0</v>
      </c>
    </row>
    <row r="19" spans="1:12" x14ac:dyDescent="0.4">
      <c r="A19">
        <v>18</v>
      </c>
      <c r="B19">
        <f>(Sheet1!B19-Sheet1!B$32)/Sheet1!B$33</f>
        <v>-1.1038601565345889</v>
      </c>
      <c r="C19">
        <f>(Sheet1!C19-Sheet1!C$32)/Sheet1!C$33</f>
        <v>-0.19418148883883329</v>
      </c>
      <c r="D19">
        <f>(Sheet1!D19-Sheet1!D$32)/Sheet1!D$33</f>
        <v>-0.91927711955384339</v>
      </c>
      <c r="E19">
        <f>(Sheet1!E19-Sheet1!E$32)/Sheet1!E$33</f>
        <v>-0.97901625405293269</v>
      </c>
      <c r="F19">
        <f>(Sheet1!F19-Sheet1!F$32)/Sheet1!F$33</f>
        <v>-1.0539075496291335</v>
      </c>
      <c r="G19">
        <f>(Sheet1!G19-Sheet1!G$32)/Sheet1!G$33</f>
        <v>1.1854469169203923</v>
      </c>
      <c r="H19">
        <f>(Sheet1!H19-Sheet1!H$32)/Sheet1!H$33</f>
        <v>-1.0356174100374325</v>
      </c>
      <c r="I19">
        <f>(Sheet1!I19-Sheet1!I$32)/Sheet1!I$33</f>
        <v>1.9069251784911849</v>
      </c>
      <c r="J19">
        <v>1</v>
      </c>
      <c r="K19">
        <f t="shared" si="0"/>
        <v>0.99999999999984257</v>
      </c>
      <c r="L19">
        <f t="shared" si="1"/>
        <v>-1.5742962489185959E-13</v>
      </c>
    </row>
    <row r="20" spans="1:12" x14ac:dyDescent="0.4">
      <c r="A20">
        <v>19</v>
      </c>
      <c r="B20">
        <f>(Sheet1!B20-Sheet1!B$32)/Sheet1!B$33</f>
        <v>0.2331133249824599</v>
      </c>
      <c r="C20">
        <f>(Sheet1!C20-Sheet1!C$32)/Sheet1!C$33</f>
        <v>-0.10591717573027271</v>
      </c>
      <c r="D20">
        <f>(Sheet1!D20-Sheet1!D$32)/Sheet1!D$33</f>
        <v>0</v>
      </c>
      <c r="E20">
        <f>(Sheet1!E20-Sheet1!E$32)/Sheet1!E$33</f>
        <v>0.16035611057763538</v>
      </c>
      <c r="F20">
        <f>(Sheet1!F20-Sheet1!F$32)/Sheet1!F$33</f>
        <v>1.7862839824222536E-2</v>
      </c>
      <c r="G20">
        <f>(Sheet1!G20-Sheet1!G$32)/Sheet1!G$33</f>
        <v>-0.28759363073216671</v>
      </c>
      <c r="H20">
        <f>(Sheet1!H20-Sheet1!H$32)/Sheet1!H$33</f>
        <v>7.3972672145531146E-2</v>
      </c>
      <c r="I20">
        <f>(Sheet1!I20-Sheet1!I$32)/Sheet1!I$33</f>
        <v>-0.95346258924559235</v>
      </c>
      <c r="J20">
        <v>0</v>
      </c>
      <c r="K20">
        <f t="shared" si="0"/>
        <v>5.2528334200018254E-7</v>
      </c>
      <c r="L20">
        <f t="shared" si="1"/>
        <v>-5.2528348000683352E-7</v>
      </c>
    </row>
    <row r="21" spans="1:12" x14ac:dyDescent="0.4">
      <c r="A21">
        <v>20</v>
      </c>
      <c r="B21">
        <f>(Sheet1!B21-Sheet1!B$32)/Sheet1!B$33</f>
        <v>-0.43537341577606448</v>
      </c>
      <c r="C21">
        <f>(Sheet1!C21-Sheet1!C$32)/Sheet1!C$33</f>
        <v>-0.81203168059875741</v>
      </c>
      <c r="D21">
        <f>(Sheet1!D21-Sheet1!D$32)/Sheet1!D$33</f>
        <v>-0.61285141303589563</v>
      </c>
      <c r="E21">
        <f>(Sheet1!E21-Sheet1!E$32)/Sheet1!E$33</f>
        <v>-0.59922546584274339</v>
      </c>
      <c r="F21">
        <f>(Sheet1!F21-Sheet1!F$32)/Sheet1!F$33</f>
        <v>-0.51802235490245541</v>
      </c>
      <c r="G21">
        <f>(Sheet1!G21-Sheet1!G$32)/Sheet1!G$33</f>
        <v>0.23849227914374704</v>
      </c>
      <c r="H21">
        <f>(Sheet1!H21-Sheet1!H$32)/Sheet1!H$33</f>
        <v>-0.48082236894595071</v>
      </c>
      <c r="I21">
        <f>(Sheet1!I21-Sheet1!I$32)/Sheet1!I$33</f>
        <v>0.47673129462279623</v>
      </c>
      <c r="J21">
        <v>1</v>
      </c>
      <c r="K21">
        <f t="shared" si="0"/>
        <v>0.99996337613910491</v>
      </c>
      <c r="L21">
        <f t="shared" si="1"/>
        <v>-3.6624531565059338E-5</v>
      </c>
    </row>
    <row r="22" spans="1:12" x14ac:dyDescent="0.4">
      <c r="A22">
        <v>21</v>
      </c>
      <c r="B22">
        <f>(Sheet1!B22-Sheet1!B$32)/Sheet1!B$33</f>
        <v>0.90160006574098428</v>
      </c>
      <c r="C22">
        <f>(Sheet1!C22-Sheet1!C$32)/Sheet1!C$33</f>
        <v>0.86499026846389371</v>
      </c>
      <c r="D22">
        <f>(Sheet1!D22-Sheet1!D$32)/Sheet1!D$33</f>
        <v>0.76606426629486946</v>
      </c>
      <c r="E22">
        <f>(Sheet1!E22-Sheet1!E$32)/Sheet1!E$33</f>
        <v>0.79334075759461764</v>
      </c>
      <c r="F22">
        <f>(Sheet1!F22-Sheet1!F$32)/Sheet1!F$33</f>
        <v>0.82169063191423941</v>
      </c>
      <c r="G22">
        <f>(Sheet1!G22-Sheet1!G$32)/Sheet1!G$33</f>
        <v>-0.91889672258326327</v>
      </c>
      <c r="H22">
        <f>(Sheet1!H22-Sheet1!H$32)/Sheet1!H$33</f>
        <v>0.62876771323701297</v>
      </c>
      <c r="I22">
        <f>(Sheet1!I22-Sheet1!I$32)/Sheet1!I$33</f>
        <v>-0.95346258924559235</v>
      </c>
      <c r="J22">
        <v>0</v>
      </c>
      <c r="K22">
        <f t="shared" si="0"/>
        <v>5.8962294699315781E-19</v>
      </c>
      <c r="L22">
        <f t="shared" si="1"/>
        <v>0</v>
      </c>
    </row>
    <row r="23" spans="1:12" x14ac:dyDescent="0.4">
      <c r="A23">
        <v>22</v>
      </c>
      <c r="B23">
        <f>(Sheet1!B23-Sheet1!B$32)/Sheet1!B$33</f>
        <v>-1.0010160425717389</v>
      </c>
      <c r="C23">
        <f>(Sheet1!C23-Sheet1!C$32)/Sheet1!C$33</f>
        <v>-1.2533532461415604</v>
      </c>
      <c r="D23">
        <f>(Sheet1!D23-Sheet1!D$32)/Sheet1!D$33</f>
        <v>-0.91927711955384339</v>
      </c>
      <c r="E23">
        <f>(Sheet1!E23-Sheet1!E$32)/Sheet1!E$33</f>
        <v>-0.85241932464953629</v>
      </c>
      <c r="F23">
        <f>(Sheet1!F23-Sheet1!F$32)/Sheet1!F$33</f>
        <v>-0.78596495226579444</v>
      </c>
      <c r="G23">
        <f>(Sheet1!G23-Sheet1!G$32)/Sheet1!G$33</f>
        <v>0.76457818901966079</v>
      </c>
      <c r="H23">
        <f>(Sheet1!H23-Sheet1!H$32)/Sheet1!H$33</f>
        <v>-1.0356174100374325</v>
      </c>
      <c r="I23">
        <f>(Sheet1!I23-Sheet1!I$32)/Sheet1!I$33</f>
        <v>0.47673129462279623</v>
      </c>
      <c r="J23">
        <v>1</v>
      </c>
      <c r="K23">
        <f t="shared" si="0"/>
        <v>0.99999999999954126</v>
      </c>
      <c r="L23">
        <f t="shared" si="1"/>
        <v>-4.587441537752199E-13</v>
      </c>
    </row>
    <row r="24" spans="1:12" x14ac:dyDescent="0.4">
      <c r="A24">
        <v>23</v>
      </c>
      <c r="B24">
        <f>(Sheet1!B24-Sheet1!B$32)/Sheet1!B$33</f>
        <v>0.74733389479670942</v>
      </c>
      <c r="C24">
        <f>(Sheet1!C24-Sheet1!C$32)/Sheet1!C$33</f>
        <v>0.33540438981253023</v>
      </c>
      <c r="D24">
        <f>(Sheet1!D24-Sheet1!D$32)/Sheet1!D$33</f>
        <v>0.4596385597769217</v>
      </c>
      <c r="E24">
        <f>(Sheet1!E24-Sheet1!E$32)/Sheet1!E$33</f>
        <v>0.41354996938442828</v>
      </c>
      <c r="F24">
        <f>(Sheet1!F24-Sheet1!F$32)/Sheet1!F$33</f>
        <v>0.28580543718756152</v>
      </c>
      <c r="G24">
        <f>(Sheet1!G24-Sheet1!G$32)/Sheet1!G$33</f>
        <v>-0.70846235863289753</v>
      </c>
      <c r="H24">
        <f>(Sheet1!H24-Sheet1!H$32)/Sheet1!H$33</f>
        <v>0.62876771323701297</v>
      </c>
      <c r="I24">
        <f>(Sheet1!I24-Sheet1!I$32)/Sheet1!I$33</f>
        <v>-0.95346258924559235</v>
      </c>
      <c r="J24">
        <v>0</v>
      </c>
      <c r="K24">
        <f t="shared" si="0"/>
        <v>1.0842721122974837E-14</v>
      </c>
      <c r="L24">
        <f t="shared" si="1"/>
        <v>-1.0880185641326594E-14</v>
      </c>
    </row>
    <row r="25" spans="1:12" x14ac:dyDescent="0.4">
      <c r="A25">
        <v>24</v>
      </c>
      <c r="B25">
        <f>(Sheet1!B25-Sheet1!B$32)/Sheet1!B$33</f>
        <v>-1.2067042704974387</v>
      </c>
      <c r="C25">
        <f>(Sheet1!C25-Sheet1!C$32)/Sheet1!C$33</f>
        <v>-1.6064104985758028</v>
      </c>
      <c r="D25">
        <f>(Sheet1!D25-Sheet1!D$32)/Sheet1!D$33</f>
        <v>-1.2257028260717913</v>
      </c>
      <c r="E25">
        <f>(Sheet1!E25-Sheet1!E$32)/Sheet1!E$33</f>
        <v>-1.1056131834563292</v>
      </c>
      <c r="F25">
        <f>(Sheet1!F25-Sheet1!F$32)/Sheet1!F$33</f>
        <v>-1.0539075496291335</v>
      </c>
      <c r="G25">
        <f>(Sheet1!G25-Sheet1!G$32)/Sheet1!G$33</f>
        <v>1.5010984628459407</v>
      </c>
      <c r="H25">
        <f>(Sheet1!H25-Sheet1!H$32)/Sheet1!H$33</f>
        <v>-1.0356174100374325</v>
      </c>
      <c r="I25">
        <f>(Sheet1!I25-Sheet1!I$32)/Sheet1!I$33</f>
        <v>1.9069251784911849</v>
      </c>
      <c r="J25">
        <v>1</v>
      </c>
      <c r="K25">
        <f t="shared" si="0"/>
        <v>1</v>
      </c>
      <c r="L25">
        <f t="shared" si="1"/>
        <v>0</v>
      </c>
    </row>
    <row r="26" spans="1:12" x14ac:dyDescent="0.4">
      <c r="A26">
        <v>25</v>
      </c>
      <c r="B26">
        <f>(Sheet1!B26-Sheet1!B$32)/Sheet1!B$33</f>
        <v>1.1587103506481091</v>
      </c>
      <c r="C26">
        <f>(Sheet1!C26-Sheet1!C$32)/Sheet1!C$33</f>
        <v>1.1297832077895755</v>
      </c>
      <c r="D26">
        <f>(Sheet1!D26-Sheet1!D$32)/Sheet1!D$33</f>
        <v>1.0724899728128172</v>
      </c>
      <c r="E26">
        <f>(Sheet1!E26-Sheet1!E$32)/Sheet1!E$33</f>
        <v>1.0465346164014107</v>
      </c>
      <c r="F26">
        <f>(Sheet1!F26-Sheet1!F$32)/Sheet1!F$33</f>
        <v>1.0896332292775783</v>
      </c>
      <c r="G26">
        <f>(Sheet1!G26-Sheet1!G$32)/Sheet1!G$33</f>
        <v>-1.129331086533629</v>
      </c>
      <c r="H26">
        <f>(Sheet1!H26-Sheet1!H$32)/Sheet1!H$33</f>
        <v>1.1835627543284948</v>
      </c>
      <c r="I26">
        <f>(Sheet1!I26-Sheet1!I$32)/Sheet1!I$33</f>
        <v>-0.95346258924559235</v>
      </c>
      <c r="J26">
        <v>0</v>
      </c>
      <c r="K26">
        <f t="shared" si="0"/>
        <v>1.7725194784791743E-24</v>
      </c>
      <c r="L26">
        <f t="shared" si="1"/>
        <v>0</v>
      </c>
    </row>
    <row r="27" spans="1:12" x14ac:dyDescent="0.4">
      <c r="A27">
        <v>26</v>
      </c>
      <c r="B27">
        <f>(Sheet1!B27-Sheet1!B$32)/Sheet1!B$33</f>
        <v>-0.79532781464603919</v>
      </c>
      <c r="C27">
        <f>(Sheet1!C27-Sheet1!C$32)/Sheet1!C$33</f>
        <v>-1.0768246199244391</v>
      </c>
      <c r="D27">
        <f>(Sheet1!D27-Sheet1!D$32)/Sheet1!D$33</f>
        <v>-0.61285141303589563</v>
      </c>
      <c r="E27">
        <f>(Sheet1!E27-Sheet1!E$32)/Sheet1!E$33</f>
        <v>-0.72582239524613978</v>
      </c>
      <c r="F27">
        <f>(Sheet1!F27-Sheet1!F$32)/Sheet1!F$33</f>
        <v>-0.78596495226579444</v>
      </c>
      <c r="G27">
        <f>(Sheet1!G27-Sheet1!G$32)/Sheet1!G$33</f>
        <v>0.65936100704447853</v>
      </c>
      <c r="H27">
        <f>(Sheet1!H27-Sheet1!H$32)/Sheet1!H$33</f>
        <v>-0.48082236894595071</v>
      </c>
      <c r="I27">
        <f>(Sheet1!I27-Sheet1!I$32)/Sheet1!I$33</f>
        <v>0.47673129462279623</v>
      </c>
      <c r="J27">
        <v>1</v>
      </c>
      <c r="K27">
        <f t="shared" si="0"/>
        <v>0.99999999219965463</v>
      </c>
      <c r="L27">
        <f t="shared" si="1"/>
        <v>-7.8003454000467337E-9</v>
      </c>
    </row>
    <row r="28" spans="1:12" x14ac:dyDescent="0.4">
      <c r="A28">
        <v>27</v>
      </c>
      <c r="B28">
        <f>(Sheet1!B28-Sheet1!B$32)/Sheet1!B$33</f>
        <v>1.6215088634809336</v>
      </c>
      <c r="C28">
        <f>(Sheet1!C28-Sheet1!C$32)/Sheet1!C$33</f>
        <v>1.6593690864409389</v>
      </c>
      <c r="D28">
        <f>(Sheet1!D28-Sheet1!D$32)/Sheet1!D$33</f>
        <v>1.8385542391076868</v>
      </c>
      <c r="E28">
        <f>(Sheet1!E28-Sheet1!E$32)/Sheet1!E$33</f>
        <v>1.9327131222251859</v>
      </c>
      <c r="F28">
        <f>(Sheet1!F28-Sheet1!F$32)/Sheet1!F$33</f>
        <v>1.8934610213675953</v>
      </c>
      <c r="G28">
        <f>(Sheet1!G28-Sheet1!G$32)/Sheet1!G$33</f>
        <v>-1.5501998144343598</v>
      </c>
      <c r="H28">
        <f>(Sheet1!H28-Sheet1!H$32)/Sheet1!H$33</f>
        <v>1.7383577954199767</v>
      </c>
      <c r="I28">
        <f>(Sheet1!I28-Sheet1!I$32)/Sheet1!I$33</f>
        <v>-0.95346258924559235</v>
      </c>
      <c r="J28">
        <v>0</v>
      </c>
      <c r="K28">
        <f t="shared" si="0"/>
        <v>2.4333519583093929E-35</v>
      </c>
      <c r="L28">
        <f t="shared" si="1"/>
        <v>0</v>
      </c>
    </row>
    <row r="29" spans="1:12" x14ac:dyDescent="0.4">
      <c r="A29">
        <v>28</v>
      </c>
      <c r="B29">
        <f>(Sheet1!B29-Sheet1!B$32)/Sheet1!B$33</f>
        <v>-1.0524380995531639</v>
      </c>
      <c r="C29">
        <f>(Sheet1!C29-Sheet1!C$32)/Sheet1!C$33</f>
        <v>-1.3416175592501209</v>
      </c>
      <c r="D29">
        <f>(Sheet1!D29-Sheet1!D$32)/Sheet1!D$33</f>
        <v>-0.91927711955384339</v>
      </c>
      <c r="E29">
        <f>(Sheet1!E29-Sheet1!E$32)/Sheet1!E$33</f>
        <v>-0.97901625405293269</v>
      </c>
      <c r="F29">
        <f>(Sheet1!F29-Sheet1!F$32)/Sheet1!F$33</f>
        <v>-1.0539075496291335</v>
      </c>
      <c r="G29">
        <f>(Sheet1!G29-Sheet1!G$32)/Sheet1!G$33</f>
        <v>1.0802297349452092</v>
      </c>
      <c r="H29">
        <f>(Sheet1!H29-Sheet1!H$32)/Sheet1!H$33</f>
        <v>-1.0356174100374325</v>
      </c>
      <c r="I29">
        <f>(Sheet1!I29-Sheet1!I$32)/Sheet1!I$33</f>
        <v>0.47673129462279623</v>
      </c>
      <c r="J29">
        <v>1</v>
      </c>
      <c r="K29">
        <f t="shared" si="0"/>
        <v>0.99999999999999423</v>
      </c>
      <c r="L29">
        <f t="shared" si="1"/>
        <v>-5.7731597280508306E-15</v>
      </c>
    </row>
    <row r="30" spans="1:12" x14ac:dyDescent="0.4">
      <c r="A30">
        <v>29</v>
      </c>
      <c r="B30">
        <f>(Sheet1!B30-Sheet1!B$32)/Sheet1!B$33</f>
        <v>0.33595743894530983</v>
      </c>
      <c r="C30">
        <f>(Sheet1!C30-Sheet1!C$32)/Sheet1!C$33</f>
        <v>7.061145048684847E-2</v>
      </c>
      <c r="D30">
        <f>(Sheet1!D30-Sheet1!D$32)/Sheet1!D$33</f>
        <v>0.15321285325897391</v>
      </c>
      <c r="E30">
        <f>(Sheet1!E30-Sheet1!E$32)/Sheet1!E$33</f>
        <v>0.16035611057763538</v>
      </c>
      <c r="F30">
        <f>(Sheet1!F30-Sheet1!F$32)/Sheet1!F$33</f>
        <v>1.7862839824222536E-2</v>
      </c>
      <c r="G30">
        <f>(Sheet1!G30-Sheet1!G$32)/Sheet1!G$33</f>
        <v>-0.39281081270734952</v>
      </c>
      <c r="H30">
        <f>(Sheet1!H30-Sheet1!H$32)/Sheet1!H$33</f>
        <v>7.3972672145531146E-2</v>
      </c>
      <c r="I30">
        <f>(Sheet1!I30-Sheet1!I$32)/Sheet1!I$33</f>
        <v>-0.95346258924559235</v>
      </c>
      <c r="J30">
        <v>0</v>
      </c>
      <c r="K30">
        <f t="shared" si="0"/>
        <v>3.0691699476849335E-8</v>
      </c>
      <c r="L30">
        <f t="shared" si="1"/>
        <v>-3.0691699986185347E-8</v>
      </c>
    </row>
    <row r="31" spans="1:12" x14ac:dyDescent="0.4">
      <c r="A31">
        <v>30</v>
      </c>
      <c r="B31">
        <f>(Sheet1!B31-Sheet1!B$32)/Sheet1!B$33</f>
        <v>-0.48679547275748941</v>
      </c>
      <c r="C31">
        <f>(Sheet1!C31-Sheet1!C$32)/Sheet1!C$33</f>
        <v>-0.90029599370731794</v>
      </c>
      <c r="D31">
        <f>(Sheet1!D31-Sheet1!D$32)/Sheet1!D$33</f>
        <v>-0.61285141303589563</v>
      </c>
      <c r="E31">
        <f>(Sheet1!E31-Sheet1!E$32)/Sheet1!E$33</f>
        <v>-0.47262853643934688</v>
      </c>
      <c r="F31">
        <f>(Sheet1!F31-Sheet1!F$32)/Sheet1!F$33</f>
        <v>-0.51802235490245541</v>
      </c>
      <c r="G31">
        <f>(Sheet1!G31-Sheet1!G$32)/Sheet1!G$33</f>
        <v>0.34370946111892992</v>
      </c>
      <c r="H31">
        <f>(Sheet1!H31-Sheet1!H$32)/Sheet1!H$33</f>
        <v>-0.48082236894595071</v>
      </c>
      <c r="I31">
        <f>(Sheet1!I31-Sheet1!I$32)/Sheet1!I$33</f>
        <v>0.47673129462279623</v>
      </c>
      <c r="J31">
        <v>1</v>
      </c>
      <c r="K31">
        <f t="shared" si="0"/>
        <v>0.99997536522891306</v>
      </c>
      <c r="L31">
        <f t="shared" si="1"/>
        <v>-2.4635074527896628E-5</v>
      </c>
    </row>
    <row r="32" spans="1:12" x14ac:dyDescent="0.4">
      <c r="L32">
        <f>SUM(L2:L31)</f>
        <v>-2.871854275806133E-4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Zhirun You</dc:creator>
  <cp:lastModifiedBy>Zhirun You</cp:lastModifiedBy>
  <dcterms:created xsi:type="dcterms:W3CDTF">2015-06-05T18:17:20Z</dcterms:created>
  <dcterms:modified xsi:type="dcterms:W3CDTF">2025-10-27T15:08:52Z</dcterms:modified>
</cp:coreProperties>
</file>