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ov.ev/Desktop/"/>
    </mc:Choice>
  </mc:AlternateContent>
  <xr:revisionPtr revIDLastSave="0" documentId="13_ncr:1_{D6336272-EFD0-6646-BEC9-9A19F0B7C331}" xr6:coauthVersionLast="47" xr6:coauthVersionMax="47" xr10:uidLastSave="{00000000-0000-0000-0000-000000000000}"/>
  <bookViews>
    <workbookView xWindow="0" yWindow="0" windowWidth="28800" windowHeight="18000" xr2:uid="{A813E25F-9E6C-4540-90E0-228B62E2F4D7}"/>
  </bookViews>
  <sheets>
    <sheet name="Sheet15" sheetId="28" r:id="rId1"/>
    <sheet name="Merge" sheetId="27" r:id="rId2"/>
    <sheet name="info" sheetId="7" r:id="rId3"/>
    <sheet name="Функционал" sheetId="1" r:id="rId4"/>
    <sheet name="Процессы" sheetId="4" r:id="rId5"/>
    <sheet name="Операции" sheetId="10" r:id="rId6"/>
    <sheet name="Эффект" sheetId="12" r:id="rId7"/>
    <sheet name="Роли" sheetId="6" r:id="rId8"/>
    <sheet name="ДО" sheetId="3" r:id="rId9"/>
  </sheets>
  <definedNames>
    <definedName name="ExternalData_1" localSheetId="1" hidden="1">Merge!$A$1:$K$6</definedName>
  </definedNames>
  <calcPr calcId="181029"/>
  <pivotCaches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G3" i="10" s="1"/>
  <c r="F4" i="10"/>
  <c r="G4" i="10" s="1"/>
  <c r="F5" i="10"/>
  <c r="G5" i="10" s="1"/>
  <c r="F2" i="10"/>
  <c r="G2" i="10" s="1"/>
  <c r="E2" i="3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3954E-0A4D-F047-9709-8C47C61B8A6C}" keepAlive="1" name="Query - Merge" description="Connection to the 'Merge' query in the workbook." type="5" refreshedVersion="8" background="1" saveData="1">
    <dbPr connection="Provider=Microsoft.Mashup.OleDb.1;Data Source=$Workbook$;Location=Merge;Extended Properties=&quot;&quot;" command="SELECT * FROM [Merge]"/>
  </connection>
  <connection id="2" xr16:uid="{EE3E286B-CF29-7D43-A473-C53AA9AA5B11}" keepAlive="1" name="Query - ДО" description="Connection to the 'ДО' query in the workbook." type="5" refreshedVersion="8" background="1" saveData="1">
    <dbPr connection="Provider=Microsoft.Mashup.OleDb.1;Data Source=$Workbook$;Location=ДО;Extended Properties=&quot;&quot;" command="SELECT * FROM [ДО]"/>
  </connection>
  <connection id="3" xr16:uid="{1BF27006-6DF9-F44F-9CF7-6F9AC1ECC7FE}" keepAlive="1" name="Query - Операции" description="Connection to the 'Операции' query in the workbook." type="5" refreshedVersion="0" background="1">
    <dbPr connection="Provider=Microsoft.Mashup.OleDb.1;Data Source=$Workbook$;Location=Операции;Extended Properties=&quot;&quot;" command="SELECT * FROM [Операции]"/>
  </connection>
  <connection id="4" xr16:uid="{4C935A2E-B8D8-C44F-A39E-67A4A7997554}" keepAlive="1" name="Query - Процессы" description="Connection to the 'Процессы' query in the workbook." type="5" refreshedVersion="0" background="1">
    <dbPr connection="Provider=Microsoft.Mashup.OleDb.1;Data Source=$Workbook$;Location=Процессы;Extended Properties=&quot;&quot;" command="SELECT * FROM [Процессы]"/>
  </connection>
  <connection id="5" xr16:uid="{E89A5F9C-F424-7D45-AA33-9D753F452A84}" keepAlive="1" name="Query - Роли" description="Connection to the 'Роли' query in the workbook." type="5" refreshedVersion="8" background="1" saveData="1">
    <dbPr connection="Provider=Microsoft.Mashup.OleDb.1;Data Source=$Workbook$;Location=Роли;Extended Properties=&quot;&quot;" command="SELECT * FROM [Роли]"/>
  </connection>
  <connection id="6" xr16:uid="{104C73F5-1D85-3C49-8C7D-B9FB8CBCD8D2}" keepAlive="1" name="Query - Функционал" description="Connection to the 'Функционал' query in the workbook." type="5" refreshedVersion="0" background="1">
    <dbPr connection="Provider=Microsoft.Mashup.OleDb.1;Data Source=$Workbook$;Location=Функционал;Extended Properties=&quot;&quot;" command="SELECT * FROM [Функционал]"/>
  </connection>
  <connection id="7" xr16:uid="{C4B76395-5F65-C94E-B4E5-AF76B8CBA374}" keepAlive="1" name="Query - Эффект" description="Connection to the 'Эффект' query in the workbook." type="5" refreshedVersion="8" background="1" saveData="1">
    <dbPr connection="Provider=Microsoft.Mashup.OleDb.1;Data Source=$Workbook$;Location=Эффект;Extended Properties=&quot;&quot;" command="SELECT * FROM [Эффект]"/>
  </connection>
</connections>
</file>

<file path=xl/sharedStrings.xml><?xml version="1.0" encoding="utf-8"?>
<sst xmlns="http://schemas.openxmlformats.org/spreadsheetml/2006/main" count="125" uniqueCount="62">
  <si>
    <t>Раздел</t>
  </si>
  <si>
    <t>Итераций в год</t>
  </si>
  <si>
    <t>Дата выхода в прод</t>
  </si>
  <si>
    <t>Роль</t>
  </si>
  <si>
    <t>Мой крутой функционал 1</t>
  </si>
  <si>
    <t>Мой крутой функционал 2</t>
  </si>
  <si>
    <t>ИБРД</t>
  </si>
  <si>
    <t>Консолидация CAPEX</t>
  </si>
  <si>
    <t>Формирование отчета</t>
  </si>
  <si>
    <t>ДО</t>
  </si>
  <si>
    <t>Мой крутой функционал 3</t>
  </si>
  <si>
    <t>Название функционала</t>
  </si>
  <si>
    <t>Раб. часов в дне</t>
  </si>
  <si>
    <t>ННГ</t>
  </si>
  <si>
    <t>Полное название ДО</t>
  </si>
  <si>
    <t>Ср. ставка, руб. в мес.</t>
  </si>
  <si>
    <t>Ноябрьскнефтегаз</t>
  </si>
  <si>
    <t>Ср. ставка, руб. в час</t>
  </si>
  <si>
    <t>Консолидатор</t>
  </si>
  <si>
    <t>Загружающий</t>
  </si>
  <si>
    <t>Соц. взносы</t>
  </si>
  <si>
    <t>Раб. дней в год</t>
  </si>
  <si>
    <t>Месяцев в году</t>
  </si>
  <si>
    <t>Показатель</t>
  </si>
  <si>
    <t>Значение</t>
  </si>
  <si>
    <t>pr1</t>
  </si>
  <si>
    <t>pr2</t>
  </si>
  <si>
    <t>r1</t>
  </si>
  <si>
    <t>r2</t>
  </si>
  <si>
    <t>f1</t>
  </si>
  <si>
    <t>f2</t>
  </si>
  <si>
    <t>f3</t>
  </si>
  <si>
    <t>do1</t>
  </si>
  <si>
    <t>op1</t>
  </si>
  <si>
    <t>Название операции</t>
  </si>
  <si>
    <t>Название процесса</t>
  </si>
  <si>
    <t>Стоимость разработки, тыс. руб.</t>
  </si>
  <si>
    <t>op2</t>
  </si>
  <si>
    <t>op3</t>
  </si>
  <si>
    <t>op4</t>
  </si>
  <si>
    <t>Операция 1</t>
  </si>
  <si>
    <t>Операция 2</t>
  </si>
  <si>
    <t>Операция 3</t>
  </si>
  <si>
    <t>Операция 4</t>
  </si>
  <si>
    <t>Номер в каталоге</t>
  </si>
  <si>
    <t>Эффект</t>
  </si>
  <si>
    <t>Row Labels</t>
  </si>
  <si>
    <t>Grand Total</t>
  </si>
  <si>
    <t>(blank)</t>
  </si>
  <si>
    <t>#AS IS, часов</t>
  </si>
  <si>
    <t>#TO BE, часов</t>
  </si>
  <si>
    <t>#Экономия, часов</t>
  </si>
  <si>
    <t>%id func</t>
  </si>
  <si>
    <t>%id process</t>
  </si>
  <si>
    <t>%id oper</t>
  </si>
  <si>
    <t>%id role</t>
  </si>
  <si>
    <t>%id do</t>
  </si>
  <si>
    <t>Время по операциям</t>
  </si>
  <si>
    <t>Sum of #AS IS, часов</t>
  </si>
  <si>
    <t>Sum of #TO BE, часов</t>
  </si>
  <si>
    <t>Sum of #Экономия, часов</t>
  </si>
  <si>
    <t>пусто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</si>
</sst>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9.058394444444" createdVersion="8" refreshedVersion="8" minRefreshableVersion="3" recordCount="5" xr:uid="{43A41EAB-3AC1-634D-A704-061213B6A5BF}">
  <cacheSource type="worksheet">
    <worksheetSource name="Merge"/>
  </cacheSource>
  <cacheFields count="11">
    <cacheField name="%id process" numFmtId="0">
      <sharedItems/>
    </cacheField>
    <cacheField name="%id oper" numFmtId="0">
      <sharedItems containsBlank="1"/>
    </cacheField>
    <cacheField name="%id role" numFmtId="0">
      <sharedItems containsBlank="1"/>
    </cacheField>
    <cacheField name="Название операции" numFmtId="0">
      <sharedItems containsBlank="1" count="5">
        <s v="Операция 1"/>
        <s v="Операция 2"/>
        <s v="Операция 3"/>
        <s v="Операция 4"/>
        <m/>
      </sharedItems>
    </cacheField>
    <cacheField name="Название процесса" numFmtId="0">
      <sharedItems count="2">
        <s v="Консолидация CAPEX"/>
        <s v="Формирование отчета"/>
      </sharedItems>
    </cacheField>
    <cacheField name="#AS IS, часов" numFmtId="0">
      <sharedItems containsString="0" containsBlank="1" containsNumber="1" containsInteger="1" minValue="10" maxValue="10"/>
    </cacheField>
    <cacheField name="#TO BE, часов" numFmtId="0">
      <sharedItems containsString="0" containsBlank="1" containsNumber="1" minValue="7.9" maxValue="9" count="5">
        <n v="9"/>
        <n v="8.8000000000000007"/>
        <n v="7.9"/>
        <n v="8.2999999999999989"/>
        <m/>
      </sharedItems>
    </cacheField>
    <cacheField name="#Экономия, часов" numFmtId="0">
      <sharedItems containsString="0" containsBlank="1" containsNumber="1" minValue="1" maxValue="2.0999999999999996"/>
    </cacheField>
    <cacheField name="Номер в каталоге" numFmtId="0">
      <sharedItems containsNonDate="0" containsString="0" containsBlank="1"/>
    </cacheField>
    <cacheField name="Итераций в год" numFmtId="0">
      <sharedItems containsSemiMixedTypes="0" containsString="0" containsNumber="1" containsInteger="1" minValue="12" maxValue="12" count="1">
        <n v="12"/>
      </sharedItems>
    </cacheField>
    <cacheField name="Время по операциям" numFmtId="0">
      <sharedItems containsSemiMixedTypes="0" containsString="0" containsNumber="1" containsInteger="1" minValue="0" maxValue="40" count="2">
        <n v="4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pr1"/>
    <s v="op1"/>
    <s v="r1"/>
    <x v="0"/>
    <x v="0"/>
    <n v="10"/>
    <x v="0"/>
    <n v="1"/>
    <m/>
    <x v="0"/>
    <x v="0"/>
  </r>
  <r>
    <s v="pr1"/>
    <s v="op2"/>
    <s v="r2"/>
    <x v="1"/>
    <x v="0"/>
    <n v="10"/>
    <x v="1"/>
    <n v="1.1999999999999993"/>
    <m/>
    <x v="0"/>
    <x v="0"/>
  </r>
  <r>
    <s v="pr1"/>
    <s v="op3"/>
    <s v="r1"/>
    <x v="2"/>
    <x v="0"/>
    <n v="10"/>
    <x v="2"/>
    <n v="2.0999999999999996"/>
    <m/>
    <x v="0"/>
    <x v="0"/>
  </r>
  <r>
    <s v="pr1"/>
    <s v="op4"/>
    <s v="r2"/>
    <x v="3"/>
    <x v="0"/>
    <n v="10"/>
    <x v="3"/>
    <n v="1.7000000000000011"/>
    <m/>
    <x v="0"/>
    <x v="0"/>
  </r>
  <r>
    <s v="pr2"/>
    <m/>
    <m/>
    <x v="4"/>
    <x v="1"/>
    <m/>
    <x v="4"/>
    <m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8D4D4-8C93-C541-A917-C93097C2655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2">
    <field x="4"/>
    <field x="3"/>
  </rowFields>
  <rowItems count="8">
    <i>
      <x/>
    </i>
    <i r="1">
      <x/>
    </i>
    <i r="1">
      <x v="1"/>
    </i>
    <i r="1">
      <x v="2"/>
    </i>
    <i r="1">
      <x v="3"/>
    </i>
    <i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AS IS, часов" fld="5" baseField="0" baseItem="0"/>
    <dataField name="Sum of #TO BE, часов" fld="6" baseField="0" baseItem="0"/>
    <dataField name="Sum of #Экономия, часов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E7302F-1D11-6E43-839B-F981447E6C18}" autoFormatId="16" applyNumberFormats="0" applyBorderFormats="0" applyFontFormats="0" applyPatternFormats="0" applyAlignmentFormats="0" applyWidthHeightFormats="0">
  <queryTableRefresh nextId="12">
    <queryTableFields count="11">
      <queryTableField id="1" name="%id process" tableColumnId="1"/>
      <queryTableField id="2" name="%id oper" tableColumnId="2"/>
      <queryTableField id="3" name="%id role" tableColumnId="3"/>
      <queryTableField id="4" name="Название операции" tableColumnId="4"/>
      <queryTableField id="5" name="Название процесса" tableColumnId="5"/>
      <queryTableField id="6" name="#AS IS, часов" tableColumnId="6"/>
      <queryTableField id="7" name="#TO BE, часов" tableColumnId="7"/>
      <queryTableField id="8" name="#Экономия, часов" tableColumnId="8"/>
      <queryTableField id="9" name="Номер в каталоге" tableColumnId="9"/>
      <queryTableField id="10" name="Итераций в год" tableColumnId="10"/>
      <queryTableField id="11" name="Время по операциям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E4FAC2-B3FB-8F4A-955E-9FFA0BFCB801}" name="Merge" displayName="Merge" ref="A1:K6" tableType="queryTable" totalsRowShown="0">
  <autoFilter ref="A1:K6" xr:uid="{6AE4FAC2-B3FB-8F4A-955E-9FFA0BFCB801}"/>
  <tableColumns count="11">
    <tableColumn id="1" xr3:uid="{CFFB1EC2-1EFA-5E48-AA9A-BA670195EBFE}" uniqueName="1" name="%id process" queryTableFieldId="1" dataDxfId="4"/>
    <tableColumn id="2" xr3:uid="{FB885078-98EF-E444-A054-71AB84CDD903}" uniqueName="2" name="%id oper" queryTableFieldId="2" dataDxfId="3"/>
    <tableColumn id="3" xr3:uid="{A152358E-2C19-E84C-AD98-97422C180B6E}" uniqueName="3" name="%id role" queryTableFieldId="3" dataDxfId="2"/>
    <tableColumn id="4" xr3:uid="{7B3019B1-2B1C-3B41-9080-0EDB289E0C7E}" uniqueName="4" name="Название операции" queryTableFieldId="4" dataDxfId="1"/>
    <tableColumn id="5" xr3:uid="{6FBC445C-EEFE-304D-AA3D-50E55EC1B0B9}" uniqueName="5" name="Название процесса" queryTableFieldId="5" dataDxfId="0"/>
    <tableColumn id="6" xr3:uid="{332DABBA-52A8-6845-AA92-69B1E0974C2E}" uniqueName="6" name="#AS IS, часов" queryTableFieldId="6"/>
    <tableColumn id="7" xr3:uid="{A99D7E79-8357-134A-A95C-E5E63F021E48}" uniqueName="7" name="#TO BE, часов" queryTableFieldId="7"/>
    <tableColumn id="8" xr3:uid="{4275B832-E81C-834B-AC0C-F672C63F8D53}" uniqueName="8" name="#Экономия, часов" queryTableFieldId="8"/>
    <tableColumn id="9" xr3:uid="{70E09862-4F6E-984E-80E4-E1D19FBAFDC4}" uniqueName="9" name="Номер в каталоге" queryTableFieldId="9"/>
    <tableColumn id="10" xr3:uid="{C6C32BAE-660C-ED42-8C0F-BDD22C502443}" uniqueName="10" name="Итераций в год" queryTableFieldId="10"/>
    <tableColumn id="11" xr3:uid="{775B9135-B6E6-BF49-862A-42BF029C08F9}" uniqueName="11" name="Время по операциям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B07-D141-AA41-B814-D345BB22B735}">
  <dimension ref="A3:D11"/>
  <sheetViews>
    <sheetView tabSelected="1" workbookViewId="0">
      <selection activeCell="C26" sqref="C26"/>
    </sheetView>
  </sheetViews>
  <sheetFormatPr baseColWidth="10" defaultRowHeight="16" x14ac:dyDescent="0.2"/>
  <cols>
    <col min="1" max="1" width="23" bestFit="1" customWidth="1"/>
    <col min="2" max="2" width="18.5" bestFit="1" customWidth="1"/>
    <col min="3" max="3" width="19.33203125" bestFit="1" customWidth="1"/>
    <col min="4" max="4" width="23.5" bestFit="1" customWidth="1"/>
    <col min="5" max="5" width="26.33203125" bestFit="1" customWidth="1"/>
  </cols>
  <sheetData>
    <row r="3" spans="1:4" x14ac:dyDescent="0.2">
      <c r="A3" s="10" t="s">
        <v>46</v>
      </c>
      <c r="B3" t="s">
        <v>58</v>
      </c>
      <c r="C3" t="s">
        <v>59</v>
      </c>
      <c r="D3" t="s">
        <v>60</v>
      </c>
    </row>
    <row r="4" spans="1:4" x14ac:dyDescent="0.2">
      <c r="A4" s="5" t="s">
        <v>7</v>
      </c>
      <c r="B4" s="9">
        <v>40</v>
      </c>
      <c r="C4" s="9">
        <v>34</v>
      </c>
      <c r="D4" s="9">
        <v>6</v>
      </c>
    </row>
    <row r="5" spans="1:4" x14ac:dyDescent="0.2">
      <c r="A5" s="11" t="s">
        <v>40</v>
      </c>
      <c r="B5" s="9">
        <v>10</v>
      </c>
      <c r="C5" s="9">
        <v>9</v>
      </c>
      <c r="D5" s="9">
        <v>1</v>
      </c>
    </row>
    <row r="6" spans="1:4" x14ac:dyDescent="0.2">
      <c r="A6" s="11" t="s">
        <v>41</v>
      </c>
      <c r="B6" s="9">
        <v>10</v>
      </c>
      <c r="C6" s="9">
        <v>8.8000000000000007</v>
      </c>
      <c r="D6" s="9">
        <v>1.1999999999999993</v>
      </c>
    </row>
    <row r="7" spans="1:4" x14ac:dyDescent="0.2">
      <c r="A7" s="11" t="s">
        <v>42</v>
      </c>
      <c r="B7" s="9">
        <v>10</v>
      </c>
      <c r="C7" s="9">
        <v>7.9</v>
      </c>
      <c r="D7" s="9">
        <v>2.0999999999999996</v>
      </c>
    </row>
    <row r="8" spans="1:4" x14ac:dyDescent="0.2">
      <c r="A8" s="11" t="s">
        <v>43</v>
      </c>
      <c r="B8" s="9">
        <v>10</v>
      </c>
      <c r="C8" s="9">
        <v>8.2999999999999989</v>
      </c>
      <c r="D8" s="9">
        <v>1.7000000000000011</v>
      </c>
    </row>
    <row r="9" spans="1:4" x14ac:dyDescent="0.2">
      <c r="A9" s="5" t="s">
        <v>8</v>
      </c>
      <c r="B9" s="9"/>
      <c r="C9" s="9"/>
      <c r="D9" s="9"/>
    </row>
    <row r="10" spans="1:4" x14ac:dyDescent="0.2">
      <c r="A10" s="11" t="s">
        <v>48</v>
      </c>
      <c r="B10" s="9"/>
      <c r="C10" s="9"/>
      <c r="D10" s="9"/>
    </row>
    <row r="11" spans="1:4" x14ac:dyDescent="0.2">
      <c r="A11" s="5" t="s">
        <v>47</v>
      </c>
      <c r="B11" s="9">
        <v>40</v>
      </c>
      <c r="C11" s="9">
        <v>34</v>
      </c>
      <c r="D11" s="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A53B-6916-7344-85E4-B34EA9B24D2D}">
  <dimension ref="A1:K6"/>
  <sheetViews>
    <sheetView workbookViewId="0">
      <selection activeCell="G15" sqref="G15"/>
    </sheetView>
  </sheetViews>
  <sheetFormatPr baseColWidth="10" defaultRowHeight="16" x14ac:dyDescent="0.2"/>
  <cols>
    <col min="1" max="1" width="13.33203125" bestFit="1" customWidth="1"/>
    <col min="3" max="3" width="10.33203125" bestFit="1" customWidth="1"/>
    <col min="4" max="4" width="21.1640625" bestFit="1" customWidth="1"/>
    <col min="5" max="5" width="20.6640625" bestFit="1" customWidth="1"/>
    <col min="6" max="6" width="14.6640625" bestFit="1" customWidth="1"/>
    <col min="7" max="7" width="15.33203125" customWidth="1"/>
    <col min="8" max="8" width="19.5" bestFit="1" customWidth="1"/>
    <col min="9" max="9" width="19.1640625" bestFit="1" customWidth="1"/>
    <col min="10" max="10" width="17" customWidth="1"/>
    <col min="11" max="11" width="22.33203125" bestFit="1" customWidth="1"/>
  </cols>
  <sheetData>
    <row r="1" spans="1:11" x14ac:dyDescent="0.2">
      <c r="A1" t="s">
        <v>53</v>
      </c>
      <c r="B1" t="s">
        <v>54</v>
      </c>
      <c r="C1" t="s">
        <v>55</v>
      </c>
      <c r="D1" t="s">
        <v>34</v>
      </c>
      <c r="E1" t="s">
        <v>35</v>
      </c>
      <c r="F1" t="s">
        <v>49</v>
      </c>
      <c r="G1" t="s">
        <v>50</v>
      </c>
      <c r="H1" t="s">
        <v>51</v>
      </c>
      <c r="I1" t="s">
        <v>44</v>
      </c>
      <c r="J1" t="s">
        <v>1</v>
      </c>
      <c r="K1" t="s">
        <v>57</v>
      </c>
    </row>
    <row r="2" spans="1:11" x14ac:dyDescent="0.2">
      <c r="A2" s="9" t="s">
        <v>25</v>
      </c>
      <c r="B2" s="9" t="s">
        <v>33</v>
      </c>
      <c r="C2" s="9" t="s">
        <v>27</v>
      </c>
      <c r="D2" s="9" t="s">
        <v>40</v>
      </c>
      <c r="E2" s="9" t="s">
        <v>7</v>
      </c>
      <c r="F2">
        <v>10</v>
      </c>
      <c r="G2">
        <v>9</v>
      </c>
      <c r="H2">
        <v>1</v>
      </c>
      <c r="J2">
        <v>12</v>
      </c>
      <c r="K2">
        <v>40</v>
      </c>
    </row>
    <row r="3" spans="1:11" x14ac:dyDescent="0.2">
      <c r="A3" s="9" t="s">
        <v>25</v>
      </c>
      <c r="B3" s="9" t="s">
        <v>37</v>
      </c>
      <c r="C3" s="9" t="s">
        <v>28</v>
      </c>
      <c r="D3" s="9" t="s">
        <v>41</v>
      </c>
      <c r="E3" s="9" t="s">
        <v>7</v>
      </c>
      <c r="F3">
        <v>10</v>
      </c>
      <c r="G3">
        <v>8.8000000000000007</v>
      </c>
      <c r="H3">
        <v>1.1999999999999993</v>
      </c>
      <c r="J3">
        <v>12</v>
      </c>
      <c r="K3">
        <v>40</v>
      </c>
    </row>
    <row r="4" spans="1:11" x14ac:dyDescent="0.2">
      <c r="A4" s="9" t="s">
        <v>25</v>
      </c>
      <c r="B4" s="9" t="s">
        <v>38</v>
      </c>
      <c r="C4" s="9" t="s">
        <v>27</v>
      </c>
      <c r="D4" s="9" t="s">
        <v>42</v>
      </c>
      <c r="E4" s="9" t="s">
        <v>7</v>
      </c>
      <c r="F4">
        <v>10</v>
      </c>
      <c r="G4">
        <v>7.9</v>
      </c>
      <c r="H4">
        <v>2.0999999999999996</v>
      </c>
      <c r="J4">
        <v>12</v>
      </c>
      <c r="K4">
        <v>40</v>
      </c>
    </row>
    <row r="5" spans="1:11" x14ac:dyDescent="0.2">
      <c r="A5" s="9" t="s">
        <v>25</v>
      </c>
      <c r="B5" s="9" t="s">
        <v>39</v>
      </c>
      <c r="C5" s="9" t="s">
        <v>28</v>
      </c>
      <c r="D5" s="9" t="s">
        <v>43</v>
      </c>
      <c r="E5" s="9" t="s">
        <v>7</v>
      </c>
      <c r="F5">
        <v>10</v>
      </c>
      <c r="G5">
        <v>8.2999999999999989</v>
      </c>
      <c r="H5">
        <v>1.7000000000000011</v>
      </c>
      <c r="J5">
        <v>12</v>
      </c>
      <c r="K5">
        <v>40</v>
      </c>
    </row>
    <row r="6" spans="1:11" x14ac:dyDescent="0.2">
      <c r="A6" s="9" t="s">
        <v>26</v>
      </c>
      <c r="B6" s="9"/>
      <c r="C6" s="9"/>
      <c r="D6" s="9"/>
      <c r="E6" s="9" t="s">
        <v>8</v>
      </c>
      <c r="J6">
        <v>12</v>
      </c>
      <c r="K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C26C-FD4C-8545-9EA1-6F31AD296023}">
  <dimension ref="A1:B5"/>
  <sheetViews>
    <sheetView workbookViewId="0">
      <selection activeCell="B2" sqref="B2"/>
    </sheetView>
  </sheetViews>
  <sheetFormatPr baseColWidth="10" defaultRowHeight="16" x14ac:dyDescent="0.2"/>
  <cols>
    <col min="1" max="1" width="24.6640625" customWidth="1"/>
  </cols>
  <sheetData>
    <row r="1" spans="1:2" x14ac:dyDescent="0.2">
      <c r="A1" t="s">
        <v>23</v>
      </c>
      <c r="B1" s="7" t="s">
        <v>24</v>
      </c>
    </row>
    <row r="2" spans="1:2" x14ac:dyDescent="0.2">
      <c r="A2" t="s">
        <v>21</v>
      </c>
      <c r="B2" s="7">
        <v>247</v>
      </c>
    </row>
    <row r="3" spans="1:2" x14ac:dyDescent="0.2">
      <c r="A3" t="s">
        <v>22</v>
      </c>
      <c r="B3" s="7">
        <v>12</v>
      </c>
    </row>
    <row r="4" spans="1:2" x14ac:dyDescent="0.2">
      <c r="A4" t="s">
        <v>12</v>
      </c>
      <c r="B4" s="7">
        <v>8</v>
      </c>
    </row>
    <row r="5" spans="1:2" x14ac:dyDescent="0.2">
      <c r="A5" t="s">
        <v>20</v>
      </c>
      <c r="B5" s="8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D146-867D-6A42-ABA8-F811A4804163}">
  <dimension ref="A1:F5"/>
  <sheetViews>
    <sheetView workbookViewId="0">
      <selection activeCell="D11" sqref="D11"/>
    </sheetView>
  </sheetViews>
  <sheetFormatPr baseColWidth="10" defaultRowHeight="16" x14ac:dyDescent="0.2"/>
  <cols>
    <col min="1" max="1" width="6.6640625" bestFit="1" customWidth="1"/>
    <col min="2" max="2" width="24" bestFit="1" customWidth="1"/>
    <col min="3" max="3" width="7.1640625" bestFit="1" customWidth="1"/>
    <col min="4" max="4" width="18.1640625" bestFit="1" customWidth="1"/>
    <col min="5" max="5" width="20.5" bestFit="1" customWidth="1"/>
    <col min="6" max="13" width="7.83203125" customWidth="1"/>
  </cols>
  <sheetData>
    <row r="1" spans="1:6" x14ac:dyDescent="0.2">
      <c r="A1" t="s">
        <v>52</v>
      </c>
      <c r="B1" t="s">
        <v>11</v>
      </c>
      <c r="C1" t="s">
        <v>0</v>
      </c>
      <c r="D1" t="s">
        <v>2</v>
      </c>
      <c r="E1" t="s">
        <v>36</v>
      </c>
    </row>
    <row r="2" spans="1:6" x14ac:dyDescent="0.2">
      <c r="A2" t="s">
        <v>29</v>
      </c>
      <c r="B2" t="s">
        <v>4</v>
      </c>
      <c r="C2" t="s">
        <v>6</v>
      </c>
      <c r="D2" s="1">
        <f>DATE(2022, 3,1)</f>
        <v>44621</v>
      </c>
      <c r="E2">
        <v>100</v>
      </c>
    </row>
    <row r="3" spans="1:6" x14ac:dyDescent="0.2">
      <c r="A3" t="s">
        <v>30</v>
      </c>
      <c r="B3" t="s">
        <v>5</v>
      </c>
      <c r="C3" t="s">
        <v>6</v>
      </c>
      <c r="D3" s="1">
        <f>DATE(2022, 7,1)</f>
        <v>44743</v>
      </c>
      <c r="E3">
        <v>100</v>
      </c>
      <c r="F3" s="2"/>
    </row>
    <row r="4" spans="1:6" x14ac:dyDescent="0.2">
      <c r="A4" t="s">
        <v>31</v>
      </c>
      <c r="B4" t="s">
        <v>10</v>
      </c>
      <c r="C4" t="s">
        <v>6</v>
      </c>
      <c r="D4" s="1">
        <f>DATE(2022, 7,1)</f>
        <v>44743</v>
      </c>
      <c r="E4">
        <v>100</v>
      </c>
      <c r="F4" s="2"/>
    </row>
    <row r="5" spans="1:6" x14ac:dyDescent="0.2">
      <c r="E5" s="2"/>
      <c r="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FE0D-5699-4C49-9AA4-3ACD5A5631FF}">
  <dimension ref="A1:D3"/>
  <sheetViews>
    <sheetView workbookViewId="0">
      <selection activeCell="F24" sqref="F24"/>
    </sheetView>
  </sheetViews>
  <sheetFormatPr baseColWidth="10" defaultRowHeight="16" x14ac:dyDescent="0.2"/>
  <cols>
    <col min="1" max="1" width="10.83203125" bestFit="1" customWidth="1"/>
    <col min="2" max="2" width="25.1640625" customWidth="1"/>
    <col min="3" max="3" width="16.33203125" bestFit="1" customWidth="1"/>
    <col min="4" max="4" width="14.1640625" bestFit="1" customWidth="1"/>
    <col min="5" max="12" width="11.5" customWidth="1"/>
  </cols>
  <sheetData>
    <row r="1" spans="1:4" x14ac:dyDescent="0.2">
      <c r="A1" t="s">
        <v>53</v>
      </c>
      <c r="B1" t="s">
        <v>35</v>
      </c>
      <c r="C1" t="s">
        <v>44</v>
      </c>
      <c r="D1" t="s">
        <v>1</v>
      </c>
    </row>
    <row r="2" spans="1:4" x14ac:dyDescent="0.2">
      <c r="A2" t="s">
        <v>25</v>
      </c>
      <c r="B2" t="s">
        <v>7</v>
      </c>
      <c r="C2" t="s">
        <v>61</v>
      </c>
      <c r="D2" s="7">
        <v>12</v>
      </c>
    </row>
    <row r="3" spans="1:4" x14ac:dyDescent="0.2">
      <c r="A3" t="s">
        <v>26</v>
      </c>
      <c r="B3" t="s">
        <v>8</v>
      </c>
      <c r="C3" t="s">
        <v>61</v>
      </c>
      <c r="D3" s="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6FCA-43F0-9944-B6C8-3819D2BBE3E8}">
  <dimension ref="A1:G5"/>
  <sheetViews>
    <sheetView workbookViewId="0">
      <selection activeCell="G12" sqref="G12"/>
    </sheetView>
  </sheetViews>
  <sheetFormatPr baseColWidth="10" defaultRowHeight="16" x14ac:dyDescent="0.2"/>
  <cols>
    <col min="1" max="1" width="8.33203125" bestFit="1" customWidth="1"/>
    <col min="2" max="2" width="10.83203125" bestFit="1" customWidth="1"/>
    <col min="3" max="3" width="7.83203125" bestFit="1" customWidth="1"/>
    <col min="4" max="4" width="32.33203125" customWidth="1"/>
    <col min="5" max="5" width="11.83203125" bestFit="1" customWidth="1"/>
    <col min="6" max="6" width="12.6640625" bestFit="1" customWidth="1"/>
    <col min="7" max="7" width="16.6640625" bestFit="1" customWidth="1"/>
  </cols>
  <sheetData>
    <row r="1" spans="1:7" x14ac:dyDescent="0.2">
      <c r="A1" t="s">
        <v>54</v>
      </c>
      <c r="B1" t="s">
        <v>53</v>
      </c>
      <c r="C1" t="s">
        <v>55</v>
      </c>
      <c r="D1" t="s">
        <v>34</v>
      </c>
      <c r="E1" t="s">
        <v>49</v>
      </c>
      <c r="F1" t="s">
        <v>50</v>
      </c>
      <c r="G1" t="s">
        <v>51</v>
      </c>
    </row>
    <row r="2" spans="1:7" x14ac:dyDescent="0.2">
      <c r="A2" t="s">
        <v>33</v>
      </c>
      <c r="B2" t="s">
        <v>25</v>
      </c>
      <c r="C2" t="s">
        <v>27</v>
      </c>
      <c r="D2" t="s">
        <v>40</v>
      </c>
      <c r="E2">
        <v>10</v>
      </c>
      <c r="F2" s="12">
        <f>(1-SUMIF(Эффект!B:B,Операции!A2,Эффект!C:C))*E2</f>
        <v>9</v>
      </c>
      <c r="G2" s="12">
        <f>E2-F2</f>
        <v>1</v>
      </c>
    </row>
    <row r="3" spans="1:7" x14ac:dyDescent="0.2">
      <c r="A3" t="s">
        <v>37</v>
      </c>
      <c r="B3" t="s">
        <v>25</v>
      </c>
      <c r="C3" t="s">
        <v>28</v>
      </c>
      <c r="D3" t="s">
        <v>41</v>
      </c>
      <c r="E3">
        <v>10</v>
      </c>
      <c r="F3" s="12">
        <f>(1-SUMIF(Эффект!B:B,Операции!A3,Эффект!C:C))*E3</f>
        <v>8.8000000000000007</v>
      </c>
      <c r="G3" s="12">
        <f t="shared" ref="G3:G5" si="0">E3-F3</f>
        <v>1.1999999999999993</v>
      </c>
    </row>
    <row r="4" spans="1:7" x14ac:dyDescent="0.2">
      <c r="A4" t="s">
        <v>38</v>
      </c>
      <c r="B4" t="s">
        <v>25</v>
      </c>
      <c r="C4" t="s">
        <v>27</v>
      </c>
      <c r="D4" t="s">
        <v>42</v>
      </c>
      <c r="E4">
        <v>10</v>
      </c>
      <c r="F4" s="12">
        <f>(1-SUMIF(Эффект!B:B,Операции!A4,Эффект!C:C))*E4</f>
        <v>7.9</v>
      </c>
      <c r="G4" s="12">
        <f t="shared" si="0"/>
        <v>2.0999999999999996</v>
      </c>
    </row>
    <row r="5" spans="1:7" x14ac:dyDescent="0.2">
      <c r="A5" t="s">
        <v>39</v>
      </c>
      <c r="B5" t="s">
        <v>25</v>
      </c>
      <c r="C5" t="s">
        <v>28</v>
      </c>
      <c r="D5" t="s">
        <v>43</v>
      </c>
      <c r="E5">
        <v>10</v>
      </c>
      <c r="F5" s="12">
        <f>(1-SUMIF(Эффект!B:B,Операции!A5,Эффект!C:C))*E5</f>
        <v>8.2999999999999989</v>
      </c>
      <c r="G5" s="12">
        <f t="shared" si="0"/>
        <v>1.7000000000000011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A08-682E-D248-AC49-699BC4B9CC05}">
  <dimension ref="A1:C6"/>
  <sheetViews>
    <sheetView workbookViewId="0">
      <selection activeCell="F4" sqref="F4"/>
    </sheetView>
  </sheetViews>
  <sheetFormatPr baseColWidth="10" defaultRowHeight="16" x14ac:dyDescent="0.2"/>
  <cols>
    <col min="1" max="1" width="8.33203125" bestFit="1" customWidth="1"/>
    <col min="2" max="2" width="8.1640625" bestFit="1" customWidth="1"/>
    <col min="3" max="3" width="7.5" bestFit="1" customWidth="1"/>
  </cols>
  <sheetData>
    <row r="1" spans="1:3" x14ac:dyDescent="0.2">
      <c r="A1" t="s">
        <v>52</v>
      </c>
      <c r="B1" t="s">
        <v>54</v>
      </c>
      <c r="C1" t="s">
        <v>45</v>
      </c>
    </row>
    <row r="2" spans="1:3" x14ac:dyDescent="0.2">
      <c r="A2" t="s">
        <v>29</v>
      </c>
      <c r="B2" t="s">
        <v>33</v>
      </c>
      <c r="C2" s="2">
        <v>0.1</v>
      </c>
    </row>
    <row r="3" spans="1:3" x14ac:dyDescent="0.2">
      <c r="A3" t="s">
        <v>30</v>
      </c>
      <c r="B3" t="s">
        <v>37</v>
      </c>
      <c r="C3" s="2">
        <v>0.12</v>
      </c>
    </row>
    <row r="4" spans="1:3" x14ac:dyDescent="0.2">
      <c r="A4" t="s">
        <v>31</v>
      </c>
      <c r="B4" t="s">
        <v>38</v>
      </c>
      <c r="C4" s="2">
        <v>0.15</v>
      </c>
    </row>
    <row r="5" spans="1:3" x14ac:dyDescent="0.2">
      <c r="A5" t="s">
        <v>31</v>
      </c>
      <c r="B5" t="s">
        <v>39</v>
      </c>
      <c r="C5" s="2">
        <v>0.17</v>
      </c>
    </row>
    <row r="6" spans="1:3" x14ac:dyDescent="0.2">
      <c r="A6" t="s">
        <v>29</v>
      </c>
      <c r="B6" t="s">
        <v>38</v>
      </c>
      <c r="C6" s="2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4217-7549-874B-90D5-D6B82FF7315C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7.83203125" bestFit="1" customWidth="1"/>
    <col min="2" max="2" width="19.6640625" customWidth="1"/>
  </cols>
  <sheetData>
    <row r="1" spans="1:2" x14ac:dyDescent="0.2">
      <c r="A1" t="s">
        <v>55</v>
      </c>
      <c r="B1" t="s">
        <v>3</v>
      </c>
    </row>
    <row r="2" spans="1:2" x14ac:dyDescent="0.2">
      <c r="A2" t="s">
        <v>27</v>
      </c>
      <c r="B2" t="s">
        <v>18</v>
      </c>
    </row>
    <row r="3" spans="1:2" x14ac:dyDescent="0.2">
      <c r="A3" t="s">
        <v>28</v>
      </c>
      <c r="B3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5F69-0C55-7947-8E24-AFFD59ECCB11}">
  <dimension ref="A1:F2"/>
  <sheetViews>
    <sheetView workbookViewId="0">
      <selection activeCell="E15" sqref="E15"/>
    </sheetView>
  </sheetViews>
  <sheetFormatPr baseColWidth="10" defaultRowHeight="16" x14ac:dyDescent="0.2"/>
  <cols>
    <col min="3" max="3" width="19.6640625" bestFit="1" customWidth="1"/>
    <col min="4" max="4" width="18.6640625" bestFit="1" customWidth="1"/>
    <col min="5" max="5" width="17.83203125" bestFit="1" customWidth="1"/>
  </cols>
  <sheetData>
    <row r="1" spans="1:6" x14ac:dyDescent="0.2">
      <c r="A1" s="3" t="s">
        <v>56</v>
      </c>
      <c r="B1" s="3" t="s">
        <v>9</v>
      </c>
      <c r="C1" s="4" t="s">
        <v>14</v>
      </c>
      <c r="D1" s="4" t="s">
        <v>15</v>
      </c>
      <c r="E1" s="4" t="s">
        <v>17</v>
      </c>
      <c r="F1" s="4"/>
    </row>
    <row r="2" spans="1:6" x14ac:dyDescent="0.2">
      <c r="A2" t="s">
        <v>32</v>
      </c>
      <c r="B2" s="5" t="s">
        <v>13</v>
      </c>
      <c r="C2" t="s">
        <v>16</v>
      </c>
      <c r="D2" s="6">
        <v>310.92</v>
      </c>
      <c r="E2" s="13">
        <f>D2*(1+info!$B$5)*info!$B$3/info!$B$2/info!$B$4</f>
        <v>2.4546315789473687</v>
      </c>
      <c r="F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e 7 f c d 0 - 9 5 d 6 - 4 4 0 6 - a e 7 f - 3 3 f 9 e d 5 b 7 5 c 4 "   x m l n s = " h t t p : / / s c h e m a s . m i c r o s o f t . c o m / D a t a M a s h u p " > A A A A A D I G A A B Q S w M E F A A A C A g A 5 g p C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O Y K Q l Y 8 J z y 3 f g M A A C 8 R A A A T A A A A R m 9 y b X V s Y X M v U 2 V j d G l v b j E u b d 1 X z U s b Q R S / B / w f h p V C A s s G S / E i P V i 1 1 H 5 o a V J 6 E A 9 j M p r F z U 7 Y n Y S I B E x q 2 4 M F o X j o x S / o V Y j R U B t j / B d m / 6 O + 2 d k 0 y e 6 a R O 0 h 5 L L J 7 P v 6 z X u / e f P W J i m m U x M l 5 O / U z E R k I m J n s E X S i P 9 y P v M b 3 n C + 8 i v e g n 9 V f o 2 e I 4 O w C E I J m r d S B J Y L x R Q x t E / U 2 l y j d D P 6 U j e I N k d N R k x m R 5 X 4 R 5 t Y d l w v Y J M W N F K I z x N 7 k 9 F c H D M D 2 1 r R s I t K T E V m 3 j B U x K w 8 i a n g f F J Z w g V 9 A 7 v Q p h S I I s N t r y w y k o W l E o Z N U d E b 3 U w L c S J D C F N W S y v z m O F V 6 f K 9 R b O U w b 4 y B K c B l H C b x G s A 1 5 O 8 k u + j v u g q W v E U Z g 0 j k c I G t m w w F W B X P b R z G W x u g O c U N f J Z E 7 G t H O l 4 T 1 r Y t N e p l Z 1 z p U k Q i h g B O C r a 3 l a e 6 G m 0 n j d T s B J e E C N F V g K J w g 9 h i 7 9 5 D Z 4 3 s O U 6 c n a D G e D V o N 2 J a 3 f J 6 2 6 C f M I D X n U q v I p 4 z d l z v o C b S 3 e B + K 2 z I 1 Z t i z R m R F q c g n 4 L I j Z 5 y y k 7 F e c 7 A k 2 I 4 D 7 P 4 W W F N / i V i k C 0 5 5 Q 1 k A L M c w 0 c L Z p s + p k m t u 9 6 k t m Y b k f A 5 l a p F I v o 5 p 0 J 7 a H m s c A H W 6 8 D i L K z N z K 0 9 O E a F 0 r m L J o i t j 2 Y l Z I 4 7 Q S E 8 f E Q 6 N M E 8 Y 7 L s 4 Y k I F C 3 x S 9 4 v Z s N r v Z P k N Y F t 1 y a / 3 F t L j x m + g j F f 4 B e n T e d f U D B W w i 0 b j u 2 z j 5 v 9 t r c g 2 1 H 3 Z 7 4 1 c i w z Y d r X N h G c 8 Q K E K c f D Y X M o g Y Z g p + t Q M p 6 L S Z n E 2 g x A f 3 r G 6 i U Q b 0 W Z N p k c h m 9 W P D p u G 7 M f H a N W F K J n w G 7 R W M W f A f + 9 d G / B x X P o O / v A s 0 b T m V k a N i F a e w p G H 4 5 9 2 b g g a U 9 A W Z c j 1 B 3 8 f A M K O l D 8 u 6 r 7 X Z 7 G p g K Z F a + f 9 r z v h S 7 N 5 n C Q P b l V L t o g R g 9 F T v g R y N T L c A y L o c v T c M m 1 a P g y 2 O X o a L D Q m e / 8 b f 6 U J N T Z w e G 0 r I 7 d N T E + K G 2 R 1 R 3 t h C T S V k L a e c D D G V r D 7 F 7 1 J j 7 j l g b J M g w m d Y l Y k P 2 X l P d j P r H T v 9 9 C U j 8 s 0 K I S t g 8 I d w L T m l v y T p b z j N i e R V f K O a w m Q 4 Z j j p 1 l y r u f 5 m F q N x B e K S e v t t 9 o w 9 1 i Y f f 2 + E 3 9 Y C r u T R K W L x s f y D U g j P y j y p d Z 9 c T y Q y L c 3 V 3 Z Y J j 1 O P 2 O c z 0 / x + T I S P 2 / 3 r o / 8 U w z D d C 5 3 Q G k z 7 z F 1 B L A w Q U A A A I C A D m C k J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Y K Q l a 8 6 N B u p g A A A P c A A A A S A A A A A A A A A A A A A A C k A Q A A A A B D b 2 5 m a W c v U G F j a 2 F n Z S 5 4 b W x Q S w E C F A M U A A A I C A D m C k J W P C c 8 t 3 4 D A A A v E Q A A E w A A A A A A A A A A A A A A p A H W A A A A R m 9 y b X V s Y X M v U 2 V j d G l v b j E u b V B L A Q I U A x Q A A A g I A O Y K Q l Y P y u m r p A A A A O k A A A A T A A A A A A A A A A A A A A C k A Y U E A A B b Q 2 9 u d G V u d F 9 U e X B l c 1 0 u e G 1 s U E s F B g A A A A A D A A M A w g A A A F o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n A A A A A A A A m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0 J U Q x J T g z J U Q w J U J E J U Q w J U J B J U Q x J T g 2 J U Q w J U I 4 J U Q w J U J F J U Q w J U J E J U Q w J U I w J U Q w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y M j o x N D o x N i 4 4 M D M y N z U w W i I g L z 4 8 R W 5 0 c n k g V H l w Z T 0 i R m l s b E N v b H V t b l R 5 c G V z I i B W Y W x 1 Z T 0 i c 0 J n W U d D U U 1 B I i A v P j x F b n R y e S B U e X B l P S J G a W x s Q 2 9 s d W 1 u T m F t Z X M i I F Z h b H V l P S J z W y Z x d W 9 0 O y V p Z C B m d W 5 j J n F 1 b 3 Q 7 L C Z x d W 9 0 O 1 x 1 M D Q x R F x 1 M D Q z M F x 1 M D Q z N 1 x 1 M D Q z M l x 1 M D Q z M F x 1 M D Q z R F x 1 M D Q z O F x 1 M D Q z N S B c d T A 0 N D R c d T A 0 N D N c d T A 0 M 0 R c d T A 0 M 0 F c d T A 0 N D Z c d T A 0 M z h c d T A 0 M 0 V c d T A 0 M 0 R c d T A 0 M z B c d T A 0 M 0 J c d T A 0 M z A m c X V v d D s s J n F 1 b 3 Q 7 X H U w N D I w X H U w N D M w X H U w N D M 3 X H U w N D M 0 X H U w N D M 1 X H U w N D N C J n F 1 b 3 Q 7 L C Z x d W 9 0 O 1 x 1 M D Q x N F x 1 M D Q z M F x 1 M D Q 0 M l x 1 M D Q z M C B c d T A 0 M z J c d T A 0 N E J c d T A 0 N D V c d T A 0 M 0 V c d T A 0 M z R c d T A 0 M z A g X H U w N D M y I F x 1 M D Q z R l x 1 M D Q 0 M F x 1 M D Q z R V x 1 M D Q z N C Z x d W 9 0 O y w m c X V v d D t c d T A 0 M j F c d T A 0 N D J c d T A 0 M 0 V c d T A 0 M z h c d T A 0 M 0 N c d T A 0 M 0 V c d T A 0 N D F c d T A 0 N D J c d T A 0 N E M g X H U w N D Q w X H U w N D M w X H U w N D M 3 X H U w N D Q w X H U w N D M w X H U w N D M x X H U w N D N F X H U w N D Q y X H U w N D N B X H U w N D M 4 L C B c d T A 0 N D J c d T A 0 N E J c d T A 0 N D E u I F x 1 M D Q 0 M F x 1 M D Q 0 M 1 x 1 M D Q z M S 4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y N F x 1 M D Q 0 M 1 x 1 M D Q z R F x 1 M D Q z Q V x 1 M D Q 0 N l x 1 M D Q z O F x 1 M D Q z R V x 1 M D Q z R F x 1 M D Q z M F x 1 M D Q z Q i 9 B d X R v U m V t b 3 Z l Z E N v b H V t b n M x L n s l a W Q g Z n V u Y y w w f S Z x d W 9 0 O y w m c X V v d D t T Z W N 0 a W 9 u M S 9 c d T A 0 M j R c d T A 0 N D N c d T A 0 M 0 R c d T A 0 M 0 F c d T A 0 N D Z c d T A 0 M z h c d T A 0 M 0 V c d T A 0 M 0 R c d T A 0 M z B c d T A 0 M 0 I v Q X V 0 b 1 J l b W 9 2 Z W R D b 2 x 1 b W 5 z M S 5 7 X H U w N D F E X H U w N D M w X H U w N D M 3 X H U w N D M y X H U w N D M w X H U w N D N E X H U w N D M 4 X H U w N D M 1 I F x 1 M D Q 0 N F x 1 M D Q 0 M 1 x 1 M D Q z R F x 1 M D Q z Q V x 1 M D Q 0 N l x 1 M D Q z O F x 1 M D Q z R V x 1 M D Q z R F x 1 M D Q z M F x 1 M D Q z Q l x 1 M D Q z M C w x f S Z x d W 9 0 O y w m c X V v d D t T Z W N 0 a W 9 u M S 9 c d T A 0 M j R c d T A 0 N D N c d T A 0 M 0 R c d T A 0 M 0 F c d T A 0 N D Z c d T A 0 M z h c d T A 0 M 0 V c d T A 0 M 0 R c d T A 0 M z B c d T A 0 M 0 I v Q X V 0 b 1 J l b W 9 2 Z W R D b 2 x 1 b W 5 z M S 5 7 X H U w N D I w X H U w N D M w X H U w N D M 3 X H U w N D M 0 X H U w N D M 1 X H U w N D N C L D J 9 J n F 1 b 3 Q 7 L C Z x d W 9 0 O 1 N l Y 3 R p b 2 4 x L 1 x 1 M D Q y N F x 1 M D Q 0 M 1 x 1 M D Q z R F x 1 M D Q z Q V x 1 M D Q 0 N l x 1 M D Q z O F x 1 M D Q z R V x 1 M D Q z R F x 1 M D Q z M F x 1 M D Q z Q i 9 B d X R v U m V t b 3 Z l Z E N v b H V t b n M x L n t c d T A 0 M T R c d T A 0 M z B c d T A 0 N D J c d T A 0 M z A g X H U w N D M y X H U w N D R C X H U w N D Q 1 X H U w N D N F X H U w N D M 0 X H U w N D M w I F x 1 M D Q z M i B c d T A 0 M 0 Z c d T A 0 N D B c d T A 0 M 0 V c d T A 0 M z Q s M 3 0 m c X V v d D s s J n F 1 b 3 Q 7 U 2 V j d G l v b j E v X H U w N D I 0 X H U w N D Q z X H U w N D N E X H U w N D N B X H U w N D Q 2 X H U w N D M 4 X H U w N D N F X H U w N D N E X H U w N D M w X H U w N D N C L 0 F 1 d G 9 S Z W 1 v d m V k Q 2 9 s d W 1 u c z E u e 1 x 1 M D Q y M V x 1 M D Q 0 M l x 1 M D Q z R V x 1 M D Q z O F x 1 M D Q z Q 1 x 1 M D Q z R V x 1 M D Q 0 M V x 1 M D Q 0 M l x 1 M D Q 0 Q y B c d T A 0 N D B c d T A 0 M z B c d T A 0 M z d c d T A 0 N D B c d T A 0 M z B c d T A 0 M z F c d T A 0 M 0 V c d T A 0 N D J c d T A 0 M 0 F c d T A 0 M z g s I F x 1 M D Q 0 M l x 1 M D Q 0 Q l x 1 M D Q 0 M S 4 g X H U w N D Q w X H U w N D Q z X H U w N D M x L i w 0 f S Z x d W 9 0 O y w m c X V v d D t T Z W N 0 a W 9 u M S 9 c d T A 0 M j R c d T A 0 N D N c d T A 0 M 0 R c d T A 0 M 0 F c d T A 0 N D Z c d T A 0 M z h c d T A 0 M 0 V c d T A 0 M 0 R c d T A 0 M z B c d T A 0 M 0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d T A 0 M j R c d T A 0 N D N c d T A 0 M 0 R c d T A 0 M 0 F c d T A 0 N D Z c d T A 0 M z h c d T A 0 M 0 V c d T A 0 M 0 R c d T A 0 M z B c d T A 0 M 0 I v Q X V 0 b 1 J l b W 9 2 Z W R D b 2 x 1 b W 5 z M S 5 7 J W l k I G Z 1 b m M s M H 0 m c X V v d D s s J n F 1 b 3 Q 7 U 2 V j d G l v b j E v X H U w N D I 0 X H U w N D Q z X H U w N D N E X H U w N D N B X H U w N D Q 2 X H U w N D M 4 X H U w N D N F X H U w N D N E X H U w N D M w X H U w N D N C L 0 F 1 d G 9 S Z W 1 v d m V k Q 2 9 s d W 1 u c z E u e 1 x 1 M D Q x R F x 1 M D Q z M F x 1 M D Q z N 1 x 1 M D Q z M l x 1 M D Q z M F x 1 M D Q z R F x 1 M D Q z O F x 1 M D Q z N S B c d T A 0 N D R c d T A 0 N D N c d T A 0 M 0 R c d T A 0 M 0 F c d T A 0 N D Z c d T A 0 M z h c d T A 0 M 0 V c d T A 0 M 0 R c d T A 0 M z B c d T A 0 M 0 J c d T A 0 M z A s M X 0 m c X V v d D s s J n F 1 b 3 Q 7 U 2 V j d G l v b j E v X H U w N D I 0 X H U w N D Q z X H U w N D N E X H U w N D N B X H U w N D Q 2 X H U w N D M 4 X H U w N D N F X H U w N D N E X H U w N D M w X H U w N D N C L 0 F 1 d G 9 S Z W 1 v d m V k Q 2 9 s d W 1 u c z E u e 1 x 1 M D Q y M F x 1 M D Q z M F x 1 M D Q z N 1 x 1 M D Q z N F x 1 M D Q z N V x 1 M D Q z Q i w y f S Z x d W 9 0 O y w m c X V v d D t T Z W N 0 a W 9 u M S 9 c d T A 0 M j R c d T A 0 N D N c d T A 0 M 0 R c d T A 0 M 0 F c d T A 0 N D Z c d T A 0 M z h c d T A 0 M 0 V c d T A 0 M 0 R c d T A 0 M z B c d T A 0 M 0 I v Q X V 0 b 1 J l b W 9 2 Z W R D b 2 x 1 b W 5 z M S 5 7 X H U w N D E 0 X H U w N D M w X H U w N D Q y X H U w N D M w I F x 1 M D Q z M l x 1 M D Q 0 Q l x 1 M D Q 0 N V x 1 M D Q z R V x 1 M D Q z N F x 1 M D Q z M C B c d T A 0 M z I g X H U w N D N G X H U w N D Q w X H U w N D N F X H U w N D M 0 L D N 9 J n F 1 b 3 Q 7 L C Z x d W 9 0 O 1 N l Y 3 R p b 2 4 x L 1 x 1 M D Q y N F x 1 M D Q 0 M 1 x 1 M D Q z R F x 1 M D Q z Q V x 1 M D Q 0 N l x 1 M D Q z O F x 1 M D Q z R V x 1 M D Q z R F x 1 M D Q z M F x 1 M D Q z Q i 9 B d X R v U m V t b 3 Z l Z E N v b H V t b n M x L n t c d T A 0 M j F c d T A 0 N D J c d T A 0 M 0 V c d T A 0 M z h c d T A 0 M 0 N c d T A 0 M 0 V c d T A 0 N D F c d T A 0 N D J c d T A 0 N E M g X H U w N D Q w X H U w N D M w X H U w N D M 3 X H U w N D Q w X H U w N D M w X H U w N D M x X H U w N D N F X H U w N D Q y X H U w N D N B X H U w N D M 4 L C B c d T A 0 N D J c d T A 0 N E J c d T A 0 N D E u I F x 1 M D Q 0 M F x 1 M D Q 0 M 1 x 1 M D Q z M S 4 s N H 0 m c X V v d D s s J n F 1 b 3 Q 7 U 2 V j d G l v b j E v X H U w N D I 0 X H U w N D Q z X H U w N D N E X H U w N D N B X H U w N D Q 2 X H U w N D M 4 X H U w N D N F X H U w N D N E X H U w N D M w X H U w N D N C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y V E M C V C R C V E M C V C Q S V E M S U 4 N i V E M C V C O C V E M C V C R S V E M C V C R C V E M C V C M C V E M C V C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M l R D A l Q k Q l R D A l Q k E l R D E l O D Y l R D A l Q j g l R D A l Q k U l R D A l Q k Q l R D A l Q j A l R D A l Q k I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M l R D A l Q k Q l R D A l Q k E l R D E l O D Y l R D A l Q j g l R D A l Q k U l R D A l Q k Q l R D A l Q j A l R D A l Q k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z J U Q w J U J E J U Q w J U J B J U Q x J T g 2 J U Q w J U I 4 J U Q w J U J F J U Q w J U J E J U Q w J U I w J U Q w J U J C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2 J U Q w J U I 1 J U Q x J T g x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y M j o x N D o x N i 4 3 O T c 5 N j M w W i I g L z 4 8 R W 5 0 c n k g V H l w Z T 0 i R m l s b E N v b H V t b l R 5 c G V z I i B W Y W x 1 Z T 0 i c 0 J n W U F B d 0 0 9 I i A v P j x F b n R y e S B U e X B l P S J G a W x s Q 2 9 s d W 1 u T m F t Z X M i I F Z h b H V l P S J z W y Z x d W 9 0 O y V p Z C B w c m 9 j Z X N z J n F 1 b 3 Q 7 L C Z x d W 9 0 O 1 x 1 M D Q x R F x 1 M D Q z M F x 1 M D Q z N 1 x 1 M D Q z M l x 1 M D Q z M F x 1 M D Q z R F x 1 M D Q z O F x 1 M D Q z N S B c d T A 0 M 0 Z c d T A 0 N D B c d T A 0 M 0 V c d T A 0 N D Z c d T A 0 M z V c d T A 0 N D F c d T A 0 N D F c d T A 0 M z A m c X V v d D s s J n F 1 b 3 Q 7 X H U w N D F E X H U w N D N F X H U w N D N D X H U w N D M 1 X H U w N D Q w I F x 1 M D Q z M i B c d T A 0 M 0 F c d T A 0 M z B c d T A 0 N D J c d T A 0 M z B c d T A 0 M 0 J c d T A 0 M 0 V c d T A 0 M z N c d T A 0 M z U m c X V v d D s s J n F 1 b 3 Q 7 X H U w N D E 4 X H U w N D Q y X H U w N D M 1 X H U w N D Q w X H U w N D M w X H U w N D Q 2 X H U w N D M 4 X H U w N D M 5 I F x 1 M D Q z M i B c d T A 0 M z N c d T A 0 M 0 V c d T A 0 M z Q m c X V v d D s s J n F 1 b 3 Q 7 X H U w N D E y X H U w N D Q w X H U w N D M 1 X H U w N D N D X H U w N D R G I F x 1 M D Q z R l x 1 M D Q z R S B c d T A 0 M 0 V c d T A 0 M 0 Z c d T A 0 M z V c d T A 0 N D B c d T A 0 M z B c d T A 0 N D Z c d T A 0 M z h c d T A 0 N E Z c d T A 0 M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U Z c d T A 0 N D B c d T A 0 M 0 V c d T A 0 N D Z c d T A 0 M z V c d T A 0 N D F c d T A 0 N D F c d T A 0 N E I v Q X V 0 b 1 J l b W 9 2 Z W R D b 2 x 1 b W 5 z M S 5 7 J W l k I H B y b 2 N l c 3 M s M H 0 m c X V v d D s s J n F 1 b 3 Q 7 U 2 V j d G l v b j E v X H U w N D F G X H U w N D Q w X H U w N D N F X H U w N D Q 2 X H U w N D M 1 X H U w N D Q x X H U w N D Q x X H U w N D R C L 0 F 1 d G 9 S Z W 1 v d m V k Q 2 9 s d W 1 u c z E u e 1 x 1 M D Q x R F x 1 M D Q z M F x 1 M D Q z N 1 x 1 M D Q z M l x 1 M D Q z M F x 1 M D Q z R F x 1 M D Q z O F x 1 M D Q z N S B c d T A 0 M 0 Z c d T A 0 N D B c d T A 0 M 0 V c d T A 0 N D Z c d T A 0 M z V c d T A 0 N D F c d T A 0 N D F c d T A 0 M z A s M X 0 m c X V v d D s s J n F 1 b 3 Q 7 U 2 V j d G l v b j E v X H U w N D F G X H U w N D Q w X H U w N D N F X H U w N D Q 2 X H U w N D M 1 X H U w N D Q x X H U w N D Q x X H U w N D R C L 0 F 1 d G 9 S Z W 1 v d m V k Q 2 9 s d W 1 u c z E u e 1 x 1 M D Q x R F x 1 M D Q z R V x 1 M D Q z Q 1 x 1 M D Q z N V x 1 M D Q 0 M C B c d T A 0 M z I g X H U w N D N B X H U w N D M w X H U w N D Q y X H U w N D M w X H U w N D N C X H U w N D N F X H U w N D M z X H U w N D M 1 L D J 9 J n F 1 b 3 Q 7 L C Z x d W 9 0 O 1 N l Y 3 R p b 2 4 x L 1 x 1 M D Q x R l x 1 M D Q 0 M F x 1 M D Q z R V x 1 M D Q 0 N l x 1 M D Q z N V x 1 M D Q 0 M V x 1 M D Q 0 M V x 1 M D Q 0 Q i 9 B d X R v U m V t b 3 Z l Z E N v b H V t b n M x L n t c d T A 0 M T h c d T A 0 N D J c d T A 0 M z V c d T A 0 N D B c d T A 0 M z B c d T A 0 N D Z c d T A 0 M z h c d T A 0 M z k g X H U w N D M y I F x 1 M D Q z M 1 x 1 M D Q z R V x 1 M D Q z N C w z f S Z x d W 9 0 O y w m c X V v d D t T Z W N 0 a W 9 u M S 9 c d T A 0 M U Z c d T A 0 N D B c d T A 0 M 0 V c d T A 0 N D Z c d T A 0 M z V c d T A 0 N D F c d T A 0 N D F c d T A 0 N E I v Q X V 0 b 1 J l b W 9 2 Z W R D b 2 x 1 b W 5 z M S 5 7 X H U w N D E y X H U w N D Q w X H U w N D M 1 X H U w N D N D X H U w N D R G I F x 1 M D Q z R l x 1 M D Q z R S B c d T A 0 M 0 V c d T A 0 M 0 Z c d T A 0 M z V c d T A 0 N D B c d T A 0 M z B c d T A 0 N D Z c d T A 0 M z h c d T A 0 N E Z c d T A 0 M 0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X H U w N D F G X H U w N D Q w X H U w N D N F X H U w N D Q 2 X H U w N D M 1 X H U w N D Q x X H U w N D Q x X H U w N D R C L 0 F 1 d G 9 S Z W 1 v d m V k Q 2 9 s d W 1 u c z E u e y V p Z C B w c m 9 j Z X N z L D B 9 J n F 1 b 3 Q 7 L C Z x d W 9 0 O 1 N l Y 3 R p b 2 4 x L 1 x 1 M D Q x R l x 1 M D Q 0 M F x 1 M D Q z R V x 1 M D Q 0 N l x 1 M D Q z N V x 1 M D Q 0 M V x 1 M D Q 0 M V x 1 M D Q 0 Q i 9 B d X R v U m V t b 3 Z l Z E N v b H V t b n M x L n t c d T A 0 M U R c d T A 0 M z B c d T A 0 M z d c d T A 0 M z J c d T A 0 M z B c d T A 0 M 0 R c d T A 0 M z h c d T A 0 M z U g X H U w N D N G X H U w N D Q w X H U w N D N F X H U w N D Q 2 X H U w N D M 1 X H U w N D Q x X H U w N D Q x X H U w N D M w L D F 9 J n F 1 b 3 Q 7 L C Z x d W 9 0 O 1 N l Y 3 R p b 2 4 x L 1 x 1 M D Q x R l x 1 M D Q 0 M F x 1 M D Q z R V x 1 M D Q 0 N l x 1 M D Q z N V x 1 M D Q 0 M V x 1 M D Q 0 M V x 1 M D Q 0 Q i 9 B d X R v U m V t b 3 Z l Z E N v b H V t b n M x L n t c d T A 0 M U R c d T A 0 M 0 V c d T A 0 M 0 N c d T A 0 M z V c d T A 0 N D A g X H U w N D M y I F x 1 M D Q z Q V x 1 M D Q z M F x 1 M D Q 0 M l x 1 M D Q z M F x 1 M D Q z Q l x 1 M D Q z R V x 1 M D Q z M 1 x 1 M D Q z N S w y f S Z x d W 9 0 O y w m c X V v d D t T Z W N 0 a W 9 u M S 9 c d T A 0 M U Z c d T A 0 N D B c d T A 0 M 0 V c d T A 0 N D Z c d T A 0 M z V c d T A 0 N D F c d T A 0 N D F c d T A 0 N E I v Q X V 0 b 1 J l b W 9 2 Z W R D b 2 x 1 b W 5 z M S 5 7 X H U w N D E 4 X H U w N D Q y X H U w N D M 1 X H U w N D Q w X H U w N D M w X H U w N D Q 2 X H U w N D M 4 X H U w N D M 5 I F x 1 M D Q z M i B c d T A 0 M z N c d T A 0 M 0 V c d T A 0 M z Q s M 3 0 m c X V v d D s s J n F 1 b 3 Q 7 U 2 V j d G l v b j E v X H U w N D F G X H U w N D Q w X H U w N D N F X H U w N D Q 2 X H U w N D M 1 X H U w N D Q x X H U w N D Q x X H U w N D R C L 0 F 1 d G 9 S Z W 1 v d m V k Q 2 9 s d W 1 u c z E u e 1 x 1 M D Q x M l x 1 M D Q 0 M F x 1 M D Q z N V x 1 M D Q z Q 1 x 1 M D Q 0 R i B c d T A 0 M 0 Z c d T A 0 M 0 U g X H U w N D N F X H U w N D N G X H U w N D M 1 X H U w N D Q w X H U w N D M w X H U w N D Q 2 X H U w N D M 4 X H U w N D R G X H U w N D N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E l O D Y l R D A l Q j U l R D E l O D E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2 J U Q w J U I 1 J U Q x J T g x J U Q x J T g x J U Q x J T h C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2 J U Q w J U I 1 J U Q x J T g x J U Q x J T g x J U Q x J T h C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N i V E M C V C N S V E M S U 4 M S V E M S U 4 M S V E M S U 4 Q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R i V E M C V C N S V E M S U 4 M C V E M C V C M C V E M S U 4 N i V E M C V C O C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F U M j I 6 M T Q 6 M T Y u N z k z N T c 0 M F o i I C 8 + P E V u d H J 5 I F R 5 c G U 9 I k Z p b G x D b 2 x 1 b W 5 U e X B l c y I g V m F s d W U 9 I n N C Z 1 l H Q m d N R k J R P T 0 i I C 8 + P E V u d H J 5 I F R 5 c G U 9 I k Z p b G x D b 2 x 1 b W 5 O Y W 1 l c y I g V m F s d W U 9 I n N b J n F 1 b 3 Q 7 J W l k I G 9 w Z X I m c X V v d D s s J n F 1 b 3 Q 7 J W l k I H B y b 2 N l c 3 M m c X V v d D s s J n F 1 b 3 Q 7 J W l k I H J v b G U m c X V v d D s s J n F 1 b 3 Q 7 X H U w N D F E X H U w N D M w X H U w N D M 3 X H U w N D M y X H U w N D M w X H U w N D N E X H U w N D M 4 X H U w N D M 1 I F x 1 M D Q z R V x 1 M D Q z R l x 1 M D Q z N V x 1 M D Q 0 M F x 1 M D Q z M F x 1 M D Q 0 N l x 1 M D Q z O F x 1 M D Q z O C Z x d W 9 0 O y w m c X V v d D s j Q V M g S V M s I F x 1 M D Q 0 N 1 x 1 M D Q z M F x 1 M D Q 0 M V x 1 M D Q z R V x 1 M D Q z M i Z x d W 9 0 O y w m c X V v d D s j V E 8 g Q k U s I F x 1 M D Q 0 N 1 x 1 M D Q z M F x 1 M D Q 0 M V x 1 M D Q z R V x 1 M D Q z M i Z x d W 9 0 O y w m c X V v d D s j X H U w N D J E X H U w N D N B X H U w N D N F X H U w N D N E X H U w N D N F X H U w N D N D X H U w N D M 4 X H U w N D R G L C B c d T A 0 N D d c d T A 0 M z B c d T A 0 N D F c d T A 0 M 0 V c d T A 0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U V c d T A 0 M 0 Z c d T A 0 M z V c d T A 0 N D B c d T A 0 M z B c d T A 0 N D Z c d T A 0 M z h c d T A 0 M z g v Q X V 0 b 1 J l b W 9 2 Z W R D b 2 x 1 b W 5 z M S 5 7 J W l k I G 9 w Z X I s M H 0 m c X V v d D s s J n F 1 b 3 Q 7 U 2 V j d G l v b j E v X H U w N D F F X H U w N D N G X H U w N D M 1 X H U w N D Q w X H U w N D M w X H U w N D Q 2 X H U w N D M 4 X H U w N D M 4 L 0 F 1 d G 9 S Z W 1 v d m V k Q 2 9 s d W 1 u c z E u e y V p Z C B w c m 9 j Z X N z L D F 9 J n F 1 b 3 Q 7 L C Z x d W 9 0 O 1 N l Y 3 R p b 2 4 x L 1 x 1 M D Q x R V x 1 M D Q z R l x 1 M D Q z N V x 1 M D Q 0 M F x 1 M D Q z M F x 1 M D Q 0 N l x 1 M D Q z O F x 1 M D Q z O C 9 B d X R v U m V t b 3 Z l Z E N v b H V t b n M x L n s l a W Q g c m 9 s Z S w y f S Z x d W 9 0 O y w m c X V v d D t T Z W N 0 a W 9 u M S 9 c d T A 0 M U V c d T A 0 M 0 Z c d T A 0 M z V c d T A 0 N D B c d T A 0 M z B c d T A 0 N D Z c d T A 0 M z h c d T A 0 M z g v Q X V 0 b 1 J l b W 9 2 Z W R D b 2 x 1 b W 5 z M S 5 7 X H U w N D F E X H U w N D M w X H U w N D M 3 X H U w N D M y X H U w N D M w X H U w N D N E X H U w N D M 4 X H U w N D M 1 I F x 1 M D Q z R V x 1 M D Q z R l x 1 M D Q z N V x 1 M D Q 0 M F x 1 M D Q z M F x 1 M D Q 0 N l x 1 M D Q z O F x 1 M D Q z O C w z f S Z x d W 9 0 O y w m c X V v d D t T Z W N 0 a W 9 u M S 9 c d T A 0 M U V c d T A 0 M 0 Z c d T A 0 M z V c d T A 0 N D B c d T A 0 M z B c d T A 0 N D Z c d T A 0 M z h c d T A 0 M z g v Q X V 0 b 1 J l b W 9 2 Z W R D b 2 x 1 b W 5 z M S 5 7 I 0 F T I E l T L C B c d T A 0 N D d c d T A 0 M z B c d T A 0 N D F c d T A 0 M 0 V c d T A 0 M z I s N H 0 m c X V v d D s s J n F 1 b 3 Q 7 U 2 V j d G l v b j E v X H U w N D F F X H U w N D N G X H U w N D M 1 X H U w N D Q w X H U w N D M w X H U w N D Q 2 X H U w N D M 4 X H U w N D M 4 L 0 F 1 d G 9 S Z W 1 v d m V k Q 2 9 s d W 1 u c z E u e y N U T y B C R S w g X H U w N D Q 3 X H U w N D M w X H U w N D Q x X H U w N D N F X H U w N D M y L D V 9 J n F 1 b 3 Q 7 L C Z x d W 9 0 O 1 N l Y 3 R p b 2 4 x L 1 x 1 M D Q x R V x 1 M D Q z R l x 1 M D Q z N V x 1 M D Q 0 M F x 1 M D Q z M F x 1 M D Q 0 N l x 1 M D Q z O F x 1 M D Q z O C 9 B d X R v U m V t b 3 Z l Z E N v b H V t b n M x L n s j X H U w N D J E X H U w N D N B X H U w N D N F X H U w N D N E X H U w N D N F X H U w N D N D X H U w N D M 4 X H U w N D R G L C B c d T A 0 N D d c d T A 0 M z B c d T A 0 N D F c d T A 0 M 0 V c d T A 0 M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X H U w N D F F X H U w N D N G X H U w N D M 1 X H U w N D Q w X H U w N D M w X H U w N D Q 2 X H U w N D M 4 X H U w N D M 4 L 0 F 1 d G 9 S Z W 1 v d m V k Q 2 9 s d W 1 u c z E u e y V p Z C B v c G V y L D B 9 J n F 1 b 3 Q 7 L C Z x d W 9 0 O 1 N l Y 3 R p b 2 4 x L 1 x 1 M D Q x R V x 1 M D Q z R l x 1 M D Q z N V x 1 M D Q 0 M F x 1 M D Q z M F x 1 M D Q 0 N l x 1 M D Q z O F x 1 M D Q z O C 9 B d X R v U m V t b 3 Z l Z E N v b H V t b n M x L n s l a W Q g c H J v Y 2 V z c y w x f S Z x d W 9 0 O y w m c X V v d D t T Z W N 0 a W 9 u M S 9 c d T A 0 M U V c d T A 0 M 0 Z c d T A 0 M z V c d T A 0 N D B c d T A 0 M z B c d T A 0 N D Z c d T A 0 M z h c d T A 0 M z g v Q X V 0 b 1 J l b W 9 2 Z W R D b 2 x 1 b W 5 z M S 5 7 J W l k I H J v b G U s M n 0 m c X V v d D s s J n F 1 b 3 Q 7 U 2 V j d G l v b j E v X H U w N D F F X H U w N D N G X H U w N D M 1 X H U w N D Q w X H U w N D M w X H U w N D Q 2 X H U w N D M 4 X H U w N D M 4 L 0 F 1 d G 9 S Z W 1 v d m V k Q 2 9 s d W 1 u c z E u e 1 x 1 M D Q x R F x 1 M D Q z M F x 1 M D Q z N 1 x 1 M D Q z M l x 1 M D Q z M F x 1 M D Q z R F x 1 M D Q z O F x 1 M D Q z N S B c d T A 0 M 0 V c d T A 0 M 0 Z c d T A 0 M z V c d T A 0 N D B c d T A 0 M z B c d T A 0 N D Z c d T A 0 M z h c d T A 0 M z g s M 3 0 m c X V v d D s s J n F 1 b 3 Q 7 U 2 V j d G l v b j E v X H U w N D F F X H U w N D N G X H U w N D M 1 X H U w N D Q w X H U w N D M w X H U w N D Q 2 X H U w N D M 4 X H U w N D M 4 L 0 F 1 d G 9 S Z W 1 v d m V k Q 2 9 s d W 1 u c z E u e y N B U y B J U y w g X H U w N D Q 3 X H U w N D M w X H U w N D Q x X H U w N D N F X H U w N D M y L D R 9 J n F 1 b 3 Q 7 L C Z x d W 9 0 O 1 N l Y 3 R p b 2 4 x L 1 x 1 M D Q x R V x 1 M D Q z R l x 1 M D Q z N V x 1 M D Q 0 M F x 1 M D Q z M F x 1 M D Q 0 N l x 1 M D Q z O F x 1 M D Q z O C 9 B d X R v U m V t b 3 Z l Z E N v b H V t b n M x L n s j V E 8 g Q k U s I F x 1 M D Q 0 N 1 x 1 M D Q z M F x 1 M D Q 0 M V x 1 M D Q z R V x 1 M D Q z M i w 1 f S Z x d W 9 0 O y w m c X V v d D t T Z W N 0 a W 9 u M S 9 c d T A 0 M U V c d T A 0 M 0 Z c d T A 0 M z V c d T A 0 N D B c d T A 0 M z B c d T A 0 N D Z c d T A 0 M z h c d T A 0 M z g v Q X V 0 b 1 J l b W 9 2 Z W R D b 2 x 1 b W 5 z M S 5 7 I 1 x 1 M D Q y R F x 1 M D Q z Q V x 1 M D Q z R V x 1 M D Q z R F x 1 M D Q z R V x 1 M D Q z Q 1 x 1 M D Q z O F x 1 M D Q 0 R i w g X H U w N D Q 3 X H U w N D M w X H U w N D Q x X H U w N D N F X H U w N D M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k Y l R D A l Q j U l R D E l O D A l R D A l Q j A l R D E l O D Y l R D A l Q j g l R D A l Q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w J U I 1 J U Q x J T g w J U Q w J U I w J U Q x J T g 2 J U Q w J U I 4 J U Q w J U I 4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w J U I 1 J U Q x J T g w J U Q w J U I w J U Q x J T g 2 J U Q w J U I 4 J U Q w J U I 4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R i V E M C V C N S V E M S U 4 M C V E M C V C M C V E M S U 4 N i V E M C V C O C V E M C V C O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R C V E M S U 4 N C V E M S U 4 N C V E M C V C N S V E M C V C Q S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F U M j I 6 M T Q 6 M T c u O T Q 5 N D E 5 M F o i I C 8 + P E V u d H J 5 I F R 5 c G U 9 I k Z p b G x D b 2 x 1 b W 5 U e X B l c y I g V m F s d W U 9 I n N C Z 1 l G I i A v P j x F b n R y e S B U e X B l P S J G a W x s Q 2 9 s d W 1 u T m F t Z X M i I F Z h b H V l P S J z W y Z x d W 9 0 O y V p Z C B v c G V y J n F 1 b 3 Q 7 L C Z x d W 9 0 O y V p Z C B m d W 5 j J n F 1 b 3 Q 7 L C Z x d W 9 0 O 1 x 1 M D Q y R F x 1 M D Q 0 N F x 1 M D Q 0 N F x 1 M D Q z N V x 1 M D Q z Q V x 1 M D Q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y R F x 1 M D Q 0 N F x 1 M D Q 0 N F x 1 M D Q z N V x 1 M D Q z Q V x 1 M D Q 0 M i 9 B d X R v U m V t b 3 Z l Z E N v b H V t b n M x L n s l a W Q g b 3 B l c i w w f S Z x d W 9 0 O y w m c X V v d D t T Z W N 0 a W 9 u M S 9 c d T A 0 M k R c d T A 0 N D R c d T A 0 N D R c d T A 0 M z V c d T A 0 M 0 F c d T A 0 N D I v Q X V 0 b 1 J l b W 9 2 Z W R D b 2 x 1 b W 5 z M S 5 7 J W l k I G Z 1 b m M s M X 0 m c X V v d D s s J n F 1 b 3 Q 7 U 2 V j d G l v b j E v X H U w N D J E X H U w N D Q 0 X H U w N D Q 0 X H U w N D M 1 X H U w N D N B X H U w N D Q y L 0 F 1 d G 9 S Z W 1 v d m V k Q 2 9 s d W 1 u c z E u e 1 x 1 M D Q y R F x 1 M D Q 0 N F x 1 M D Q 0 N F x 1 M D Q z N V x 1 M D Q z Q V x 1 M D Q 0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T A 0 M k R c d T A 0 N D R c d T A 0 N D R c d T A 0 M z V c d T A 0 M 0 F c d T A 0 N D I v Q X V 0 b 1 J l b W 9 2 Z W R D b 2 x 1 b W 5 z M S 5 7 J W l k I G 9 w Z X I s M H 0 m c X V v d D s s J n F 1 b 3 Q 7 U 2 V j d G l v b j E v X H U w N D J E X H U w N D Q 0 X H U w N D Q 0 X H U w N D M 1 X H U w N D N B X H U w N D Q y L 0 F 1 d G 9 S Z W 1 v d m V k Q 2 9 s d W 1 u c z E u e y V p Z C B m d W 5 j L D F 9 J n F 1 b 3 Q 7 L C Z x d W 9 0 O 1 N l Y 3 R p b 2 4 x L 1 x 1 M D Q y R F x 1 M D Q 0 N F x 1 M D Q 0 N F x 1 M D Q z N V x 1 M D Q z Q V x 1 M D Q 0 M i 9 B d X R v U m V t b 3 Z l Z E N v b H V t b n M x L n t c d T A 0 M k R c d T A 0 N D R c d T A 0 N D R c d T A 0 M z V c d T A 0 M 0 F c d T A 0 N D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R C V E M S U 4 N C V E M S U 4 N C V E M C V C N S V E M C V C Q S V E M S U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U Q l R D E l O D Q l R D E l O D Q l R D A l Q j U l R D A l Q k E l R D E l O D I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U Q l R D E l O D Q l R D E l O D Q l R D A l Q j U l R D A l Q k E l R D E l O D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F E J U Q x J T g 0 J U Q x J T g 0 J U Q w J U I 1 J U Q w J U J B J U Q x J T g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J F J U Q w J U J C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y M j o x N D o x N y 4 5 N D U 2 N j Q w W i I g L z 4 8 R W 5 0 c n k g V H l w Z T 0 i R m l s b E N v b H V t b l R 5 c G V z I i B W Y W x 1 Z T 0 i c 0 J n W T 0 i I C 8 + P E V u d H J 5 I F R 5 c G U 9 I k Z p b G x D b 2 x 1 b W 5 O Y W 1 l c y I g V m F s d W U 9 I n N b J n F 1 b 3 Q 7 J W l k I H J v b G U m c X V v d D s s J n F 1 b 3 Q 7 X H U w N D I w X H U w N D N F X H U w N D N C X H U w N D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I w X H U w N D N F X H U w N D N C X H U w N D M 4 L 0 F 1 d G 9 S Z W 1 v d m V k Q 2 9 s d W 1 u c z E u e y V p Z C B y b 2 x l L D B 9 J n F 1 b 3 Q 7 L C Z x d W 9 0 O 1 N l Y 3 R p b 2 4 x L 1 x 1 M D Q y M F x 1 M D Q z R V x 1 M D Q z Q l x 1 M D Q z O C 9 B d X R v U m V t b 3 Z l Z E N v b H V t b n M x L n t c d T A 0 M j B c d T A 0 M 0 V c d T A 0 M 0 J c d T A 0 N E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H U w N D I w X H U w N D N F X H U w N D N C X H U w N D M 4 L 0 F 1 d G 9 S Z W 1 v d m V k Q 2 9 s d W 1 u c z E u e y V p Z C B y b 2 x l L D B 9 J n F 1 b 3 Q 7 L C Z x d W 9 0 O 1 N l Y 3 R p b 2 4 x L 1 x 1 M D Q y M F x 1 M D Q z R V x 1 M D Q z Q l x 1 M D Q z O C 9 B d X R v U m V t b 3 Z l Z E N v b H V t b n M x L n t c d T A 0 M j B c d T A 0 M 0 V c d T A 0 M 0 J c d T A 0 N E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R S V E M C V C Q i V E M C V C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k U l R D A l Q k I l R D A l Q j g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k U l R D A l Q k I l R D A l Q j g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k U l R D A l Q k I l R D A l Q j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T l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y M j o x N D o x N y 4 5 N T Q 0 M T U w W i I g L z 4 8 R W 5 0 c n k g V H l w Z T 0 i R m l s b E N v b H V t b l R 5 c G V z I i B W Y W x 1 Z T 0 i c 0 J n W U d C U V V B I i A v P j x F b n R y e S B U e X B l P S J G a W x s Q 2 9 s d W 1 u T m F t Z X M i I F Z h b H V l P S J z W y Z x d W 9 0 O y V p Z C B k b y Z x d W 9 0 O y w m c X V v d D t c d T A 0 M T R c d T A 0 M U U m c X V v d D s s J n F 1 b 3 Q 7 X H U w N D F G X H U w N D N F X H U w N D N C X H U w N D N E X H U w N D N F X H U w N D M 1 I F x 1 M D Q z R F x 1 M D Q z M F x 1 M D Q z N 1 x 1 M D Q z M l x 1 M D Q z M F x 1 M D Q z R F x 1 M D Q z O F x 1 M D Q z N S B c d T A 0 M T R c d T A 0 M U U m c X V v d D s s J n F 1 b 3 Q 7 X H U w N D I x X H U w N D Q w L i B c d T A 0 N D F c d T A 0 N D J c d T A 0 M z B c d T A 0 M z J c d T A 0 M 0 F c d T A 0 M z A s I F x 1 M D Q 0 M F x 1 M D Q 0 M 1 x 1 M D Q z M S 4 g X H U w N D M y I F x 1 M D Q z Q 1 x 1 M D Q z N V x 1 M D Q 0 M S 4 m c X V v d D s s J n F 1 b 3 Q 7 X H U w N D I x X H U w N D Q w L i B c d T A 0 N D F c d T A 0 N D J c d T A 0 M z B c d T A 0 M z J c d T A 0 M 0 F c d T A 0 M z A s I F x 1 M D Q 0 M F x 1 M D Q 0 M 1 x 1 M D Q z M S 4 g X H U w N D M y I F x 1 M D Q 0 N 1 x 1 M D Q z M F x 1 M D Q 0 M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E 0 X H U w N D F F L 0 F 1 d G 9 S Z W 1 v d m V k Q 2 9 s d W 1 u c z E u e y V p Z C B k b y w w f S Z x d W 9 0 O y w m c X V v d D t T Z W N 0 a W 9 u M S 9 c d T A 0 M T R c d T A 0 M U U v Q X V 0 b 1 J l b W 9 2 Z W R D b 2 x 1 b W 5 z M S 5 7 X H U w N D E 0 X H U w N D F F L D F 9 J n F 1 b 3 Q 7 L C Z x d W 9 0 O 1 N l Y 3 R p b 2 4 x L 1 x 1 M D Q x N F x 1 M D Q x R S 9 B d X R v U m V t b 3 Z l Z E N v b H V t b n M x L n t c d T A 0 M U Z c d T A 0 M 0 V c d T A 0 M 0 J c d T A 0 M 0 R c d T A 0 M 0 V c d T A 0 M z U g X H U w N D N E X H U w N D M w X H U w N D M 3 X H U w N D M y X H U w N D M w X H U w N D N E X H U w N D M 4 X H U w N D M 1 I F x 1 M D Q x N F x 1 M D Q x R S w y f S Z x d W 9 0 O y w m c X V v d D t T Z W N 0 a W 9 u M S 9 c d T A 0 M T R c d T A 0 M U U v Q X V 0 b 1 J l b W 9 2 Z W R D b 2 x 1 b W 5 z M S 5 7 X H U w N D I x X H U w N D Q w L i B c d T A 0 N D F c d T A 0 N D J c d T A 0 M z B c d T A 0 M z J c d T A 0 M 0 F c d T A 0 M z A s I F x 1 M D Q 0 M F x 1 M D Q 0 M 1 x 1 M D Q z M S 4 g X H U w N D M y I F x 1 M D Q z Q 1 x 1 M D Q z N V x 1 M D Q 0 M S 4 s M 3 0 m c X V v d D s s J n F 1 b 3 Q 7 U 2 V j d G l v b j E v X H U w N D E 0 X H U w N D F F L 0 F 1 d G 9 S Z W 1 v d m V k Q 2 9 s d W 1 u c z E u e 1 x 1 M D Q y M V x 1 M D Q 0 M C 4 g X H U w N D Q x X H U w N D Q y X H U w N D M w X H U w N D M y X H U w N D N B X H U w N D M w L C B c d T A 0 N D B c d T A 0 N D N c d T A 0 M z E u I F x 1 M D Q z M i B c d T A 0 N D d c d T A 0 M z B c d T A 0 N D E s N H 0 m c X V v d D s s J n F 1 b 3 Q 7 U 2 V j d G l v b j E v X H U w N D E 0 X H U w N D F F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H U w N D E 0 X H U w N D F F L 0 F 1 d G 9 S Z W 1 v d m V k Q 2 9 s d W 1 u c z E u e y V p Z C B k b y w w f S Z x d W 9 0 O y w m c X V v d D t T Z W N 0 a W 9 u M S 9 c d T A 0 M T R c d T A 0 M U U v Q X V 0 b 1 J l b W 9 2 Z W R D b 2 x 1 b W 5 z M S 5 7 X H U w N D E 0 X H U w N D F F L D F 9 J n F 1 b 3 Q 7 L C Z x d W 9 0 O 1 N l Y 3 R p b 2 4 x L 1 x 1 M D Q x N F x 1 M D Q x R S 9 B d X R v U m V t b 3 Z l Z E N v b H V t b n M x L n t c d T A 0 M U Z c d T A 0 M 0 V c d T A 0 M 0 J c d T A 0 M 0 R c d T A 0 M 0 V c d T A 0 M z U g X H U w N D N E X H U w N D M w X H U w N D M 3 X H U w N D M y X H U w N D M w X H U w N D N E X H U w N D M 4 X H U w N D M 1 I F x 1 M D Q x N F x 1 M D Q x R S w y f S Z x d W 9 0 O y w m c X V v d D t T Z W N 0 a W 9 u M S 9 c d T A 0 M T R c d T A 0 M U U v Q X V 0 b 1 J l b W 9 2 Z W R D b 2 x 1 b W 5 z M S 5 7 X H U w N D I x X H U w N D Q w L i B c d T A 0 N D F c d T A 0 N D J c d T A 0 M z B c d T A 0 M z J c d T A 0 M 0 F c d T A 0 M z A s I F x 1 M D Q 0 M F x 1 M D Q 0 M 1 x 1 M D Q z M S 4 g X H U w N D M y I F x 1 M D Q z Q 1 x 1 M D Q z N V x 1 M D Q 0 M S 4 s M 3 0 m c X V v d D s s J n F 1 b 3 Q 7 U 2 V j d G l v b j E v X H U w N D E 0 X H U w N D F F L 0 F 1 d G 9 S Z W 1 v d m V k Q 2 9 s d W 1 u c z E u e 1 x 1 M D Q y M V x 1 M D Q 0 M C 4 g X H U w N D Q x X H U w N D Q y X H U w N D M w X H U w N D M y X H U w N D N B X H U w N D M w L C B c d T A 0 N D B c d T A 0 N D N c d T A 0 M z E u I F x 1 M D Q z M i B c d T A 0 N D d c d T A 0 M z B c d T A 0 N D E s N H 0 m c X V v d D s s J n F 1 b 3 Q 7 U 2 V j d G l v b j E v X H U w N D E 0 X H U w N D F F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U 5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O U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O U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T l F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x V D I y O j I z O j E z L j M 1 N D k 5 N D B a I i A v P j x F b n R y e S B U e X B l P S J G a W x s Q 2 9 s d W 1 u V H l w Z X M i I F Z h b H V l P S J z Q m d Z R 0 J n W U R C U V V B Q X d N P S I g L z 4 8 R W 5 0 c n k g V H l w Z T 0 i R m l s b E N v b H V t b k 5 h b W V z I i B W Y W x 1 Z T 0 i c 1 s m c X V v d D s l a W Q g c H J v Y 2 V z c y Z x d W 9 0 O y w m c X V v d D s l a W Q g b 3 B l c i Z x d W 9 0 O y w m c X V v d D s l a W Q g c m 9 s Z S Z x d W 9 0 O y w m c X V v d D t c d T A 0 M U R c d T A 0 M z B c d T A 0 M z d c d T A 0 M z J c d T A 0 M z B c d T A 0 M 0 R c d T A 0 M z h c d T A 0 M z U g X H U w N D N F X H U w N D N G X H U w N D M 1 X H U w N D Q w X H U w N D M w X H U w N D Q 2 X H U w N D M 4 X H U w N D M 4 J n F 1 b 3 Q 7 L C Z x d W 9 0 O 1 x 1 M D Q x R F x 1 M D Q z M F x 1 M D Q z N 1 x 1 M D Q z M l x 1 M D Q z M F x 1 M D Q z R F x 1 M D Q z O F x 1 M D Q z N S B c d T A 0 M 0 Z c d T A 0 N D B c d T A 0 M 0 V c d T A 0 N D Z c d T A 0 M z V c d T A 0 N D F c d T A 0 N D F c d T A 0 M z A m c X V v d D s s J n F 1 b 3 Q 7 I 0 F T I E l T L C B c d T A 0 N D d c d T A 0 M z B c d T A 0 N D F c d T A 0 M 0 V c d T A 0 M z I m c X V v d D s s J n F 1 b 3 Q 7 I 1 R P I E J F L C B c d T A 0 N D d c d T A 0 M z B c d T A 0 N D F c d T A 0 M 0 V c d T A 0 M z I m c X V v d D s s J n F 1 b 3 Q 7 I 1 x 1 M D Q y R F x 1 M D Q z Q V x 1 M D Q z R V x 1 M D Q z R F x 1 M D Q z R V x 1 M D Q z Q 1 x 1 M D Q z O F x 1 M D Q 0 R i w g X H U w N D Q 3 X H U w N D M w X H U w N D Q x X H U w N D N F X H U w N D M y J n F 1 b 3 Q 7 L C Z x d W 9 0 O 1 x 1 M D Q x R F x 1 M D Q z R V x 1 M D Q z Q 1 x 1 M D Q z N V x 1 M D Q 0 M C B c d T A 0 M z I g X H U w N D N B X H U w N D M w X H U w N D Q y X H U w N D M w X H U w N D N C X H U w N D N F X H U w N D M z X H U w N D M 1 J n F 1 b 3 Q 7 L C Z x d W 9 0 O 1 x 1 M D Q x O F x 1 M D Q 0 M l x 1 M D Q z N V x 1 M D Q 0 M F x 1 M D Q z M F x 1 M D Q 0 N l x 1 M D Q z O F x 1 M D Q z O S B c d T A 0 M z I g X H U w N D M z X H U w N D N F X H U w N D M 0 J n F 1 b 3 Q 7 L C Z x d W 9 0 O 1 x 1 M D Q x M l x 1 M D Q 0 M F x 1 M D Q z N V x 1 M D Q z Q 1 x 1 M D Q 0 R i B c d T A 0 M 0 Z c d T A 0 M 0 U g X H U w N D N F X H U w N D N G X H U w N D M 1 X H U w N D Q w X H U w N D M w X H U w N D Q 2 X H U w N D M 4 X H U w N D R G X H U w N D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L 0 F 1 d G 9 S Z W 1 v d m V k Q 2 9 s d W 1 u c z E u e y V p Z C B w c m 9 j Z X N z L D B 9 J n F 1 b 3 Q 7 L C Z x d W 9 0 O 1 N l Y 3 R p b 2 4 x L 0 1 l c m d l L 0 F 1 d G 9 S Z W 1 v d m V k Q 2 9 s d W 1 u c z E u e y V p Z C B v c G V y L D F 9 J n F 1 b 3 Q 7 L C Z x d W 9 0 O 1 N l Y 3 R p b 2 4 x L 0 1 l c m d l L 0 F 1 d G 9 S Z W 1 v d m V k Q 2 9 s d W 1 u c z E u e y V p Z C B y b 2 x l L D J 9 J n F 1 b 3 Q 7 L C Z x d W 9 0 O 1 N l Y 3 R p b 2 4 x L 0 1 l c m d l L 0 F 1 d G 9 S Z W 1 v d m V k Q 2 9 s d W 1 u c z E u e 1 x 1 M D Q x R F x 1 M D Q z M F x 1 M D Q z N 1 x 1 M D Q z M l x 1 M D Q z M F x 1 M D Q z R F x 1 M D Q z O F x 1 M D Q z N S B c d T A 0 M 0 V c d T A 0 M 0 Z c d T A 0 M z V c d T A 0 N D B c d T A 0 M z B c d T A 0 N D Z c d T A 0 M z h c d T A 0 M z g s M 3 0 m c X V v d D s s J n F 1 b 3 Q 7 U 2 V j d G l v b j E v T W V y Z 2 U v Q X V 0 b 1 J l b W 9 2 Z W R D b 2 x 1 b W 5 z M S 5 7 X H U w N D F E X H U w N D M w X H U w N D M 3 X H U w N D M y X H U w N D M w X H U w N D N E X H U w N D M 4 X H U w N D M 1 I F x 1 M D Q z R l x 1 M D Q 0 M F x 1 M D Q z R V x 1 M D Q 0 N l x 1 M D Q z N V x 1 M D Q 0 M V x 1 M D Q 0 M V x 1 M D Q z M C w 0 f S Z x d W 9 0 O y w m c X V v d D t T Z W N 0 a W 9 u M S 9 N Z X J n Z S 9 B d X R v U m V t b 3 Z l Z E N v b H V t b n M x L n s j Q V M g S V M s I F x 1 M D Q 0 N 1 x 1 M D Q z M F x 1 M D Q 0 M V x 1 M D Q z R V x 1 M D Q z M i w 1 f S Z x d W 9 0 O y w m c X V v d D t T Z W N 0 a W 9 u M S 9 N Z X J n Z S 9 B d X R v U m V t b 3 Z l Z E N v b H V t b n M x L n s j V E 8 g Q k U s I F x 1 M D Q 0 N 1 x 1 M D Q z M F x 1 M D Q 0 M V x 1 M D Q z R V x 1 M D Q z M i w 2 f S Z x d W 9 0 O y w m c X V v d D t T Z W N 0 a W 9 u M S 9 N Z X J n Z S 9 B d X R v U m V t b 3 Z l Z E N v b H V t b n M x L n s j X H U w N D J E X H U w N D N B X H U w N D N F X H U w N D N E X H U w N D N F X H U w N D N D X H U w N D M 4 X H U w N D R G L C B c d T A 0 N D d c d T A 0 M z B c d T A 0 N D F c d T A 0 M 0 V c d T A 0 M z I s N 3 0 m c X V v d D s s J n F 1 b 3 Q 7 U 2 V j d G l v b j E v T W V y Z 2 U v Q X V 0 b 1 J l b W 9 2 Z W R D b 2 x 1 b W 5 z M S 5 7 X H U w N D F E X H U w N D N F X H U w N D N D X H U w N D M 1 X H U w N D Q w I F x 1 M D Q z M i B c d T A 0 M 0 F c d T A 0 M z B c d T A 0 N D J c d T A 0 M z B c d T A 0 M 0 J c d T A 0 M 0 V c d T A 0 M z N c d T A 0 M z U s O H 0 m c X V v d D s s J n F 1 b 3 Q 7 U 2 V j d G l v b j E v T W V y Z 2 U v Q X V 0 b 1 J l b W 9 2 Z W R D b 2 x 1 b W 5 z M S 5 7 X H U w N D E 4 X H U w N D Q y X H U w N D M 1 X H U w N D Q w X H U w N D M w X H U w N D Q 2 X H U w N D M 4 X H U w N D M 5 I F x 1 M D Q z M i B c d T A 0 M z N c d T A 0 M 0 V c d T A 0 M z Q s O X 0 m c X V v d D s s J n F 1 b 3 Q 7 U 2 V j d G l v b j E v T W V y Z 2 U v Q X V 0 b 1 J l b W 9 2 Z W R D b 2 x 1 b W 5 z M S 5 7 X H U w N D E y X H U w N D Q w X H U w N D M 1 X H U w N D N D X H U w N D R G I F x 1 M D Q z R l x 1 M D Q z R S B c d T A 0 M 0 V c d T A 0 M 0 Z c d T A 0 M z V c d T A 0 N D B c d T A 0 M z B c d T A 0 N D Z c d T A 0 M z h c d T A 0 N E Z c d T A 0 M 0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Z X J n Z S 9 B d X R v U m V t b 3 Z l Z E N v b H V t b n M x L n s l a W Q g c H J v Y 2 V z c y w w f S Z x d W 9 0 O y w m c X V v d D t T Z W N 0 a W 9 u M S 9 N Z X J n Z S 9 B d X R v U m V t b 3 Z l Z E N v b H V t b n M x L n s l a W Q g b 3 B l c i w x f S Z x d W 9 0 O y w m c X V v d D t T Z W N 0 a W 9 u M S 9 N Z X J n Z S 9 B d X R v U m V t b 3 Z l Z E N v b H V t b n M x L n s l a W Q g c m 9 s Z S w y f S Z x d W 9 0 O y w m c X V v d D t T Z W N 0 a W 9 u M S 9 N Z X J n Z S 9 B d X R v U m V t b 3 Z l Z E N v b H V t b n M x L n t c d T A 0 M U R c d T A 0 M z B c d T A 0 M z d c d T A 0 M z J c d T A 0 M z B c d T A 0 M 0 R c d T A 0 M z h c d T A 0 M z U g X H U w N D N F X H U w N D N G X H U w N D M 1 X H U w N D Q w X H U w N D M w X H U w N D Q 2 X H U w N D M 4 X H U w N D M 4 L D N 9 J n F 1 b 3 Q 7 L C Z x d W 9 0 O 1 N l Y 3 R p b 2 4 x L 0 1 l c m d l L 0 F 1 d G 9 S Z W 1 v d m V k Q 2 9 s d W 1 u c z E u e 1 x 1 M D Q x R F x 1 M D Q z M F x 1 M D Q z N 1 x 1 M D Q z M l x 1 M D Q z M F x 1 M D Q z R F x 1 M D Q z O F x 1 M D Q z N S B c d T A 0 M 0 Z c d T A 0 N D B c d T A 0 M 0 V c d T A 0 N D Z c d T A 0 M z V c d T A 0 N D F c d T A 0 N D F c d T A 0 M z A s N H 0 m c X V v d D s s J n F 1 b 3 Q 7 U 2 V j d G l v b j E v T W V y Z 2 U v Q X V 0 b 1 J l b W 9 2 Z W R D b 2 x 1 b W 5 z M S 5 7 I 0 F T I E l T L C B c d T A 0 N D d c d T A 0 M z B c d T A 0 N D F c d T A 0 M 0 V c d T A 0 M z I s N X 0 m c X V v d D s s J n F 1 b 3 Q 7 U 2 V j d G l v b j E v T W V y Z 2 U v Q X V 0 b 1 J l b W 9 2 Z W R D b 2 x 1 b W 5 z M S 5 7 I 1 R P I E J F L C B c d T A 0 N D d c d T A 0 M z B c d T A 0 N D F c d T A 0 M 0 V c d T A 0 M z I s N n 0 m c X V v d D s s J n F 1 b 3 Q 7 U 2 V j d G l v b j E v T W V y Z 2 U v Q X V 0 b 1 J l b W 9 2 Z W R D b 2 x 1 b W 5 z M S 5 7 I 1 x 1 M D Q y R F x 1 M D Q z Q V x 1 M D Q z R V x 1 M D Q z R F x 1 M D Q z R V x 1 M D Q z Q 1 x 1 M D Q z O F x 1 M D Q 0 R i w g X H U w N D Q 3 X H U w N D M w X H U w N D Q x X H U w N D N F X H U w N D M y L D d 9 J n F 1 b 3 Q 7 L C Z x d W 9 0 O 1 N l Y 3 R p b 2 4 x L 0 1 l c m d l L 0 F 1 d G 9 S Z W 1 v d m V k Q 2 9 s d W 1 u c z E u e 1 x 1 M D Q x R F x 1 M D Q z R V x 1 M D Q z Q 1 x 1 M D Q z N V x 1 M D Q 0 M C B c d T A 0 M z I g X H U w N D N B X H U w N D M w X H U w N D Q y X H U w N D M w X H U w N D N C X H U w N D N F X H U w N D M z X H U w N D M 1 L D h 9 J n F 1 b 3 Q 7 L C Z x d W 9 0 O 1 N l Y 3 R p b 2 4 x L 0 1 l c m d l L 0 F 1 d G 9 S Z W 1 v d m V k Q 2 9 s d W 1 u c z E u e 1 x 1 M D Q x O F x 1 M D Q 0 M l x 1 M D Q z N V x 1 M D Q 0 M F x 1 M D Q z M F x 1 M D Q 0 N l x 1 M D Q z O F x 1 M D Q z O S B c d T A 0 M z I g X H U w N D M z X H U w N D N F X H U w N D M 0 L D l 9 J n F 1 b 3 Q 7 L C Z x d W 9 0 O 1 N l Y 3 R p b 2 4 x L 0 1 l c m d l L 0 F 1 d G 9 S Z W 1 v d m V k Q 2 9 s d W 1 u c z E u e 1 x 1 M D Q x M l x 1 M D Q 0 M F x 1 M D Q z N V x 1 M D Q z Q 1 x 1 M D Q 0 R i B c d T A 0 M 0 Z c d T A 0 M 0 U g X H U w N D N F X H U w N D N G X H U w N D M 1 X H U w N D Q w X H U w N D M w X H U w N D Q 2 X H U w N D M 4 X H U w N D R G X H U w N D N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R X h w Y W 5 k Z W Q l M j A l R D A l O U U l R D A l Q k Y l R D A l Q j U l R D E l O D A l R D A l Q j A l R D E l O D Y l R D A l Q j g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S Z W 9 y Z G V y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N B G r 9 w 8 F S z M A 0 G C S q G S I b 3 D Q E B A Q U A B I I C A A P Q x q g O P z U t a S v v R u 0 B 4 i m S f U G P M Z / l D r t I Y z 4 X 0 8 X z I Q f C I 8 5 + P M j E o G Y d V t m + x q 0 Z 3 0 c T E 9 B X h t P / 5 p 9 p R x j 9 5 t D U W 4 H u 2 Q O 2 m j v M z 0 g T X / U D D j U M i 2 6 3 S j w T 7 R A 9 8 7 s M y t S 8 5 3 K 0 c 3 j T b W M T o 9 R V w F 0 T Q N G t e A + b Q F G F K + H N D C q d G L t 8 0 i M r p f P H k 1 N a E R R 3 o + n g 8 Q I v 4 5 I v N P e 2 e z q 1 q / r C G a W U 0 6 t T 5 L k o h d j k 1 j n R / L 2 V 2 N 3 T H l C F 9 T 0 C K p r J V F q 1 K x v P J Z J B 2 C O Q 0 t M y 4 t u w 6 / o 6 x X 1 z M 5 T + K t q d b z C U P m a 3 4 J E B o 2 1 2 e r 0 k z 0 / q M Z 5 / J x q H r Z D S K T L 8 x I g H k q D 1 M w L 7 N t 5 z l U I 2 v 7 K d J l f I w E c g S k V m W W O p k x R D c G l N V m z 3 e Y L Y a r g M l a f A B u c q 8 F + 4 y a h V 9 E g l n X X S 6 I e 2 j 4 x X O 1 B r 0 Y s Z W b A c H j s A Y 3 P D 8 Y H B O z s 4 m d M g z 0 x g w Y u T c 8 n o 4 i r a X s K p 0 Y i l N a n I U 5 X C j z d D B f o h b A + w A y u 5 W z T o 6 L R c P 5 H j 5 Q W R P w X q s Q M T p w F Y z 2 e H I K n g y E p r F I M f 3 D I 8 J M f 7 U G L + r T M W 2 P b 9 3 I 6 A s S 7 9 1 3 7 Z I t v l N k L G l p W b N K x m F l M 3 N O r k l s s 0 M V 0 w n w m h 8 a + / F E 5 R z l / 2 9 U r g D H E j u R M 0 Y 3 Y C f B 8 B s o X U G j T i e e y C 8 m Q L Y R Q l 5 0 J R N U A Z M H w G C S q G S I b 3 D Q E H A T A d B g l g h k g B Z Q M E A S o E E C C k O 9 0 J 4 v h i L z E s F + H 8 3 4 u A U N A L O d g + 6 T 0 v o e K P g B L m y 8 L 8 d h z c 9 9 + S p P 0 b G O 7 q Q X E y V G K 5 E a 6 q 8 d l C 0 J o v I F h Q v F 3 O Q a 7 F B G Y x + r G u C 9 e y c / Q N h u / h t F P B z b 3 U E N + k P S E N < / D a t a M a s h u p > 
</file>

<file path=customXml/itemProps1.xml><?xml version="1.0" encoding="utf-8"?>
<ds:datastoreItem xmlns:ds="http://schemas.openxmlformats.org/officeDocument/2006/customXml" ds:itemID="{3F274CBA-053C-EE4B-8A51-A85B85B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Sheet15</vt:lpstr>
      <vt:lpstr>Merge</vt:lpstr>
      <vt:lpstr>info</vt:lpstr>
      <vt:lpstr>Функционал</vt:lpstr>
      <vt:lpstr>Процессы</vt:lpstr>
      <vt:lpstr>Операции</vt:lpstr>
      <vt:lpstr>Эффект</vt:lpstr>
      <vt:lpstr>Роли</vt:lpstr>
      <vt:lpstr>ДО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2023-02-01T18:32:22Z</dcterms:created>
  <dcterms:modified xsi:type="dcterms:W3CDTF">2023-02-01T22:35:30Z</dcterms:modified>
  <cp:category/>
</cp:coreProperties>
</file>