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C1\files\"/>
    </mc:Choice>
  </mc:AlternateContent>
  <bookViews>
    <workbookView xWindow="0" yWindow="0" windowWidth="19200" windowHeight="11595" activeTab="2"/>
  </bookViews>
  <sheets>
    <sheet name="Basic" sheetId="1" r:id="rId1"/>
    <sheet name="Feedback" sheetId="3" r:id="rId2"/>
    <sheet name="Loop gain" sheetId="2" r:id="rId3"/>
    <sheet name="8V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0" i="4"/>
  <c r="D14" i="4"/>
  <c r="D15" i="4"/>
  <c r="D16" i="4"/>
  <c r="D17" i="4"/>
  <c r="D18" i="4"/>
  <c r="D19" i="4"/>
  <c r="D4" i="4"/>
  <c r="D5" i="4"/>
  <c r="D6" i="4"/>
  <c r="D7" i="4"/>
  <c r="D8" i="4"/>
  <c r="D9" i="4"/>
  <c r="D3" i="4"/>
  <c r="D10" i="4" s="1"/>
  <c r="D13" i="4"/>
  <c r="B6" i="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2"/>
  <c r="D3" i="1"/>
  <c r="D4" i="1"/>
  <c r="D5" i="1"/>
  <c r="D21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<sst xmlns="http://schemas.openxmlformats.org/spreadsheetml/2006/main" count="28" uniqueCount="10">
  <si>
    <t>Freq</t>
  </si>
  <si>
    <t>In/pk-pk</t>
  </si>
  <si>
    <t>Out/pk-pk</t>
  </si>
  <si>
    <t>Gain</t>
  </si>
  <si>
    <t>Factor</t>
  </si>
  <si>
    <t>A</t>
  </si>
  <si>
    <t>Ac</t>
  </si>
  <si>
    <t>Ac-calc</t>
  </si>
  <si>
    <t>Basic:</t>
  </si>
  <si>
    <t>Feedback: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</si>
</sst>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Basic!$D$1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Basic!$A$2:$A$24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xVal>
          <c:yVal>
            <c:numRef>
              <c:f>Basic!$D$2:$D$24</c:f>
              <c:numCache>
                <c:formatCode>General</c:formatCode>
                <c:ptCount val="23"/>
                <c:pt idx="0">
                  <c:v>1423.9344262295083</c:v>
                </c:pt>
                <c:pt idx="1">
                  <c:v>2672.6153846153843</c:v>
                </c:pt>
                <c:pt idx="2">
                  <c:v>3418.4615384615386</c:v>
                </c:pt>
                <c:pt idx="3">
                  <c:v>3649.0322580645166</c:v>
                </c:pt>
                <c:pt idx="4">
                  <c:v>3566.5624999999991</c:v>
                </c:pt>
                <c:pt idx="5">
                  <c:v>3655.238095238095</c:v>
                </c:pt>
                <c:pt idx="6">
                  <c:v>3566.5624999999991</c:v>
                </c:pt>
                <c:pt idx="7">
                  <c:v>3604.9230769230762</c:v>
                </c:pt>
                <c:pt idx="8">
                  <c:v>3661.25</c:v>
                </c:pt>
                <c:pt idx="9">
                  <c:v>3591.1111111111113</c:v>
                </c:pt>
                <c:pt idx="10">
                  <c:v>3356.3076923076924</c:v>
                </c:pt>
                <c:pt idx="11">
                  <c:v>2734.7692307692309</c:v>
                </c:pt>
                <c:pt idx="12">
                  <c:v>1783.2812499999995</c:v>
                </c:pt>
                <c:pt idx="13">
                  <c:v>1041.0769230769231</c:v>
                </c:pt>
                <c:pt idx="14">
                  <c:v>468.1269841269841</c:v>
                </c:pt>
                <c:pt idx="15">
                  <c:v>269.33333333333337</c:v>
                </c:pt>
                <c:pt idx="16">
                  <c:v>131.60606060606057</c:v>
                </c:pt>
                <c:pt idx="17">
                  <c:v>77.692307692307693</c:v>
                </c:pt>
                <c:pt idx="18">
                  <c:v>47.34375</c:v>
                </c:pt>
                <c:pt idx="19">
                  <c:v>3613.5256487623992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70880"/>
        <c:axId val="2109875232"/>
      </c:scatterChart>
      <c:valAx>
        <c:axId val="2109870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5232"/>
        <c:crosses val="autoZero"/>
        <c:crossBetween val="midCat"/>
      </c:valAx>
      <c:valAx>
        <c:axId val="21098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Feedback!$D$1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Feedback!$A$2:$A$22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xVal>
          <c:yVal>
            <c:numRef>
              <c:f>Feedback!$D$2:$D$22</c:f>
              <c:numCache>
                <c:formatCode>General</c:formatCode>
                <c:ptCount val="21"/>
                <c:pt idx="0">
                  <c:v>315.625</c:v>
                </c:pt>
                <c:pt idx="1">
                  <c:v>276.26470588235293</c:v>
                </c:pt>
                <c:pt idx="2">
                  <c:v>287.69696969696969</c:v>
                </c:pt>
                <c:pt idx="3">
                  <c:v>293.81818181818181</c:v>
                </c:pt>
                <c:pt idx="4">
                  <c:v>287.21875</c:v>
                </c:pt>
                <c:pt idx="5">
                  <c:v>286.41791044776119</c:v>
                </c:pt>
                <c:pt idx="6">
                  <c:v>273.47692307692307</c:v>
                </c:pt>
                <c:pt idx="7">
                  <c:v>286.70967741935482</c:v>
                </c:pt>
                <c:pt idx="8">
                  <c:v>300.02941176470591</c:v>
                </c:pt>
                <c:pt idx="9">
                  <c:v>295.23076923076923</c:v>
                </c:pt>
                <c:pt idx="10">
                  <c:v>261.04615384615386</c:v>
                </c:pt>
                <c:pt idx="11">
                  <c:v>277.75</c:v>
                </c:pt>
                <c:pt idx="12">
                  <c:v>284.0625</c:v>
                </c:pt>
                <c:pt idx="13">
                  <c:v>262.92063492063494</c:v>
                </c:pt>
                <c:pt idx="14">
                  <c:v>242.39999999999998</c:v>
                </c:pt>
                <c:pt idx="15">
                  <c:v>186.46153846153845</c:v>
                </c:pt>
                <c:pt idx="16">
                  <c:v>121.19999999999999</c:v>
                </c:pt>
                <c:pt idx="17">
                  <c:v>61.805970149253731</c:v>
                </c:pt>
                <c:pt idx="18">
                  <c:v>44.1875</c:v>
                </c:pt>
                <c:pt idx="19">
                  <c:v>288.98594625109945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32896"/>
        <c:axId val="1986542144"/>
      </c:scatterChart>
      <c:valAx>
        <c:axId val="1986532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42144"/>
        <c:crosses val="autoZero"/>
        <c:crossBetween val="midCat"/>
      </c:valAx>
      <c:valAx>
        <c:axId val="1986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4762</xdr:rowOff>
    </xdr:from>
    <xdr:to>
      <xdr:col>8</xdr:col>
      <xdr:colOff>276225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4762</xdr:rowOff>
    </xdr:from>
    <xdr:to>
      <xdr:col>8</xdr:col>
      <xdr:colOff>304800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7" sqref="F7"/>
    </sheetView>
  </sheetViews>
  <sheetFormatPr defaultRowHeight="15" x14ac:dyDescent="0.25"/>
  <cols>
    <col min="1" max="1" width="9" bestFit="1" customWidth="1"/>
    <col min="2" max="2" width="8.5703125" bestFit="1" customWidth="1"/>
    <col min="3" max="3" width="10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0.122</v>
      </c>
      <c r="C2">
        <v>1.72</v>
      </c>
      <c r="D2">
        <f>C2/B2*$G$21</f>
        <v>1423.9344262295083</v>
      </c>
    </row>
    <row r="3" spans="1:4" x14ac:dyDescent="0.25">
      <c r="A3">
        <v>20</v>
      </c>
      <c r="B3">
        <v>0.13</v>
      </c>
      <c r="C3">
        <v>3.44</v>
      </c>
      <c r="D3">
        <f>C3/B3*$G$21</f>
        <v>2672.6153846153843</v>
      </c>
    </row>
    <row r="4" spans="1:4" x14ac:dyDescent="0.25">
      <c r="A4">
        <v>50</v>
      </c>
      <c r="B4">
        <v>0.13</v>
      </c>
      <c r="C4">
        <v>4.4000000000000004</v>
      </c>
      <c r="D4">
        <f>C4/B4*$G$21</f>
        <v>3418.4615384615386</v>
      </c>
    </row>
    <row r="5" spans="1:4" x14ac:dyDescent="0.25">
      <c r="A5">
        <v>100</v>
      </c>
      <c r="B5">
        <v>0.124</v>
      </c>
      <c r="C5">
        <v>4.4800000000000004</v>
      </c>
      <c r="D5">
        <f>C5/B5*$G$21</f>
        <v>3649.0322580645166</v>
      </c>
    </row>
    <row r="6" spans="1:4" x14ac:dyDescent="0.25">
      <c r="A6">
        <v>200</v>
      </c>
      <c r="B6">
        <v>0.128</v>
      </c>
      <c r="C6">
        <v>4.5199999999999996</v>
      </c>
      <c r="D6">
        <f>C6/B6*$G$21</f>
        <v>3566.5624999999991</v>
      </c>
    </row>
    <row r="7" spans="1:4" x14ac:dyDescent="0.25">
      <c r="A7">
        <v>500</v>
      </c>
      <c r="B7">
        <v>0.126</v>
      </c>
      <c r="C7">
        <v>4.5599999999999996</v>
      </c>
      <c r="D7">
        <f>C7/B7*$G$21</f>
        <v>3655.238095238095</v>
      </c>
    </row>
    <row r="8" spans="1:4" x14ac:dyDescent="0.25">
      <c r="A8">
        <v>1000</v>
      </c>
      <c r="B8">
        <v>0.128</v>
      </c>
      <c r="C8">
        <v>4.5199999999999996</v>
      </c>
      <c r="D8">
        <f>C8/B8*$G$21</f>
        <v>3566.5624999999991</v>
      </c>
    </row>
    <row r="9" spans="1:4" x14ac:dyDescent="0.25">
      <c r="A9">
        <v>2000</v>
      </c>
      <c r="B9">
        <v>0.13</v>
      </c>
      <c r="C9">
        <v>4.6399999999999997</v>
      </c>
      <c r="D9">
        <f>C9/B9*$G$21</f>
        <v>3604.9230769230762</v>
      </c>
    </row>
    <row r="10" spans="1:4" x14ac:dyDescent="0.25">
      <c r="A10">
        <v>5000</v>
      </c>
      <c r="B10">
        <v>0.128</v>
      </c>
      <c r="C10">
        <v>4.6399999999999997</v>
      </c>
      <c r="D10">
        <f>C10/B10*$G$21</f>
        <v>3661.25</v>
      </c>
    </row>
    <row r="11" spans="1:4" x14ac:dyDescent="0.25">
      <c r="A11">
        <v>10000</v>
      </c>
      <c r="B11">
        <v>0.126</v>
      </c>
      <c r="C11">
        <v>4.4800000000000004</v>
      </c>
      <c r="D11">
        <f>C11/B11*$G$21</f>
        <v>3591.1111111111113</v>
      </c>
    </row>
    <row r="12" spans="1:4" x14ac:dyDescent="0.25">
      <c r="A12">
        <v>20000</v>
      </c>
      <c r="B12">
        <v>0.13</v>
      </c>
      <c r="C12">
        <v>4.32</v>
      </c>
      <c r="D12">
        <f>C12/B12*$G$21</f>
        <v>3356.3076923076924</v>
      </c>
    </row>
    <row r="13" spans="1:4" x14ac:dyDescent="0.25">
      <c r="A13">
        <v>50000</v>
      </c>
      <c r="B13">
        <v>0.13</v>
      </c>
      <c r="C13">
        <v>3.52</v>
      </c>
      <c r="D13">
        <f>C13/B13*$G$21</f>
        <v>2734.7692307692309</v>
      </c>
    </row>
    <row r="14" spans="1:4" x14ac:dyDescent="0.25">
      <c r="A14">
        <v>100000</v>
      </c>
      <c r="B14">
        <v>0.128</v>
      </c>
      <c r="C14">
        <v>2.2599999999999998</v>
      </c>
      <c r="D14">
        <f>C14/B14*$G$21</f>
        <v>1783.2812499999995</v>
      </c>
    </row>
    <row r="15" spans="1:4" x14ac:dyDescent="0.25">
      <c r="A15">
        <v>200000</v>
      </c>
      <c r="B15">
        <v>0.13</v>
      </c>
      <c r="C15">
        <v>1.34</v>
      </c>
      <c r="D15">
        <f>C15/B15*$G$21</f>
        <v>1041.0769230769231</v>
      </c>
    </row>
    <row r="16" spans="1:4" x14ac:dyDescent="0.25">
      <c r="A16">
        <v>500000</v>
      </c>
      <c r="B16">
        <v>0.126</v>
      </c>
      <c r="C16">
        <v>0.58399999999999996</v>
      </c>
      <c r="D16">
        <f>C16/B16*$G$21</f>
        <v>468.1269841269841</v>
      </c>
    </row>
    <row r="17" spans="1:7" x14ac:dyDescent="0.25">
      <c r="A17">
        <v>1000000</v>
      </c>
      <c r="B17">
        <v>0.126</v>
      </c>
      <c r="C17">
        <v>0.33600000000000002</v>
      </c>
      <c r="D17">
        <f>C17/B17*$G$21</f>
        <v>269.33333333333337</v>
      </c>
    </row>
    <row r="18" spans="1:7" x14ac:dyDescent="0.25">
      <c r="A18">
        <v>2000000</v>
      </c>
      <c r="B18">
        <v>0.13200000000000001</v>
      </c>
      <c r="C18">
        <v>0.17199999999999999</v>
      </c>
      <c r="D18">
        <f>C18/B18*$G$21</f>
        <v>131.60606060606057</v>
      </c>
    </row>
    <row r="19" spans="1:7" x14ac:dyDescent="0.25">
      <c r="A19">
        <v>5000000</v>
      </c>
      <c r="B19">
        <v>0.13</v>
      </c>
      <c r="C19">
        <v>0.1</v>
      </c>
      <c r="D19">
        <f>C19/B19*$G$21</f>
        <v>77.692307692307693</v>
      </c>
    </row>
    <row r="20" spans="1:7" x14ac:dyDescent="0.25">
      <c r="A20">
        <v>10000000</v>
      </c>
      <c r="B20">
        <v>0.128</v>
      </c>
      <c r="C20">
        <v>0.06</v>
      </c>
      <c r="D20">
        <f>C20/B20*$G$21</f>
        <v>47.34375</v>
      </c>
    </row>
    <row r="21" spans="1:7" x14ac:dyDescent="0.25">
      <c r="D21">
        <f>AVERAGE(D5:D11)</f>
        <v>3613.5256487623992</v>
      </c>
      <c r="F21" t="s">
        <v>4</v>
      </c>
      <c r="G21">
        <v>101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1" sqref="E21"/>
    </sheetView>
  </sheetViews>
  <sheetFormatPr defaultRowHeight="15" x14ac:dyDescent="0.25"/>
  <cols>
    <col min="2" max="2" width="8.5703125" bestFit="1" customWidth="1"/>
    <col min="3" max="3" width="10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0.128</v>
      </c>
      <c r="C2">
        <v>0.4</v>
      </c>
      <c r="D2">
        <f>C2/B2*$G$21</f>
        <v>315.625</v>
      </c>
    </row>
    <row r="3" spans="1:4" x14ac:dyDescent="0.25">
      <c r="A3">
        <v>20</v>
      </c>
      <c r="B3">
        <v>0.13600000000000001</v>
      </c>
      <c r="C3">
        <v>0.372</v>
      </c>
      <c r="D3">
        <f>C3/B3*$G$21</f>
        <v>276.26470588235293</v>
      </c>
    </row>
    <row r="4" spans="1:4" x14ac:dyDescent="0.25">
      <c r="A4">
        <v>50</v>
      </c>
      <c r="B4">
        <v>0.13200000000000001</v>
      </c>
      <c r="C4">
        <v>0.376</v>
      </c>
      <c r="D4">
        <f>C4/B4*$G$21</f>
        <v>287.69696969696969</v>
      </c>
    </row>
    <row r="5" spans="1:4" x14ac:dyDescent="0.25">
      <c r="A5">
        <v>100</v>
      </c>
      <c r="B5">
        <v>0.13200000000000001</v>
      </c>
      <c r="C5">
        <v>0.38400000000000001</v>
      </c>
      <c r="D5">
        <f>C5/B5*$G$21</f>
        <v>293.81818181818181</v>
      </c>
    </row>
    <row r="6" spans="1:4" x14ac:dyDescent="0.25">
      <c r="A6">
        <v>200</v>
      </c>
      <c r="B6">
        <v>0.128</v>
      </c>
      <c r="C6">
        <v>0.36399999999999999</v>
      </c>
      <c r="D6">
        <f>C6/B6*$G$21</f>
        <v>287.21875</v>
      </c>
    </row>
    <row r="7" spans="1:4" x14ac:dyDescent="0.25">
      <c r="A7">
        <v>500</v>
      </c>
      <c r="B7">
        <v>0.13400000000000001</v>
      </c>
      <c r="C7">
        <v>0.38</v>
      </c>
      <c r="D7">
        <f>C7/B7*$G$21</f>
        <v>286.41791044776119</v>
      </c>
    </row>
    <row r="8" spans="1:4" x14ac:dyDescent="0.25">
      <c r="A8">
        <v>1000</v>
      </c>
      <c r="B8">
        <v>0.13</v>
      </c>
      <c r="C8">
        <v>0.35199999999999998</v>
      </c>
      <c r="D8">
        <f>C8/B8*$G$21</f>
        <v>273.47692307692307</v>
      </c>
    </row>
    <row r="9" spans="1:4" x14ac:dyDescent="0.25">
      <c r="A9">
        <v>2000</v>
      </c>
      <c r="B9">
        <v>0.124</v>
      </c>
      <c r="C9">
        <v>0.35199999999999998</v>
      </c>
      <c r="D9">
        <f>C9/B9*$G$21</f>
        <v>286.70967741935482</v>
      </c>
    </row>
    <row r="10" spans="1:4" x14ac:dyDescent="0.25">
      <c r="A10">
        <v>5000</v>
      </c>
      <c r="B10">
        <v>0.13600000000000001</v>
      </c>
      <c r="C10">
        <v>0.40400000000000003</v>
      </c>
      <c r="D10">
        <f>C10/B10*$G$21</f>
        <v>300.02941176470591</v>
      </c>
    </row>
    <row r="11" spans="1:4" x14ac:dyDescent="0.25">
      <c r="A11">
        <v>10000</v>
      </c>
      <c r="B11">
        <v>0.13</v>
      </c>
      <c r="C11">
        <v>0.38</v>
      </c>
      <c r="D11">
        <f>C11/B11*$G$21</f>
        <v>295.23076923076923</v>
      </c>
    </row>
    <row r="12" spans="1:4" x14ac:dyDescent="0.25">
      <c r="A12">
        <v>20000</v>
      </c>
      <c r="B12">
        <v>0.13</v>
      </c>
      <c r="C12">
        <v>0.33600000000000002</v>
      </c>
      <c r="D12">
        <f>C12/B12*$G$21</f>
        <v>261.04615384615386</v>
      </c>
    </row>
    <row r="13" spans="1:4" x14ac:dyDescent="0.25">
      <c r="A13">
        <v>50000</v>
      </c>
      <c r="B13">
        <v>0.128</v>
      </c>
      <c r="C13">
        <v>0.35199999999999998</v>
      </c>
      <c r="D13">
        <f>C13/B13*$G$21</f>
        <v>277.75</v>
      </c>
    </row>
    <row r="14" spans="1:4" x14ac:dyDescent="0.25">
      <c r="A14">
        <v>100000</v>
      </c>
      <c r="B14">
        <v>0.128</v>
      </c>
      <c r="C14">
        <v>0.36</v>
      </c>
      <c r="D14">
        <f>C14/B14*$G$21</f>
        <v>284.0625</v>
      </c>
    </row>
    <row r="15" spans="1:4" x14ac:dyDescent="0.25">
      <c r="A15">
        <v>200000</v>
      </c>
      <c r="B15">
        <v>0.126</v>
      </c>
      <c r="C15">
        <v>0.32800000000000001</v>
      </c>
      <c r="D15">
        <f>C15/B15*$G$21</f>
        <v>262.92063492063494</v>
      </c>
    </row>
    <row r="16" spans="1:4" x14ac:dyDescent="0.25">
      <c r="A16">
        <v>500000</v>
      </c>
      <c r="B16">
        <v>0.13</v>
      </c>
      <c r="C16">
        <v>0.312</v>
      </c>
      <c r="D16">
        <f>C16/B16*$G$21</f>
        <v>242.39999999999998</v>
      </c>
    </row>
    <row r="17" spans="1:7" x14ac:dyDescent="0.25">
      <c r="A17">
        <v>1000000</v>
      </c>
      <c r="B17">
        <v>0.13</v>
      </c>
      <c r="C17">
        <v>0.24</v>
      </c>
      <c r="D17">
        <f>C17/B17*$G$21</f>
        <v>186.46153846153845</v>
      </c>
    </row>
    <row r="18" spans="1:7" x14ac:dyDescent="0.25">
      <c r="A18">
        <v>2000000</v>
      </c>
      <c r="B18">
        <v>0.13</v>
      </c>
      <c r="C18">
        <v>0.156</v>
      </c>
      <c r="D18">
        <f>C18/B18*$G$21</f>
        <v>121.19999999999999</v>
      </c>
    </row>
    <row r="19" spans="1:7" x14ac:dyDescent="0.25">
      <c r="A19">
        <v>5000000</v>
      </c>
      <c r="B19">
        <v>0.13400000000000001</v>
      </c>
      <c r="C19">
        <v>8.2000000000000003E-2</v>
      </c>
      <c r="D19">
        <f>C19/B19*$G$21</f>
        <v>61.805970149253731</v>
      </c>
    </row>
    <row r="20" spans="1:7" x14ac:dyDescent="0.25">
      <c r="A20">
        <v>10000000</v>
      </c>
      <c r="B20">
        <v>0.128</v>
      </c>
      <c r="C20">
        <v>5.6000000000000001E-2</v>
      </c>
      <c r="D20">
        <f>C20/B20*$G$21</f>
        <v>44.1875</v>
      </c>
    </row>
    <row r="21" spans="1:7" x14ac:dyDescent="0.25">
      <c r="D21">
        <f>AVERAGE(D5:D11)</f>
        <v>288.98594625109945</v>
      </c>
      <c r="F21" t="s">
        <v>4</v>
      </c>
      <c r="G21">
        <v>101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5" x14ac:dyDescent="0.25"/>
  <cols>
    <col min="1" max="1" width="7.140625" bestFit="1" customWidth="1"/>
    <col min="2" max="2" width="12" bestFit="1" customWidth="1"/>
    <col min="3" max="3" width="10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0.13200000000000001</v>
      </c>
      <c r="C2">
        <v>1.5</v>
      </c>
      <c r="D2">
        <f>C2/B2</f>
        <v>11.363636363636363</v>
      </c>
    </row>
    <row r="4" spans="1:4" x14ac:dyDescent="0.25">
      <c r="A4" t="s">
        <v>5</v>
      </c>
      <c r="B4">
        <v>3613</v>
      </c>
    </row>
    <row r="5" spans="1:4" x14ac:dyDescent="0.25">
      <c r="A5" t="s">
        <v>6</v>
      </c>
      <c r="B5">
        <v>289</v>
      </c>
    </row>
    <row r="6" spans="1:4" x14ac:dyDescent="0.25">
      <c r="A6" t="s">
        <v>7</v>
      </c>
      <c r="B6">
        <f>B4/(1+D2)</f>
        <v>292.22794117647061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15" x14ac:dyDescent="0.25"/>
  <sheetData>
    <row r="1" spans="1:4" x14ac:dyDescent="0.25">
      <c r="A1" t="s">
        <v>8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100</v>
      </c>
      <c r="B3">
        <v>0.124</v>
      </c>
      <c r="C3">
        <v>3.84</v>
      </c>
      <c r="D3">
        <f>C3/B3*$B$21</f>
        <v>3127.7419354838707</v>
      </c>
    </row>
    <row r="4" spans="1:4" x14ac:dyDescent="0.25">
      <c r="A4">
        <v>200</v>
      </c>
      <c r="B4">
        <v>0.13600000000000001</v>
      </c>
      <c r="C4">
        <v>3.92</v>
      </c>
      <c r="D4">
        <f t="shared" ref="D4:D9" si="0">C4/B4*$B$21</f>
        <v>2911.1764705882351</v>
      </c>
    </row>
    <row r="5" spans="1:4" x14ac:dyDescent="0.25">
      <c r="A5">
        <v>500</v>
      </c>
      <c r="B5">
        <v>0.13200000000000001</v>
      </c>
      <c r="C5">
        <v>3.92</v>
      </c>
      <c r="D5">
        <f t="shared" si="0"/>
        <v>2999.393939393939</v>
      </c>
    </row>
    <row r="6" spans="1:4" x14ac:dyDescent="0.25">
      <c r="A6">
        <v>1000</v>
      </c>
      <c r="B6">
        <v>0.128</v>
      </c>
      <c r="C6">
        <v>3.92</v>
      </c>
      <c r="D6">
        <f t="shared" si="0"/>
        <v>3093.125</v>
      </c>
    </row>
    <row r="7" spans="1:4" x14ac:dyDescent="0.25">
      <c r="A7">
        <v>2000</v>
      </c>
      <c r="B7">
        <v>0.13200000000000001</v>
      </c>
      <c r="C7">
        <v>3.92</v>
      </c>
      <c r="D7">
        <f t="shared" si="0"/>
        <v>2999.393939393939</v>
      </c>
    </row>
    <row r="8" spans="1:4" x14ac:dyDescent="0.25">
      <c r="A8">
        <v>5000</v>
      </c>
      <c r="B8">
        <v>0.122</v>
      </c>
      <c r="C8">
        <v>3.84</v>
      </c>
      <c r="D8">
        <f t="shared" si="0"/>
        <v>3179.0163934426228</v>
      </c>
    </row>
    <row r="9" spans="1:4" x14ac:dyDescent="0.25">
      <c r="A9">
        <v>10000</v>
      </c>
      <c r="B9">
        <v>0.13</v>
      </c>
      <c r="C9">
        <v>3.76</v>
      </c>
      <c r="D9">
        <f t="shared" si="0"/>
        <v>2921.2307692307691</v>
      </c>
    </row>
    <row r="10" spans="1:4" x14ac:dyDescent="0.25">
      <c r="D10">
        <f>AVERAGE(D3:D9)</f>
        <v>3033.0112067904824</v>
      </c>
    </row>
    <row r="11" spans="1:4" x14ac:dyDescent="0.25">
      <c r="A11" t="s">
        <v>9</v>
      </c>
    </row>
    <row r="12" spans="1:4" x14ac:dyDescent="0.25">
      <c r="A12" t="s">
        <v>0</v>
      </c>
      <c r="B12" t="s">
        <v>1</v>
      </c>
      <c r="C12" t="s">
        <v>2</v>
      </c>
      <c r="D12" t="s">
        <v>3</v>
      </c>
    </row>
    <row r="13" spans="1:4" x14ac:dyDescent="0.25">
      <c r="A13">
        <v>100</v>
      </c>
      <c r="B13">
        <v>0.124</v>
      </c>
      <c r="C13">
        <v>0.33200000000000002</v>
      </c>
      <c r="D13">
        <f>C13/B13*$B$21</f>
        <v>270.41935483870969</v>
      </c>
    </row>
    <row r="14" spans="1:4" x14ac:dyDescent="0.25">
      <c r="A14">
        <v>200</v>
      </c>
      <c r="B14">
        <v>0.13</v>
      </c>
      <c r="C14">
        <v>0.376</v>
      </c>
      <c r="D14">
        <f t="shared" ref="D14:D19" si="1">C14/B14*$B$21</f>
        <v>292.12307692307689</v>
      </c>
    </row>
    <row r="15" spans="1:4" x14ac:dyDescent="0.25">
      <c r="A15">
        <v>500</v>
      </c>
      <c r="B15">
        <v>0.13</v>
      </c>
      <c r="C15">
        <v>0.36799999999999999</v>
      </c>
      <c r="D15">
        <f t="shared" si="1"/>
        <v>285.90769230769229</v>
      </c>
    </row>
    <row r="16" spans="1:4" x14ac:dyDescent="0.25">
      <c r="A16">
        <v>1000</v>
      </c>
      <c r="B16">
        <v>0.126</v>
      </c>
      <c r="C16">
        <v>0.35599999999999998</v>
      </c>
      <c r="D16">
        <f t="shared" si="1"/>
        <v>285.36507936507934</v>
      </c>
    </row>
    <row r="17" spans="1:4" x14ac:dyDescent="0.25">
      <c r="A17">
        <v>2000</v>
      </c>
      <c r="B17">
        <v>0.13800000000000001</v>
      </c>
      <c r="C17">
        <v>0.35599999999999998</v>
      </c>
      <c r="D17">
        <f t="shared" si="1"/>
        <v>260.55072463768113</v>
      </c>
    </row>
    <row r="18" spans="1:4" x14ac:dyDescent="0.25">
      <c r="A18">
        <v>5000</v>
      </c>
      <c r="B18">
        <v>0.128</v>
      </c>
      <c r="C18">
        <v>0.376</v>
      </c>
      <c r="D18">
        <f t="shared" si="1"/>
        <v>296.6875</v>
      </c>
    </row>
    <row r="19" spans="1:4" x14ac:dyDescent="0.25">
      <c r="A19">
        <v>10000</v>
      </c>
      <c r="B19">
        <v>0.13400000000000001</v>
      </c>
      <c r="C19">
        <v>0.372</v>
      </c>
      <c r="D19">
        <f t="shared" si="1"/>
        <v>280.38805970149252</v>
      </c>
    </row>
    <row r="20" spans="1:4" x14ac:dyDescent="0.25">
      <c r="D20">
        <f>AVERAGE(D13:D19)</f>
        <v>281.63449825339029</v>
      </c>
    </row>
    <row r="21" spans="1:4" x14ac:dyDescent="0.25">
      <c r="A21" t="s">
        <v>4</v>
      </c>
      <c r="B21"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Feedback</vt:lpstr>
      <vt:lpstr>Loop gain</vt:lpstr>
      <vt:lpstr>8V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yz39g13</dc:creator>
  <cp:lastModifiedBy>yz39g13</cp:lastModifiedBy>
  <cp:lastPrinted>2015-02-06T16:56:18Z</cp:lastPrinted>
  <dcterms:created xsi:type="dcterms:W3CDTF">2015-02-06T15:47:13Z</dcterms:created>
  <dcterms:modified xsi:type="dcterms:W3CDTF">2015-02-06T17:26:12Z</dcterms:modified>
</cp:coreProperties>
</file>