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420" yWindow="600" windowWidth="24480" windowHeight="13400" tabRatio="500" activeTab="1"/>
  </bookViews>
  <sheets>
    <sheet name="unique template computation" sheetId="1" r:id="rId1"/>
    <sheet name="unique template descriptions"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S118" i="1" l="1"/>
  <c r="S109" i="1"/>
  <c r="S90" i="1"/>
  <c r="S84" i="1"/>
  <c r="S80" i="1"/>
  <c r="S66" i="1"/>
  <c r="S62" i="1"/>
  <c r="S61" i="1"/>
  <c r="S60" i="1"/>
  <c r="S59" i="1"/>
  <c r="S58" i="1"/>
  <c r="S57" i="1"/>
  <c r="S56" i="1"/>
  <c r="S55" i="1"/>
  <c r="S54" i="1"/>
  <c r="S45" i="1"/>
  <c r="S27" i="1"/>
  <c r="S17" i="1"/>
  <c r="S8" i="1"/>
  <c r="S145" i="1"/>
  <c r="S139" i="1"/>
  <c r="S138" i="1"/>
  <c r="S137" i="1"/>
  <c r="S148" i="1"/>
  <c r="S149" i="1"/>
  <c r="S150" i="1"/>
  <c r="S140" i="1"/>
  <c r="S141" i="1"/>
  <c r="S142" i="1"/>
  <c r="S143" i="1"/>
  <c r="S144" i="1"/>
  <c r="S146" i="1"/>
  <c r="S147" i="1"/>
  <c r="S2" i="1"/>
  <c r="S3" i="1"/>
  <c r="S4" i="1"/>
  <c r="S5" i="1"/>
  <c r="S6" i="1"/>
  <c r="S7" i="1"/>
  <c r="S9" i="1"/>
  <c r="S10" i="1"/>
  <c r="S11" i="1"/>
  <c r="S12" i="1"/>
  <c r="S13" i="1"/>
  <c r="S14" i="1"/>
  <c r="S15" i="1"/>
  <c r="S16" i="1"/>
  <c r="S18" i="1"/>
  <c r="S19" i="1"/>
  <c r="S20" i="1"/>
  <c r="S21" i="1"/>
  <c r="S22" i="1"/>
  <c r="S23" i="1"/>
  <c r="S24" i="1"/>
  <c r="S25" i="1"/>
  <c r="S26" i="1"/>
  <c r="S28" i="1"/>
  <c r="S29" i="1"/>
  <c r="S30" i="1"/>
  <c r="S31" i="1"/>
  <c r="S32" i="1"/>
  <c r="S33" i="1"/>
  <c r="S34" i="1"/>
  <c r="S35" i="1"/>
  <c r="S36" i="1"/>
  <c r="S37" i="1"/>
  <c r="S38" i="1"/>
  <c r="S39" i="1"/>
  <c r="S40" i="1"/>
  <c r="S41" i="1"/>
  <c r="S42" i="1"/>
  <c r="S43" i="1"/>
  <c r="S44" i="1"/>
  <c r="S46" i="1"/>
  <c r="S47" i="1"/>
  <c r="S48" i="1"/>
  <c r="S49" i="1"/>
  <c r="S50" i="1"/>
  <c r="S51" i="1"/>
  <c r="S52" i="1"/>
  <c r="S53" i="1"/>
  <c r="S63" i="1"/>
  <c r="S64" i="1"/>
  <c r="S65" i="1"/>
  <c r="S67" i="1"/>
  <c r="S68" i="1"/>
  <c r="S69" i="1"/>
  <c r="S70" i="1"/>
  <c r="S71" i="1"/>
  <c r="S72" i="1"/>
  <c r="S73" i="1"/>
  <c r="S74" i="1"/>
  <c r="S75" i="1"/>
  <c r="S76" i="1"/>
  <c r="S77" i="1"/>
  <c r="S78" i="1"/>
  <c r="S79" i="1"/>
  <c r="S81" i="1"/>
  <c r="S82" i="1"/>
  <c r="S83" i="1"/>
  <c r="S85" i="1"/>
  <c r="S86" i="1"/>
  <c r="S87" i="1"/>
  <c r="S88" i="1"/>
  <c r="S89" i="1"/>
  <c r="S91" i="1"/>
  <c r="S92" i="1"/>
  <c r="S93" i="1"/>
  <c r="S94" i="1"/>
  <c r="S95" i="1"/>
  <c r="S96" i="1"/>
  <c r="S97" i="1"/>
  <c r="S98" i="1"/>
  <c r="S99" i="1"/>
  <c r="S100" i="1"/>
  <c r="S101" i="1"/>
  <c r="S102" i="1"/>
  <c r="S103" i="1"/>
  <c r="S104" i="1"/>
  <c r="S105" i="1"/>
  <c r="S106" i="1"/>
  <c r="S107" i="1"/>
  <c r="S108" i="1"/>
  <c r="S110" i="1"/>
  <c r="S111" i="1"/>
  <c r="S112" i="1"/>
  <c r="S113" i="1"/>
  <c r="S114" i="1"/>
  <c r="S115" i="1"/>
  <c r="S116" i="1"/>
  <c r="S117" i="1"/>
  <c r="S119" i="1"/>
  <c r="S120" i="1"/>
  <c r="S121" i="1"/>
  <c r="S122" i="1"/>
  <c r="S123" i="1"/>
  <c r="S124" i="1"/>
  <c r="S125" i="1"/>
  <c r="S126" i="1"/>
  <c r="S127" i="1"/>
  <c r="S128" i="1"/>
  <c r="S129" i="1"/>
  <c r="S130" i="1"/>
  <c r="S131" i="1"/>
  <c r="S132" i="1"/>
  <c r="S133" i="1"/>
  <c r="S134" i="1"/>
  <c r="S135" i="1"/>
  <c r="S136" i="1"/>
  <c r="C5" i="1"/>
  <c r="E5" i="1"/>
  <c r="C6" i="1"/>
  <c r="E6" i="1"/>
  <c r="C7" i="1"/>
  <c r="E7" i="1"/>
  <c r="C8" i="1"/>
  <c r="E8" i="1"/>
  <c r="C9" i="1"/>
  <c r="E9" i="1"/>
  <c r="E10" i="1"/>
  <c r="C11" i="1"/>
  <c r="E11" i="1"/>
  <c r="C12" i="1"/>
  <c r="E12" i="1"/>
  <c r="C13" i="1"/>
  <c r="E13" i="1"/>
  <c r="C14" i="1"/>
  <c r="E14" i="1"/>
  <c r="C15" i="1"/>
  <c r="E15" i="1"/>
  <c r="C16" i="1"/>
  <c r="E16" i="1"/>
  <c r="E17" i="1"/>
  <c r="C18" i="1"/>
  <c r="E18" i="1"/>
  <c r="C19" i="1"/>
  <c r="E19" i="1"/>
  <c r="C20" i="1"/>
  <c r="E20" i="1"/>
  <c r="C21" i="1"/>
  <c r="E21" i="1"/>
  <c r="C22" i="1"/>
  <c r="E22" i="1"/>
  <c r="C23" i="1"/>
  <c r="E23" i="1"/>
  <c r="E24" i="1"/>
  <c r="C25" i="1"/>
  <c r="E25" i="1"/>
  <c r="C26" i="1"/>
  <c r="E26" i="1"/>
  <c r="C27" i="1"/>
  <c r="E27" i="1"/>
  <c r="C28" i="1"/>
  <c r="E28" i="1"/>
  <c r="C29" i="1"/>
  <c r="E29" i="1"/>
  <c r="C30" i="1"/>
  <c r="E30" i="1"/>
  <c r="E31" i="1"/>
  <c r="C32" i="1"/>
  <c r="E32" i="1"/>
  <c r="C33" i="1"/>
  <c r="E33" i="1"/>
  <c r="C34" i="1"/>
  <c r="E34" i="1"/>
  <c r="C35" i="1"/>
  <c r="E35" i="1"/>
  <c r="C36" i="1"/>
  <c r="E36" i="1"/>
  <c r="C37" i="1"/>
  <c r="E37" i="1"/>
  <c r="E38" i="1"/>
  <c r="C39" i="1"/>
  <c r="E39" i="1"/>
  <c r="C40" i="1"/>
  <c r="E40" i="1"/>
  <c r="C41" i="1"/>
  <c r="E41" i="1"/>
  <c r="C42" i="1"/>
  <c r="E42" i="1"/>
  <c r="C43" i="1"/>
  <c r="E43" i="1"/>
  <c r="C44" i="1"/>
  <c r="E44" i="1"/>
  <c r="E45" i="1"/>
  <c r="E46" i="1"/>
  <c r="E47" i="1"/>
  <c r="C48" i="1"/>
  <c r="E48" i="1"/>
  <c r="C49" i="1"/>
  <c r="E49" i="1"/>
  <c r="C50" i="1"/>
  <c r="E50" i="1"/>
  <c r="C51" i="1"/>
  <c r="E51" i="1"/>
  <c r="C52" i="1"/>
  <c r="E52" i="1"/>
  <c r="C53" i="1"/>
  <c r="E53" i="1"/>
  <c r="E54" i="1"/>
  <c r="C55" i="1"/>
  <c r="E55" i="1"/>
  <c r="C56" i="1"/>
  <c r="E56" i="1"/>
  <c r="C57" i="1"/>
  <c r="E57" i="1"/>
  <c r="C58" i="1"/>
  <c r="E58" i="1"/>
  <c r="C59" i="1"/>
  <c r="E59" i="1"/>
  <c r="C60" i="1"/>
  <c r="E60" i="1"/>
  <c r="E61" i="1"/>
  <c r="C62" i="1"/>
  <c r="E62" i="1"/>
  <c r="C63" i="1"/>
  <c r="E63" i="1"/>
  <c r="C64" i="1"/>
  <c r="E64" i="1"/>
  <c r="C65" i="1"/>
  <c r="E65" i="1"/>
  <c r="C66" i="1"/>
  <c r="E66" i="1"/>
  <c r="C67" i="1"/>
  <c r="E67" i="1"/>
  <c r="E68" i="1"/>
  <c r="C69" i="1"/>
  <c r="E69" i="1"/>
  <c r="C70" i="1"/>
  <c r="E70" i="1"/>
  <c r="C71" i="1"/>
  <c r="E71" i="1"/>
  <c r="C72" i="1"/>
  <c r="E72" i="1"/>
  <c r="C73" i="1"/>
  <c r="E73" i="1"/>
  <c r="C74" i="1"/>
  <c r="E74" i="1"/>
  <c r="E75" i="1"/>
  <c r="C76" i="1"/>
  <c r="E76" i="1"/>
  <c r="C77" i="1"/>
  <c r="E77" i="1"/>
  <c r="C78" i="1"/>
  <c r="E78" i="1"/>
  <c r="C79" i="1"/>
  <c r="E79" i="1"/>
  <c r="C80" i="1"/>
  <c r="E80" i="1"/>
  <c r="C81" i="1"/>
  <c r="E81" i="1"/>
  <c r="E82" i="1"/>
  <c r="C83" i="1"/>
  <c r="E83" i="1"/>
  <c r="C84" i="1"/>
  <c r="E84" i="1"/>
  <c r="C85" i="1"/>
  <c r="E85" i="1"/>
  <c r="C86" i="1"/>
  <c r="E86" i="1"/>
  <c r="C87" i="1"/>
  <c r="E87" i="1"/>
  <c r="C88" i="1"/>
  <c r="E88" i="1"/>
  <c r="C89" i="1"/>
  <c r="E89" i="1"/>
  <c r="E90" i="1"/>
  <c r="C91" i="1"/>
  <c r="E91" i="1"/>
  <c r="C92" i="1"/>
  <c r="E92" i="1"/>
  <c r="C93" i="1"/>
  <c r="E93" i="1"/>
  <c r="C94" i="1"/>
  <c r="E94" i="1"/>
  <c r="C95" i="1"/>
  <c r="E95" i="1"/>
  <c r="C96" i="1"/>
  <c r="E96" i="1"/>
  <c r="E97" i="1"/>
  <c r="C98" i="1"/>
  <c r="E98" i="1"/>
  <c r="C99" i="1"/>
  <c r="E99" i="1"/>
  <c r="C100" i="1"/>
  <c r="E100" i="1"/>
  <c r="C101" i="1"/>
  <c r="E101" i="1"/>
  <c r="C102" i="1"/>
  <c r="E102" i="1"/>
  <c r="C103" i="1"/>
  <c r="E103" i="1"/>
  <c r="E104" i="1"/>
  <c r="C105" i="1"/>
  <c r="E105" i="1"/>
  <c r="C106" i="1"/>
  <c r="E106" i="1"/>
  <c r="C107" i="1"/>
  <c r="E107" i="1"/>
  <c r="C108" i="1"/>
  <c r="E108" i="1"/>
  <c r="C109" i="1"/>
  <c r="E109" i="1"/>
  <c r="C110" i="1"/>
  <c r="E110" i="1"/>
  <c r="E111" i="1"/>
  <c r="E112" i="1"/>
  <c r="C113" i="1"/>
  <c r="E113" i="1"/>
  <c r="C114" i="1"/>
  <c r="E114" i="1"/>
  <c r="C115" i="1"/>
  <c r="E115" i="1"/>
  <c r="C116" i="1"/>
  <c r="E116" i="1"/>
  <c r="C117" i="1"/>
  <c r="E117" i="1"/>
  <c r="C118" i="1"/>
  <c r="E118" i="1"/>
  <c r="E119" i="1"/>
  <c r="C120" i="1"/>
  <c r="E120" i="1"/>
  <c r="C121" i="1"/>
  <c r="E121" i="1"/>
  <c r="C122" i="1"/>
  <c r="E122" i="1"/>
  <c r="C123" i="1"/>
  <c r="E123" i="1"/>
  <c r="C124" i="1"/>
  <c r="E124" i="1"/>
  <c r="C125" i="1"/>
  <c r="E125" i="1"/>
  <c r="E126" i="1"/>
  <c r="C127" i="1"/>
  <c r="E127" i="1"/>
  <c r="C128" i="1"/>
  <c r="E128" i="1"/>
  <c r="C129" i="1"/>
  <c r="E129" i="1"/>
  <c r="C130" i="1"/>
  <c r="E130" i="1"/>
  <c r="C131" i="1"/>
  <c r="E131" i="1"/>
  <c r="C132" i="1"/>
  <c r="E132" i="1"/>
  <c r="C133" i="1"/>
  <c r="E133" i="1"/>
  <c r="E134" i="1"/>
  <c r="C135" i="1"/>
  <c r="E135" i="1"/>
  <c r="C136" i="1"/>
  <c r="E136" i="1"/>
  <c r="C137" i="1"/>
  <c r="E137" i="1"/>
  <c r="C138" i="1"/>
  <c r="E138" i="1"/>
  <c r="C139" i="1"/>
  <c r="E139" i="1"/>
  <c r="C140" i="1"/>
  <c r="E140" i="1"/>
  <c r="E141" i="1"/>
  <c r="C142" i="1"/>
  <c r="E142" i="1"/>
  <c r="C143" i="1"/>
  <c r="E143" i="1"/>
  <c r="C144" i="1"/>
  <c r="E144" i="1"/>
  <c r="C145" i="1"/>
  <c r="E145" i="1"/>
  <c r="C146" i="1"/>
  <c r="E146" i="1"/>
  <c r="C147" i="1"/>
  <c r="E147" i="1"/>
  <c r="E148" i="1"/>
  <c r="C149" i="1"/>
  <c r="E149" i="1"/>
  <c r="C150" i="1"/>
  <c r="E150" i="1"/>
  <c r="C151" i="1"/>
  <c r="E151" i="1"/>
  <c r="C152" i="1"/>
  <c r="E152" i="1"/>
  <c r="C153" i="1"/>
  <c r="E153" i="1"/>
  <c r="C154" i="1"/>
  <c r="E154" i="1"/>
  <c r="E155" i="1"/>
  <c r="C156" i="1"/>
  <c r="E156" i="1"/>
  <c r="C157" i="1"/>
  <c r="E157" i="1"/>
  <c r="C158" i="1"/>
  <c r="E158" i="1"/>
  <c r="C159" i="1"/>
  <c r="E159" i="1"/>
  <c r="C160" i="1"/>
  <c r="E160" i="1"/>
  <c r="C161" i="1"/>
  <c r="E161" i="1"/>
  <c r="E162" i="1"/>
  <c r="C163" i="1"/>
  <c r="E163" i="1"/>
  <c r="C164" i="1"/>
  <c r="E164" i="1"/>
  <c r="C165" i="1"/>
  <c r="E165" i="1"/>
  <c r="C166" i="1"/>
  <c r="E166" i="1"/>
  <c r="C167" i="1"/>
  <c r="E167" i="1"/>
  <c r="C168" i="1"/>
  <c r="E168" i="1"/>
  <c r="E169" i="1"/>
  <c r="C170" i="1"/>
  <c r="E170" i="1"/>
  <c r="C171" i="1"/>
  <c r="E171" i="1"/>
  <c r="C172" i="1"/>
  <c r="E172" i="1"/>
  <c r="C173" i="1"/>
  <c r="E173" i="1"/>
  <c r="C174" i="1"/>
  <c r="E174" i="1"/>
  <c r="C175" i="1"/>
  <c r="E175" i="1"/>
  <c r="C176" i="1"/>
  <c r="E176" i="1"/>
  <c r="E177" i="1"/>
  <c r="C178" i="1"/>
  <c r="E178" i="1"/>
  <c r="C179" i="1"/>
  <c r="E179" i="1"/>
  <c r="C180" i="1"/>
  <c r="E180" i="1"/>
  <c r="C181" i="1"/>
  <c r="E181" i="1"/>
  <c r="C182" i="1"/>
  <c r="E182" i="1"/>
  <c r="C183" i="1"/>
  <c r="E183" i="1"/>
  <c r="E184" i="1"/>
  <c r="C185" i="1"/>
  <c r="E185" i="1"/>
  <c r="C186" i="1"/>
  <c r="E186" i="1"/>
  <c r="C187" i="1"/>
  <c r="E187" i="1"/>
  <c r="C188" i="1"/>
  <c r="E188" i="1"/>
  <c r="C189" i="1"/>
  <c r="E189" i="1"/>
  <c r="C190" i="1"/>
  <c r="E190" i="1"/>
  <c r="E191" i="1"/>
  <c r="C192" i="1"/>
  <c r="E192" i="1"/>
  <c r="C193" i="1"/>
  <c r="E193" i="1"/>
  <c r="C194" i="1"/>
  <c r="E194" i="1"/>
  <c r="C195" i="1"/>
  <c r="E195" i="1"/>
  <c r="C196" i="1"/>
  <c r="E196" i="1"/>
  <c r="C197" i="1"/>
  <c r="E197" i="1"/>
  <c r="E198" i="1"/>
  <c r="C199" i="1"/>
  <c r="E199" i="1"/>
  <c r="C200" i="1"/>
  <c r="E200" i="1"/>
  <c r="C201" i="1"/>
  <c r="E201" i="1"/>
  <c r="C202" i="1"/>
  <c r="E202" i="1"/>
  <c r="C203" i="1"/>
  <c r="E203" i="1"/>
  <c r="C204" i="1"/>
  <c r="E204" i="1"/>
  <c r="E205" i="1"/>
  <c r="C206" i="1"/>
  <c r="E206" i="1"/>
  <c r="C207" i="1"/>
  <c r="E207" i="1"/>
  <c r="C208" i="1"/>
  <c r="E208" i="1"/>
  <c r="C209" i="1"/>
  <c r="E209" i="1"/>
  <c r="C210" i="1"/>
  <c r="E210" i="1"/>
  <c r="C211" i="1"/>
  <c r="E211" i="1"/>
  <c r="E212" i="1"/>
  <c r="C213" i="1"/>
  <c r="E213" i="1"/>
  <c r="C214" i="1"/>
  <c r="E214" i="1"/>
  <c r="C215" i="1"/>
  <c r="E215" i="1"/>
  <c r="C216" i="1"/>
  <c r="E216" i="1"/>
  <c r="C217" i="1"/>
  <c r="E217" i="1"/>
  <c r="C218" i="1"/>
  <c r="E218" i="1"/>
  <c r="C219" i="1"/>
  <c r="E219" i="1"/>
  <c r="E220" i="1"/>
  <c r="C221" i="1"/>
  <c r="E221" i="1"/>
  <c r="C222" i="1"/>
  <c r="E222" i="1"/>
  <c r="C223" i="1"/>
  <c r="E223" i="1"/>
  <c r="C224" i="1"/>
  <c r="E224" i="1"/>
  <c r="C225" i="1"/>
  <c r="E225" i="1"/>
  <c r="C226" i="1"/>
  <c r="E226" i="1"/>
  <c r="E227" i="1"/>
  <c r="C228" i="1"/>
  <c r="E228" i="1"/>
  <c r="C229" i="1"/>
  <c r="E229" i="1"/>
  <c r="C230" i="1"/>
  <c r="E230" i="1"/>
  <c r="C231" i="1"/>
  <c r="E231" i="1"/>
  <c r="C232" i="1"/>
  <c r="E232" i="1"/>
  <c r="C233" i="1"/>
  <c r="E233" i="1"/>
  <c r="E234" i="1"/>
  <c r="C235" i="1"/>
  <c r="E235" i="1"/>
  <c r="C236" i="1"/>
  <c r="E236" i="1"/>
  <c r="C237" i="1"/>
  <c r="E237" i="1"/>
  <c r="C238" i="1"/>
  <c r="E238" i="1"/>
  <c r="C239" i="1"/>
  <c r="E239" i="1"/>
  <c r="C240" i="1"/>
  <c r="E240" i="1"/>
  <c r="E241" i="1"/>
  <c r="C242" i="1"/>
  <c r="E242" i="1"/>
  <c r="C243" i="1"/>
  <c r="E243" i="1"/>
  <c r="C244" i="1"/>
  <c r="E244" i="1"/>
  <c r="C245" i="1"/>
  <c r="E245" i="1"/>
  <c r="C246" i="1"/>
  <c r="E246" i="1"/>
  <c r="C247" i="1"/>
  <c r="E247" i="1"/>
  <c r="E248" i="1"/>
  <c r="C249" i="1"/>
  <c r="E249" i="1"/>
  <c r="C250" i="1"/>
  <c r="E250" i="1"/>
  <c r="C251" i="1"/>
  <c r="E251" i="1"/>
  <c r="C252" i="1"/>
  <c r="E252" i="1"/>
  <c r="C253" i="1"/>
  <c r="E253" i="1"/>
  <c r="C254" i="1"/>
  <c r="E254" i="1"/>
  <c r="E255" i="1"/>
  <c r="C256" i="1"/>
  <c r="E256" i="1"/>
  <c r="C257" i="1"/>
  <c r="E257" i="1"/>
  <c r="C258" i="1"/>
  <c r="E258" i="1"/>
  <c r="C259" i="1"/>
  <c r="E259" i="1"/>
  <c r="C260" i="1"/>
  <c r="E260" i="1"/>
  <c r="C261" i="1"/>
  <c r="E261" i="1"/>
  <c r="C262" i="1"/>
  <c r="E262" i="1"/>
  <c r="E263" i="1"/>
  <c r="C264" i="1"/>
  <c r="E264" i="1"/>
  <c r="C265" i="1"/>
  <c r="E265" i="1"/>
  <c r="C266" i="1"/>
  <c r="E266" i="1"/>
  <c r="C267" i="1"/>
  <c r="E267" i="1"/>
  <c r="C268" i="1"/>
  <c r="E268" i="1"/>
  <c r="C269" i="1"/>
  <c r="E269" i="1"/>
  <c r="E270" i="1"/>
  <c r="C271" i="1"/>
  <c r="E271" i="1"/>
  <c r="C272" i="1"/>
  <c r="E272" i="1"/>
  <c r="C273" i="1"/>
  <c r="E273" i="1"/>
  <c r="C274" i="1"/>
  <c r="E274" i="1"/>
  <c r="C275" i="1"/>
  <c r="E275" i="1"/>
  <c r="C276" i="1"/>
  <c r="E276" i="1"/>
  <c r="E277" i="1"/>
  <c r="C278" i="1"/>
  <c r="E278" i="1"/>
  <c r="C279" i="1"/>
  <c r="E279" i="1"/>
  <c r="C280" i="1"/>
  <c r="E280" i="1"/>
  <c r="C281" i="1"/>
  <c r="E281" i="1"/>
  <c r="C282" i="1"/>
  <c r="E282" i="1"/>
  <c r="C283" i="1"/>
  <c r="E283" i="1"/>
  <c r="E284" i="1"/>
  <c r="C285" i="1"/>
  <c r="E285" i="1"/>
  <c r="C286" i="1"/>
  <c r="E286" i="1"/>
  <c r="C287" i="1"/>
  <c r="E287" i="1"/>
  <c r="C288" i="1"/>
  <c r="E288" i="1"/>
  <c r="C289" i="1"/>
  <c r="E289" i="1"/>
  <c r="C290" i="1"/>
  <c r="E290" i="1"/>
  <c r="E291" i="1"/>
  <c r="C292" i="1"/>
  <c r="E292" i="1"/>
  <c r="C293" i="1"/>
  <c r="E293" i="1"/>
  <c r="C294" i="1"/>
  <c r="E294" i="1"/>
  <c r="C295" i="1"/>
  <c r="E295" i="1"/>
  <c r="C296" i="1"/>
  <c r="E296" i="1"/>
  <c r="C297" i="1"/>
  <c r="E297" i="1"/>
  <c r="E298" i="1"/>
  <c r="C299" i="1"/>
  <c r="E299" i="1"/>
  <c r="C300" i="1"/>
  <c r="E300" i="1"/>
  <c r="C301" i="1"/>
  <c r="E301" i="1"/>
  <c r="C302" i="1"/>
  <c r="E302" i="1"/>
  <c r="C303" i="1"/>
  <c r="E303" i="1"/>
  <c r="C304" i="1"/>
  <c r="E304" i="1"/>
  <c r="C305" i="1"/>
  <c r="E305" i="1"/>
  <c r="E306" i="1"/>
  <c r="C307" i="1"/>
  <c r="E307" i="1"/>
  <c r="C308" i="1"/>
  <c r="E308" i="1"/>
  <c r="C309" i="1"/>
  <c r="E309" i="1"/>
  <c r="C310" i="1"/>
  <c r="E310" i="1"/>
  <c r="C311" i="1"/>
  <c r="E311" i="1"/>
  <c r="C312" i="1"/>
  <c r="E312" i="1"/>
  <c r="E313" i="1"/>
  <c r="C314" i="1"/>
  <c r="E314" i="1"/>
  <c r="C315" i="1"/>
  <c r="E315" i="1"/>
  <c r="C316" i="1"/>
  <c r="E316" i="1"/>
  <c r="C317" i="1"/>
  <c r="E317" i="1"/>
  <c r="C318" i="1"/>
  <c r="E318" i="1"/>
  <c r="C319" i="1"/>
  <c r="E319" i="1"/>
  <c r="E320" i="1"/>
  <c r="C321" i="1"/>
  <c r="E321" i="1"/>
  <c r="C322" i="1"/>
  <c r="E322" i="1"/>
  <c r="C323" i="1"/>
  <c r="E323" i="1"/>
  <c r="C324" i="1"/>
  <c r="E324" i="1"/>
  <c r="C325" i="1"/>
  <c r="E325" i="1"/>
  <c r="C326" i="1"/>
  <c r="E326" i="1"/>
  <c r="E327" i="1"/>
  <c r="C328" i="1"/>
  <c r="E328" i="1"/>
  <c r="C329" i="1"/>
  <c r="E329" i="1"/>
  <c r="C330" i="1"/>
  <c r="E330" i="1"/>
  <c r="C331" i="1"/>
  <c r="E331" i="1"/>
  <c r="C332" i="1"/>
  <c r="E332" i="1"/>
  <c r="C333" i="1"/>
  <c r="E333" i="1"/>
  <c r="E334" i="1"/>
  <c r="C335" i="1"/>
  <c r="E335" i="1"/>
  <c r="C336" i="1"/>
  <c r="E336" i="1"/>
  <c r="C337" i="1"/>
  <c r="E337" i="1"/>
  <c r="C338" i="1"/>
  <c r="E338" i="1"/>
  <c r="C339" i="1"/>
  <c r="E339" i="1"/>
  <c r="C340" i="1"/>
  <c r="E340" i="1"/>
  <c r="E341" i="1"/>
  <c r="C342" i="1"/>
  <c r="E342" i="1"/>
  <c r="C343" i="1"/>
  <c r="E343" i="1"/>
  <c r="C344" i="1"/>
  <c r="E344" i="1"/>
  <c r="C345" i="1"/>
  <c r="E345" i="1"/>
  <c r="C346" i="1"/>
  <c r="E346" i="1"/>
  <c r="C347" i="1"/>
  <c r="E347" i="1"/>
  <c r="C4" i="1"/>
  <c r="E4"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alcChain>
</file>

<file path=xl/sharedStrings.xml><?xml version="1.0" encoding="utf-8"?>
<sst xmlns="http://schemas.openxmlformats.org/spreadsheetml/2006/main" count="699" uniqueCount="162">
  <si>
    <t>L0</t>
  </si>
  <si>
    <t>Go forward and turn right and the fork will be on the right.</t>
  </si>
  <si>
    <t>Go straight and take a right. Go forward and turn right and you’ll find the glasses case.</t>
  </si>
  <si>
    <t>Go forward and turn right and walk straight until you are at the back and you’ll find the laptop.</t>
  </si>
  <si>
    <t>Go straight and turn left and walk straight about halfway in. Turn left. Go forward until you hit the wall and then left again and you’ll find the monitor.</t>
  </si>
  <si>
    <t>Go forward and turn left and the statue will be ahead to your left.</t>
  </si>
  <si>
    <t xml:space="preserve">Go straight and then take a left. Move about halfway in and then turn right. Go forward and there is the mug. </t>
  </si>
  <si>
    <t>L1</t>
  </si>
  <si>
    <t>Go forward and turn right and the fork will be on the table to the right.</t>
  </si>
  <si>
    <t>Go straight and take a right. Go forward and turn right and you’ll find the glasses case on the table.</t>
  </si>
  <si>
    <t>Go forward and turn right and walk straight until you are at the table at the back and you’ll find the laptop.</t>
  </si>
  <si>
    <t>Go straight and turn left and walk straight about halfway in. Turn left. Go forward until you hit the wall and then left again and you’ll find the monitor on top of the nightstand.</t>
  </si>
  <si>
    <t>Go forward and turn left and the statue will be on the nightstand ahead to your left.</t>
  </si>
  <si>
    <t xml:space="preserve">Go straight and then take a left. Move about halfway in and then turn right. Go forward to the table and there is the mug. </t>
  </si>
  <si>
    <t>L2-E</t>
  </si>
  <si>
    <t>Go forward and turn right and the fork will be on the table to the right in front of the couch.</t>
  </si>
  <si>
    <t>Go straight and take a right. Go forward and turn right and you’ll find the glasses case on the table behind the couch.</t>
  </si>
  <si>
    <t>Go forward and turn right and walk straight until you are at the table at the back with the chairs and you’ll find the laptop.</t>
  </si>
  <si>
    <t>Go straight and turn left and walk straight about halfway in. You’ll find the monitor on top of the nightstand to the left of the bed.</t>
  </si>
  <si>
    <t>Go forward and turn left and the statue will be on the nightstand to the right of the bed.</t>
  </si>
  <si>
    <t xml:space="preserve">Go straight and then take a left. Move about halfway in and then turn right. Go forward to the table with the chairs and there is the mug. </t>
  </si>
  <si>
    <t>L2-A</t>
  </si>
  <si>
    <t>Go forward and turn right and the fork will be on the table to the right behind the couch.</t>
  </si>
  <si>
    <t>Go straight and take a right. Go forward and turn right and you’ll find the glasses case on the table in front of the couch.</t>
  </si>
  <si>
    <t>Go straight and turn left and walk straight about halfway in. You’ll find the monitor on top of the nightstand to the right bed.</t>
  </si>
  <si>
    <t>Go forward and turn left and the statue will be on the nightstand to the left of the bed.</t>
  </si>
  <si>
    <t>How-Robot-Older</t>
  </si>
  <si>
    <t>Come into the room on the right and the fork will be on the right.</t>
  </si>
  <si>
    <t>Take a right. Go forward and turn right and you’ll find the glasses case.</t>
  </si>
  <si>
    <t>Go forward and turn right and go straight until you are at the wall and you’ll find the laptop.</t>
  </si>
  <si>
    <t>Go straight and turn left and go straight about halfway in. Turn left. Go forward until you hit the wall and then left again and you’ll find the monitor.</t>
  </si>
  <si>
    <t>Come forward and turn left and the statue will be ahead to your left.</t>
  </si>
  <si>
    <t>Enter the room on the left. Move about halfway in and then turn right. Go forward and there is the mug against the wall.</t>
  </si>
  <si>
    <t>Come into the room on the right and the fork will be on the table to the right.</t>
  </si>
  <si>
    <t>Take a right. Go forward and turn right and you’ll find the glasses case on the table.</t>
  </si>
  <si>
    <t>Go forward and turn right and go straight until you are at the wall and you’ll find the laptop on the table.</t>
  </si>
  <si>
    <t>Go straight and turn left and go straight about halfway in. Turn left. Go forward until you hit wall and then left again and you’ll find the monitor on top of the nightstand.</t>
  </si>
  <si>
    <t>Come forward and turn left and the statue will be on the nightstand ahead to your left.</t>
  </si>
  <si>
    <t>Enter the room on the left. Move about halfway in and then turn right. Go forward to the table against the wall and there is the mug.</t>
  </si>
  <si>
    <t>Come into the room on the right and the fork will be on the table to the right in front of the couch.</t>
  </si>
  <si>
    <t>Take a right. Go forward and turn right and you’ll find the glasses case on the table behind the couch.</t>
  </si>
  <si>
    <t>Go forward and turn right and go straight until you are at the wall and you’ll find the laptop on the table with the chairs.</t>
  </si>
  <si>
    <t>Go straight and turn left and go straight about halfway in. You’ll find the monitor on top of the nightstand to the left of the bed.</t>
  </si>
  <si>
    <t>Come forward and turn left and the statue will be on the nightstand to the right of the bed.</t>
  </si>
  <si>
    <t>Enter the room on the left. Move about halfway in and then turn right. Go forward to the table against the wall with the chairs and there is the mug.</t>
  </si>
  <si>
    <t>Come into the room on the right and the fork will be on the table to the right behind the couch.</t>
  </si>
  <si>
    <t>Take a right. Go forward and turn right and you’ll find the glasses case on the table in front of the couch.</t>
  </si>
  <si>
    <t>Go straight and turn left and go straight about halfway in. You’ll find the monitor on top of the nightstand to the right of the bed.</t>
  </si>
  <si>
    <t>Come forward and turn left and the statue will be on the nightstand to the left of the bed.</t>
  </si>
  <si>
    <t>How-Brian-Younger</t>
  </si>
  <si>
    <t>Walk forward and turn right into the room and the fork will be on the right.</t>
  </si>
  <si>
    <t>Walk straight and take a right. Go forward and turn right and you’ll find the glasses case.</t>
  </si>
  <si>
    <t>Walk forward and turn right into the room and walk straight until you are at the back and you’ll find the laptop.</t>
  </si>
  <si>
    <t>Walk straight and turn left and walk straight about halfway in. Turn left. Go forward until you hit the wall and then left again and you’ll find the monitor.</t>
  </si>
  <si>
    <t>Walk forward and turn left into the room and the statue will be ahead to your left.</t>
  </si>
  <si>
    <t xml:space="preserve">Walk straight and then take a left. Move about halfway in and then turn right. Go forward and there is the mug. </t>
  </si>
  <si>
    <t>Walk forward and turn right into the room and the fork will be on the table to the right.</t>
  </si>
  <si>
    <t>Walk straight and take a right. Go forward and turn right and you’ll find the glasses case on the table.</t>
  </si>
  <si>
    <t>Walk forward and turn right into the room and walk straight until you are at the table at the back and you’ll find the laptop.</t>
  </si>
  <si>
    <t>Walk straight and turn left and walk straight about halfway in. Turn left. Go forward until you hit the wall and then left again and you’ll find the monitor on top of the nightstand.</t>
  </si>
  <si>
    <t>Walk forward and turn left into the room and the statue will be on the nightstand ahead to your left.</t>
  </si>
  <si>
    <t xml:space="preserve">Walk straight and then take a left. Move about halfway in and then turn right. Go forward to the table and there is the mug. </t>
  </si>
  <si>
    <t>Walk forward and turn right into the room and the fork will be on the table to the right in front of the couch.</t>
  </si>
  <si>
    <t>Walk straight and take a right. Go forward and turn right and you’ll find the glasses case on the table behind the couch.</t>
  </si>
  <si>
    <t>Walk forward and turn right into the room and walk straight until you are at the table at the back with the chairs and you’ll find the laptop.</t>
  </si>
  <si>
    <t>Walk straight and turn left and walk straight about halfway in. You’ll find the monitor on top of the nightstand to the left of the bed.</t>
  </si>
  <si>
    <t>Walk forward and turn left into the room and the statue will be on the nightstand to the right of the bed.</t>
  </si>
  <si>
    <t xml:space="preserve">Walk straight and then take a left. Move about halfway in and then turn right. Go forward to the table with the chairs and there is the mug. </t>
  </si>
  <si>
    <t>Walk forward and turn right into the room and the fork will be on the table to the right behind the couch.</t>
  </si>
  <si>
    <t>Walk straight and take a right. Go forward and turn right and you’ll find the glasses case on the table in front of the couch.</t>
  </si>
  <si>
    <t>Walk straight and turn left and walk straight about halfway in. You’ll find the monitor on top of the nightstand to the right of the bed.</t>
  </si>
  <si>
    <t>Walk forward and turn left into the room and the statue will be on the nightstand to the left of the bed.</t>
  </si>
  <si>
    <t>How-Brian-Older</t>
  </si>
  <si>
    <t>Walk into the room on the right and the fork will be on the right.</t>
  </si>
  <si>
    <t>Take a right through the door. Go forward and turn right and you’ll find the glasses case.</t>
  </si>
  <si>
    <t>Go straight and turn left and go straight about halfway in. Turn left. Go forward until you hit the  wall and then left again and you’ll find the monitor.</t>
  </si>
  <si>
    <t>Walk forward and turn left through the door and the statue will be ahead to your left.</t>
  </si>
  <si>
    <t>Go into the room on the left. Move about halfway in and then turn right. Go forward and there is the mug against the wall.</t>
  </si>
  <si>
    <t>Walk into the room on the right and the fork will be on the table to the right.</t>
  </si>
  <si>
    <t>Take a right through the door. Go forward and turn right and you’ll find the glasses case on the table.</t>
  </si>
  <si>
    <t>Go forward and turn right and go straight until you are at the table at the back wall and you’ll find the laptop.</t>
  </si>
  <si>
    <t>Go straight and turn left and go straight about halfway in. Turn left. Go forward until you hit the wall and then left again and you’ll find the monitor on top of the nightstand.</t>
  </si>
  <si>
    <t>Walk forward and turn left through the door and the statue will be on the nightstand ahead to your left.</t>
  </si>
  <si>
    <t>Go into the room on the left. Move about halfway in and then turn right. Go forward to the table against the wall and there is the mug.</t>
  </si>
  <si>
    <t>Walk into the room on the right and the fork will be on the table to the right in front of the couch.</t>
  </si>
  <si>
    <t>Take a right through the door. Go forward and turn right and you’ll find the glasses case on the table behind the couch.</t>
  </si>
  <si>
    <t>Go forward and turn right and go straight until you are at the table at the back wall with the chairs and you’ll find the laptop on the table.</t>
  </si>
  <si>
    <t>Walk forward and turn left through the door and the statue will be on the nightstand to the right of the bed.</t>
  </si>
  <si>
    <t>Go into the room on the left. Move about halfway in and then turn right. Go forward to the table against the wall with the chairs and there is the mug.</t>
  </si>
  <si>
    <t>Walk into the room on the right and the fork will be on the table to the right behind the couch.</t>
  </si>
  <si>
    <t>Take a right through the door. Go forward and turn right and you’ll find the glasses case on the table in front of the couch.</t>
  </si>
  <si>
    <t>Walk forward and turn left through the door and the statue will be on the nightstand to the left of the bed.</t>
  </si>
  <si>
    <t>Where-Robot-Younger</t>
  </si>
  <si>
    <t>The fork is in the room on the right directly to the right.</t>
  </si>
  <si>
    <t>The glasses case is in the room to the right about halfway in on the right.</t>
  </si>
  <si>
    <t>The laptop is in the room on the right in the back.</t>
  </si>
  <si>
    <t>The monitor is in the room to the left on the left wall.</t>
  </si>
  <si>
    <t>The statue is in the room on the left ahead to the left.</t>
  </si>
  <si>
    <t>The mug is in the room to the left on the far right.</t>
  </si>
  <si>
    <t>The fork is in the room on the right on the table directly to the right.</t>
  </si>
  <si>
    <t>The glasses case is in the room to the right about halfway in on the right on the table.</t>
  </si>
  <si>
    <t>The laptop is in the room on the right on the back table.</t>
  </si>
  <si>
    <t>The monitor is in the room to the left on the table against the left wall.</t>
  </si>
  <si>
    <t>The statue is in the room on the left on the table ahead to the left.</t>
  </si>
  <si>
    <t>The mug is in the room to the left on the table to the far right.</t>
  </si>
  <si>
    <t>The fork is in the room on the right on the table to the right in front of the couch.</t>
  </si>
  <si>
    <t>The glasses case is in the room to the right on the right on the table behind the couch.</t>
  </si>
  <si>
    <t>The laptop is in the room on the right on the back table with the chairs.</t>
  </si>
  <si>
    <t>The monitor is in the room to the left on the table to the left of the bed.</t>
  </si>
  <si>
    <t>The statue is in the room on the left on the table to the right of the bed.</t>
  </si>
  <si>
    <t>The mug is in the room to the left on the table to the far right by the chairs.</t>
  </si>
  <si>
    <t>The fork is in the room on the right on the table to the right behind the couch.</t>
  </si>
  <si>
    <t>The glasses case is in the room to the right on the right on the table in front of the couch.</t>
  </si>
  <si>
    <t>The monitor is in the room to the left on the table to the right of the bed.</t>
  </si>
  <si>
    <t>The statue is in the room on the left on the table to the left of the bed.</t>
  </si>
  <si>
    <t>Where-Robot-Older</t>
  </si>
  <si>
    <t>The fork is in the living room on the right directly to the right.</t>
  </si>
  <si>
    <t>The glasses case was in the living room to the right about halfway in on the right.</t>
  </si>
  <si>
    <t>The laptop is in the living room on the right in the back.</t>
  </si>
  <si>
    <t>The monitor is in the bedroom to the left on the left wall.</t>
  </si>
  <si>
    <t>The statue is in the bedroom on the left ahead to the left.</t>
  </si>
  <si>
    <t>The mug is in the bedroom to the left on the far right.</t>
  </si>
  <si>
    <t>The fork is in the living room on the right on the table directly to the right.</t>
  </si>
  <si>
    <t>The glasses case was in the living room to the right about halfway in on the right on the table.</t>
  </si>
  <si>
    <t>The laptop is in the living room on the right on the back table.</t>
  </si>
  <si>
    <t>The monitor is in the bedroom to the left on the table against the left wall.</t>
  </si>
  <si>
    <t>The statue is in the bedroom on the left on the table ahead to the left.</t>
  </si>
  <si>
    <t>The mug is in the bedroom to the left on the table to the far right.</t>
  </si>
  <si>
    <t>The fork is in the living room on the right on the table to the right in front of the couch.</t>
  </si>
  <si>
    <t>The glasses case was in the living room to the right on the right on the table behind the couch.</t>
  </si>
  <si>
    <t>The laptop is in the living room on the right on the back table with the chairs.</t>
  </si>
  <si>
    <t>The monitor is in the bedroom to the left on the table to the left of the bed.</t>
  </si>
  <si>
    <t>The statue is in the bedroom on the left on the table to the right of the bed.</t>
  </si>
  <si>
    <t>The mug is in the bedroom to the left on the table to the far right by the chairs.</t>
  </si>
  <si>
    <t>The fork is in the living room on the right on the table to the right behind the couch.</t>
  </si>
  <si>
    <t>The glasses case was in the living room to the right on the right on the table in front of the couch.</t>
  </si>
  <si>
    <t>The monitor is in the bedroom to the left on the table to the right of the bed.</t>
  </si>
  <si>
    <t>The statue is in the bedroom on the left on the table to the left of the bed.</t>
  </si>
  <si>
    <t>Where-Brian-Younger</t>
  </si>
  <si>
    <t>The laptop is in the room on the right at the back.</t>
  </si>
  <si>
    <t>The mug is in the room to the left at the far right wall.</t>
  </si>
  <si>
    <t>The laptop is in the room on the right at the back table.</t>
  </si>
  <si>
    <t>The mug is in the room to the left on the table at the far right wall.</t>
  </si>
  <si>
    <t>The laptop is in the room on the right at the back table with the chairs.</t>
  </si>
  <si>
    <t>The mug is in the room to the left on the table with the chairs at the far right wall.</t>
  </si>
  <si>
    <t>Where-Brian-Older</t>
  </si>
  <si>
    <t>The fork is in the living room on the right directly to the right side.</t>
  </si>
  <si>
    <t>The laptop is in the living room on the right at the end of the room.</t>
  </si>
  <si>
    <t>The monitor is in the bedroom to the left on the left side wall.</t>
  </si>
  <si>
    <t>The mug is in the bedroom to the left on the far right end.</t>
  </si>
  <si>
    <t>The fork is in the living room on the right on the table directly to the right side.</t>
  </si>
  <si>
    <t>The laptop is in the living room on the right at the end of the room on the table.</t>
  </si>
  <si>
    <t>The monitor is in the bedroom to the left on the table against the left side wall.</t>
  </si>
  <si>
    <t>The mug is in the bedroom to the left on the table at the far right end.</t>
  </si>
  <si>
    <t>The fork is in the living room on the right on the table to the right side in front of the couch.</t>
  </si>
  <si>
    <t>The laptop is in the living room on the right at the end of the room on the table with the chairs.</t>
  </si>
  <si>
    <t>The mug is in the bedroom to the left on the table by the chairs at the far right end.</t>
  </si>
  <si>
    <t>The fork is in the living room on the right on the table to the right side behind the couch.</t>
  </si>
  <si>
    <t>The monitor is in the bedroom to the left on the table to the right of the table.</t>
  </si>
  <si>
    <t>The statue is in the bedroom on the left on the table to the left of the table.</t>
  </si>
  <si>
    <t>Unique template descriptions</t>
  </si>
  <si>
    <t>description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</si>
</sst>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sz val="10"/>
      <color theme="1"/>
      <name val="Times New Roman"/>
    </font>
    <font>
      <b/>
      <u/>
      <sz val="10"/>
      <color theme="1"/>
      <name val="Times New Roman"/>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4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
    <xf numFmtId="0" fontId="0" fillId="0" borderId="0" xfId="0"/>
    <xf numFmtId="0" fontId="2" fillId="0" borderId="0" xfId="0" applyFont="1" applyAlignment="1">
      <alignment horizontal="left" vertical="center" indent="3"/>
    </xf>
    <xf numFmtId="0" fontId="2" fillId="0" borderId="0" xfId="0" applyFont="1" applyAlignment="1">
      <alignment horizontal="left" vertical="center" indent="1"/>
    </xf>
    <xf numFmtId="0" fontId="2" fillId="0" borderId="0" xfId="0" applyFont="1" applyAlignment="1">
      <alignment vertical="center"/>
    </xf>
    <xf numFmtId="0" fontId="3" fillId="0" borderId="0" xfId="0" applyFont="1" applyAlignment="1">
      <alignment vertical="center"/>
    </xf>
    <xf numFmtId="0" fontId="1" fillId="0" borderId="0" xfId="0" applyFont="1"/>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7"/>
  <sheetViews>
    <sheetView topLeftCell="J1" workbookViewId="0">
      <selection activeCell="M27" sqref="M27"/>
    </sheetView>
  </sheetViews>
  <sheetFormatPr baseColWidth="10" defaultRowHeight="15" x14ac:dyDescent="0"/>
  <cols>
    <col min="1" max="1" width="90.6640625" customWidth="1"/>
    <col min="2" max="2" width="70.33203125" customWidth="1"/>
  </cols>
  <sheetData>
    <row r="1" spans="1:20">
      <c r="S1" s="5" t="s">
        <v>160</v>
      </c>
    </row>
    <row r="2" spans="1:20">
      <c r="S2" t="str">
        <f t="shared" ref="S2:S7" si="0">B4</f>
        <v>Go forward and turn right and the fork will be on the right.</v>
      </c>
    </row>
    <row r="3" spans="1:20">
      <c r="A3" t="s">
        <v>0</v>
      </c>
      <c r="B3" t="s">
        <v>0</v>
      </c>
      <c r="S3" t="str">
        <f t="shared" si="0"/>
        <v>Go straight and take a right. Go forward and turn right and you’ll find the glasses case.</v>
      </c>
      <c r="T3" s="2"/>
    </row>
    <row r="4" spans="1:20">
      <c r="A4" s="2" t="s">
        <v>1</v>
      </c>
      <c r="B4" s="2" t="s">
        <v>1</v>
      </c>
      <c r="C4">
        <f t="shared" ref="C4:C9" si="1">COUNTIFS($B$4:$B$347,A4)</f>
        <v>1</v>
      </c>
      <c r="D4">
        <f t="shared" ref="D4:D68" si="2">IF(C4=1,1,0)</f>
        <v>1</v>
      </c>
      <c r="E4" t="str">
        <f>IF(C4=1,B4,".")</f>
        <v>Go forward and turn right and the fork will be on the right.</v>
      </c>
      <c r="S4" t="str">
        <f t="shared" si="0"/>
        <v>Go forward and turn right and walk straight until you are at the back and you’ll find the laptop.</v>
      </c>
      <c r="T4" s="2"/>
    </row>
    <row r="5" spans="1:20">
      <c r="A5" s="2" t="s">
        <v>2</v>
      </c>
      <c r="B5" s="2" t="s">
        <v>2</v>
      </c>
      <c r="C5">
        <f t="shared" si="1"/>
        <v>1</v>
      </c>
      <c r="D5">
        <f t="shared" si="2"/>
        <v>1</v>
      </c>
      <c r="E5" t="str">
        <f t="shared" ref="E5:E68" si="3">IF(C5=1,B5,".")</f>
        <v>Go straight and take a right. Go forward and turn right and you’ll find the glasses case.</v>
      </c>
      <c r="S5" t="str">
        <f t="shared" si="0"/>
        <v>Go straight and turn left and walk straight about halfway in. Turn left. Go forward until you hit the wall and then left again and you’ll find the monitor.</v>
      </c>
      <c r="T5" s="2"/>
    </row>
    <row r="6" spans="1:20">
      <c r="A6" s="2" t="s">
        <v>3</v>
      </c>
      <c r="B6" s="2" t="s">
        <v>3</v>
      </c>
      <c r="C6">
        <f t="shared" si="1"/>
        <v>1</v>
      </c>
      <c r="D6">
        <f t="shared" si="2"/>
        <v>1</v>
      </c>
      <c r="E6" t="str">
        <f t="shared" si="3"/>
        <v>Go forward and turn right and walk straight until you are at the back and you’ll find the laptop.</v>
      </c>
      <c r="S6" t="str">
        <f t="shared" si="0"/>
        <v>Go forward and turn left and the statue will be ahead to your left.</v>
      </c>
      <c r="T6" s="2"/>
    </row>
    <row r="7" spans="1:20">
      <c r="A7" s="2" t="s">
        <v>4</v>
      </c>
      <c r="B7" s="2" t="s">
        <v>4</v>
      </c>
      <c r="C7">
        <f t="shared" si="1"/>
        <v>1</v>
      </c>
      <c r="D7">
        <f t="shared" si="2"/>
        <v>1</v>
      </c>
      <c r="E7" t="str">
        <f t="shared" si="3"/>
        <v>Go straight and turn left and walk straight about halfway in. Turn left. Go forward until you hit the wall and then left again and you’ll find the monitor.</v>
      </c>
      <c r="S7" t="str">
        <f t="shared" si="0"/>
        <v xml:space="preserve">Go straight and then take a left. Move about halfway in and then turn right. Go forward and there is the mug. </v>
      </c>
      <c r="T7" s="2"/>
    </row>
    <row r="8" spans="1:20">
      <c r="A8" s="2" t="s">
        <v>5</v>
      </c>
      <c r="B8" s="2" t="s">
        <v>5</v>
      </c>
      <c r="C8">
        <f t="shared" si="1"/>
        <v>1</v>
      </c>
      <c r="D8">
        <f t="shared" si="2"/>
        <v>1</v>
      </c>
      <c r="E8" t="str">
        <f t="shared" si="3"/>
        <v>Go forward and turn left and the statue will be ahead to your left.</v>
      </c>
      <c r="S8" t="str">
        <f t="shared" ref="S8:S13" si="4">B11</f>
        <v>Go forward and turn right and the fork will be on the table to the right.</v>
      </c>
      <c r="T8" s="2"/>
    </row>
    <row r="9" spans="1:20">
      <c r="A9" s="2" t="s">
        <v>6</v>
      </c>
      <c r="B9" s="2" t="s">
        <v>6</v>
      </c>
      <c r="C9">
        <f t="shared" si="1"/>
        <v>1</v>
      </c>
      <c r="D9">
        <f t="shared" si="2"/>
        <v>1</v>
      </c>
      <c r="E9" t="str">
        <f t="shared" si="3"/>
        <v xml:space="preserve">Go straight and then take a left. Move about halfway in and then turn right. Go forward and there is the mug. </v>
      </c>
      <c r="S9" t="str">
        <f t="shared" si="4"/>
        <v>Go straight and take a right. Go forward and turn right and you’ll find the glasses case on the table.</v>
      </c>
    </row>
    <row r="10" spans="1:20">
      <c r="A10" s="3" t="s">
        <v>7</v>
      </c>
      <c r="B10" s="3" t="s">
        <v>7</v>
      </c>
      <c r="D10">
        <f t="shared" si="2"/>
        <v>0</v>
      </c>
      <c r="E10" t="str">
        <f t="shared" si="3"/>
        <v>.</v>
      </c>
      <c r="S10" t="str">
        <f t="shared" si="4"/>
        <v>Go forward and turn right and walk straight until you are at the table at the back and you’ll find the laptop.</v>
      </c>
    </row>
    <row r="11" spans="1:20">
      <c r="A11" s="2" t="s">
        <v>8</v>
      </c>
      <c r="B11" s="2" t="s">
        <v>8</v>
      </c>
      <c r="C11">
        <f t="shared" ref="C11:C16" si="5">COUNTIFS($B$4:$B$347,A11)</f>
        <v>1</v>
      </c>
      <c r="D11">
        <f t="shared" si="2"/>
        <v>1</v>
      </c>
      <c r="E11" t="str">
        <f t="shared" si="3"/>
        <v>Go forward and turn right and the fork will be on the table to the right.</v>
      </c>
      <c r="S11" t="str">
        <f t="shared" si="4"/>
        <v>Go straight and turn left and walk straight about halfway in. Turn left. Go forward until you hit the wall and then left again and you’ll find the monitor on top of the nightstand.</v>
      </c>
    </row>
    <row r="12" spans="1:20">
      <c r="A12" s="2" t="s">
        <v>9</v>
      </c>
      <c r="B12" s="2" t="s">
        <v>9</v>
      </c>
      <c r="C12">
        <f t="shared" si="5"/>
        <v>1</v>
      </c>
      <c r="D12">
        <f t="shared" si="2"/>
        <v>1</v>
      </c>
      <c r="E12" t="str">
        <f t="shared" si="3"/>
        <v>Go straight and take a right. Go forward and turn right and you’ll find the glasses case on the table.</v>
      </c>
      <c r="S12" t="str">
        <f t="shared" si="4"/>
        <v>Go forward and turn left and the statue will be on the nightstand ahead to your left.</v>
      </c>
    </row>
    <row r="13" spans="1:20">
      <c r="A13" s="2" t="s">
        <v>10</v>
      </c>
      <c r="B13" s="2" t="s">
        <v>10</v>
      </c>
      <c r="C13">
        <f t="shared" si="5"/>
        <v>1</v>
      </c>
      <c r="D13">
        <f t="shared" si="2"/>
        <v>1</v>
      </c>
      <c r="E13" t="str">
        <f t="shared" si="3"/>
        <v>Go forward and turn right and walk straight until you are at the table at the back and you’ll find the laptop.</v>
      </c>
      <c r="S13" t="str">
        <f t="shared" si="4"/>
        <v xml:space="preserve">Go straight and then take a left. Move about halfway in and then turn right. Go forward to the table and there is the mug. </v>
      </c>
    </row>
    <row r="14" spans="1:20">
      <c r="A14" s="2" t="s">
        <v>11</v>
      </c>
      <c r="B14" s="2" t="s">
        <v>11</v>
      </c>
      <c r="C14">
        <f t="shared" si="5"/>
        <v>1</v>
      </c>
      <c r="D14">
        <f t="shared" si="2"/>
        <v>1</v>
      </c>
      <c r="E14" t="str">
        <f t="shared" si="3"/>
        <v>Go straight and turn left and walk straight about halfway in. Turn left. Go forward until you hit the wall and then left again and you’ll find the monitor on top of the nightstand.</v>
      </c>
      <c r="S14" t="str">
        <f t="shared" ref="S14:S19" si="6">B18</f>
        <v>Go forward and turn right and the fork will be on the table to the right in front of the couch.</v>
      </c>
    </row>
    <row r="15" spans="1:20">
      <c r="A15" s="2" t="s">
        <v>12</v>
      </c>
      <c r="B15" s="2" t="s">
        <v>12</v>
      </c>
      <c r="C15">
        <f t="shared" si="5"/>
        <v>1</v>
      </c>
      <c r="D15">
        <f t="shared" si="2"/>
        <v>1</v>
      </c>
      <c r="E15" t="str">
        <f t="shared" si="3"/>
        <v>Go forward and turn left and the statue will be on the nightstand ahead to your left.</v>
      </c>
      <c r="S15" t="str">
        <f t="shared" si="6"/>
        <v>Go straight and take a right. Go forward and turn right and you’ll find the glasses case on the table behind the couch.</v>
      </c>
    </row>
    <row r="16" spans="1:20">
      <c r="A16" s="2" t="s">
        <v>13</v>
      </c>
      <c r="B16" s="2" t="s">
        <v>13</v>
      </c>
      <c r="C16">
        <f t="shared" si="5"/>
        <v>1</v>
      </c>
      <c r="D16">
        <f t="shared" si="2"/>
        <v>1</v>
      </c>
      <c r="E16" t="str">
        <f t="shared" si="3"/>
        <v xml:space="preserve">Go straight and then take a left. Move about halfway in and then turn right. Go forward to the table and there is the mug. </v>
      </c>
      <c r="S16" t="str">
        <f t="shared" si="6"/>
        <v>Go forward and turn right and walk straight until you are at the table at the back with the chairs and you’ll find the laptop.</v>
      </c>
    </row>
    <row r="17" spans="1:19">
      <c r="A17" s="3" t="s">
        <v>14</v>
      </c>
      <c r="B17" s="3" t="s">
        <v>14</v>
      </c>
      <c r="D17">
        <f t="shared" si="2"/>
        <v>0</v>
      </c>
      <c r="E17" t="str">
        <f t="shared" si="3"/>
        <v>.</v>
      </c>
      <c r="S17" t="str">
        <f t="shared" si="6"/>
        <v>Go straight and turn left and walk straight about halfway in. You’ll find the monitor on top of the nightstand to the left of the bed.</v>
      </c>
    </row>
    <row r="18" spans="1:19">
      <c r="A18" s="2" t="s">
        <v>15</v>
      </c>
      <c r="B18" s="2" t="s">
        <v>15</v>
      </c>
      <c r="C18">
        <f t="shared" ref="C18:C23" si="7">COUNTIFS($B$4:$B$347,A18)</f>
        <v>1</v>
      </c>
      <c r="D18">
        <f t="shared" si="2"/>
        <v>1</v>
      </c>
      <c r="E18" t="str">
        <f t="shared" si="3"/>
        <v>Go forward and turn right and the fork will be on the table to the right in front of the couch.</v>
      </c>
      <c r="S18" t="str">
        <f t="shared" si="6"/>
        <v>Go forward and turn left and the statue will be on the nightstand to the right of the bed.</v>
      </c>
    </row>
    <row r="19" spans="1:19">
      <c r="A19" s="2" t="s">
        <v>16</v>
      </c>
      <c r="B19" s="2" t="s">
        <v>16</v>
      </c>
      <c r="C19">
        <f t="shared" si="7"/>
        <v>1</v>
      </c>
      <c r="D19">
        <f t="shared" si="2"/>
        <v>1</v>
      </c>
      <c r="E19" t="str">
        <f t="shared" si="3"/>
        <v>Go straight and take a right. Go forward and turn right and you’ll find the glasses case on the table behind the couch.</v>
      </c>
      <c r="S19" t="str">
        <f t="shared" si="6"/>
        <v xml:space="preserve">Go straight and then take a left. Move about halfway in and then turn right. Go forward to the table with the chairs and there is the mug. </v>
      </c>
    </row>
    <row r="20" spans="1:19">
      <c r="A20" s="2" t="s">
        <v>17</v>
      </c>
      <c r="B20" s="2" t="s">
        <v>17</v>
      </c>
      <c r="C20">
        <f t="shared" si="7"/>
        <v>1</v>
      </c>
      <c r="D20">
        <f t="shared" si="2"/>
        <v>1</v>
      </c>
      <c r="E20" t="str">
        <f t="shared" si="3"/>
        <v>Go forward and turn right and walk straight until you are at the table at the back with the chairs and you’ll find the laptop.</v>
      </c>
      <c r="S20" t="str">
        <f>B39</f>
        <v>Go forward and turn right and the fork will be on the table to the right behind the couch.</v>
      </c>
    </row>
    <row r="21" spans="1:19">
      <c r="A21" s="2" t="s">
        <v>18</v>
      </c>
      <c r="B21" s="2" t="s">
        <v>18</v>
      </c>
      <c r="C21">
        <f t="shared" si="7"/>
        <v>1</v>
      </c>
      <c r="D21">
        <f t="shared" si="2"/>
        <v>1</v>
      </c>
      <c r="E21" t="str">
        <f t="shared" si="3"/>
        <v>Go straight and turn left and walk straight about halfway in. You’ll find the monitor on top of the nightstand to the left of the bed.</v>
      </c>
      <c r="S21" t="str">
        <f>B40</f>
        <v>Go straight and take a right. Go forward and turn right and you’ll find the glasses case on the table in front of the couch.</v>
      </c>
    </row>
    <row r="22" spans="1:19">
      <c r="A22" s="2" t="s">
        <v>19</v>
      </c>
      <c r="B22" s="2" t="s">
        <v>19</v>
      </c>
      <c r="C22">
        <f t="shared" si="7"/>
        <v>1</v>
      </c>
      <c r="D22">
        <f t="shared" si="2"/>
        <v>1</v>
      </c>
      <c r="E22" t="str">
        <f t="shared" si="3"/>
        <v>Go forward and turn left and the statue will be on the nightstand to the right of the bed.</v>
      </c>
      <c r="S22" t="str">
        <f>B42</f>
        <v>Go straight and turn left and walk straight about halfway in. You’ll find the monitor on top of the nightstand to the right bed.</v>
      </c>
    </row>
    <row r="23" spans="1:19">
      <c r="A23" s="2" t="s">
        <v>20</v>
      </c>
      <c r="B23" s="2" t="s">
        <v>20</v>
      </c>
      <c r="C23">
        <f t="shared" si="7"/>
        <v>1</v>
      </c>
      <c r="D23">
        <f t="shared" si="2"/>
        <v>1</v>
      </c>
      <c r="E23" t="str">
        <f t="shared" si="3"/>
        <v xml:space="preserve">Go straight and then take a left. Move about halfway in and then turn right. Go forward to the table with the chairs and there is the mug. </v>
      </c>
      <c r="S23" t="str">
        <f>B43</f>
        <v>Go forward and turn left and the statue will be on the nightstand to the left of the bed.</v>
      </c>
    </row>
    <row r="24" spans="1:19">
      <c r="A24" s="3" t="s">
        <v>0</v>
      </c>
      <c r="B24" s="3" t="s">
        <v>0</v>
      </c>
      <c r="D24">
        <f t="shared" si="2"/>
        <v>0</v>
      </c>
      <c r="E24" t="str">
        <f t="shared" si="3"/>
        <v>.</v>
      </c>
      <c r="S24" t="str">
        <f t="shared" ref="S24:S29" si="8">B48</f>
        <v>Come into the room on the right and the fork will be on the right.</v>
      </c>
    </row>
    <row r="25" spans="1:19">
      <c r="A25" s="2" t="s">
        <v>1</v>
      </c>
      <c r="B25" s="2"/>
      <c r="C25">
        <f t="shared" ref="C25:C30" si="9">COUNTIFS($B$4:$B$347,A25)</f>
        <v>1</v>
      </c>
      <c r="D25">
        <f t="shared" si="2"/>
        <v>1</v>
      </c>
      <c r="E25">
        <f t="shared" si="3"/>
        <v>0</v>
      </c>
      <c r="S25" t="str">
        <f t="shared" si="8"/>
        <v>Take a right. Go forward and turn right and you’ll find the glasses case.</v>
      </c>
    </row>
    <row r="26" spans="1:19">
      <c r="A26" s="2" t="s">
        <v>2</v>
      </c>
      <c r="B26" s="2"/>
      <c r="C26">
        <f t="shared" si="9"/>
        <v>1</v>
      </c>
      <c r="D26">
        <f t="shared" si="2"/>
        <v>1</v>
      </c>
      <c r="E26">
        <f t="shared" si="3"/>
        <v>0</v>
      </c>
      <c r="S26" t="str">
        <f t="shared" si="8"/>
        <v>Go forward and turn right and go straight until you are at the wall and you’ll find the laptop.</v>
      </c>
    </row>
    <row r="27" spans="1:19">
      <c r="A27" s="2" t="s">
        <v>3</v>
      </c>
      <c r="B27" s="2"/>
      <c r="C27">
        <f t="shared" si="9"/>
        <v>1</v>
      </c>
      <c r="D27">
        <f t="shared" si="2"/>
        <v>1</v>
      </c>
      <c r="E27">
        <f t="shared" si="3"/>
        <v>0</v>
      </c>
      <c r="S27" t="str">
        <f t="shared" si="8"/>
        <v>Go straight and turn left and go straight about halfway in. Turn left. Go forward until you hit the wall and then left again and you’ll find the monitor.</v>
      </c>
    </row>
    <row r="28" spans="1:19">
      <c r="A28" s="2" t="s">
        <v>4</v>
      </c>
      <c r="B28" s="2"/>
      <c r="C28">
        <f t="shared" si="9"/>
        <v>1</v>
      </c>
      <c r="D28">
        <f t="shared" si="2"/>
        <v>1</v>
      </c>
      <c r="E28">
        <f t="shared" si="3"/>
        <v>0</v>
      </c>
      <c r="S28" t="str">
        <f t="shared" si="8"/>
        <v>Come forward and turn left and the statue will be ahead to your left.</v>
      </c>
    </row>
    <row r="29" spans="1:19">
      <c r="A29" s="2" t="s">
        <v>5</v>
      </c>
      <c r="B29" s="2"/>
      <c r="C29">
        <f t="shared" si="9"/>
        <v>1</v>
      </c>
      <c r="D29">
        <f t="shared" si="2"/>
        <v>1</v>
      </c>
      <c r="E29">
        <f t="shared" si="3"/>
        <v>0</v>
      </c>
      <c r="S29" t="str">
        <f t="shared" si="8"/>
        <v>Enter the room on the left. Move about halfway in and then turn right. Go forward and there is the mug against the wall.</v>
      </c>
    </row>
    <row r="30" spans="1:19">
      <c r="A30" s="2" t="s">
        <v>6</v>
      </c>
      <c r="B30" s="2"/>
      <c r="C30">
        <f t="shared" si="9"/>
        <v>1</v>
      </c>
      <c r="D30">
        <f t="shared" si="2"/>
        <v>1</v>
      </c>
      <c r="E30">
        <f t="shared" si="3"/>
        <v>0</v>
      </c>
      <c r="S30" t="str">
        <f t="shared" ref="S30:S35" si="10">B55</f>
        <v>Come into the room on the right and the fork will be on the table to the right.</v>
      </c>
    </row>
    <row r="31" spans="1:19">
      <c r="A31" s="3" t="s">
        <v>7</v>
      </c>
      <c r="B31" s="3" t="s">
        <v>7</v>
      </c>
      <c r="D31">
        <f t="shared" si="2"/>
        <v>0</v>
      </c>
      <c r="E31" t="str">
        <f t="shared" si="3"/>
        <v>.</v>
      </c>
      <c r="S31" t="str">
        <f t="shared" si="10"/>
        <v>Take a right. Go forward and turn right and you’ll find the glasses case on the table.</v>
      </c>
    </row>
    <row r="32" spans="1:19">
      <c r="A32" s="2" t="s">
        <v>8</v>
      </c>
      <c r="B32" s="2"/>
      <c r="C32">
        <f t="shared" ref="C32:C37" si="11">COUNTIFS($B$4:$B$347,A32)</f>
        <v>1</v>
      </c>
      <c r="D32">
        <f t="shared" si="2"/>
        <v>1</v>
      </c>
      <c r="E32">
        <f t="shared" si="3"/>
        <v>0</v>
      </c>
      <c r="S32" t="str">
        <f t="shared" si="10"/>
        <v>Go forward and turn right and go straight until you are at the wall and you’ll find the laptop on the table.</v>
      </c>
    </row>
    <row r="33" spans="1:19">
      <c r="A33" s="2" t="s">
        <v>9</v>
      </c>
      <c r="B33" s="2"/>
      <c r="C33">
        <f t="shared" si="11"/>
        <v>1</v>
      </c>
      <c r="D33">
        <f t="shared" si="2"/>
        <v>1</v>
      </c>
      <c r="E33">
        <f t="shared" si="3"/>
        <v>0</v>
      </c>
      <c r="S33" t="str">
        <f t="shared" si="10"/>
        <v>Go straight and turn left and go straight about halfway in. Turn left. Go forward until you hit wall and then left again and you’ll find the monitor on top of the nightstand.</v>
      </c>
    </row>
    <row r="34" spans="1:19">
      <c r="A34" s="2" t="s">
        <v>10</v>
      </c>
      <c r="B34" s="2"/>
      <c r="C34">
        <f t="shared" si="11"/>
        <v>1</v>
      </c>
      <c r="D34">
        <f t="shared" si="2"/>
        <v>1</v>
      </c>
      <c r="E34">
        <f t="shared" si="3"/>
        <v>0</v>
      </c>
      <c r="S34" t="str">
        <f t="shared" si="10"/>
        <v>Come forward and turn left and the statue will be on the nightstand ahead to your left.</v>
      </c>
    </row>
    <row r="35" spans="1:19">
      <c r="A35" s="2" t="s">
        <v>11</v>
      </c>
      <c r="B35" s="2"/>
      <c r="C35">
        <f t="shared" si="11"/>
        <v>1</v>
      </c>
      <c r="D35">
        <f t="shared" si="2"/>
        <v>1</v>
      </c>
      <c r="E35">
        <f t="shared" si="3"/>
        <v>0</v>
      </c>
      <c r="S35" t="str">
        <f t="shared" si="10"/>
        <v>Enter the room on the left. Move about halfway in and then turn right. Go forward to the table against the wall and there is the mug.</v>
      </c>
    </row>
    <row r="36" spans="1:19">
      <c r="A36" s="2" t="s">
        <v>12</v>
      </c>
      <c r="B36" s="2"/>
      <c r="C36">
        <f t="shared" si="11"/>
        <v>1</v>
      </c>
      <c r="D36">
        <f t="shared" si="2"/>
        <v>1</v>
      </c>
      <c r="E36">
        <f t="shared" si="3"/>
        <v>0</v>
      </c>
      <c r="S36" t="str">
        <f>B62</f>
        <v>Come into the room on the right and the fork will be on the table to the right in front of the couch.</v>
      </c>
    </row>
    <row r="37" spans="1:19">
      <c r="A37" s="2" t="s">
        <v>13</v>
      </c>
      <c r="B37" s="2"/>
      <c r="C37">
        <f t="shared" si="11"/>
        <v>1</v>
      </c>
      <c r="D37">
        <f t="shared" si="2"/>
        <v>1</v>
      </c>
      <c r="E37">
        <f t="shared" si="3"/>
        <v>0</v>
      </c>
      <c r="S37" t="str">
        <f>B63</f>
        <v>Take a right. Go forward and turn right and you’ll find the glasses case on the table behind the couch.</v>
      </c>
    </row>
    <row r="38" spans="1:19">
      <c r="A38" s="3" t="s">
        <v>21</v>
      </c>
      <c r="B38" s="3" t="s">
        <v>21</v>
      </c>
      <c r="D38">
        <f t="shared" si="2"/>
        <v>0</v>
      </c>
      <c r="E38" t="str">
        <f t="shared" si="3"/>
        <v>.</v>
      </c>
      <c r="S38" t="str">
        <f>B64</f>
        <v>Go forward and turn right and go straight until you are at the wall and you’ll find the laptop on the table with the chairs.</v>
      </c>
    </row>
    <row r="39" spans="1:19">
      <c r="A39" s="2" t="s">
        <v>22</v>
      </c>
      <c r="B39" s="2" t="s">
        <v>22</v>
      </c>
      <c r="C39">
        <f t="shared" ref="C39:C44" si="12">COUNTIFS($B$4:$B$347,A39)</f>
        <v>1</v>
      </c>
      <c r="D39">
        <f t="shared" si="2"/>
        <v>1</v>
      </c>
      <c r="E39" t="str">
        <f t="shared" si="3"/>
        <v>Go forward and turn right and the fork will be on the table to the right behind the couch.</v>
      </c>
      <c r="S39" t="str">
        <f>B65</f>
        <v>Go straight and turn left and go straight about halfway in. You’ll find the monitor on top of the nightstand to the left of the bed.</v>
      </c>
    </row>
    <row r="40" spans="1:19">
      <c r="A40" s="2" t="s">
        <v>23</v>
      </c>
      <c r="B40" s="2" t="s">
        <v>23</v>
      </c>
      <c r="C40">
        <f t="shared" si="12"/>
        <v>1</v>
      </c>
      <c r="D40">
        <f t="shared" si="2"/>
        <v>1</v>
      </c>
      <c r="E40" t="str">
        <f t="shared" si="3"/>
        <v>Go straight and take a right. Go forward and turn right and you’ll find the glasses case on the table in front of the couch.</v>
      </c>
      <c r="S40" t="str">
        <f>B66</f>
        <v>Come forward and turn left and the statue will be on the nightstand to the right of the bed.</v>
      </c>
    </row>
    <row r="41" spans="1:19">
      <c r="A41" s="2" t="s">
        <v>17</v>
      </c>
      <c r="B41" s="2"/>
      <c r="C41">
        <f t="shared" si="12"/>
        <v>1</v>
      </c>
      <c r="D41">
        <f t="shared" si="2"/>
        <v>1</v>
      </c>
      <c r="E41">
        <f t="shared" si="3"/>
        <v>0</v>
      </c>
      <c r="S41" t="str">
        <f t="shared" ref="S41" si="13">B67</f>
        <v>Enter the room on the left. Move about halfway in and then turn right. Go forward to the table against the wall with the chairs and there is the mug.</v>
      </c>
    </row>
    <row r="42" spans="1:19">
      <c r="A42" s="2" t="s">
        <v>24</v>
      </c>
      <c r="B42" s="2" t="s">
        <v>24</v>
      </c>
      <c r="C42">
        <f t="shared" si="12"/>
        <v>1</v>
      </c>
      <c r="D42">
        <f t="shared" si="2"/>
        <v>1</v>
      </c>
      <c r="E42" t="str">
        <f t="shared" si="3"/>
        <v>Go straight and turn left and walk straight about halfway in. You’ll find the monitor on top of the nightstand to the right bed.</v>
      </c>
      <c r="S42" t="str">
        <f>B83</f>
        <v>Come into the room on the right and the fork will be on the table to the right behind the couch.</v>
      </c>
    </row>
    <row r="43" spans="1:19">
      <c r="A43" s="2" t="s">
        <v>25</v>
      </c>
      <c r="B43" s="2" t="s">
        <v>25</v>
      </c>
      <c r="C43">
        <f t="shared" si="12"/>
        <v>1</v>
      </c>
      <c r="D43">
        <f t="shared" si="2"/>
        <v>1</v>
      </c>
      <c r="E43" t="str">
        <f t="shared" si="3"/>
        <v>Go forward and turn left and the statue will be on the nightstand to the left of the bed.</v>
      </c>
      <c r="S43" t="str">
        <f>B84</f>
        <v>Take a right. Go forward and turn right and you’ll find the glasses case on the table in front of the couch.</v>
      </c>
    </row>
    <row r="44" spans="1:19">
      <c r="A44" s="2" t="s">
        <v>20</v>
      </c>
      <c r="B44" s="2"/>
      <c r="C44">
        <f t="shared" si="12"/>
        <v>1</v>
      </c>
      <c r="D44">
        <f t="shared" si="2"/>
        <v>1</v>
      </c>
      <c r="E44">
        <f t="shared" si="3"/>
        <v>0</v>
      </c>
      <c r="S44" t="str">
        <f>B87</f>
        <v>Come forward and turn left and the statue will be on the nightstand to the left of the bed.</v>
      </c>
    </row>
    <row r="45" spans="1:19">
      <c r="A45" s="3"/>
      <c r="B45" s="3"/>
      <c r="D45">
        <f t="shared" si="2"/>
        <v>0</v>
      </c>
      <c r="E45" t="str">
        <f t="shared" si="3"/>
        <v>.</v>
      </c>
      <c r="S45" t="str">
        <f t="shared" ref="S45:S50" si="14">B91</f>
        <v>Walk forward and turn right into the room and the fork will be on the right.</v>
      </c>
    </row>
    <row r="46" spans="1:19">
      <c r="A46" s="4" t="s">
        <v>26</v>
      </c>
      <c r="B46" s="4" t="s">
        <v>26</v>
      </c>
      <c r="D46">
        <f t="shared" si="2"/>
        <v>0</v>
      </c>
      <c r="E46" t="str">
        <f t="shared" si="3"/>
        <v>.</v>
      </c>
      <c r="S46" t="str">
        <f t="shared" si="14"/>
        <v>Walk straight and take a right. Go forward and turn right and you’ll find the glasses case.</v>
      </c>
    </row>
    <row r="47" spans="1:19">
      <c r="A47" s="3" t="s">
        <v>0</v>
      </c>
      <c r="B47" s="3" t="s">
        <v>0</v>
      </c>
      <c r="D47">
        <f t="shared" si="2"/>
        <v>0</v>
      </c>
      <c r="E47" t="str">
        <f t="shared" si="3"/>
        <v>.</v>
      </c>
      <c r="S47" t="str">
        <f t="shared" si="14"/>
        <v>Walk forward and turn right into the room and walk straight until you are at the back and you’ll find the laptop.</v>
      </c>
    </row>
    <row r="48" spans="1:19">
      <c r="A48" s="2" t="s">
        <v>27</v>
      </c>
      <c r="B48" s="2" t="s">
        <v>27</v>
      </c>
      <c r="C48">
        <f t="shared" ref="C48:C53" si="15">COUNTIFS($B$4:$B$347,A48)</f>
        <v>1</v>
      </c>
      <c r="D48">
        <f t="shared" si="2"/>
        <v>1</v>
      </c>
      <c r="E48" t="str">
        <f t="shared" si="3"/>
        <v>Come into the room on the right and the fork will be on the right.</v>
      </c>
      <c r="S48" t="str">
        <f t="shared" si="14"/>
        <v>Walk straight and turn left and walk straight about halfway in. Turn left. Go forward until you hit the wall and then left again and you’ll find the monitor.</v>
      </c>
    </row>
    <row r="49" spans="1:19">
      <c r="A49" s="2" t="s">
        <v>28</v>
      </c>
      <c r="B49" s="2" t="s">
        <v>28</v>
      </c>
      <c r="C49">
        <f t="shared" si="15"/>
        <v>1</v>
      </c>
      <c r="D49">
        <f t="shared" si="2"/>
        <v>1</v>
      </c>
      <c r="E49" t="str">
        <f t="shared" si="3"/>
        <v>Take a right. Go forward and turn right and you’ll find the glasses case.</v>
      </c>
      <c r="S49" t="str">
        <f t="shared" si="14"/>
        <v>Walk forward and turn left into the room and the statue will be ahead to your left.</v>
      </c>
    </row>
    <row r="50" spans="1:19">
      <c r="A50" s="2" t="s">
        <v>29</v>
      </c>
      <c r="B50" s="2" t="s">
        <v>29</v>
      </c>
      <c r="C50">
        <f t="shared" si="15"/>
        <v>1</v>
      </c>
      <c r="D50">
        <f t="shared" si="2"/>
        <v>1</v>
      </c>
      <c r="E50" t="str">
        <f t="shared" si="3"/>
        <v>Go forward and turn right and go straight until you are at the wall and you’ll find the laptop.</v>
      </c>
      <c r="S50" t="str">
        <f t="shared" si="14"/>
        <v xml:space="preserve">Walk straight and then take a left. Move about halfway in and then turn right. Go forward and there is the mug. </v>
      </c>
    </row>
    <row r="51" spans="1:19">
      <c r="A51" s="2" t="s">
        <v>30</v>
      </c>
      <c r="B51" s="2" t="s">
        <v>30</v>
      </c>
      <c r="C51">
        <f t="shared" si="15"/>
        <v>1</v>
      </c>
      <c r="D51">
        <f t="shared" si="2"/>
        <v>1</v>
      </c>
      <c r="E51" t="str">
        <f t="shared" si="3"/>
        <v>Go straight and turn left and go straight about halfway in. Turn left. Go forward until you hit the wall and then left again and you’ll find the monitor.</v>
      </c>
      <c r="S51" t="str">
        <f t="shared" ref="S51:S56" si="16">B98</f>
        <v>Walk forward and turn right into the room and the fork will be on the table to the right.</v>
      </c>
    </row>
    <row r="52" spans="1:19">
      <c r="A52" s="2" t="s">
        <v>31</v>
      </c>
      <c r="B52" s="2" t="s">
        <v>31</v>
      </c>
      <c r="C52">
        <f t="shared" si="15"/>
        <v>1</v>
      </c>
      <c r="D52">
        <f t="shared" si="2"/>
        <v>1</v>
      </c>
      <c r="E52" t="str">
        <f t="shared" si="3"/>
        <v>Come forward and turn left and the statue will be ahead to your left.</v>
      </c>
      <c r="S52" t="str">
        <f t="shared" si="16"/>
        <v>Walk straight and take a right. Go forward and turn right and you’ll find the glasses case on the table.</v>
      </c>
    </row>
    <row r="53" spans="1:19">
      <c r="A53" s="2" t="s">
        <v>32</v>
      </c>
      <c r="B53" s="2" t="s">
        <v>32</v>
      </c>
      <c r="C53">
        <f t="shared" si="15"/>
        <v>1</v>
      </c>
      <c r="D53">
        <f t="shared" si="2"/>
        <v>1</v>
      </c>
      <c r="E53" t="str">
        <f t="shared" si="3"/>
        <v>Enter the room on the left. Move about halfway in and then turn right. Go forward and there is the mug against the wall.</v>
      </c>
      <c r="S53" t="str">
        <f t="shared" si="16"/>
        <v>Walk forward and turn right into the room and walk straight until you are at the table at the back and you’ll find the laptop.</v>
      </c>
    </row>
    <row r="54" spans="1:19">
      <c r="A54" s="3" t="s">
        <v>7</v>
      </c>
      <c r="B54" s="3" t="s">
        <v>7</v>
      </c>
      <c r="D54">
        <f t="shared" si="2"/>
        <v>0</v>
      </c>
      <c r="E54" t="str">
        <f t="shared" si="3"/>
        <v>.</v>
      </c>
      <c r="S54" t="str">
        <f t="shared" si="16"/>
        <v>Walk straight and turn left and walk straight about halfway in. Turn left. Go forward until you hit the wall and then left again and you’ll find the monitor on top of the nightstand.</v>
      </c>
    </row>
    <row r="55" spans="1:19">
      <c r="A55" s="2" t="s">
        <v>33</v>
      </c>
      <c r="B55" s="2" t="s">
        <v>33</v>
      </c>
      <c r="C55">
        <f t="shared" ref="C55:C60" si="17">COUNTIFS($B$4:$B$347,A55)</f>
        <v>1</v>
      </c>
      <c r="D55">
        <f t="shared" si="2"/>
        <v>1</v>
      </c>
      <c r="E55" t="str">
        <f t="shared" si="3"/>
        <v>Come into the room on the right and the fork will be on the table to the right.</v>
      </c>
      <c r="S55" t="str">
        <f t="shared" si="16"/>
        <v>Walk forward and turn left into the room and the statue will be on the nightstand ahead to your left.</v>
      </c>
    </row>
    <row r="56" spans="1:19">
      <c r="A56" s="2" t="s">
        <v>34</v>
      </c>
      <c r="B56" s="2" t="s">
        <v>34</v>
      </c>
      <c r="C56">
        <f t="shared" si="17"/>
        <v>1</v>
      </c>
      <c r="D56">
        <f t="shared" si="2"/>
        <v>1</v>
      </c>
      <c r="E56" t="str">
        <f t="shared" si="3"/>
        <v>Take a right. Go forward and turn right and you’ll find the glasses case on the table.</v>
      </c>
      <c r="S56" t="str">
        <f t="shared" si="16"/>
        <v xml:space="preserve">Walk straight and then take a left. Move about halfway in and then turn right. Go forward to the table and there is the mug. </v>
      </c>
    </row>
    <row r="57" spans="1:19">
      <c r="A57" s="2" t="s">
        <v>35</v>
      </c>
      <c r="B57" s="2" t="s">
        <v>35</v>
      </c>
      <c r="C57">
        <f t="shared" si="17"/>
        <v>1</v>
      </c>
      <c r="D57">
        <f t="shared" si="2"/>
        <v>1</v>
      </c>
      <c r="E57" t="str">
        <f t="shared" si="3"/>
        <v>Go forward and turn right and go straight until you are at the wall and you’ll find the laptop on the table.</v>
      </c>
      <c r="S57" t="str">
        <f t="shared" ref="S57:S62" si="18">B105</f>
        <v>Walk forward and turn right into the room and the fork will be on the table to the right in front of the couch.</v>
      </c>
    </row>
    <row r="58" spans="1:19">
      <c r="A58" s="2" t="s">
        <v>36</v>
      </c>
      <c r="B58" s="2" t="s">
        <v>36</v>
      </c>
      <c r="C58">
        <f t="shared" si="17"/>
        <v>1</v>
      </c>
      <c r="D58">
        <f t="shared" si="2"/>
        <v>1</v>
      </c>
      <c r="E58" t="str">
        <f t="shared" si="3"/>
        <v>Go straight and turn left and go straight about halfway in. Turn left. Go forward until you hit wall and then left again and you’ll find the monitor on top of the nightstand.</v>
      </c>
      <c r="S58" t="str">
        <f t="shared" si="18"/>
        <v>Walk straight and take a right. Go forward and turn right and you’ll find the glasses case on the table behind the couch.</v>
      </c>
    </row>
    <row r="59" spans="1:19">
      <c r="A59" s="2" t="s">
        <v>37</v>
      </c>
      <c r="B59" s="2" t="s">
        <v>37</v>
      </c>
      <c r="C59">
        <f t="shared" si="17"/>
        <v>1</v>
      </c>
      <c r="D59">
        <f t="shared" si="2"/>
        <v>1</v>
      </c>
      <c r="E59" t="str">
        <f t="shared" si="3"/>
        <v>Come forward and turn left and the statue will be on the nightstand ahead to your left.</v>
      </c>
      <c r="S59" t="str">
        <f t="shared" si="18"/>
        <v>Walk forward and turn right into the room and walk straight until you are at the table at the back with the chairs and you’ll find the laptop.</v>
      </c>
    </row>
    <row r="60" spans="1:19">
      <c r="A60" s="2" t="s">
        <v>38</v>
      </c>
      <c r="B60" s="2" t="s">
        <v>38</v>
      </c>
      <c r="C60">
        <f t="shared" si="17"/>
        <v>1</v>
      </c>
      <c r="D60">
        <f t="shared" si="2"/>
        <v>1</v>
      </c>
      <c r="E60" t="str">
        <f t="shared" si="3"/>
        <v>Enter the room on the left. Move about halfway in and then turn right. Go forward to the table against the wall and there is the mug.</v>
      </c>
      <c r="S60" t="str">
        <f t="shared" si="18"/>
        <v>Walk straight and turn left and walk straight about halfway in. You’ll find the monitor on top of the nightstand to the left of the bed.</v>
      </c>
    </row>
    <row r="61" spans="1:19">
      <c r="A61" s="3" t="s">
        <v>14</v>
      </c>
      <c r="B61" s="3" t="s">
        <v>14</v>
      </c>
      <c r="D61">
        <f t="shared" si="2"/>
        <v>0</v>
      </c>
      <c r="E61" t="str">
        <f t="shared" si="3"/>
        <v>.</v>
      </c>
      <c r="S61" t="str">
        <f t="shared" si="18"/>
        <v>Walk forward and turn left into the room and the statue will be on the nightstand to the right of the bed.</v>
      </c>
    </row>
    <row r="62" spans="1:19">
      <c r="A62" s="2" t="s">
        <v>39</v>
      </c>
      <c r="B62" s="2" t="s">
        <v>39</v>
      </c>
      <c r="C62">
        <f t="shared" ref="C62:C67" si="19">COUNTIFS($B$4:$B$347,A62)</f>
        <v>1</v>
      </c>
      <c r="D62">
        <f t="shared" si="2"/>
        <v>1</v>
      </c>
      <c r="E62" t="str">
        <f t="shared" si="3"/>
        <v>Come into the room on the right and the fork will be on the table to the right in front of the couch.</v>
      </c>
      <c r="S62" t="str">
        <f t="shared" si="18"/>
        <v xml:space="preserve">Walk straight and then take a left. Move about halfway in and then turn right. Go forward to the table with the chairs and there is the mug. </v>
      </c>
    </row>
    <row r="63" spans="1:19">
      <c r="A63" s="2" t="s">
        <v>40</v>
      </c>
      <c r="B63" s="2" t="s">
        <v>40</v>
      </c>
      <c r="C63">
        <f t="shared" si="19"/>
        <v>1</v>
      </c>
      <c r="D63">
        <f t="shared" si="2"/>
        <v>1</v>
      </c>
      <c r="E63" t="str">
        <f t="shared" si="3"/>
        <v>Take a right. Go forward and turn right and you’ll find the glasses case on the table behind the couch.</v>
      </c>
      <c r="S63" t="str">
        <f>B127</f>
        <v>Walk forward and turn right into the room and the fork will be on the table to the right behind the couch.</v>
      </c>
    </row>
    <row r="64" spans="1:19">
      <c r="A64" s="2" t="s">
        <v>41</v>
      </c>
      <c r="B64" s="2" t="s">
        <v>41</v>
      </c>
      <c r="C64">
        <f t="shared" si="19"/>
        <v>1</v>
      </c>
      <c r="D64">
        <f t="shared" si="2"/>
        <v>1</v>
      </c>
      <c r="E64" t="str">
        <f t="shared" si="3"/>
        <v>Go forward and turn right and go straight until you are at the wall and you’ll find the laptop on the table with the chairs.</v>
      </c>
      <c r="S64" t="str">
        <f>B128</f>
        <v>Walk straight and take a right. Go forward and turn right and you’ll find the glasses case on the table in front of the couch.</v>
      </c>
    </row>
    <row r="65" spans="1:19">
      <c r="A65" s="2" t="s">
        <v>42</v>
      </c>
      <c r="B65" s="2" t="s">
        <v>42</v>
      </c>
      <c r="C65">
        <f t="shared" si="19"/>
        <v>1</v>
      </c>
      <c r="D65">
        <f t="shared" si="2"/>
        <v>1</v>
      </c>
      <c r="E65" t="str">
        <f t="shared" si="3"/>
        <v>Go straight and turn left and go straight about halfway in. You’ll find the monitor on top of the nightstand to the left of the bed.</v>
      </c>
      <c r="S65" t="str">
        <f>B130</f>
        <v>Walk straight and turn left and walk straight about halfway in. You’ll find the monitor on top of the nightstand to the right of the bed.</v>
      </c>
    </row>
    <row r="66" spans="1:19">
      <c r="A66" s="2" t="s">
        <v>43</v>
      </c>
      <c r="B66" s="2" t="s">
        <v>43</v>
      </c>
      <c r="C66">
        <f t="shared" si="19"/>
        <v>1</v>
      </c>
      <c r="D66">
        <f t="shared" si="2"/>
        <v>1</v>
      </c>
      <c r="E66" t="str">
        <f t="shared" si="3"/>
        <v>Come forward and turn left and the statue will be on the nightstand to the right of the bed.</v>
      </c>
      <c r="S66" t="str">
        <f t="shared" ref="S66" si="20">B131</f>
        <v>Walk forward and turn left into the room and the statue will be on the nightstand to the left of the bed.</v>
      </c>
    </row>
    <row r="67" spans="1:19">
      <c r="A67" s="2" t="s">
        <v>44</v>
      </c>
      <c r="B67" s="2" t="s">
        <v>44</v>
      </c>
      <c r="C67">
        <f t="shared" si="19"/>
        <v>1</v>
      </c>
      <c r="D67">
        <f t="shared" si="2"/>
        <v>1</v>
      </c>
      <c r="E67" t="str">
        <f t="shared" si="3"/>
        <v>Enter the room on the left. Move about halfway in and then turn right. Go forward to the table against the wall with the chairs and there is the mug.</v>
      </c>
      <c r="S67" t="str">
        <f>B135</f>
        <v>Walk into the room on the right and the fork will be on the right.</v>
      </c>
    </row>
    <row r="68" spans="1:19">
      <c r="A68" s="3" t="s">
        <v>0</v>
      </c>
      <c r="B68" s="3" t="s">
        <v>0</v>
      </c>
      <c r="D68">
        <f t="shared" si="2"/>
        <v>0</v>
      </c>
      <c r="E68" t="str">
        <f t="shared" si="3"/>
        <v>.</v>
      </c>
      <c r="S68" t="str">
        <f>B136</f>
        <v>Take a right through the door. Go forward and turn right and you’ll find the glasses case.</v>
      </c>
    </row>
    <row r="69" spans="1:19">
      <c r="A69" s="2" t="s">
        <v>27</v>
      </c>
      <c r="B69" s="2"/>
      <c r="C69">
        <f t="shared" ref="C69:C74" si="21">COUNTIFS($B$4:$B$347,A69)</f>
        <v>1</v>
      </c>
      <c r="D69">
        <f t="shared" ref="D69:D132" si="22">IF(C69=1,1,0)</f>
        <v>1</v>
      </c>
      <c r="E69">
        <f t="shared" ref="E69:E132" si="23">IF(C69=1,B69,".")</f>
        <v>0</v>
      </c>
      <c r="S69" t="str">
        <f>B138</f>
        <v>Go straight and turn left and go straight about halfway in. Turn left. Go forward until you hit the  wall and then left again and you’ll find the monitor.</v>
      </c>
    </row>
    <row r="70" spans="1:19">
      <c r="A70" s="2" t="s">
        <v>28</v>
      </c>
      <c r="B70" s="2"/>
      <c r="C70">
        <f t="shared" si="21"/>
        <v>1</v>
      </c>
      <c r="D70">
        <f t="shared" si="22"/>
        <v>1</v>
      </c>
      <c r="E70">
        <f t="shared" si="23"/>
        <v>0</v>
      </c>
      <c r="S70" t="str">
        <f>B139</f>
        <v>Walk forward and turn left through the door and the statue will be ahead to your left.</v>
      </c>
    </row>
    <row r="71" spans="1:19">
      <c r="A71" s="2" t="s">
        <v>29</v>
      </c>
      <c r="B71" s="2"/>
      <c r="C71">
        <f t="shared" si="21"/>
        <v>1</v>
      </c>
      <c r="D71">
        <f t="shared" si="22"/>
        <v>1</v>
      </c>
      <c r="E71">
        <f t="shared" si="23"/>
        <v>0</v>
      </c>
      <c r="S71" t="str">
        <f>B140</f>
        <v>Go into the room on the left. Move about halfway in and then turn right. Go forward and there is the mug against the wall.</v>
      </c>
    </row>
    <row r="72" spans="1:19">
      <c r="A72" s="2" t="s">
        <v>30</v>
      </c>
      <c r="B72" s="2"/>
      <c r="C72">
        <f t="shared" si="21"/>
        <v>1</v>
      </c>
      <c r="D72">
        <f t="shared" si="22"/>
        <v>1</v>
      </c>
      <c r="E72">
        <f t="shared" si="23"/>
        <v>0</v>
      </c>
      <c r="S72" t="str">
        <f t="shared" ref="S72:S77" si="24">B142</f>
        <v>Walk into the room on the right and the fork will be on the table to the right.</v>
      </c>
    </row>
    <row r="73" spans="1:19">
      <c r="A73" s="2" t="s">
        <v>31</v>
      </c>
      <c r="B73" s="2"/>
      <c r="C73">
        <f t="shared" si="21"/>
        <v>1</v>
      </c>
      <c r="D73">
        <f t="shared" si="22"/>
        <v>1</v>
      </c>
      <c r="E73">
        <f t="shared" si="23"/>
        <v>0</v>
      </c>
      <c r="S73" t="str">
        <f t="shared" si="24"/>
        <v>Take a right through the door. Go forward and turn right and you’ll find the glasses case on the table.</v>
      </c>
    </row>
    <row r="74" spans="1:19">
      <c r="A74" s="2" t="s">
        <v>32</v>
      </c>
      <c r="B74" s="2"/>
      <c r="C74">
        <f t="shared" si="21"/>
        <v>1</v>
      </c>
      <c r="D74">
        <f t="shared" si="22"/>
        <v>1</v>
      </c>
      <c r="E74">
        <f t="shared" si="23"/>
        <v>0</v>
      </c>
      <c r="S74" t="str">
        <f t="shared" si="24"/>
        <v>Go forward and turn right and go straight until you are at the table at the back wall and you’ll find the laptop.</v>
      </c>
    </row>
    <row r="75" spans="1:19">
      <c r="A75" s="3" t="s">
        <v>7</v>
      </c>
      <c r="B75" s="3" t="s">
        <v>7</v>
      </c>
      <c r="D75">
        <f t="shared" si="22"/>
        <v>0</v>
      </c>
      <c r="E75" t="str">
        <f t="shared" si="23"/>
        <v>.</v>
      </c>
      <c r="S75" t="str">
        <f t="shared" si="24"/>
        <v>Go straight and turn left and go straight about halfway in. Turn left. Go forward until you hit the wall and then left again and you’ll find the monitor on top of the nightstand.</v>
      </c>
    </row>
    <row r="76" spans="1:19">
      <c r="A76" s="2" t="s">
        <v>33</v>
      </c>
      <c r="B76" s="2"/>
      <c r="C76">
        <f t="shared" ref="C76:C81" si="25">COUNTIFS($B$4:$B$347,A76)</f>
        <v>1</v>
      </c>
      <c r="D76">
        <f t="shared" si="22"/>
        <v>1</v>
      </c>
      <c r="E76">
        <f t="shared" si="23"/>
        <v>0</v>
      </c>
      <c r="S76" t="str">
        <f t="shared" si="24"/>
        <v>Walk forward and turn left through the door and the statue will be on the nightstand ahead to your left.</v>
      </c>
    </row>
    <row r="77" spans="1:19">
      <c r="A77" s="2" t="s">
        <v>34</v>
      </c>
      <c r="B77" s="2"/>
      <c r="C77">
        <f t="shared" si="25"/>
        <v>1</v>
      </c>
      <c r="D77">
        <f t="shared" si="22"/>
        <v>1</v>
      </c>
      <c r="E77">
        <f t="shared" si="23"/>
        <v>0</v>
      </c>
      <c r="S77" t="str">
        <f t="shared" si="24"/>
        <v>Go into the room on the left. Move about halfway in and then turn right. Go forward to the table against the wall and there is the mug.</v>
      </c>
    </row>
    <row r="78" spans="1:19">
      <c r="A78" s="2" t="s">
        <v>35</v>
      </c>
      <c r="B78" s="2"/>
      <c r="C78">
        <f t="shared" si="25"/>
        <v>1</v>
      </c>
      <c r="D78">
        <f t="shared" si="22"/>
        <v>1</v>
      </c>
      <c r="E78">
        <f t="shared" si="23"/>
        <v>0</v>
      </c>
      <c r="S78" t="str">
        <f>B149</f>
        <v>Walk into the room on the right and the fork will be on the table to the right in front of the couch.</v>
      </c>
    </row>
    <row r="79" spans="1:19">
      <c r="A79" s="2" t="s">
        <v>36</v>
      </c>
      <c r="B79" s="2"/>
      <c r="C79">
        <f t="shared" si="25"/>
        <v>1</v>
      </c>
      <c r="D79">
        <f t="shared" si="22"/>
        <v>1</v>
      </c>
      <c r="E79">
        <f t="shared" si="23"/>
        <v>0</v>
      </c>
      <c r="S79" t="str">
        <f>B150</f>
        <v>Take a right through the door. Go forward and turn right and you’ll find the glasses case on the table behind the couch.</v>
      </c>
    </row>
    <row r="80" spans="1:19">
      <c r="A80" s="2" t="s">
        <v>37</v>
      </c>
      <c r="B80" s="2"/>
      <c r="C80">
        <f t="shared" si="25"/>
        <v>1</v>
      </c>
      <c r="D80">
        <f t="shared" si="22"/>
        <v>1</v>
      </c>
      <c r="E80">
        <f t="shared" si="23"/>
        <v>0</v>
      </c>
      <c r="S80" t="str">
        <f>B151</f>
        <v>Go forward and turn right and go straight until you are at the table at the back wall with the chairs and you’ll find the laptop on the table.</v>
      </c>
    </row>
    <row r="81" spans="1:19">
      <c r="A81" s="2" t="s">
        <v>38</v>
      </c>
      <c r="B81" s="2"/>
      <c r="C81">
        <f t="shared" si="25"/>
        <v>1</v>
      </c>
      <c r="D81">
        <f t="shared" si="22"/>
        <v>1</v>
      </c>
      <c r="E81">
        <f t="shared" si="23"/>
        <v>0</v>
      </c>
      <c r="S81" t="str">
        <f>B153</f>
        <v>Walk forward and turn left through the door and the statue will be on the nightstand to the right of the bed.</v>
      </c>
    </row>
    <row r="82" spans="1:19">
      <c r="A82" s="3" t="s">
        <v>21</v>
      </c>
      <c r="B82" s="3" t="s">
        <v>21</v>
      </c>
      <c r="D82">
        <f t="shared" si="22"/>
        <v>0</v>
      </c>
      <c r="E82" t="str">
        <f t="shared" si="23"/>
        <v>.</v>
      </c>
      <c r="S82" t="str">
        <f>B154</f>
        <v>Go into the room on the left. Move about halfway in and then turn right. Go forward to the table against the wall with the chairs and there is the mug.</v>
      </c>
    </row>
    <row r="83" spans="1:19">
      <c r="A83" s="2" t="s">
        <v>45</v>
      </c>
      <c r="B83" s="2" t="s">
        <v>45</v>
      </c>
      <c r="C83">
        <f t="shared" ref="C83:C89" si="26">COUNTIFS($B$4:$B$347,A83)</f>
        <v>1</v>
      </c>
      <c r="D83">
        <f t="shared" si="22"/>
        <v>1</v>
      </c>
      <c r="E83" t="str">
        <f t="shared" si="23"/>
        <v>Come into the room on the right and the fork will be on the table to the right behind the couch.</v>
      </c>
      <c r="S83" t="str">
        <f>B170</f>
        <v>Walk into the room on the right and the fork will be on the table to the right behind the couch.</v>
      </c>
    </row>
    <row r="84" spans="1:19">
      <c r="A84" s="2" t="s">
        <v>46</v>
      </c>
      <c r="B84" s="2" t="s">
        <v>46</v>
      </c>
      <c r="C84">
        <f t="shared" si="26"/>
        <v>1</v>
      </c>
      <c r="D84">
        <f t="shared" si="22"/>
        <v>1</v>
      </c>
      <c r="E84" t="str">
        <f t="shared" si="23"/>
        <v>Take a right. Go forward and turn right and you’ll find the glasses case on the table in front of the couch.</v>
      </c>
      <c r="S84" t="str">
        <f>B171</f>
        <v>Take a right through the door. Go forward and turn right and you’ll find the glasses case on the table in front of the couch.</v>
      </c>
    </row>
    <row r="85" spans="1:19">
      <c r="A85" s="2" t="s">
        <v>41</v>
      </c>
      <c r="B85" s="2"/>
      <c r="C85">
        <f t="shared" si="26"/>
        <v>1</v>
      </c>
      <c r="D85">
        <f t="shared" si="22"/>
        <v>1</v>
      </c>
      <c r="E85">
        <f t="shared" si="23"/>
        <v>0</v>
      </c>
      <c r="S85" t="str">
        <f>B173</f>
        <v>Go straight and turn left and go straight about halfway in. You’ll find the monitor on top of the nightstand to the right of the bed.</v>
      </c>
    </row>
    <row r="86" spans="1:19">
      <c r="A86" s="2" t="s">
        <v>47</v>
      </c>
      <c r="B86" s="2"/>
      <c r="C86">
        <f t="shared" si="26"/>
        <v>1</v>
      </c>
      <c r="D86">
        <f t="shared" si="22"/>
        <v>1</v>
      </c>
      <c r="E86">
        <f t="shared" si="23"/>
        <v>0</v>
      </c>
      <c r="S86" t="str">
        <f>B174</f>
        <v>Walk forward and turn left through the door and the statue will be on the nightstand to the left of the bed.</v>
      </c>
    </row>
    <row r="87" spans="1:19">
      <c r="A87" s="2" t="s">
        <v>48</v>
      </c>
      <c r="B87" s="2" t="s">
        <v>48</v>
      </c>
      <c r="C87">
        <f t="shared" si="26"/>
        <v>1</v>
      </c>
      <c r="D87">
        <f t="shared" si="22"/>
        <v>1</v>
      </c>
      <c r="E87" t="str">
        <f t="shared" si="23"/>
        <v>Come forward and turn left and the statue will be on the nightstand to the left of the bed.</v>
      </c>
      <c r="S87" t="str">
        <f t="shared" ref="S87:S92" si="27">B178</f>
        <v>The fork is in the room on the right directly to the right.</v>
      </c>
    </row>
    <row r="88" spans="1:19">
      <c r="A88" s="2" t="s">
        <v>44</v>
      </c>
      <c r="B88" s="2"/>
      <c r="C88">
        <f t="shared" si="26"/>
        <v>1</v>
      </c>
      <c r="D88">
        <f t="shared" si="22"/>
        <v>1</v>
      </c>
      <c r="E88">
        <f t="shared" si="23"/>
        <v>0</v>
      </c>
      <c r="S88" t="str">
        <f t="shared" si="27"/>
        <v>The glasses case is in the room to the right about halfway in on the right.</v>
      </c>
    </row>
    <row r="89" spans="1:19">
      <c r="A89" s="4" t="s">
        <v>49</v>
      </c>
      <c r="B89" s="4" t="s">
        <v>49</v>
      </c>
      <c r="C89">
        <f t="shared" si="26"/>
        <v>1</v>
      </c>
      <c r="D89">
        <f t="shared" si="22"/>
        <v>1</v>
      </c>
      <c r="E89" t="str">
        <f t="shared" si="23"/>
        <v>How-Brian-Younger</v>
      </c>
      <c r="S89" t="str">
        <f t="shared" si="27"/>
        <v>The laptop is in the room on the right in the back.</v>
      </c>
    </row>
    <row r="90" spans="1:19">
      <c r="A90" s="3" t="s">
        <v>0</v>
      </c>
      <c r="B90" s="3" t="s">
        <v>0</v>
      </c>
      <c r="D90">
        <f t="shared" si="22"/>
        <v>0</v>
      </c>
      <c r="E90" t="str">
        <f t="shared" si="23"/>
        <v>.</v>
      </c>
      <c r="S90" t="str">
        <f t="shared" si="27"/>
        <v>The monitor is in the room to the left on the left wall.</v>
      </c>
    </row>
    <row r="91" spans="1:19">
      <c r="A91" s="2" t="s">
        <v>50</v>
      </c>
      <c r="B91" s="2" t="s">
        <v>50</v>
      </c>
      <c r="C91">
        <f t="shared" ref="C91:C96" si="28">COUNTIFS($B$4:$B$347,A91)</f>
        <v>1</v>
      </c>
      <c r="D91">
        <f t="shared" si="22"/>
        <v>1</v>
      </c>
      <c r="E91" t="str">
        <f t="shared" si="23"/>
        <v>Walk forward and turn right into the room and the fork will be on the right.</v>
      </c>
      <c r="S91" t="str">
        <f t="shared" si="27"/>
        <v>The statue is in the room on the left ahead to the left.</v>
      </c>
    </row>
    <row r="92" spans="1:19">
      <c r="A92" s="2" t="s">
        <v>51</v>
      </c>
      <c r="B92" s="2" t="s">
        <v>51</v>
      </c>
      <c r="C92">
        <f t="shared" si="28"/>
        <v>1</v>
      </c>
      <c r="D92">
        <f t="shared" si="22"/>
        <v>1</v>
      </c>
      <c r="E92" t="str">
        <f t="shared" si="23"/>
        <v>Walk straight and take a right. Go forward and turn right and you’ll find the glasses case.</v>
      </c>
      <c r="S92" t="str">
        <f t="shared" si="27"/>
        <v>The mug is in the room to the left on the far right.</v>
      </c>
    </row>
    <row r="93" spans="1:19">
      <c r="A93" s="2" t="s">
        <v>52</v>
      </c>
      <c r="B93" s="2" t="s">
        <v>52</v>
      </c>
      <c r="C93">
        <f t="shared" si="28"/>
        <v>1</v>
      </c>
      <c r="D93">
        <f t="shared" si="22"/>
        <v>1</v>
      </c>
      <c r="E93" t="str">
        <f t="shared" si="23"/>
        <v>Walk forward and turn right into the room and walk straight until you are at the back and you’ll find the laptop.</v>
      </c>
      <c r="S93" t="str">
        <f t="shared" ref="S93:S98" si="29">B185</f>
        <v>The fork is in the room on the right on the table directly to the right.</v>
      </c>
    </row>
    <row r="94" spans="1:19">
      <c r="A94" s="2" t="s">
        <v>53</v>
      </c>
      <c r="B94" s="2" t="s">
        <v>53</v>
      </c>
      <c r="C94">
        <f t="shared" si="28"/>
        <v>1</v>
      </c>
      <c r="D94">
        <f t="shared" si="22"/>
        <v>1</v>
      </c>
      <c r="E94" t="str">
        <f t="shared" si="23"/>
        <v>Walk straight and turn left and walk straight about halfway in. Turn left. Go forward until you hit the wall and then left again and you’ll find the monitor.</v>
      </c>
      <c r="S94" t="str">
        <f t="shared" si="29"/>
        <v>The glasses case is in the room to the right about halfway in on the right on the table.</v>
      </c>
    </row>
    <row r="95" spans="1:19">
      <c r="A95" s="2" t="s">
        <v>54</v>
      </c>
      <c r="B95" s="2" t="s">
        <v>54</v>
      </c>
      <c r="C95">
        <f t="shared" si="28"/>
        <v>1</v>
      </c>
      <c r="D95">
        <f t="shared" si="22"/>
        <v>1</v>
      </c>
      <c r="E95" t="str">
        <f t="shared" si="23"/>
        <v>Walk forward and turn left into the room and the statue will be ahead to your left.</v>
      </c>
      <c r="S95" t="str">
        <f t="shared" si="29"/>
        <v>The laptop is in the room on the right on the back table.</v>
      </c>
    </row>
    <row r="96" spans="1:19">
      <c r="A96" s="2" t="s">
        <v>55</v>
      </c>
      <c r="B96" s="2" t="s">
        <v>55</v>
      </c>
      <c r="C96">
        <f t="shared" si="28"/>
        <v>1</v>
      </c>
      <c r="D96">
        <f t="shared" si="22"/>
        <v>1</v>
      </c>
      <c r="E96" t="str">
        <f t="shared" si="23"/>
        <v xml:space="preserve">Walk straight and then take a left. Move about halfway in and then turn right. Go forward and there is the mug. </v>
      </c>
      <c r="S96" t="str">
        <f t="shared" si="29"/>
        <v>The monitor is in the room to the left on the table against the left wall.</v>
      </c>
    </row>
    <row r="97" spans="1:19">
      <c r="A97" s="3" t="s">
        <v>7</v>
      </c>
      <c r="B97" s="3" t="s">
        <v>7</v>
      </c>
      <c r="D97">
        <f t="shared" si="22"/>
        <v>0</v>
      </c>
      <c r="E97" t="str">
        <f t="shared" si="23"/>
        <v>.</v>
      </c>
      <c r="S97" t="str">
        <f t="shared" si="29"/>
        <v>The statue is in the room on the left on the table ahead to the left.</v>
      </c>
    </row>
    <row r="98" spans="1:19">
      <c r="A98" s="2" t="s">
        <v>56</v>
      </c>
      <c r="B98" s="2" t="s">
        <v>56</v>
      </c>
      <c r="C98">
        <f t="shared" ref="C98:C103" si="30">COUNTIFS($B$4:$B$347,A98)</f>
        <v>1</v>
      </c>
      <c r="D98">
        <f t="shared" si="22"/>
        <v>1</v>
      </c>
      <c r="E98" t="str">
        <f t="shared" si="23"/>
        <v>Walk forward and turn right into the room and the fork will be on the table to the right.</v>
      </c>
      <c r="S98" t="str">
        <f t="shared" si="29"/>
        <v>The mug is in the room to the left on the table to the far right.</v>
      </c>
    </row>
    <row r="99" spans="1:19">
      <c r="A99" s="2" t="s">
        <v>57</v>
      </c>
      <c r="B99" s="2" t="s">
        <v>57</v>
      </c>
      <c r="C99">
        <f t="shared" si="30"/>
        <v>1</v>
      </c>
      <c r="D99">
        <f t="shared" si="22"/>
        <v>1</v>
      </c>
      <c r="E99" t="str">
        <f t="shared" si="23"/>
        <v>Walk straight and take a right. Go forward and turn right and you’ll find the glasses case on the table.</v>
      </c>
      <c r="S99" t="str">
        <f>B192</f>
        <v>The fork is in the room on the right on the table to the right in front of the couch.</v>
      </c>
    </row>
    <row r="100" spans="1:19">
      <c r="A100" s="2" t="s">
        <v>58</v>
      </c>
      <c r="B100" s="2" t="s">
        <v>58</v>
      </c>
      <c r="C100">
        <f t="shared" si="30"/>
        <v>1</v>
      </c>
      <c r="D100">
        <f t="shared" si="22"/>
        <v>1</v>
      </c>
      <c r="E100" t="str">
        <f t="shared" si="23"/>
        <v>Walk forward and turn right into the room and walk straight until you are at the table at the back and you’ll find the laptop.</v>
      </c>
      <c r="S100" t="str">
        <f>B193</f>
        <v>The glasses case is in the room to the right on the right on the table behind the couch.</v>
      </c>
    </row>
    <row r="101" spans="1:19">
      <c r="A101" s="2" t="s">
        <v>59</v>
      </c>
      <c r="B101" s="2" t="s">
        <v>59</v>
      </c>
      <c r="C101">
        <f t="shared" si="30"/>
        <v>1</v>
      </c>
      <c r="D101">
        <f t="shared" si="22"/>
        <v>1</v>
      </c>
      <c r="E101" t="str">
        <f t="shared" si="23"/>
        <v>Walk straight and turn left and walk straight about halfway in. Turn left. Go forward until you hit the wall and then left again and you’ll find the monitor on top of the nightstand.</v>
      </c>
      <c r="S101" t="str">
        <f>B194</f>
        <v>The laptop is in the room on the right on the back table with the chairs.</v>
      </c>
    </row>
    <row r="102" spans="1:19">
      <c r="A102" s="2" t="s">
        <v>60</v>
      </c>
      <c r="B102" s="2" t="s">
        <v>60</v>
      </c>
      <c r="C102">
        <f t="shared" si="30"/>
        <v>1</v>
      </c>
      <c r="D102">
        <f t="shared" si="22"/>
        <v>1</v>
      </c>
      <c r="E102" t="str">
        <f t="shared" si="23"/>
        <v>Walk forward and turn left into the room and the statue will be on the nightstand ahead to your left.</v>
      </c>
      <c r="S102" t="str">
        <f t="shared" ref="S102:S104" si="31">B195</f>
        <v>The monitor is in the room to the left on the table to the left of the bed.</v>
      </c>
    </row>
    <row r="103" spans="1:19">
      <c r="A103" s="2" t="s">
        <v>61</v>
      </c>
      <c r="B103" s="2" t="s">
        <v>61</v>
      </c>
      <c r="C103">
        <f t="shared" si="30"/>
        <v>1</v>
      </c>
      <c r="D103">
        <f t="shared" si="22"/>
        <v>1</v>
      </c>
      <c r="E103" t="str">
        <f t="shared" si="23"/>
        <v xml:space="preserve">Walk straight and then take a left. Move about halfway in and then turn right. Go forward to the table and there is the mug. </v>
      </c>
      <c r="S103" t="str">
        <f t="shared" si="31"/>
        <v>The statue is in the room on the left on the table to the right of the bed.</v>
      </c>
    </row>
    <row r="104" spans="1:19">
      <c r="A104" s="3" t="s">
        <v>14</v>
      </c>
      <c r="B104" s="3" t="s">
        <v>14</v>
      </c>
      <c r="D104">
        <f t="shared" si="22"/>
        <v>0</v>
      </c>
      <c r="E104" t="str">
        <f t="shared" si="23"/>
        <v>.</v>
      </c>
      <c r="S104" t="str">
        <f t="shared" si="31"/>
        <v>The mug is in the room to the left on the table to the far right by the chairs.</v>
      </c>
    </row>
    <row r="105" spans="1:19">
      <c r="A105" s="2" t="s">
        <v>62</v>
      </c>
      <c r="B105" s="2" t="s">
        <v>62</v>
      </c>
      <c r="C105">
        <f t="shared" ref="C105:C110" si="32">COUNTIFS($B$4:$B$347,A105)</f>
        <v>1</v>
      </c>
      <c r="D105">
        <f t="shared" si="22"/>
        <v>1</v>
      </c>
      <c r="E105" t="str">
        <f t="shared" si="23"/>
        <v>Walk forward and turn right into the room and the fork will be on the table to the right in front of the couch.</v>
      </c>
      <c r="S105" t="str">
        <f>B213</f>
        <v>The fork is in the room on the right on the table to the right behind the couch.</v>
      </c>
    </row>
    <row r="106" spans="1:19">
      <c r="A106" s="2" t="s">
        <v>63</v>
      </c>
      <c r="B106" s="2" t="s">
        <v>63</v>
      </c>
      <c r="C106">
        <f t="shared" si="32"/>
        <v>1</v>
      </c>
      <c r="D106">
        <f t="shared" si="22"/>
        <v>1</v>
      </c>
      <c r="E106" t="str">
        <f t="shared" si="23"/>
        <v>Walk straight and take a right. Go forward and turn right and you’ll find the glasses case on the table behind the couch.</v>
      </c>
      <c r="S106" t="str">
        <f>B214</f>
        <v>The glasses case is in the room to the right on the right on the table in front of the couch.</v>
      </c>
    </row>
    <row r="107" spans="1:19">
      <c r="A107" s="2" t="s">
        <v>64</v>
      </c>
      <c r="B107" s="2" t="s">
        <v>64</v>
      </c>
      <c r="C107">
        <f t="shared" si="32"/>
        <v>1</v>
      </c>
      <c r="D107">
        <f t="shared" si="22"/>
        <v>1</v>
      </c>
      <c r="E107" t="str">
        <f t="shared" si="23"/>
        <v>Walk forward and turn right into the room and walk straight until you are at the table at the back with the chairs and you’ll find the laptop.</v>
      </c>
      <c r="S107" t="str">
        <f>B216</f>
        <v>The monitor is in the room to the left on the table to the right of the bed.</v>
      </c>
    </row>
    <row r="108" spans="1:19">
      <c r="A108" s="2" t="s">
        <v>65</v>
      </c>
      <c r="B108" s="2" t="s">
        <v>65</v>
      </c>
      <c r="C108">
        <f t="shared" si="32"/>
        <v>1</v>
      </c>
      <c r="D108">
        <f t="shared" si="22"/>
        <v>1</v>
      </c>
      <c r="E108" t="str">
        <f t="shared" si="23"/>
        <v>Walk straight and turn left and walk straight about halfway in. You’ll find the monitor on top of the nightstand to the left of the bed.</v>
      </c>
      <c r="S108" t="str">
        <f>B217</f>
        <v>The statue is in the room on the left on the table to the left of the bed.</v>
      </c>
    </row>
    <row r="109" spans="1:19">
      <c r="A109" s="2" t="s">
        <v>66</v>
      </c>
      <c r="B109" s="2" t="s">
        <v>66</v>
      </c>
      <c r="C109">
        <f t="shared" si="32"/>
        <v>1</v>
      </c>
      <c r="D109">
        <f t="shared" si="22"/>
        <v>1</v>
      </c>
      <c r="E109" t="str">
        <f t="shared" si="23"/>
        <v>Walk forward and turn left into the room and the statue will be on the nightstand to the right of the bed.</v>
      </c>
      <c r="S109" t="str">
        <f t="shared" ref="S109:S114" si="33">B221</f>
        <v>The fork is in the living room on the right directly to the right.</v>
      </c>
    </row>
    <row r="110" spans="1:19">
      <c r="A110" s="2" t="s">
        <v>67</v>
      </c>
      <c r="B110" s="2" t="s">
        <v>67</v>
      </c>
      <c r="C110">
        <f t="shared" si="32"/>
        <v>1</v>
      </c>
      <c r="D110">
        <f t="shared" si="22"/>
        <v>1</v>
      </c>
      <c r="E110" t="str">
        <f t="shared" si="23"/>
        <v xml:space="preserve">Walk straight and then take a left. Move about halfway in and then turn right. Go forward to the table with the chairs and there is the mug. </v>
      </c>
      <c r="S110" t="str">
        <f t="shared" si="33"/>
        <v>The glasses case was in the living room to the right about halfway in on the right.</v>
      </c>
    </row>
    <row r="111" spans="1:19">
      <c r="A111" s="1"/>
      <c r="B111" s="1"/>
      <c r="D111">
        <f t="shared" si="22"/>
        <v>0</v>
      </c>
      <c r="E111" t="str">
        <f t="shared" si="23"/>
        <v>.</v>
      </c>
      <c r="S111" t="str">
        <f t="shared" si="33"/>
        <v>The laptop is in the living room on the right in the back.</v>
      </c>
    </row>
    <row r="112" spans="1:19">
      <c r="A112" s="3" t="s">
        <v>0</v>
      </c>
      <c r="B112" s="3" t="s">
        <v>0</v>
      </c>
      <c r="D112">
        <f t="shared" si="22"/>
        <v>0</v>
      </c>
      <c r="E112" t="str">
        <f t="shared" si="23"/>
        <v>.</v>
      </c>
      <c r="S112" t="str">
        <f t="shared" si="33"/>
        <v>The monitor is in the bedroom to the left on the left wall.</v>
      </c>
    </row>
    <row r="113" spans="1:19">
      <c r="A113" s="2" t="s">
        <v>50</v>
      </c>
      <c r="B113" s="2"/>
      <c r="C113">
        <f t="shared" ref="C113:C118" si="34">COUNTIFS($B$4:$B$347,A113)</f>
        <v>1</v>
      </c>
      <c r="D113">
        <f t="shared" si="22"/>
        <v>1</v>
      </c>
      <c r="E113">
        <f t="shared" si="23"/>
        <v>0</v>
      </c>
      <c r="S113" t="str">
        <f t="shared" si="33"/>
        <v>The statue is in the bedroom on the left ahead to the left.</v>
      </c>
    </row>
    <row r="114" spans="1:19">
      <c r="A114" s="2" t="s">
        <v>51</v>
      </c>
      <c r="B114" s="2"/>
      <c r="C114">
        <f t="shared" si="34"/>
        <v>1</v>
      </c>
      <c r="D114">
        <f t="shared" si="22"/>
        <v>1</v>
      </c>
      <c r="E114">
        <f t="shared" si="23"/>
        <v>0</v>
      </c>
      <c r="S114" t="str">
        <f t="shared" si="33"/>
        <v>The mug is in the bedroom to the left on the far right.</v>
      </c>
    </row>
    <row r="115" spans="1:19">
      <c r="A115" s="2" t="s">
        <v>52</v>
      </c>
      <c r="B115" s="2"/>
      <c r="C115">
        <f t="shared" si="34"/>
        <v>1</v>
      </c>
      <c r="D115">
        <f t="shared" si="22"/>
        <v>1</v>
      </c>
      <c r="E115">
        <f t="shared" si="23"/>
        <v>0</v>
      </c>
      <c r="S115" t="str">
        <f t="shared" ref="S115:S120" si="35">B228</f>
        <v>The fork is in the living room on the right on the table directly to the right.</v>
      </c>
    </row>
    <row r="116" spans="1:19">
      <c r="A116" s="2" t="s">
        <v>53</v>
      </c>
      <c r="B116" s="2"/>
      <c r="C116">
        <f t="shared" si="34"/>
        <v>1</v>
      </c>
      <c r="D116">
        <f t="shared" si="22"/>
        <v>1</v>
      </c>
      <c r="E116">
        <f t="shared" si="23"/>
        <v>0</v>
      </c>
      <c r="S116" t="str">
        <f t="shared" si="35"/>
        <v>The glasses case was in the living room to the right about halfway in on the right on the table.</v>
      </c>
    </row>
    <row r="117" spans="1:19">
      <c r="A117" s="2" t="s">
        <v>54</v>
      </c>
      <c r="B117" s="2"/>
      <c r="C117">
        <f t="shared" si="34"/>
        <v>1</v>
      </c>
      <c r="D117">
        <f t="shared" si="22"/>
        <v>1</v>
      </c>
      <c r="E117">
        <f t="shared" si="23"/>
        <v>0</v>
      </c>
      <c r="S117" t="str">
        <f t="shared" si="35"/>
        <v>The laptop is in the living room on the right on the back table.</v>
      </c>
    </row>
    <row r="118" spans="1:19">
      <c r="A118" s="2" t="s">
        <v>55</v>
      </c>
      <c r="B118" s="2"/>
      <c r="C118">
        <f t="shared" si="34"/>
        <v>1</v>
      </c>
      <c r="D118">
        <f t="shared" si="22"/>
        <v>1</v>
      </c>
      <c r="E118">
        <f t="shared" si="23"/>
        <v>0</v>
      </c>
      <c r="S118" t="str">
        <f t="shared" si="35"/>
        <v>The monitor is in the bedroom to the left on the table against the left wall.</v>
      </c>
    </row>
    <row r="119" spans="1:19">
      <c r="A119" s="3" t="s">
        <v>7</v>
      </c>
      <c r="B119" s="3" t="s">
        <v>7</v>
      </c>
      <c r="D119">
        <f t="shared" si="22"/>
        <v>0</v>
      </c>
      <c r="E119" t="str">
        <f t="shared" si="23"/>
        <v>.</v>
      </c>
      <c r="S119" t="str">
        <f t="shared" si="35"/>
        <v>The statue is in the bedroom on the left on the table ahead to the left.</v>
      </c>
    </row>
    <row r="120" spans="1:19">
      <c r="A120" s="2" t="s">
        <v>56</v>
      </c>
      <c r="B120" s="2"/>
      <c r="C120">
        <f t="shared" ref="C120:C125" si="36">COUNTIFS($B$4:$B$347,A120)</f>
        <v>1</v>
      </c>
      <c r="D120">
        <f t="shared" si="22"/>
        <v>1</v>
      </c>
      <c r="E120">
        <f t="shared" si="23"/>
        <v>0</v>
      </c>
      <c r="S120" t="str">
        <f t="shared" si="35"/>
        <v>The mug is in the bedroom to the left on the table to the far right.</v>
      </c>
    </row>
    <row r="121" spans="1:19">
      <c r="A121" s="2" t="s">
        <v>57</v>
      </c>
      <c r="B121" s="2"/>
      <c r="C121">
        <f t="shared" si="36"/>
        <v>1</v>
      </c>
      <c r="D121">
        <f t="shared" si="22"/>
        <v>1</v>
      </c>
      <c r="E121">
        <f t="shared" si="23"/>
        <v>0</v>
      </c>
      <c r="S121" t="str">
        <f t="shared" ref="S121:S126" si="37">B235</f>
        <v>The fork is in the living room on the right on the table to the right in front of the couch.</v>
      </c>
    </row>
    <row r="122" spans="1:19">
      <c r="A122" s="2" t="s">
        <v>58</v>
      </c>
      <c r="B122" s="2"/>
      <c r="C122">
        <f t="shared" si="36"/>
        <v>1</v>
      </c>
      <c r="D122">
        <f t="shared" si="22"/>
        <v>1</v>
      </c>
      <c r="E122">
        <f t="shared" si="23"/>
        <v>0</v>
      </c>
      <c r="S122" t="str">
        <f t="shared" si="37"/>
        <v>The glasses case was in the living room to the right on the right on the table behind the couch.</v>
      </c>
    </row>
    <row r="123" spans="1:19">
      <c r="A123" s="2" t="s">
        <v>59</v>
      </c>
      <c r="B123" s="2"/>
      <c r="C123">
        <f t="shared" si="36"/>
        <v>1</v>
      </c>
      <c r="D123">
        <f t="shared" si="22"/>
        <v>1</v>
      </c>
      <c r="E123">
        <f t="shared" si="23"/>
        <v>0</v>
      </c>
      <c r="S123" t="str">
        <f t="shared" si="37"/>
        <v>The laptop is in the living room on the right on the back table with the chairs.</v>
      </c>
    </row>
    <row r="124" spans="1:19">
      <c r="A124" s="2" t="s">
        <v>60</v>
      </c>
      <c r="B124" s="2"/>
      <c r="C124">
        <f t="shared" si="36"/>
        <v>1</v>
      </c>
      <c r="D124">
        <f t="shared" si="22"/>
        <v>1</v>
      </c>
      <c r="E124">
        <f t="shared" si="23"/>
        <v>0</v>
      </c>
      <c r="S124" t="str">
        <f t="shared" si="37"/>
        <v>The monitor is in the bedroom to the left on the table to the left of the bed.</v>
      </c>
    </row>
    <row r="125" spans="1:19">
      <c r="A125" s="2" t="s">
        <v>61</v>
      </c>
      <c r="B125" s="2"/>
      <c r="C125">
        <f t="shared" si="36"/>
        <v>1</v>
      </c>
      <c r="D125">
        <f t="shared" si="22"/>
        <v>1</v>
      </c>
      <c r="E125">
        <f t="shared" si="23"/>
        <v>0</v>
      </c>
      <c r="S125" t="str">
        <f t="shared" si="37"/>
        <v>The statue is in the bedroom on the left on the table to the right of the bed.</v>
      </c>
    </row>
    <row r="126" spans="1:19">
      <c r="A126" s="3" t="s">
        <v>21</v>
      </c>
      <c r="B126" s="3" t="s">
        <v>21</v>
      </c>
      <c r="D126">
        <f t="shared" si="22"/>
        <v>0</v>
      </c>
      <c r="E126" t="str">
        <f t="shared" si="23"/>
        <v>.</v>
      </c>
      <c r="S126" t="str">
        <f t="shared" si="37"/>
        <v>The mug is in the bedroom to the left on the table to the far right by the chairs.</v>
      </c>
    </row>
    <row r="127" spans="1:19">
      <c r="A127" s="2" t="s">
        <v>68</v>
      </c>
      <c r="B127" s="2" t="s">
        <v>68</v>
      </c>
      <c r="C127">
        <f t="shared" ref="C127:C133" si="38">COUNTIFS($B$4:$B$347,A127)</f>
        <v>1</v>
      </c>
      <c r="D127">
        <f t="shared" si="22"/>
        <v>1</v>
      </c>
      <c r="E127" t="str">
        <f t="shared" si="23"/>
        <v>Walk forward and turn right into the room and the fork will be on the table to the right behind the couch.</v>
      </c>
      <c r="S127" t="str">
        <f>B256</f>
        <v>The fork is in the living room on the right on the table to the right behind the couch.</v>
      </c>
    </row>
    <row r="128" spans="1:19">
      <c r="A128" s="2" t="s">
        <v>69</v>
      </c>
      <c r="B128" s="2" t="s">
        <v>69</v>
      </c>
      <c r="C128">
        <f t="shared" si="38"/>
        <v>1</v>
      </c>
      <c r="D128">
        <f t="shared" si="22"/>
        <v>1</v>
      </c>
      <c r="E128" t="str">
        <f t="shared" si="23"/>
        <v>Walk straight and take a right. Go forward and turn right and you’ll find the glasses case on the table in front of the couch.</v>
      </c>
      <c r="S128" t="str">
        <f>B257</f>
        <v>The glasses case was in the living room to the right on the right on the table in front of the couch.</v>
      </c>
    </row>
    <row r="129" spans="1:19">
      <c r="A129" s="2" t="s">
        <v>64</v>
      </c>
      <c r="B129" s="2"/>
      <c r="C129">
        <f t="shared" si="38"/>
        <v>1</v>
      </c>
      <c r="D129">
        <f t="shared" si="22"/>
        <v>1</v>
      </c>
      <c r="E129">
        <f t="shared" si="23"/>
        <v>0</v>
      </c>
      <c r="S129" t="str">
        <f t="shared" ref="S129:S130" si="39">B259</f>
        <v>The monitor is in the bedroom to the left on the table to the right of the bed.</v>
      </c>
    </row>
    <row r="130" spans="1:19">
      <c r="A130" s="2" t="s">
        <v>70</v>
      </c>
      <c r="B130" s="2" t="s">
        <v>70</v>
      </c>
      <c r="C130">
        <f t="shared" si="38"/>
        <v>1</v>
      </c>
      <c r="D130">
        <f t="shared" si="22"/>
        <v>1</v>
      </c>
      <c r="E130" t="str">
        <f t="shared" si="23"/>
        <v>Walk straight and turn left and walk straight about halfway in. You’ll find the monitor on top of the nightstand to the right of the bed.</v>
      </c>
      <c r="S130" t="str">
        <f t="shared" si="39"/>
        <v>The statue is in the bedroom on the left on the table to the left of the bed.</v>
      </c>
    </row>
    <row r="131" spans="1:19">
      <c r="A131" s="2" t="s">
        <v>71</v>
      </c>
      <c r="B131" s="2" t="s">
        <v>71</v>
      </c>
      <c r="C131">
        <f t="shared" si="38"/>
        <v>1</v>
      </c>
      <c r="D131">
        <f t="shared" si="22"/>
        <v>1</v>
      </c>
      <c r="E131" t="str">
        <f t="shared" si="23"/>
        <v>Walk forward and turn left into the room and the statue will be on the nightstand to the left of the bed.</v>
      </c>
      <c r="S131" t="str">
        <f>B266</f>
        <v>The laptop is in the room on the right at the back.</v>
      </c>
    </row>
    <row r="132" spans="1:19">
      <c r="A132" s="2" t="s">
        <v>67</v>
      </c>
      <c r="B132" s="2"/>
      <c r="C132">
        <f t="shared" si="38"/>
        <v>1</v>
      </c>
      <c r="D132">
        <f t="shared" si="22"/>
        <v>1</v>
      </c>
      <c r="E132">
        <f t="shared" si="23"/>
        <v>0</v>
      </c>
      <c r="S132" t="str">
        <f>B269</f>
        <v>The mug is in the room to the left at the far right wall.</v>
      </c>
    </row>
    <row r="133" spans="1:19">
      <c r="A133" s="4" t="s">
        <v>72</v>
      </c>
      <c r="B133" s="4" t="s">
        <v>72</v>
      </c>
      <c r="C133">
        <f t="shared" si="38"/>
        <v>1</v>
      </c>
      <c r="D133">
        <f t="shared" ref="D133:D196" si="40">IF(C133=1,1,0)</f>
        <v>1</v>
      </c>
      <c r="E133" t="str">
        <f t="shared" ref="E133:E196" si="41">IF(C133=1,B133,".")</f>
        <v>How-Brian-Older</v>
      </c>
      <c r="S133" t="str">
        <f>B273</f>
        <v>The laptop is in the room on the right at the back table.</v>
      </c>
    </row>
    <row r="134" spans="1:19">
      <c r="A134" s="3" t="s">
        <v>0</v>
      </c>
      <c r="B134" s="3" t="s">
        <v>0</v>
      </c>
      <c r="D134">
        <f t="shared" si="40"/>
        <v>0</v>
      </c>
      <c r="E134" t="str">
        <f t="shared" si="41"/>
        <v>.</v>
      </c>
      <c r="S134" t="str">
        <f>B276</f>
        <v>The mug is in the room to the left on the table at the far right wall.</v>
      </c>
    </row>
    <row r="135" spans="1:19">
      <c r="A135" s="2" t="s">
        <v>73</v>
      </c>
      <c r="B135" s="2" t="s">
        <v>73</v>
      </c>
      <c r="C135">
        <f t="shared" ref="C135:C140" si="42">COUNTIFS($B$4:$B$347,A135)</f>
        <v>1</v>
      </c>
      <c r="D135">
        <f t="shared" si="40"/>
        <v>1</v>
      </c>
      <c r="E135" t="str">
        <f t="shared" si="41"/>
        <v>Walk into the room on the right and the fork will be on the right.</v>
      </c>
      <c r="S135" t="str">
        <f>B280</f>
        <v>The laptop is in the room on the right at the back table with the chairs.</v>
      </c>
    </row>
    <row r="136" spans="1:19">
      <c r="A136" s="2" t="s">
        <v>74</v>
      </c>
      <c r="B136" s="2" t="s">
        <v>74</v>
      </c>
      <c r="C136">
        <f t="shared" si="42"/>
        <v>1</v>
      </c>
      <c r="D136">
        <f t="shared" si="40"/>
        <v>1</v>
      </c>
      <c r="E136" t="str">
        <f t="shared" si="41"/>
        <v>Take a right through the door. Go forward and turn right and you’ll find the glasses case.</v>
      </c>
      <c r="S136" t="str">
        <f>B283</f>
        <v>The mug is in the room to the left on the table with the chairs at the far right wall.</v>
      </c>
    </row>
    <row r="137" spans="1:19">
      <c r="A137" s="2" t="s">
        <v>29</v>
      </c>
      <c r="B137" s="2"/>
      <c r="C137">
        <f t="shared" si="42"/>
        <v>1</v>
      </c>
      <c r="D137">
        <f t="shared" si="40"/>
        <v>1</v>
      </c>
      <c r="E137">
        <f t="shared" si="41"/>
        <v>0</v>
      </c>
      <c r="S137" t="str">
        <f>B307</f>
        <v>The fork is in the living room on the right directly to the right side.</v>
      </c>
    </row>
    <row r="138" spans="1:19">
      <c r="A138" s="2" t="s">
        <v>75</v>
      </c>
      <c r="B138" s="2" t="s">
        <v>75</v>
      </c>
      <c r="C138">
        <f t="shared" si="42"/>
        <v>1</v>
      </c>
      <c r="D138">
        <f t="shared" si="40"/>
        <v>1</v>
      </c>
      <c r="E138" t="str">
        <f t="shared" si="41"/>
        <v>Go straight and turn left and go straight about halfway in. Turn left. Go forward until you hit the  wall and then left again and you’ll find the monitor.</v>
      </c>
      <c r="S138" t="str">
        <f>B309</f>
        <v>The laptop is in the living room on the right at the end of the room.</v>
      </c>
    </row>
    <row r="139" spans="1:19">
      <c r="A139" s="2" t="s">
        <v>76</v>
      </c>
      <c r="B139" s="2" t="s">
        <v>76</v>
      </c>
      <c r="C139">
        <f t="shared" si="42"/>
        <v>1</v>
      </c>
      <c r="D139">
        <f t="shared" si="40"/>
        <v>1</v>
      </c>
      <c r="E139" t="str">
        <f t="shared" si="41"/>
        <v>Walk forward and turn left through the door and the statue will be ahead to your left.</v>
      </c>
      <c r="S139" t="str">
        <f>B310</f>
        <v>The monitor is in the bedroom to the left on the left side wall.</v>
      </c>
    </row>
    <row r="140" spans="1:19">
      <c r="A140" s="2" t="s">
        <v>77</v>
      </c>
      <c r="B140" s="2" t="s">
        <v>77</v>
      </c>
      <c r="C140">
        <f t="shared" si="42"/>
        <v>1</v>
      </c>
      <c r="D140">
        <f t="shared" si="40"/>
        <v>1</v>
      </c>
      <c r="E140" t="str">
        <f t="shared" si="41"/>
        <v>Go into the room on the left. Move about halfway in and then turn right. Go forward and there is the mug against the wall.</v>
      </c>
      <c r="S140" t="str">
        <f t="shared" ref="S140" si="43">B312</f>
        <v>The mug is in the bedroom to the left on the far right end.</v>
      </c>
    </row>
    <row r="141" spans="1:19">
      <c r="A141" s="3" t="s">
        <v>7</v>
      </c>
      <c r="B141" s="3" t="s">
        <v>7</v>
      </c>
      <c r="D141">
        <f t="shared" si="40"/>
        <v>0</v>
      </c>
      <c r="E141" t="str">
        <f t="shared" si="41"/>
        <v>.</v>
      </c>
      <c r="S141" t="str">
        <f>B314</f>
        <v>The fork is in the living room on the right on the table directly to the right side.</v>
      </c>
    </row>
    <row r="142" spans="1:19">
      <c r="A142" s="2" t="s">
        <v>78</v>
      </c>
      <c r="B142" s="2" t="s">
        <v>78</v>
      </c>
      <c r="C142">
        <f t="shared" ref="C142:C147" si="44">COUNTIFS($B$4:$B$347,A142)</f>
        <v>1</v>
      </c>
      <c r="D142">
        <f t="shared" si="40"/>
        <v>1</v>
      </c>
      <c r="E142" t="str">
        <f t="shared" si="41"/>
        <v>Walk into the room on the right and the fork will be on the table to the right.</v>
      </c>
      <c r="S142" t="str">
        <f>B316</f>
        <v>The laptop is in the living room on the right at the end of the room on the table.</v>
      </c>
    </row>
    <row r="143" spans="1:19">
      <c r="A143" s="2" t="s">
        <v>79</v>
      </c>
      <c r="B143" s="2" t="s">
        <v>79</v>
      </c>
      <c r="C143">
        <f t="shared" si="44"/>
        <v>1</v>
      </c>
      <c r="D143">
        <f t="shared" si="40"/>
        <v>1</v>
      </c>
      <c r="E143" t="str">
        <f t="shared" si="41"/>
        <v>Take a right through the door. Go forward and turn right and you’ll find the glasses case on the table.</v>
      </c>
      <c r="S143" t="str">
        <f>B317</f>
        <v>The monitor is in the bedroom to the left on the table against the left side wall.</v>
      </c>
    </row>
    <row r="144" spans="1:19">
      <c r="A144" s="2" t="s">
        <v>80</v>
      </c>
      <c r="B144" s="2" t="s">
        <v>80</v>
      </c>
      <c r="C144">
        <f t="shared" si="44"/>
        <v>1</v>
      </c>
      <c r="D144">
        <f t="shared" si="40"/>
        <v>1</v>
      </c>
      <c r="E144" t="str">
        <f t="shared" si="41"/>
        <v>Go forward and turn right and go straight until you are at the table at the back wall and you’ll find the laptop.</v>
      </c>
      <c r="S144" t="str">
        <f>B319</f>
        <v>The mug is in the bedroom to the left on the table at the far right end.</v>
      </c>
    </row>
    <row r="145" spans="1:19">
      <c r="A145" s="2" t="s">
        <v>81</v>
      </c>
      <c r="B145" s="2" t="s">
        <v>81</v>
      </c>
      <c r="C145">
        <f t="shared" si="44"/>
        <v>1</v>
      </c>
      <c r="D145">
        <f t="shared" si="40"/>
        <v>1</v>
      </c>
      <c r="E145" t="str">
        <f t="shared" si="41"/>
        <v>Go straight and turn left and go straight about halfway in. Turn left. Go forward until you hit the wall and then left again and you’ll find the monitor on top of the nightstand.</v>
      </c>
      <c r="S145" t="str">
        <f>B321</f>
        <v>The fork is in the living room on the right on the table to the right side in front of the couch.</v>
      </c>
    </row>
    <row r="146" spans="1:19">
      <c r="A146" s="2" t="s">
        <v>82</v>
      </c>
      <c r="B146" s="2" t="s">
        <v>82</v>
      </c>
      <c r="C146">
        <f t="shared" si="44"/>
        <v>1</v>
      </c>
      <c r="D146">
        <f t="shared" si="40"/>
        <v>1</v>
      </c>
      <c r="E146" t="str">
        <f t="shared" si="41"/>
        <v>Walk forward and turn left through the door and the statue will be on the nightstand ahead to your left.</v>
      </c>
      <c r="S146" t="str">
        <f>B323</f>
        <v>The laptop is in the living room on the right at the end of the room on the table with the chairs.</v>
      </c>
    </row>
    <row r="147" spans="1:19">
      <c r="A147" s="2" t="s">
        <v>83</v>
      </c>
      <c r="B147" s="2" t="s">
        <v>83</v>
      </c>
      <c r="C147">
        <f t="shared" si="44"/>
        <v>1</v>
      </c>
      <c r="D147">
        <f t="shared" si="40"/>
        <v>1</v>
      </c>
      <c r="E147" t="str">
        <f t="shared" si="41"/>
        <v>Go into the room on the left. Move about halfway in and then turn right. Go forward to the table against the wall and there is the mug.</v>
      </c>
      <c r="S147" t="str">
        <f>B326</f>
        <v>The mug is in the bedroom to the left on the table by the chairs at the far right end.</v>
      </c>
    </row>
    <row r="148" spans="1:19">
      <c r="A148" s="3" t="s">
        <v>14</v>
      </c>
      <c r="B148" s="3" t="s">
        <v>14</v>
      </c>
      <c r="D148">
        <f t="shared" si="40"/>
        <v>0</v>
      </c>
      <c r="E148" t="str">
        <f t="shared" si="41"/>
        <v>.</v>
      </c>
      <c r="S148" t="str">
        <f>B342</f>
        <v>The fork is in the living room on the right on the table to the right side behind the couch.</v>
      </c>
    </row>
    <row r="149" spans="1:19">
      <c r="A149" s="2" t="s">
        <v>84</v>
      </c>
      <c r="B149" s="2" t="s">
        <v>84</v>
      </c>
      <c r="C149">
        <f t="shared" ref="C149:C154" si="45">COUNTIFS($B$4:$B$347,A149)</f>
        <v>1</v>
      </c>
      <c r="D149">
        <f t="shared" si="40"/>
        <v>1</v>
      </c>
      <c r="E149" t="str">
        <f t="shared" si="41"/>
        <v>Walk into the room on the right and the fork will be on the table to the right in front of the couch.</v>
      </c>
      <c r="S149" t="str">
        <f>B345</f>
        <v>The monitor is in the bedroom to the left on the table to the right of the table.</v>
      </c>
    </row>
    <row r="150" spans="1:19">
      <c r="A150" s="2" t="s">
        <v>85</v>
      </c>
      <c r="B150" s="2" t="s">
        <v>85</v>
      </c>
      <c r="C150">
        <f t="shared" si="45"/>
        <v>1</v>
      </c>
      <c r="D150">
        <f t="shared" si="40"/>
        <v>1</v>
      </c>
      <c r="E150" t="str">
        <f t="shared" si="41"/>
        <v>Take a right through the door. Go forward and turn right and you’ll find the glasses case on the table behind the couch.</v>
      </c>
      <c r="S150" t="str">
        <f>B346</f>
        <v>The statue is in the bedroom on the left on the table to the left of the table.</v>
      </c>
    </row>
    <row r="151" spans="1:19">
      <c r="A151" s="2" t="s">
        <v>86</v>
      </c>
      <c r="B151" s="2" t="s">
        <v>86</v>
      </c>
      <c r="C151">
        <f t="shared" si="45"/>
        <v>1</v>
      </c>
      <c r="D151">
        <f t="shared" si="40"/>
        <v>1</v>
      </c>
      <c r="E151" t="str">
        <f t="shared" si="41"/>
        <v>Go forward and turn right and go straight until you are at the table at the back wall with the chairs and you’ll find the laptop on the table.</v>
      </c>
    </row>
    <row r="152" spans="1:19">
      <c r="A152" s="2" t="s">
        <v>42</v>
      </c>
      <c r="B152" s="2"/>
      <c r="C152">
        <f t="shared" si="45"/>
        <v>1</v>
      </c>
      <c r="D152">
        <f t="shared" si="40"/>
        <v>1</v>
      </c>
      <c r="E152">
        <f t="shared" si="41"/>
        <v>0</v>
      </c>
    </row>
    <row r="153" spans="1:19">
      <c r="A153" s="2" t="s">
        <v>87</v>
      </c>
      <c r="B153" s="2" t="s">
        <v>87</v>
      </c>
      <c r="C153">
        <f t="shared" si="45"/>
        <v>1</v>
      </c>
      <c r="D153">
        <f t="shared" si="40"/>
        <v>1</v>
      </c>
      <c r="E153" t="str">
        <f t="shared" si="41"/>
        <v>Walk forward and turn left through the door and the statue will be on the nightstand to the right of the bed.</v>
      </c>
    </row>
    <row r="154" spans="1:19">
      <c r="A154" s="2" t="s">
        <v>88</v>
      </c>
      <c r="B154" s="2" t="s">
        <v>88</v>
      </c>
      <c r="C154">
        <f t="shared" si="45"/>
        <v>1</v>
      </c>
      <c r="D154">
        <f t="shared" si="40"/>
        <v>1</v>
      </c>
      <c r="E154" t="str">
        <f t="shared" si="41"/>
        <v>Go into the room on the left. Move about halfway in and then turn right. Go forward to the table against the wall with the chairs and there is the mug.</v>
      </c>
    </row>
    <row r="155" spans="1:19">
      <c r="A155" s="3" t="s">
        <v>0</v>
      </c>
      <c r="B155" s="3" t="s">
        <v>0</v>
      </c>
      <c r="D155">
        <f t="shared" si="40"/>
        <v>0</v>
      </c>
      <c r="E155" t="str">
        <f t="shared" si="41"/>
        <v>.</v>
      </c>
    </row>
    <row r="156" spans="1:19">
      <c r="A156" s="2" t="s">
        <v>73</v>
      </c>
      <c r="B156" s="2"/>
      <c r="C156">
        <f t="shared" ref="C156:C161" si="46">COUNTIFS($B$4:$B$347,A156)</f>
        <v>1</v>
      </c>
      <c r="D156">
        <f t="shared" si="40"/>
        <v>1</v>
      </c>
      <c r="E156">
        <f t="shared" si="41"/>
        <v>0</v>
      </c>
    </row>
    <row r="157" spans="1:19">
      <c r="A157" s="2" t="s">
        <v>74</v>
      </c>
      <c r="B157" s="2"/>
      <c r="C157">
        <f t="shared" si="46"/>
        <v>1</v>
      </c>
      <c r="D157">
        <f t="shared" si="40"/>
        <v>1</v>
      </c>
      <c r="E157">
        <f t="shared" si="41"/>
        <v>0</v>
      </c>
    </row>
    <row r="158" spans="1:19">
      <c r="A158" s="2" t="s">
        <v>29</v>
      </c>
      <c r="B158" s="2"/>
      <c r="C158">
        <f t="shared" si="46"/>
        <v>1</v>
      </c>
      <c r="D158">
        <f t="shared" si="40"/>
        <v>1</v>
      </c>
      <c r="E158">
        <f t="shared" si="41"/>
        <v>0</v>
      </c>
    </row>
    <row r="159" spans="1:19">
      <c r="A159" s="2" t="s">
        <v>30</v>
      </c>
      <c r="B159" s="2"/>
      <c r="C159">
        <f t="shared" si="46"/>
        <v>1</v>
      </c>
      <c r="D159">
        <f t="shared" si="40"/>
        <v>1</v>
      </c>
      <c r="E159">
        <f t="shared" si="41"/>
        <v>0</v>
      </c>
    </row>
    <row r="160" spans="1:19">
      <c r="A160" s="2" t="s">
        <v>76</v>
      </c>
      <c r="B160" s="2"/>
      <c r="C160">
        <f t="shared" si="46"/>
        <v>1</v>
      </c>
      <c r="D160">
        <f t="shared" si="40"/>
        <v>1</v>
      </c>
      <c r="E160">
        <f t="shared" si="41"/>
        <v>0</v>
      </c>
    </row>
    <row r="161" spans="1:5">
      <c r="A161" s="2" t="s">
        <v>77</v>
      </c>
      <c r="B161" s="2"/>
      <c r="C161">
        <f t="shared" si="46"/>
        <v>1</v>
      </c>
      <c r="D161">
        <f t="shared" si="40"/>
        <v>1</v>
      </c>
      <c r="E161">
        <f t="shared" si="41"/>
        <v>0</v>
      </c>
    </row>
    <row r="162" spans="1:5">
      <c r="A162" s="3" t="s">
        <v>7</v>
      </c>
      <c r="B162" s="3" t="s">
        <v>7</v>
      </c>
      <c r="D162">
        <f t="shared" si="40"/>
        <v>0</v>
      </c>
      <c r="E162" t="str">
        <f t="shared" si="41"/>
        <v>.</v>
      </c>
    </row>
    <row r="163" spans="1:5">
      <c r="A163" s="2" t="s">
        <v>78</v>
      </c>
      <c r="B163" s="2"/>
      <c r="C163">
        <f t="shared" ref="C163:C168" si="47">COUNTIFS($B$4:$B$347,A163)</f>
        <v>1</v>
      </c>
      <c r="D163">
        <f t="shared" si="40"/>
        <v>1</v>
      </c>
      <c r="E163">
        <f t="shared" si="41"/>
        <v>0</v>
      </c>
    </row>
    <row r="164" spans="1:5">
      <c r="A164" s="2" t="s">
        <v>79</v>
      </c>
      <c r="B164" s="2"/>
      <c r="C164">
        <f t="shared" si="47"/>
        <v>1</v>
      </c>
      <c r="D164">
        <f t="shared" si="40"/>
        <v>1</v>
      </c>
      <c r="E164">
        <f t="shared" si="41"/>
        <v>0</v>
      </c>
    </row>
    <row r="165" spans="1:5">
      <c r="A165" s="2" t="s">
        <v>80</v>
      </c>
      <c r="B165" s="2"/>
      <c r="C165">
        <f t="shared" si="47"/>
        <v>1</v>
      </c>
      <c r="D165">
        <f t="shared" si="40"/>
        <v>1</v>
      </c>
      <c r="E165">
        <f t="shared" si="41"/>
        <v>0</v>
      </c>
    </row>
    <row r="166" spans="1:5">
      <c r="A166" s="2" t="s">
        <v>81</v>
      </c>
      <c r="B166" s="2"/>
      <c r="C166">
        <f t="shared" si="47"/>
        <v>1</v>
      </c>
      <c r="D166">
        <f t="shared" si="40"/>
        <v>1</v>
      </c>
      <c r="E166">
        <f t="shared" si="41"/>
        <v>0</v>
      </c>
    </row>
    <row r="167" spans="1:5">
      <c r="A167" s="2" t="s">
        <v>82</v>
      </c>
      <c r="B167" s="2"/>
      <c r="C167">
        <f t="shared" si="47"/>
        <v>1</v>
      </c>
      <c r="D167">
        <f t="shared" si="40"/>
        <v>1</v>
      </c>
      <c r="E167">
        <f t="shared" si="41"/>
        <v>0</v>
      </c>
    </row>
    <row r="168" spans="1:5">
      <c r="A168" s="2" t="s">
        <v>83</v>
      </c>
      <c r="B168" s="2"/>
      <c r="C168">
        <f t="shared" si="47"/>
        <v>1</v>
      </c>
      <c r="D168">
        <f t="shared" si="40"/>
        <v>1</v>
      </c>
      <c r="E168">
        <f t="shared" si="41"/>
        <v>0</v>
      </c>
    </row>
    <row r="169" spans="1:5">
      <c r="A169" s="3" t="s">
        <v>21</v>
      </c>
      <c r="B169" s="3" t="s">
        <v>21</v>
      </c>
      <c r="D169">
        <f t="shared" si="40"/>
        <v>0</v>
      </c>
      <c r="E169" t="str">
        <f t="shared" si="41"/>
        <v>.</v>
      </c>
    </row>
    <row r="170" spans="1:5">
      <c r="A170" s="2" t="s">
        <v>89</v>
      </c>
      <c r="B170" s="2" t="s">
        <v>89</v>
      </c>
      <c r="C170">
        <f t="shared" ref="C170:C176" si="48">COUNTIFS($B$4:$B$347,A170)</f>
        <v>1</v>
      </c>
      <c r="D170">
        <f t="shared" si="40"/>
        <v>1</v>
      </c>
      <c r="E170" t="str">
        <f t="shared" si="41"/>
        <v>Walk into the room on the right and the fork will be on the table to the right behind the couch.</v>
      </c>
    </row>
    <row r="171" spans="1:5">
      <c r="A171" s="2" t="s">
        <v>90</v>
      </c>
      <c r="B171" s="2" t="s">
        <v>90</v>
      </c>
      <c r="C171">
        <f t="shared" si="48"/>
        <v>1</v>
      </c>
      <c r="D171">
        <f t="shared" si="40"/>
        <v>1</v>
      </c>
      <c r="E171" t="str">
        <f t="shared" si="41"/>
        <v>Take a right through the door. Go forward and turn right and you’ll find the glasses case on the table in front of the couch.</v>
      </c>
    </row>
    <row r="172" spans="1:5">
      <c r="A172" s="2" t="s">
        <v>86</v>
      </c>
      <c r="B172" s="2"/>
      <c r="C172">
        <f t="shared" si="48"/>
        <v>1</v>
      </c>
      <c r="D172">
        <f t="shared" si="40"/>
        <v>1</v>
      </c>
      <c r="E172">
        <f t="shared" si="41"/>
        <v>0</v>
      </c>
    </row>
    <row r="173" spans="1:5">
      <c r="A173" s="2" t="s">
        <v>47</v>
      </c>
      <c r="B173" s="2" t="s">
        <v>47</v>
      </c>
      <c r="C173">
        <f t="shared" si="48"/>
        <v>1</v>
      </c>
      <c r="D173">
        <f t="shared" si="40"/>
        <v>1</v>
      </c>
      <c r="E173" t="str">
        <f t="shared" si="41"/>
        <v>Go straight and turn left and go straight about halfway in. You’ll find the monitor on top of the nightstand to the right of the bed.</v>
      </c>
    </row>
    <row r="174" spans="1:5">
      <c r="A174" s="2" t="s">
        <v>91</v>
      </c>
      <c r="B174" s="2" t="s">
        <v>91</v>
      </c>
      <c r="C174">
        <f t="shared" si="48"/>
        <v>1</v>
      </c>
      <c r="D174">
        <f t="shared" si="40"/>
        <v>1</v>
      </c>
      <c r="E174" t="str">
        <f t="shared" si="41"/>
        <v>Walk forward and turn left through the door and the statue will be on the nightstand to the left of the bed.</v>
      </c>
    </row>
    <row r="175" spans="1:5">
      <c r="A175" s="2" t="s">
        <v>88</v>
      </c>
      <c r="B175" s="2"/>
      <c r="C175">
        <f t="shared" si="48"/>
        <v>1</v>
      </c>
      <c r="D175">
        <f t="shared" si="40"/>
        <v>1</v>
      </c>
      <c r="E175">
        <f t="shared" si="41"/>
        <v>0</v>
      </c>
    </row>
    <row r="176" spans="1:5">
      <c r="A176" s="4" t="s">
        <v>92</v>
      </c>
      <c r="B176" s="4" t="s">
        <v>92</v>
      </c>
      <c r="C176">
        <f t="shared" si="48"/>
        <v>1</v>
      </c>
      <c r="D176">
        <f t="shared" si="40"/>
        <v>1</v>
      </c>
      <c r="E176" t="str">
        <f t="shared" si="41"/>
        <v>Where-Robot-Younger</v>
      </c>
    </row>
    <row r="177" spans="1:5">
      <c r="A177" s="3" t="s">
        <v>0</v>
      </c>
      <c r="B177" s="3" t="s">
        <v>0</v>
      </c>
      <c r="D177">
        <f t="shared" si="40"/>
        <v>0</v>
      </c>
      <c r="E177" t="str">
        <f t="shared" si="41"/>
        <v>.</v>
      </c>
    </row>
    <row r="178" spans="1:5">
      <c r="A178" s="2" t="s">
        <v>93</v>
      </c>
      <c r="B178" s="2" t="s">
        <v>93</v>
      </c>
      <c r="C178">
        <f t="shared" ref="C178:C183" si="49">COUNTIFS($B$4:$B$347,A178)</f>
        <v>1</v>
      </c>
      <c r="D178">
        <f t="shared" si="40"/>
        <v>1</v>
      </c>
      <c r="E178" t="str">
        <f t="shared" si="41"/>
        <v>The fork is in the room on the right directly to the right.</v>
      </c>
    </row>
    <row r="179" spans="1:5">
      <c r="A179" s="2" t="s">
        <v>94</v>
      </c>
      <c r="B179" s="2" t="s">
        <v>94</v>
      </c>
      <c r="C179">
        <f t="shared" si="49"/>
        <v>1</v>
      </c>
      <c r="D179">
        <f t="shared" si="40"/>
        <v>1</v>
      </c>
      <c r="E179" t="str">
        <f t="shared" si="41"/>
        <v>The glasses case is in the room to the right about halfway in on the right.</v>
      </c>
    </row>
    <row r="180" spans="1:5">
      <c r="A180" s="2" t="s">
        <v>95</v>
      </c>
      <c r="B180" s="2" t="s">
        <v>95</v>
      </c>
      <c r="C180">
        <f t="shared" si="49"/>
        <v>1</v>
      </c>
      <c r="D180">
        <f t="shared" si="40"/>
        <v>1</v>
      </c>
      <c r="E180" t="str">
        <f t="shared" si="41"/>
        <v>The laptop is in the room on the right in the back.</v>
      </c>
    </row>
    <row r="181" spans="1:5">
      <c r="A181" s="2" t="s">
        <v>96</v>
      </c>
      <c r="B181" s="2" t="s">
        <v>96</v>
      </c>
      <c r="C181">
        <f t="shared" si="49"/>
        <v>1</v>
      </c>
      <c r="D181">
        <f t="shared" si="40"/>
        <v>1</v>
      </c>
      <c r="E181" t="str">
        <f t="shared" si="41"/>
        <v>The monitor is in the room to the left on the left wall.</v>
      </c>
    </row>
    <row r="182" spans="1:5">
      <c r="A182" s="2" t="s">
        <v>97</v>
      </c>
      <c r="B182" s="2" t="s">
        <v>97</v>
      </c>
      <c r="C182">
        <f t="shared" si="49"/>
        <v>1</v>
      </c>
      <c r="D182">
        <f t="shared" si="40"/>
        <v>1</v>
      </c>
      <c r="E182" t="str">
        <f t="shared" si="41"/>
        <v>The statue is in the room on the left ahead to the left.</v>
      </c>
    </row>
    <row r="183" spans="1:5">
      <c r="A183" s="2" t="s">
        <v>98</v>
      </c>
      <c r="B183" s="2" t="s">
        <v>98</v>
      </c>
      <c r="C183">
        <f t="shared" si="49"/>
        <v>1</v>
      </c>
      <c r="D183">
        <f t="shared" si="40"/>
        <v>1</v>
      </c>
      <c r="E183" t="str">
        <f t="shared" si="41"/>
        <v>The mug is in the room to the left on the far right.</v>
      </c>
    </row>
    <row r="184" spans="1:5">
      <c r="A184" s="3" t="s">
        <v>7</v>
      </c>
      <c r="B184" s="3" t="s">
        <v>7</v>
      </c>
      <c r="D184">
        <f t="shared" si="40"/>
        <v>0</v>
      </c>
      <c r="E184" t="str">
        <f t="shared" si="41"/>
        <v>.</v>
      </c>
    </row>
    <row r="185" spans="1:5">
      <c r="A185" s="2" t="s">
        <v>99</v>
      </c>
      <c r="B185" s="2" t="s">
        <v>99</v>
      </c>
      <c r="C185">
        <f t="shared" ref="C185:C190" si="50">COUNTIFS($B$4:$B$347,A185)</f>
        <v>1</v>
      </c>
      <c r="D185">
        <f t="shared" si="40"/>
        <v>1</v>
      </c>
      <c r="E185" t="str">
        <f t="shared" si="41"/>
        <v>The fork is in the room on the right on the table directly to the right.</v>
      </c>
    </row>
    <row r="186" spans="1:5">
      <c r="A186" s="2" t="s">
        <v>100</v>
      </c>
      <c r="B186" s="2" t="s">
        <v>100</v>
      </c>
      <c r="C186">
        <f t="shared" si="50"/>
        <v>1</v>
      </c>
      <c r="D186">
        <f t="shared" si="40"/>
        <v>1</v>
      </c>
      <c r="E186" t="str">
        <f t="shared" si="41"/>
        <v>The glasses case is in the room to the right about halfway in on the right on the table.</v>
      </c>
    </row>
    <row r="187" spans="1:5">
      <c r="A187" s="2" t="s">
        <v>101</v>
      </c>
      <c r="B187" s="2" t="s">
        <v>101</v>
      </c>
      <c r="C187">
        <f t="shared" si="50"/>
        <v>1</v>
      </c>
      <c r="D187">
        <f t="shared" si="40"/>
        <v>1</v>
      </c>
      <c r="E187" t="str">
        <f t="shared" si="41"/>
        <v>The laptop is in the room on the right on the back table.</v>
      </c>
    </row>
    <row r="188" spans="1:5">
      <c r="A188" s="2" t="s">
        <v>102</v>
      </c>
      <c r="B188" s="2" t="s">
        <v>102</v>
      </c>
      <c r="C188">
        <f t="shared" si="50"/>
        <v>1</v>
      </c>
      <c r="D188">
        <f t="shared" si="40"/>
        <v>1</v>
      </c>
      <c r="E188" t="str">
        <f t="shared" si="41"/>
        <v>The monitor is in the room to the left on the table against the left wall.</v>
      </c>
    </row>
    <row r="189" spans="1:5">
      <c r="A189" s="2" t="s">
        <v>103</v>
      </c>
      <c r="B189" s="2" t="s">
        <v>103</v>
      </c>
      <c r="C189">
        <f t="shared" si="50"/>
        <v>1</v>
      </c>
      <c r="D189">
        <f t="shared" si="40"/>
        <v>1</v>
      </c>
      <c r="E189" t="str">
        <f t="shared" si="41"/>
        <v>The statue is in the room on the left on the table ahead to the left.</v>
      </c>
    </row>
    <row r="190" spans="1:5">
      <c r="A190" s="2" t="s">
        <v>104</v>
      </c>
      <c r="B190" s="2" t="s">
        <v>104</v>
      </c>
      <c r="C190">
        <f t="shared" si="50"/>
        <v>1</v>
      </c>
      <c r="D190">
        <f t="shared" si="40"/>
        <v>1</v>
      </c>
      <c r="E190" t="str">
        <f t="shared" si="41"/>
        <v>The mug is in the room to the left on the table to the far right.</v>
      </c>
    </row>
    <row r="191" spans="1:5">
      <c r="A191" s="3" t="s">
        <v>14</v>
      </c>
      <c r="B191" s="3" t="s">
        <v>14</v>
      </c>
      <c r="D191">
        <f t="shared" si="40"/>
        <v>0</v>
      </c>
      <c r="E191" t="str">
        <f t="shared" si="41"/>
        <v>.</v>
      </c>
    </row>
    <row r="192" spans="1:5">
      <c r="A192" s="2" t="s">
        <v>105</v>
      </c>
      <c r="B192" s="2" t="s">
        <v>105</v>
      </c>
      <c r="C192">
        <f t="shared" ref="C192:C197" si="51">COUNTIFS($B$4:$B$347,A192)</f>
        <v>1</v>
      </c>
      <c r="D192">
        <f t="shared" si="40"/>
        <v>1</v>
      </c>
      <c r="E192" t="str">
        <f t="shared" si="41"/>
        <v>The fork is in the room on the right on the table to the right in front of the couch.</v>
      </c>
    </row>
    <row r="193" spans="1:5">
      <c r="A193" s="2" t="s">
        <v>106</v>
      </c>
      <c r="B193" s="2" t="s">
        <v>106</v>
      </c>
      <c r="C193">
        <f t="shared" si="51"/>
        <v>1</v>
      </c>
      <c r="D193">
        <f t="shared" si="40"/>
        <v>1</v>
      </c>
      <c r="E193" t="str">
        <f t="shared" si="41"/>
        <v>The glasses case is in the room to the right on the right on the table behind the couch.</v>
      </c>
    </row>
    <row r="194" spans="1:5">
      <c r="A194" s="2" t="s">
        <v>107</v>
      </c>
      <c r="B194" s="2" t="s">
        <v>107</v>
      </c>
      <c r="C194">
        <f t="shared" si="51"/>
        <v>1</v>
      </c>
      <c r="D194">
        <f t="shared" si="40"/>
        <v>1</v>
      </c>
      <c r="E194" t="str">
        <f t="shared" si="41"/>
        <v>The laptop is in the room on the right on the back table with the chairs.</v>
      </c>
    </row>
    <row r="195" spans="1:5">
      <c r="A195" s="2" t="s">
        <v>108</v>
      </c>
      <c r="B195" s="2" t="s">
        <v>108</v>
      </c>
      <c r="C195">
        <f t="shared" si="51"/>
        <v>1</v>
      </c>
      <c r="D195">
        <f t="shared" si="40"/>
        <v>1</v>
      </c>
      <c r="E195" t="str">
        <f t="shared" si="41"/>
        <v>The monitor is in the room to the left on the table to the left of the bed.</v>
      </c>
    </row>
    <row r="196" spans="1:5">
      <c r="A196" s="2" t="s">
        <v>109</v>
      </c>
      <c r="B196" s="2" t="s">
        <v>109</v>
      </c>
      <c r="C196">
        <f t="shared" si="51"/>
        <v>1</v>
      </c>
      <c r="D196">
        <f t="shared" si="40"/>
        <v>1</v>
      </c>
      <c r="E196" t="str">
        <f t="shared" si="41"/>
        <v>The statue is in the room on the left on the table to the right of the bed.</v>
      </c>
    </row>
    <row r="197" spans="1:5">
      <c r="A197" s="2" t="s">
        <v>110</v>
      </c>
      <c r="B197" s="2" t="s">
        <v>110</v>
      </c>
      <c r="C197">
        <f t="shared" si="51"/>
        <v>1</v>
      </c>
      <c r="D197">
        <f t="shared" ref="D197:D260" si="52">IF(C197=1,1,0)</f>
        <v>1</v>
      </c>
      <c r="E197" t="str">
        <f t="shared" ref="E197:E260" si="53">IF(C197=1,B197,".")</f>
        <v>The mug is in the room to the left on the table to the far right by the chairs.</v>
      </c>
    </row>
    <row r="198" spans="1:5">
      <c r="A198" s="3" t="s">
        <v>0</v>
      </c>
      <c r="B198" s="3" t="s">
        <v>0</v>
      </c>
      <c r="D198">
        <f t="shared" si="52"/>
        <v>0</v>
      </c>
      <c r="E198" t="str">
        <f t="shared" si="53"/>
        <v>.</v>
      </c>
    </row>
    <row r="199" spans="1:5">
      <c r="A199" s="2" t="s">
        <v>93</v>
      </c>
      <c r="B199" s="2"/>
      <c r="C199">
        <f t="shared" ref="C199:C204" si="54">COUNTIFS($B$4:$B$347,A199)</f>
        <v>1</v>
      </c>
      <c r="D199">
        <f t="shared" si="52"/>
        <v>1</v>
      </c>
      <c r="E199">
        <f t="shared" si="53"/>
        <v>0</v>
      </c>
    </row>
    <row r="200" spans="1:5">
      <c r="A200" s="2" t="s">
        <v>94</v>
      </c>
      <c r="B200" s="2"/>
      <c r="C200">
        <f t="shared" si="54"/>
        <v>1</v>
      </c>
      <c r="D200">
        <f t="shared" si="52"/>
        <v>1</v>
      </c>
      <c r="E200">
        <f t="shared" si="53"/>
        <v>0</v>
      </c>
    </row>
    <row r="201" spans="1:5">
      <c r="A201" s="2" t="s">
        <v>95</v>
      </c>
      <c r="B201" s="2"/>
      <c r="C201">
        <f t="shared" si="54"/>
        <v>1</v>
      </c>
      <c r="D201">
        <f t="shared" si="52"/>
        <v>1</v>
      </c>
      <c r="E201">
        <f t="shared" si="53"/>
        <v>0</v>
      </c>
    </row>
    <row r="202" spans="1:5">
      <c r="A202" s="2" t="s">
        <v>96</v>
      </c>
      <c r="B202" s="2"/>
      <c r="C202">
        <f t="shared" si="54"/>
        <v>1</v>
      </c>
      <c r="D202">
        <f t="shared" si="52"/>
        <v>1</v>
      </c>
      <c r="E202">
        <f t="shared" si="53"/>
        <v>0</v>
      </c>
    </row>
    <row r="203" spans="1:5">
      <c r="A203" s="2" t="s">
        <v>97</v>
      </c>
      <c r="B203" s="2"/>
      <c r="C203">
        <f t="shared" si="54"/>
        <v>1</v>
      </c>
      <c r="D203">
        <f t="shared" si="52"/>
        <v>1</v>
      </c>
      <c r="E203">
        <f t="shared" si="53"/>
        <v>0</v>
      </c>
    </row>
    <row r="204" spans="1:5">
      <c r="A204" s="2" t="s">
        <v>98</v>
      </c>
      <c r="B204" s="2"/>
      <c r="C204">
        <f t="shared" si="54"/>
        <v>1</v>
      </c>
      <c r="D204">
        <f t="shared" si="52"/>
        <v>1</v>
      </c>
      <c r="E204">
        <f t="shared" si="53"/>
        <v>0</v>
      </c>
    </row>
    <row r="205" spans="1:5">
      <c r="A205" s="3" t="s">
        <v>7</v>
      </c>
      <c r="B205" s="3" t="s">
        <v>7</v>
      </c>
      <c r="D205">
        <f t="shared" si="52"/>
        <v>0</v>
      </c>
      <c r="E205" t="str">
        <f t="shared" si="53"/>
        <v>.</v>
      </c>
    </row>
    <row r="206" spans="1:5">
      <c r="A206" s="2" t="s">
        <v>99</v>
      </c>
      <c r="B206" s="2"/>
      <c r="C206">
        <f t="shared" ref="C206:C211" si="55">COUNTIFS($B$4:$B$347,A206)</f>
        <v>1</v>
      </c>
      <c r="D206">
        <f t="shared" si="52"/>
        <v>1</v>
      </c>
      <c r="E206">
        <f t="shared" si="53"/>
        <v>0</v>
      </c>
    </row>
    <row r="207" spans="1:5">
      <c r="A207" s="2" t="s">
        <v>100</v>
      </c>
      <c r="B207" s="2"/>
      <c r="C207">
        <f t="shared" si="55"/>
        <v>1</v>
      </c>
      <c r="D207">
        <f t="shared" si="52"/>
        <v>1</v>
      </c>
      <c r="E207">
        <f t="shared" si="53"/>
        <v>0</v>
      </c>
    </row>
    <row r="208" spans="1:5">
      <c r="A208" s="2" t="s">
        <v>101</v>
      </c>
      <c r="B208" s="2"/>
      <c r="C208">
        <f t="shared" si="55"/>
        <v>1</v>
      </c>
      <c r="D208">
        <f t="shared" si="52"/>
        <v>1</v>
      </c>
      <c r="E208">
        <f t="shared" si="53"/>
        <v>0</v>
      </c>
    </row>
    <row r="209" spans="1:5">
      <c r="A209" s="2" t="s">
        <v>102</v>
      </c>
      <c r="B209" s="2"/>
      <c r="C209">
        <f t="shared" si="55"/>
        <v>1</v>
      </c>
      <c r="D209">
        <f t="shared" si="52"/>
        <v>1</v>
      </c>
      <c r="E209">
        <f t="shared" si="53"/>
        <v>0</v>
      </c>
    </row>
    <row r="210" spans="1:5">
      <c r="A210" s="2" t="s">
        <v>103</v>
      </c>
      <c r="B210" s="2"/>
      <c r="C210">
        <f t="shared" si="55"/>
        <v>1</v>
      </c>
      <c r="D210">
        <f t="shared" si="52"/>
        <v>1</v>
      </c>
      <c r="E210">
        <f t="shared" si="53"/>
        <v>0</v>
      </c>
    </row>
    <row r="211" spans="1:5">
      <c r="A211" s="2" t="s">
        <v>104</v>
      </c>
      <c r="B211" s="2"/>
      <c r="C211">
        <f t="shared" si="55"/>
        <v>1</v>
      </c>
      <c r="D211">
        <f t="shared" si="52"/>
        <v>1</v>
      </c>
      <c r="E211">
        <f t="shared" si="53"/>
        <v>0</v>
      </c>
    </row>
    <row r="212" spans="1:5">
      <c r="A212" s="3" t="s">
        <v>21</v>
      </c>
      <c r="B212" s="3" t="s">
        <v>21</v>
      </c>
      <c r="D212">
        <f t="shared" si="52"/>
        <v>0</v>
      </c>
      <c r="E212" t="str">
        <f t="shared" si="53"/>
        <v>.</v>
      </c>
    </row>
    <row r="213" spans="1:5">
      <c r="A213" s="2" t="s">
        <v>111</v>
      </c>
      <c r="B213" s="2" t="s">
        <v>111</v>
      </c>
      <c r="C213">
        <f t="shared" ref="C213:C219" si="56">COUNTIFS($B$4:$B$347,A213)</f>
        <v>1</v>
      </c>
      <c r="D213">
        <f t="shared" si="52"/>
        <v>1</v>
      </c>
      <c r="E213" t="str">
        <f t="shared" si="53"/>
        <v>The fork is in the room on the right on the table to the right behind the couch.</v>
      </c>
    </row>
    <row r="214" spans="1:5">
      <c r="A214" s="2" t="s">
        <v>112</v>
      </c>
      <c r="B214" s="2" t="s">
        <v>112</v>
      </c>
      <c r="C214">
        <f t="shared" si="56"/>
        <v>1</v>
      </c>
      <c r="D214">
        <f t="shared" si="52"/>
        <v>1</v>
      </c>
      <c r="E214" t="str">
        <f t="shared" si="53"/>
        <v>The glasses case is in the room to the right on the right on the table in front of the couch.</v>
      </c>
    </row>
    <row r="215" spans="1:5">
      <c r="A215" s="2" t="s">
        <v>107</v>
      </c>
      <c r="B215" s="2"/>
      <c r="C215">
        <f t="shared" si="56"/>
        <v>1</v>
      </c>
      <c r="D215">
        <f t="shared" si="52"/>
        <v>1</v>
      </c>
      <c r="E215">
        <f t="shared" si="53"/>
        <v>0</v>
      </c>
    </row>
    <row r="216" spans="1:5">
      <c r="A216" s="2" t="s">
        <v>113</v>
      </c>
      <c r="B216" s="2" t="s">
        <v>113</v>
      </c>
      <c r="C216">
        <f t="shared" si="56"/>
        <v>1</v>
      </c>
      <c r="D216">
        <f t="shared" si="52"/>
        <v>1</v>
      </c>
      <c r="E216" t="str">
        <f t="shared" si="53"/>
        <v>The monitor is in the room to the left on the table to the right of the bed.</v>
      </c>
    </row>
    <row r="217" spans="1:5">
      <c r="A217" s="2" t="s">
        <v>114</v>
      </c>
      <c r="B217" s="2" t="s">
        <v>114</v>
      </c>
      <c r="C217">
        <f t="shared" si="56"/>
        <v>1</v>
      </c>
      <c r="D217">
        <f t="shared" si="52"/>
        <v>1</v>
      </c>
      <c r="E217" t="str">
        <f t="shared" si="53"/>
        <v>The statue is in the room on the left on the table to the left of the bed.</v>
      </c>
    </row>
    <row r="218" spans="1:5">
      <c r="A218" s="2" t="s">
        <v>110</v>
      </c>
      <c r="B218" s="2"/>
      <c r="C218">
        <f t="shared" si="56"/>
        <v>1</v>
      </c>
      <c r="D218">
        <f t="shared" si="52"/>
        <v>1</v>
      </c>
      <c r="E218">
        <f t="shared" si="53"/>
        <v>0</v>
      </c>
    </row>
    <row r="219" spans="1:5">
      <c r="A219" s="4" t="s">
        <v>115</v>
      </c>
      <c r="B219" s="4" t="s">
        <v>115</v>
      </c>
      <c r="C219">
        <f t="shared" si="56"/>
        <v>1</v>
      </c>
      <c r="D219">
        <f t="shared" si="52"/>
        <v>1</v>
      </c>
      <c r="E219" t="str">
        <f t="shared" si="53"/>
        <v>Where-Robot-Older</v>
      </c>
    </row>
    <row r="220" spans="1:5">
      <c r="A220" s="3" t="s">
        <v>0</v>
      </c>
      <c r="B220" s="3" t="s">
        <v>0</v>
      </c>
      <c r="D220">
        <f t="shared" si="52"/>
        <v>0</v>
      </c>
      <c r="E220" t="str">
        <f t="shared" si="53"/>
        <v>.</v>
      </c>
    </row>
    <row r="221" spans="1:5">
      <c r="A221" s="2" t="s">
        <v>116</v>
      </c>
      <c r="B221" s="2" t="s">
        <v>116</v>
      </c>
      <c r="C221">
        <f t="shared" ref="C221:C226" si="57">COUNTIFS($B$4:$B$347,A221)</f>
        <v>1</v>
      </c>
      <c r="D221">
        <f t="shared" si="52"/>
        <v>1</v>
      </c>
      <c r="E221" t="str">
        <f t="shared" si="53"/>
        <v>The fork is in the living room on the right directly to the right.</v>
      </c>
    </row>
    <row r="222" spans="1:5">
      <c r="A222" s="2" t="s">
        <v>117</v>
      </c>
      <c r="B222" s="2" t="s">
        <v>117</v>
      </c>
      <c r="C222">
        <f t="shared" si="57"/>
        <v>1</v>
      </c>
      <c r="D222">
        <f t="shared" si="52"/>
        <v>1</v>
      </c>
      <c r="E222" t="str">
        <f t="shared" si="53"/>
        <v>The glasses case was in the living room to the right about halfway in on the right.</v>
      </c>
    </row>
    <row r="223" spans="1:5">
      <c r="A223" s="2" t="s">
        <v>118</v>
      </c>
      <c r="B223" s="2" t="s">
        <v>118</v>
      </c>
      <c r="C223">
        <f t="shared" si="57"/>
        <v>1</v>
      </c>
      <c r="D223">
        <f t="shared" si="52"/>
        <v>1</v>
      </c>
      <c r="E223" t="str">
        <f t="shared" si="53"/>
        <v>The laptop is in the living room on the right in the back.</v>
      </c>
    </row>
    <row r="224" spans="1:5">
      <c r="A224" s="2" t="s">
        <v>119</v>
      </c>
      <c r="B224" s="2" t="s">
        <v>119</v>
      </c>
      <c r="C224">
        <f t="shared" si="57"/>
        <v>1</v>
      </c>
      <c r="D224">
        <f t="shared" si="52"/>
        <v>1</v>
      </c>
      <c r="E224" t="str">
        <f t="shared" si="53"/>
        <v>The monitor is in the bedroom to the left on the left wall.</v>
      </c>
    </row>
    <row r="225" spans="1:5">
      <c r="A225" s="2" t="s">
        <v>120</v>
      </c>
      <c r="B225" s="2" t="s">
        <v>120</v>
      </c>
      <c r="C225">
        <f t="shared" si="57"/>
        <v>1</v>
      </c>
      <c r="D225">
        <f t="shared" si="52"/>
        <v>1</v>
      </c>
      <c r="E225" t="str">
        <f t="shared" si="53"/>
        <v>The statue is in the bedroom on the left ahead to the left.</v>
      </c>
    </row>
    <row r="226" spans="1:5">
      <c r="A226" s="2" t="s">
        <v>121</v>
      </c>
      <c r="B226" s="2" t="s">
        <v>121</v>
      </c>
      <c r="C226">
        <f t="shared" si="57"/>
        <v>1</v>
      </c>
      <c r="D226">
        <f t="shared" si="52"/>
        <v>1</v>
      </c>
      <c r="E226" t="str">
        <f t="shared" si="53"/>
        <v>The mug is in the bedroom to the left on the far right.</v>
      </c>
    </row>
    <row r="227" spans="1:5">
      <c r="A227" s="3" t="s">
        <v>7</v>
      </c>
      <c r="B227" s="3" t="s">
        <v>7</v>
      </c>
      <c r="D227">
        <f t="shared" si="52"/>
        <v>0</v>
      </c>
      <c r="E227" t="str">
        <f t="shared" si="53"/>
        <v>.</v>
      </c>
    </row>
    <row r="228" spans="1:5">
      <c r="A228" s="2" t="s">
        <v>122</v>
      </c>
      <c r="B228" s="2" t="s">
        <v>122</v>
      </c>
      <c r="C228">
        <f t="shared" ref="C228:C233" si="58">COUNTIFS($B$4:$B$347,A228)</f>
        <v>1</v>
      </c>
      <c r="D228">
        <f t="shared" si="52"/>
        <v>1</v>
      </c>
      <c r="E228" t="str">
        <f t="shared" si="53"/>
        <v>The fork is in the living room on the right on the table directly to the right.</v>
      </c>
    </row>
    <row r="229" spans="1:5">
      <c r="A229" s="2" t="s">
        <v>123</v>
      </c>
      <c r="B229" s="2" t="s">
        <v>123</v>
      </c>
      <c r="C229">
        <f t="shared" si="58"/>
        <v>1</v>
      </c>
      <c r="D229">
        <f t="shared" si="52"/>
        <v>1</v>
      </c>
      <c r="E229" t="str">
        <f t="shared" si="53"/>
        <v>The glasses case was in the living room to the right about halfway in on the right on the table.</v>
      </c>
    </row>
    <row r="230" spans="1:5">
      <c r="A230" s="2" t="s">
        <v>124</v>
      </c>
      <c r="B230" s="2" t="s">
        <v>124</v>
      </c>
      <c r="C230">
        <f t="shared" si="58"/>
        <v>1</v>
      </c>
      <c r="D230">
        <f t="shared" si="52"/>
        <v>1</v>
      </c>
      <c r="E230" t="str">
        <f t="shared" si="53"/>
        <v>The laptop is in the living room on the right on the back table.</v>
      </c>
    </row>
    <row r="231" spans="1:5">
      <c r="A231" s="2" t="s">
        <v>125</v>
      </c>
      <c r="B231" s="2" t="s">
        <v>125</v>
      </c>
      <c r="C231">
        <f t="shared" si="58"/>
        <v>1</v>
      </c>
      <c r="D231">
        <f t="shared" si="52"/>
        <v>1</v>
      </c>
      <c r="E231" t="str">
        <f t="shared" si="53"/>
        <v>The monitor is in the bedroom to the left on the table against the left wall.</v>
      </c>
    </row>
    <row r="232" spans="1:5">
      <c r="A232" s="2" t="s">
        <v>126</v>
      </c>
      <c r="B232" s="2" t="s">
        <v>126</v>
      </c>
      <c r="C232">
        <f t="shared" si="58"/>
        <v>1</v>
      </c>
      <c r="D232">
        <f t="shared" si="52"/>
        <v>1</v>
      </c>
      <c r="E232" t="str">
        <f t="shared" si="53"/>
        <v>The statue is in the bedroom on the left on the table ahead to the left.</v>
      </c>
    </row>
    <row r="233" spans="1:5">
      <c r="A233" s="2" t="s">
        <v>127</v>
      </c>
      <c r="B233" s="2" t="s">
        <v>127</v>
      </c>
      <c r="C233">
        <f t="shared" si="58"/>
        <v>1</v>
      </c>
      <c r="D233">
        <f t="shared" si="52"/>
        <v>1</v>
      </c>
      <c r="E233" t="str">
        <f t="shared" si="53"/>
        <v>The mug is in the bedroom to the left on the table to the far right.</v>
      </c>
    </row>
    <row r="234" spans="1:5">
      <c r="A234" s="3" t="s">
        <v>14</v>
      </c>
      <c r="B234" s="3" t="s">
        <v>14</v>
      </c>
      <c r="D234">
        <f t="shared" si="52"/>
        <v>0</v>
      </c>
      <c r="E234" t="str">
        <f t="shared" si="53"/>
        <v>.</v>
      </c>
    </row>
    <row r="235" spans="1:5">
      <c r="A235" s="2" t="s">
        <v>128</v>
      </c>
      <c r="B235" s="2" t="s">
        <v>128</v>
      </c>
      <c r="C235">
        <f t="shared" ref="C235:C240" si="59">COUNTIFS($B$4:$B$347,A235)</f>
        <v>1</v>
      </c>
      <c r="D235">
        <f t="shared" si="52"/>
        <v>1</v>
      </c>
      <c r="E235" t="str">
        <f t="shared" si="53"/>
        <v>The fork is in the living room on the right on the table to the right in front of the couch.</v>
      </c>
    </row>
    <row r="236" spans="1:5">
      <c r="A236" s="2" t="s">
        <v>129</v>
      </c>
      <c r="B236" s="2" t="s">
        <v>129</v>
      </c>
      <c r="C236">
        <f t="shared" si="59"/>
        <v>1</v>
      </c>
      <c r="D236">
        <f t="shared" si="52"/>
        <v>1</v>
      </c>
      <c r="E236" t="str">
        <f t="shared" si="53"/>
        <v>The glasses case was in the living room to the right on the right on the table behind the couch.</v>
      </c>
    </row>
    <row r="237" spans="1:5">
      <c r="A237" s="2" t="s">
        <v>130</v>
      </c>
      <c r="B237" s="2" t="s">
        <v>130</v>
      </c>
      <c r="C237">
        <f t="shared" si="59"/>
        <v>1</v>
      </c>
      <c r="D237">
        <f t="shared" si="52"/>
        <v>1</v>
      </c>
      <c r="E237" t="str">
        <f t="shared" si="53"/>
        <v>The laptop is in the living room on the right on the back table with the chairs.</v>
      </c>
    </row>
    <row r="238" spans="1:5">
      <c r="A238" s="2" t="s">
        <v>131</v>
      </c>
      <c r="B238" s="2" t="s">
        <v>131</v>
      </c>
      <c r="C238">
        <f t="shared" si="59"/>
        <v>1</v>
      </c>
      <c r="D238">
        <f t="shared" si="52"/>
        <v>1</v>
      </c>
      <c r="E238" t="str">
        <f t="shared" si="53"/>
        <v>The monitor is in the bedroom to the left on the table to the left of the bed.</v>
      </c>
    </row>
    <row r="239" spans="1:5">
      <c r="A239" s="2" t="s">
        <v>132</v>
      </c>
      <c r="B239" s="2" t="s">
        <v>132</v>
      </c>
      <c r="C239">
        <f t="shared" si="59"/>
        <v>1</v>
      </c>
      <c r="D239">
        <f t="shared" si="52"/>
        <v>1</v>
      </c>
      <c r="E239" t="str">
        <f t="shared" si="53"/>
        <v>The statue is in the bedroom on the left on the table to the right of the bed.</v>
      </c>
    </row>
    <row r="240" spans="1:5">
      <c r="A240" s="2" t="s">
        <v>133</v>
      </c>
      <c r="B240" s="2" t="s">
        <v>133</v>
      </c>
      <c r="C240">
        <f t="shared" si="59"/>
        <v>1</v>
      </c>
      <c r="D240">
        <f t="shared" si="52"/>
        <v>1</v>
      </c>
      <c r="E240" t="str">
        <f t="shared" si="53"/>
        <v>The mug is in the bedroom to the left on the table to the far right by the chairs.</v>
      </c>
    </row>
    <row r="241" spans="1:5">
      <c r="A241" s="3" t="s">
        <v>0</v>
      </c>
      <c r="B241" s="3" t="s">
        <v>0</v>
      </c>
      <c r="D241">
        <f t="shared" si="52"/>
        <v>0</v>
      </c>
      <c r="E241" t="str">
        <f t="shared" si="53"/>
        <v>.</v>
      </c>
    </row>
    <row r="242" spans="1:5">
      <c r="A242" s="2" t="s">
        <v>116</v>
      </c>
      <c r="B242" s="2"/>
      <c r="C242">
        <f t="shared" ref="C242:C247" si="60">COUNTIFS($B$4:$B$347,A242)</f>
        <v>1</v>
      </c>
      <c r="D242">
        <f t="shared" si="52"/>
        <v>1</v>
      </c>
      <c r="E242">
        <f t="shared" si="53"/>
        <v>0</v>
      </c>
    </row>
    <row r="243" spans="1:5">
      <c r="A243" s="2" t="s">
        <v>117</v>
      </c>
      <c r="B243" s="2"/>
      <c r="C243">
        <f t="shared" si="60"/>
        <v>1</v>
      </c>
      <c r="D243">
        <f t="shared" si="52"/>
        <v>1</v>
      </c>
      <c r="E243">
        <f t="shared" si="53"/>
        <v>0</v>
      </c>
    </row>
    <row r="244" spans="1:5">
      <c r="A244" s="2" t="s">
        <v>118</v>
      </c>
      <c r="B244" s="2"/>
      <c r="C244">
        <f t="shared" si="60"/>
        <v>1</v>
      </c>
      <c r="D244">
        <f t="shared" si="52"/>
        <v>1</v>
      </c>
      <c r="E244">
        <f t="shared" si="53"/>
        <v>0</v>
      </c>
    </row>
    <row r="245" spans="1:5">
      <c r="A245" s="2" t="s">
        <v>119</v>
      </c>
      <c r="B245" s="2"/>
      <c r="C245">
        <f t="shared" si="60"/>
        <v>1</v>
      </c>
      <c r="D245">
        <f t="shared" si="52"/>
        <v>1</v>
      </c>
      <c r="E245">
        <f t="shared" si="53"/>
        <v>0</v>
      </c>
    </row>
    <row r="246" spans="1:5">
      <c r="A246" s="2" t="s">
        <v>120</v>
      </c>
      <c r="B246" s="2"/>
      <c r="C246">
        <f t="shared" si="60"/>
        <v>1</v>
      </c>
      <c r="D246">
        <f t="shared" si="52"/>
        <v>1</v>
      </c>
      <c r="E246">
        <f t="shared" si="53"/>
        <v>0</v>
      </c>
    </row>
    <row r="247" spans="1:5">
      <c r="A247" s="2" t="s">
        <v>121</v>
      </c>
      <c r="B247" s="2"/>
      <c r="C247">
        <f t="shared" si="60"/>
        <v>1</v>
      </c>
      <c r="D247">
        <f t="shared" si="52"/>
        <v>1</v>
      </c>
      <c r="E247">
        <f t="shared" si="53"/>
        <v>0</v>
      </c>
    </row>
    <row r="248" spans="1:5">
      <c r="A248" s="3" t="s">
        <v>7</v>
      </c>
      <c r="B248" s="3" t="s">
        <v>7</v>
      </c>
      <c r="D248">
        <f t="shared" si="52"/>
        <v>0</v>
      </c>
      <c r="E248" t="str">
        <f t="shared" si="53"/>
        <v>.</v>
      </c>
    </row>
    <row r="249" spans="1:5">
      <c r="A249" s="2" t="s">
        <v>122</v>
      </c>
      <c r="B249" s="2"/>
      <c r="C249">
        <f t="shared" ref="C249:C254" si="61">COUNTIFS($B$4:$B$347,A249)</f>
        <v>1</v>
      </c>
      <c r="D249">
        <f t="shared" si="52"/>
        <v>1</v>
      </c>
      <c r="E249">
        <f t="shared" si="53"/>
        <v>0</v>
      </c>
    </row>
    <row r="250" spans="1:5">
      <c r="A250" s="2" t="s">
        <v>123</v>
      </c>
      <c r="B250" s="2"/>
      <c r="C250">
        <f t="shared" si="61"/>
        <v>1</v>
      </c>
      <c r="D250">
        <f t="shared" si="52"/>
        <v>1</v>
      </c>
      <c r="E250">
        <f t="shared" si="53"/>
        <v>0</v>
      </c>
    </row>
    <row r="251" spans="1:5">
      <c r="A251" s="2" t="s">
        <v>124</v>
      </c>
      <c r="B251" s="2"/>
      <c r="C251">
        <f t="shared" si="61"/>
        <v>1</v>
      </c>
      <c r="D251">
        <f t="shared" si="52"/>
        <v>1</v>
      </c>
      <c r="E251">
        <f t="shared" si="53"/>
        <v>0</v>
      </c>
    </row>
    <row r="252" spans="1:5">
      <c r="A252" s="2" t="s">
        <v>125</v>
      </c>
      <c r="B252" s="2"/>
      <c r="C252">
        <f t="shared" si="61"/>
        <v>1</v>
      </c>
      <c r="D252">
        <f t="shared" si="52"/>
        <v>1</v>
      </c>
      <c r="E252">
        <f t="shared" si="53"/>
        <v>0</v>
      </c>
    </row>
    <row r="253" spans="1:5">
      <c r="A253" s="2" t="s">
        <v>126</v>
      </c>
      <c r="B253" s="2"/>
      <c r="C253">
        <f t="shared" si="61"/>
        <v>1</v>
      </c>
      <c r="D253">
        <f t="shared" si="52"/>
        <v>1</v>
      </c>
      <c r="E253">
        <f t="shared" si="53"/>
        <v>0</v>
      </c>
    </row>
    <row r="254" spans="1:5">
      <c r="A254" s="2" t="s">
        <v>127</v>
      </c>
      <c r="B254" s="2"/>
      <c r="C254">
        <f t="shared" si="61"/>
        <v>1</v>
      </c>
      <c r="D254">
        <f t="shared" si="52"/>
        <v>1</v>
      </c>
      <c r="E254">
        <f t="shared" si="53"/>
        <v>0</v>
      </c>
    </row>
    <row r="255" spans="1:5">
      <c r="A255" s="3" t="s">
        <v>21</v>
      </c>
      <c r="B255" s="3" t="s">
        <v>21</v>
      </c>
      <c r="D255">
        <f t="shared" si="52"/>
        <v>0</v>
      </c>
      <c r="E255" t="str">
        <f t="shared" si="53"/>
        <v>.</v>
      </c>
    </row>
    <row r="256" spans="1:5">
      <c r="A256" s="2" t="s">
        <v>134</v>
      </c>
      <c r="B256" s="2" t="s">
        <v>134</v>
      </c>
      <c r="C256">
        <f t="shared" ref="C256:C262" si="62">COUNTIFS($B$4:$B$347,A256)</f>
        <v>1</v>
      </c>
      <c r="D256">
        <f t="shared" si="52"/>
        <v>1</v>
      </c>
      <c r="E256" t="str">
        <f t="shared" si="53"/>
        <v>The fork is in the living room on the right on the table to the right behind the couch.</v>
      </c>
    </row>
    <row r="257" spans="1:5">
      <c r="A257" s="2" t="s">
        <v>135</v>
      </c>
      <c r="B257" s="2" t="s">
        <v>135</v>
      </c>
      <c r="C257">
        <f t="shared" si="62"/>
        <v>1</v>
      </c>
      <c r="D257">
        <f t="shared" si="52"/>
        <v>1</v>
      </c>
      <c r="E257" t="str">
        <f t="shared" si="53"/>
        <v>The glasses case was in the living room to the right on the right on the table in front of the couch.</v>
      </c>
    </row>
    <row r="258" spans="1:5">
      <c r="A258" s="2" t="s">
        <v>130</v>
      </c>
      <c r="B258" s="2"/>
      <c r="C258">
        <f t="shared" si="62"/>
        <v>1</v>
      </c>
      <c r="D258">
        <f t="shared" si="52"/>
        <v>1</v>
      </c>
      <c r="E258">
        <f t="shared" si="53"/>
        <v>0</v>
      </c>
    </row>
    <row r="259" spans="1:5">
      <c r="A259" s="2" t="s">
        <v>136</v>
      </c>
      <c r="B259" s="2" t="s">
        <v>136</v>
      </c>
      <c r="C259">
        <f t="shared" si="62"/>
        <v>1</v>
      </c>
      <c r="D259">
        <f t="shared" si="52"/>
        <v>1</v>
      </c>
      <c r="E259" t="str">
        <f t="shared" si="53"/>
        <v>The monitor is in the bedroom to the left on the table to the right of the bed.</v>
      </c>
    </row>
    <row r="260" spans="1:5">
      <c r="A260" s="2" t="s">
        <v>137</v>
      </c>
      <c r="B260" s="2" t="s">
        <v>137</v>
      </c>
      <c r="C260">
        <f t="shared" si="62"/>
        <v>1</v>
      </c>
      <c r="D260">
        <f t="shared" si="52"/>
        <v>1</v>
      </c>
      <c r="E260" t="str">
        <f t="shared" si="53"/>
        <v>The statue is in the bedroom on the left on the table to the left of the bed.</v>
      </c>
    </row>
    <row r="261" spans="1:5">
      <c r="A261" s="2" t="s">
        <v>133</v>
      </c>
      <c r="B261" s="2"/>
      <c r="C261">
        <f t="shared" si="62"/>
        <v>1</v>
      </c>
      <c r="D261">
        <f t="shared" ref="D261:D324" si="63">IF(C261=1,1,0)</f>
        <v>1</v>
      </c>
      <c r="E261">
        <f t="shared" ref="E261:E324" si="64">IF(C261=1,B261,".")</f>
        <v>0</v>
      </c>
    </row>
    <row r="262" spans="1:5">
      <c r="A262" s="4" t="s">
        <v>138</v>
      </c>
      <c r="B262" s="4" t="s">
        <v>138</v>
      </c>
      <c r="C262">
        <f t="shared" si="62"/>
        <v>1</v>
      </c>
      <c r="D262">
        <f t="shared" si="63"/>
        <v>1</v>
      </c>
      <c r="E262" t="str">
        <f t="shared" si="64"/>
        <v>Where-Brian-Younger</v>
      </c>
    </row>
    <row r="263" spans="1:5">
      <c r="A263" s="3" t="s">
        <v>0</v>
      </c>
      <c r="B263" s="3" t="s">
        <v>0</v>
      </c>
      <c r="D263">
        <f t="shared" si="63"/>
        <v>0</v>
      </c>
      <c r="E263" t="str">
        <f t="shared" si="64"/>
        <v>.</v>
      </c>
    </row>
    <row r="264" spans="1:5">
      <c r="A264" s="2" t="s">
        <v>93</v>
      </c>
      <c r="B264" s="2"/>
      <c r="C264">
        <f t="shared" ref="C264:C269" si="65">COUNTIFS($B$4:$B$347,A264)</f>
        <v>1</v>
      </c>
      <c r="D264">
        <f t="shared" si="63"/>
        <v>1</v>
      </c>
      <c r="E264">
        <f t="shared" si="64"/>
        <v>0</v>
      </c>
    </row>
    <row r="265" spans="1:5">
      <c r="A265" s="2" t="s">
        <v>94</v>
      </c>
      <c r="B265" s="2"/>
      <c r="C265">
        <f t="shared" si="65"/>
        <v>1</v>
      </c>
      <c r="D265">
        <f t="shared" si="63"/>
        <v>1</v>
      </c>
      <c r="E265">
        <f t="shared" si="64"/>
        <v>0</v>
      </c>
    </row>
    <row r="266" spans="1:5">
      <c r="A266" s="2" t="s">
        <v>139</v>
      </c>
      <c r="B266" s="2" t="s">
        <v>139</v>
      </c>
      <c r="C266">
        <f t="shared" si="65"/>
        <v>1</v>
      </c>
      <c r="D266">
        <f t="shared" si="63"/>
        <v>1</v>
      </c>
      <c r="E266" t="str">
        <f t="shared" si="64"/>
        <v>The laptop is in the room on the right at the back.</v>
      </c>
    </row>
    <row r="267" spans="1:5">
      <c r="A267" s="2" t="s">
        <v>96</v>
      </c>
      <c r="B267" s="2"/>
      <c r="C267">
        <f t="shared" si="65"/>
        <v>1</v>
      </c>
      <c r="D267">
        <f t="shared" si="63"/>
        <v>1</v>
      </c>
      <c r="E267">
        <f t="shared" si="64"/>
        <v>0</v>
      </c>
    </row>
    <row r="268" spans="1:5">
      <c r="A268" s="2" t="s">
        <v>97</v>
      </c>
      <c r="B268" s="2"/>
      <c r="C268">
        <f t="shared" si="65"/>
        <v>1</v>
      </c>
      <c r="D268">
        <f t="shared" si="63"/>
        <v>1</v>
      </c>
      <c r="E268">
        <f t="shared" si="64"/>
        <v>0</v>
      </c>
    </row>
    <row r="269" spans="1:5">
      <c r="A269" s="2" t="s">
        <v>140</v>
      </c>
      <c r="B269" s="2" t="s">
        <v>140</v>
      </c>
      <c r="C269">
        <f t="shared" si="65"/>
        <v>1</v>
      </c>
      <c r="D269">
        <f t="shared" si="63"/>
        <v>1</v>
      </c>
      <c r="E269" t="str">
        <f t="shared" si="64"/>
        <v>The mug is in the room to the left at the far right wall.</v>
      </c>
    </row>
    <row r="270" spans="1:5">
      <c r="A270" s="3" t="s">
        <v>7</v>
      </c>
      <c r="B270" s="3" t="s">
        <v>7</v>
      </c>
      <c r="D270">
        <f t="shared" si="63"/>
        <v>0</v>
      </c>
      <c r="E270" t="str">
        <f t="shared" si="64"/>
        <v>.</v>
      </c>
    </row>
    <row r="271" spans="1:5">
      <c r="A271" s="2" t="s">
        <v>99</v>
      </c>
      <c r="B271" s="2"/>
      <c r="C271">
        <f t="shared" ref="C271:C276" si="66">COUNTIFS($B$4:$B$347,A271)</f>
        <v>1</v>
      </c>
      <c r="D271">
        <f t="shared" si="63"/>
        <v>1</v>
      </c>
      <c r="E271">
        <f t="shared" si="64"/>
        <v>0</v>
      </c>
    </row>
    <row r="272" spans="1:5">
      <c r="A272" s="2" t="s">
        <v>100</v>
      </c>
      <c r="B272" s="2"/>
      <c r="C272">
        <f t="shared" si="66"/>
        <v>1</v>
      </c>
      <c r="D272">
        <f t="shared" si="63"/>
        <v>1</v>
      </c>
      <c r="E272">
        <f t="shared" si="64"/>
        <v>0</v>
      </c>
    </row>
    <row r="273" spans="1:5">
      <c r="A273" s="2" t="s">
        <v>141</v>
      </c>
      <c r="B273" s="2" t="s">
        <v>141</v>
      </c>
      <c r="C273">
        <f t="shared" si="66"/>
        <v>1</v>
      </c>
      <c r="D273">
        <f t="shared" si="63"/>
        <v>1</v>
      </c>
      <c r="E273" t="str">
        <f t="shared" si="64"/>
        <v>The laptop is in the room on the right at the back table.</v>
      </c>
    </row>
    <row r="274" spans="1:5">
      <c r="A274" s="2" t="s">
        <v>102</v>
      </c>
      <c r="B274" s="2"/>
      <c r="C274">
        <f t="shared" si="66"/>
        <v>1</v>
      </c>
      <c r="D274">
        <f t="shared" si="63"/>
        <v>1</v>
      </c>
      <c r="E274">
        <f t="shared" si="64"/>
        <v>0</v>
      </c>
    </row>
    <row r="275" spans="1:5">
      <c r="A275" s="2" t="s">
        <v>103</v>
      </c>
      <c r="B275" s="2"/>
      <c r="C275">
        <f t="shared" si="66"/>
        <v>1</v>
      </c>
      <c r="D275">
        <f t="shared" si="63"/>
        <v>1</v>
      </c>
      <c r="E275">
        <f t="shared" si="64"/>
        <v>0</v>
      </c>
    </row>
    <row r="276" spans="1:5">
      <c r="A276" s="2" t="s">
        <v>142</v>
      </c>
      <c r="B276" s="2" t="s">
        <v>142</v>
      </c>
      <c r="C276">
        <f t="shared" si="66"/>
        <v>1</v>
      </c>
      <c r="D276">
        <f t="shared" si="63"/>
        <v>1</v>
      </c>
      <c r="E276" t="str">
        <f t="shared" si="64"/>
        <v>The mug is in the room to the left on the table at the far right wall.</v>
      </c>
    </row>
    <row r="277" spans="1:5">
      <c r="A277" s="3" t="s">
        <v>14</v>
      </c>
      <c r="B277" s="3" t="s">
        <v>14</v>
      </c>
      <c r="D277">
        <f t="shared" si="63"/>
        <v>0</v>
      </c>
      <c r="E277" t="str">
        <f t="shared" si="64"/>
        <v>.</v>
      </c>
    </row>
    <row r="278" spans="1:5">
      <c r="A278" s="2" t="s">
        <v>105</v>
      </c>
      <c r="B278" s="2"/>
      <c r="C278">
        <f t="shared" ref="C278:C283" si="67">COUNTIFS($B$4:$B$347,A278)</f>
        <v>1</v>
      </c>
      <c r="D278">
        <f t="shared" si="63"/>
        <v>1</v>
      </c>
      <c r="E278">
        <f t="shared" si="64"/>
        <v>0</v>
      </c>
    </row>
    <row r="279" spans="1:5">
      <c r="A279" s="2" t="s">
        <v>106</v>
      </c>
      <c r="B279" s="2"/>
      <c r="C279">
        <f t="shared" si="67"/>
        <v>1</v>
      </c>
      <c r="D279">
        <f t="shared" si="63"/>
        <v>1</v>
      </c>
      <c r="E279">
        <f t="shared" si="64"/>
        <v>0</v>
      </c>
    </row>
    <row r="280" spans="1:5">
      <c r="A280" s="2" t="s">
        <v>143</v>
      </c>
      <c r="B280" s="2" t="s">
        <v>143</v>
      </c>
      <c r="C280">
        <f t="shared" si="67"/>
        <v>1</v>
      </c>
      <c r="D280">
        <f t="shared" si="63"/>
        <v>1</v>
      </c>
      <c r="E280" t="str">
        <f t="shared" si="64"/>
        <v>The laptop is in the room on the right at the back table with the chairs.</v>
      </c>
    </row>
    <row r="281" spans="1:5">
      <c r="A281" s="2" t="s">
        <v>108</v>
      </c>
      <c r="B281" s="2"/>
      <c r="C281">
        <f t="shared" si="67"/>
        <v>1</v>
      </c>
      <c r="D281">
        <f t="shared" si="63"/>
        <v>1</v>
      </c>
      <c r="E281">
        <f t="shared" si="64"/>
        <v>0</v>
      </c>
    </row>
    <row r="282" spans="1:5">
      <c r="A282" s="2" t="s">
        <v>109</v>
      </c>
      <c r="B282" s="2"/>
      <c r="C282">
        <f t="shared" si="67"/>
        <v>1</v>
      </c>
      <c r="D282">
        <f t="shared" si="63"/>
        <v>1</v>
      </c>
      <c r="E282">
        <f t="shared" si="64"/>
        <v>0</v>
      </c>
    </row>
    <row r="283" spans="1:5">
      <c r="A283" s="2" t="s">
        <v>144</v>
      </c>
      <c r="B283" s="2" t="s">
        <v>144</v>
      </c>
      <c r="C283">
        <f t="shared" si="67"/>
        <v>1</v>
      </c>
      <c r="D283">
        <f t="shared" si="63"/>
        <v>1</v>
      </c>
      <c r="E283" t="str">
        <f t="shared" si="64"/>
        <v>The mug is in the room to the left on the table with the chairs at the far right wall.</v>
      </c>
    </row>
    <row r="284" spans="1:5">
      <c r="A284" s="3" t="s">
        <v>0</v>
      </c>
      <c r="B284" s="3" t="s">
        <v>0</v>
      </c>
      <c r="D284">
        <f t="shared" si="63"/>
        <v>0</v>
      </c>
      <c r="E284" t="str">
        <f t="shared" si="64"/>
        <v>.</v>
      </c>
    </row>
    <row r="285" spans="1:5">
      <c r="A285" s="2" t="s">
        <v>93</v>
      </c>
      <c r="B285" s="2"/>
      <c r="C285">
        <f t="shared" ref="C285:C290" si="68">COUNTIFS($B$4:$B$347,A285)</f>
        <v>1</v>
      </c>
      <c r="D285">
        <f t="shared" si="63"/>
        <v>1</v>
      </c>
      <c r="E285">
        <f t="shared" si="64"/>
        <v>0</v>
      </c>
    </row>
    <row r="286" spans="1:5">
      <c r="A286" s="2" t="s">
        <v>94</v>
      </c>
      <c r="B286" s="2"/>
      <c r="C286">
        <f t="shared" si="68"/>
        <v>1</v>
      </c>
      <c r="D286">
        <f t="shared" si="63"/>
        <v>1</v>
      </c>
      <c r="E286">
        <f t="shared" si="64"/>
        <v>0</v>
      </c>
    </row>
    <row r="287" spans="1:5">
      <c r="A287" s="2" t="s">
        <v>139</v>
      </c>
      <c r="B287" s="2"/>
      <c r="C287">
        <f t="shared" si="68"/>
        <v>1</v>
      </c>
      <c r="D287">
        <f t="shared" si="63"/>
        <v>1</v>
      </c>
      <c r="E287">
        <f t="shared" si="64"/>
        <v>0</v>
      </c>
    </row>
    <row r="288" spans="1:5">
      <c r="A288" s="2" t="s">
        <v>96</v>
      </c>
      <c r="B288" s="2"/>
      <c r="C288">
        <f t="shared" si="68"/>
        <v>1</v>
      </c>
      <c r="D288">
        <f t="shared" si="63"/>
        <v>1</v>
      </c>
      <c r="E288">
        <f t="shared" si="64"/>
        <v>0</v>
      </c>
    </row>
    <row r="289" spans="1:5">
      <c r="A289" s="2" t="s">
        <v>97</v>
      </c>
      <c r="B289" s="2"/>
      <c r="C289">
        <f t="shared" si="68"/>
        <v>1</v>
      </c>
      <c r="D289">
        <f t="shared" si="63"/>
        <v>1</v>
      </c>
      <c r="E289">
        <f t="shared" si="64"/>
        <v>0</v>
      </c>
    </row>
    <row r="290" spans="1:5">
      <c r="A290" s="2" t="s">
        <v>140</v>
      </c>
      <c r="B290" s="2"/>
      <c r="C290">
        <f t="shared" si="68"/>
        <v>1</v>
      </c>
      <c r="D290">
        <f t="shared" si="63"/>
        <v>1</v>
      </c>
      <c r="E290">
        <f t="shared" si="64"/>
        <v>0</v>
      </c>
    </row>
    <row r="291" spans="1:5">
      <c r="A291" s="3" t="s">
        <v>7</v>
      </c>
      <c r="B291" s="3" t="s">
        <v>7</v>
      </c>
      <c r="D291">
        <f t="shared" si="63"/>
        <v>0</v>
      </c>
      <c r="E291" t="str">
        <f t="shared" si="64"/>
        <v>.</v>
      </c>
    </row>
    <row r="292" spans="1:5">
      <c r="A292" s="2" t="s">
        <v>99</v>
      </c>
      <c r="B292" s="2"/>
      <c r="C292">
        <f t="shared" ref="C292:C297" si="69">COUNTIFS($B$4:$B$347,A292)</f>
        <v>1</v>
      </c>
      <c r="D292">
        <f t="shared" si="63"/>
        <v>1</v>
      </c>
      <c r="E292">
        <f t="shared" si="64"/>
        <v>0</v>
      </c>
    </row>
    <row r="293" spans="1:5">
      <c r="A293" s="2" t="s">
        <v>100</v>
      </c>
      <c r="B293" s="2"/>
      <c r="C293">
        <f t="shared" si="69"/>
        <v>1</v>
      </c>
      <c r="D293">
        <f t="shared" si="63"/>
        <v>1</v>
      </c>
      <c r="E293">
        <f t="shared" si="64"/>
        <v>0</v>
      </c>
    </row>
    <row r="294" spans="1:5">
      <c r="A294" s="2" t="s">
        <v>141</v>
      </c>
      <c r="B294" s="2"/>
      <c r="C294">
        <f t="shared" si="69"/>
        <v>1</v>
      </c>
      <c r="D294">
        <f t="shared" si="63"/>
        <v>1</v>
      </c>
      <c r="E294">
        <f t="shared" si="64"/>
        <v>0</v>
      </c>
    </row>
    <row r="295" spans="1:5">
      <c r="A295" s="2" t="s">
        <v>102</v>
      </c>
      <c r="B295" s="2"/>
      <c r="C295">
        <f t="shared" si="69"/>
        <v>1</v>
      </c>
      <c r="D295">
        <f t="shared" si="63"/>
        <v>1</v>
      </c>
      <c r="E295">
        <f t="shared" si="64"/>
        <v>0</v>
      </c>
    </row>
    <row r="296" spans="1:5">
      <c r="A296" s="2" t="s">
        <v>103</v>
      </c>
      <c r="B296" s="2"/>
      <c r="C296">
        <f t="shared" si="69"/>
        <v>1</v>
      </c>
      <c r="D296">
        <f t="shared" si="63"/>
        <v>1</v>
      </c>
      <c r="E296">
        <f t="shared" si="64"/>
        <v>0</v>
      </c>
    </row>
    <row r="297" spans="1:5">
      <c r="A297" s="2" t="s">
        <v>142</v>
      </c>
      <c r="B297" s="2"/>
      <c r="C297">
        <f t="shared" si="69"/>
        <v>1</v>
      </c>
      <c r="D297">
        <f t="shared" si="63"/>
        <v>1</v>
      </c>
      <c r="E297">
        <f t="shared" si="64"/>
        <v>0</v>
      </c>
    </row>
    <row r="298" spans="1:5">
      <c r="A298" s="3" t="s">
        <v>21</v>
      </c>
      <c r="B298" s="3" t="s">
        <v>21</v>
      </c>
      <c r="D298">
        <f t="shared" si="63"/>
        <v>0</v>
      </c>
      <c r="E298" t="str">
        <f t="shared" si="64"/>
        <v>.</v>
      </c>
    </row>
    <row r="299" spans="1:5">
      <c r="A299" s="2" t="s">
        <v>111</v>
      </c>
      <c r="B299" s="2"/>
      <c r="C299">
        <f t="shared" ref="C299:C305" si="70">COUNTIFS($B$4:$B$347,A299)</f>
        <v>1</v>
      </c>
      <c r="D299">
        <f t="shared" si="63"/>
        <v>1</v>
      </c>
      <c r="E299">
        <f t="shared" si="64"/>
        <v>0</v>
      </c>
    </row>
    <row r="300" spans="1:5">
      <c r="A300" s="2" t="s">
        <v>112</v>
      </c>
      <c r="B300" s="2"/>
      <c r="C300">
        <f t="shared" si="70"/>
        <v>1</v>
      </c>
      <c r="D300">
        <f t="shared" si="63"/>
        <v>1</v>
      </c>
      <c r="E300">
        <f t="shared" si="64"/>
        <v>0</v>
      </c>
    </row>
    <row r="301" spans="1:5">
      <c r="A301" s="2" t="s">
        <v>143</v>
      </c>
      <c r="B301" s="2"/>
      <c r="C301">
        <f t="shared" si="70"/>
        <v>1</v>
      </c>
      <c r="D301">
        <f t="shared" si="63"/>
        <v>1</v>
      </c>
      <c r="E301">
        <f t="shared" si="64"/>
        <v>0</v>
      </c>
    </row>
    <row r="302" spans="1:5">
      <c r="A302" s="2" t="s">
        <v>113</v>
      </c>
      <c r="B302" s="2"/>
      <c r="C302">
        <f t="shared" si="70"/>
        <v>1</v>
      </c>
      <c r="D302">
        <f t="shared" si="63"/>
        <v>1</v>
      </c>
      <c r="E302">
        <f t="shared" si="64"/>
        <v>0</v>
      </c>
    </row>
    <row r="303" spans="1:5">
      <c r="A303" s="2" t="s">
        <v>114</v>
      </c>
      <c r="B303" s="2"/>
      <c r="C303">
        <f t="shared" si="70"/>
        <v>1</v>
      </c>
      <c r="D303">
        <f t="shared" si="63"/>
        <v>1</v>
      </c>
      <c r="E303">
        <f t="shared" si="64"/>
        <v>0</v>
      </c>
    </row>
    <row r="304" spans="1:5">
      <c r="A304" s="2" t="s">
        <v>144</v>
      </c>
      <c r="B304" s="2"/>
      <c r="C304">
        <f t="shared" si="70"/>
        <v>1</v>
      </c>
      <c r="D304">
        <f t="shared" si="63"/>
        <v>1</v>
      </c>
      <c r="E304">
        <f t="shared" si="64"/>
        <v>0</v>
      </c>
    </row>
    <row r="305" spans="1:5">
      <c r="A305" s="4" t="s">
        <v>145</v>
      </c>
      <c r="B305" s="4" t="s">
        <v>145</v>
      </c>
      <c r="C305">
        <f t="shared" si="70"/>
        <v>1</v>
      </c>
      <c r="D305">
        <f t="shared" si="63"/>
        <v>1</v>
      </c>
      <c r="E305" t="str">
        <f t="shared" si="64"/>
        <v>Where-Brian-Older</v>
      </c>
    </row>
    <row r="306" spans="1:5">
      <c r="A306" s="3" t="s">
        <v>0</v>
      </c>
      <c r="B306" s="3" t="s">
        <v>0</v>
      </c>
      <c r="D306">
        <f t="shared" si="63"/>
        <v>0</v>
      </c>
      <c r="E306" t="str">
        <f t="shared" si="64"/>
        <v>.</v>
      </c>
    </row>
    <row r="307" spans="1:5">
      <c r="A307" s="2" t="s">
        <v>146</v>
      </c>
      <c r="B307" s="2" t="s">
        <v>146</v>
      </c>
      <c r="C307">
        <f t="shared" ref="C307:C312" si="71">COUNTIFS($B$4:$B$347,A307)</f>
        <v>1</v>
      </c>
      <c r="D307">
        <f t="shared" si="63"/>
        <v>1</v>
      </c>
      <c r="E307" t="str">
        <f t="shared" si="64"/>
        <v>The fork is in the living room on the right directly to the right side.</v>
      </c>
    </row>
    <row r="308" spans="1:5">
      <c r="A308" s="2" t="s">
        <v>117</v>
      </c>
      <c r="B308" s="2"/>
      <c r="C308">
        <f t="shared" si="71"/>
        <v>1</v>
      </c>
      <c r="D308">
        <f t="shared" si="63"/>
        <v>1</v>
      </c>
      <c r="E308">
        <f t="shared" si="64"/>
        <v>0</v>
      </c>
    </row>
    <row r="309" spans="1:5">
      <c r="A309" s="2" t="s">
        <v>147</v>
      </c>
      <c r="B309" s="2" t="s">
        <v>147</v>
      </c>
      <c r="C309">
        <f t="shared" si="71"/>
        <v>1</v>
      </c>
      <c r="D309">
        <f t="shared" si="63"/>
        <v>1</v>
      </c>
      <c r="E309" t="str">
        <f t="shared" si="64"/>
        <v>The laptop is in the living room on the right at the end of the room.</v>
      </c>
    </row>
    <row r="310" spans="1:5">
      <c r="A310" s="2" t="s">
        <v>148</v>
      </c>
      <c r="B310" s="2" t="s">
        <v>148</v>
      </c>
      <c r="C310">
        <f t="shared" si="71"/>
        <v>1</v>
      </c>
      <c r="D310">
        <f t="shared" si="63"/>
        <v>1</v>
      </c>
      <c r="E310" t="str">
        <f t="shared" si="64"/>
        <v>The monitor is in the bedroom to the left on the left side wall.</v>
      </c>
    </row>
    <row r="311" spans="1:5">
      <c r="A311" s="2" t="s">
        <v>120</v>
      </c>
      <c r="B311" s="2"/>
      <c r="C311">
        <f t="shared" si="71"/>
        <v>1</v>
      </c>
      <c r="D311">
        <f t="shared" si="63"/>
        <v>1</v>
      </c>
      <c r="E311">
        <f t="shared" si="64"/>
        <v>0</v>
      </c>
    </row>
    <row r="312" spans="1:5">
      <c r="A312" s="2" t="s">
        <v>149</v>
      </c>
      <c r="B312" s="2" t="s">
        <v>149</v>
      </c>
      <c r="C312">
        <f t="shared" si="71"/>
        <v>1</v>
      </c>
      <c r="D312">
        <f t="shared" si="63"/>
        <v>1</v>
      </c>
      <c r="E312" t="str">
        <f t="shared" si="64"/>
        <v>The mug is in the bedroom to the left on the far right end.</v>
      </c>
    </row>
    <row r="313" spans="1:5">
      <c r="A313" s="3" t="s">
        <v>7</v>
      </c>
      <c r="B313" s="3" t="s">
        <v>7</v>
      </c>
      <c r="D313">
        <f t="shared" si="63"/>
        <v>0</v>
      </c>
      <c r="E313" t="str">
        <f t="shared" si="64"/>
        <v>.</v>
      </c>
    </row>
    <row r="314" spans="1:5">
      <c r="A314" s="2" t="s">
        <v>150</v>
      </c>
      <c r="B314" s="2" t="s">
        <v>150</v>
      </c>
      <c r="C314">
        <f t="shared" ref="C314:C319" si="72">COUNTIFS($B$4:$B$347,A314)</f>
        <v>1</v>
      </c>
      <c r="D314">
        <f t="shared" si="63"/>
        <v>1</v>
      </c>
      <c r="E314" t="str">
        <f t="shared" si="64"/>
        <v>The fork is in the living room on the right on the table directly to the right side.</v>
      </c>
    </row>
    <row r="315" spans="1:5">
      <c r="A315" s="2" t="s">
        <v>123</v>
      </c>
      <c r="B315" s="2"/>
      <c r="C315">
        <f t="shared" si="72"/>
        <v>1</v>
      </c>
      <c r="D315">
        <f t="shared" si="63"/>
        <v>1</v>
      </c>
      <c r="E315">
        <f t="shared" si="64"/>
        <v>0</v>
      </c>
    </row>
    <row r="316" spans="1:5">
      <c r="A316" s="2" t="s">
        <v>151</v>
      </c>
      <c r="B316" s="2" t="s">
        <v>151</v>
      </c>
      <c r="C316">
        <f t="shared" si="72"/>
        <v>1</v>
      </c>
      <c r="D316">
        <f t="shared" si="63"/>
        <v>1</v>
      </c>
      <c r="E316" t="str">
        <f t="shared" si="64"/>
        <v>The laptop is in the living room on the right at the end of the room on the table.</v>
      </c>
    </row>
    <row r="317" spans="1:5">
      <c r="A317" s="2" t="s">
        <v>152</v>
      </c>
      <c r="B317" s="2" t="s">
        <v>152</v>
      </c>
      <c r="C317">
        <f t="shared" si="72"/>
        <v>1</v>
      </c>
      <c r="D317">
        <f t="shared" si="63"/>
        <v>1</v>
      </c>
      <c r="E317" t="str">
        <f t="shared" si="64"/>
        <v>The monitor is in the bedroom to the left on the table against the left side wall.</v>
      </c>
    </row>
    <row r="318" spans="1:5">
      <c r="A318" s="2" t="s">
        <v>126</v>
      </c>
      <c r="B318" s="2"/>
      <c r="C318">
        <f t="shared" si="72"/>
        <v>1</v>
      </c>
      <c r="D318">
        <f t="shared" si="63"/>
        <v>1</v>
      </c>
      <c r="E318">
        <f t="shared" si="64"/>
        <v>0</v>
      </c>
    </row>
    <row r="319" spans="1:5">
      <c r="A319" s="2" t="s">
        <v>153</v>
      </c>
      <c r="B319" s="2" t="s">
        <v>153</v>
      </c>
      <c r="C319">
        <f t="shared" si="72"/>
        <v>1</v>
      </c>
      <c r="D319">
        <f t="shared" si="63"/>
        <v>1</v>
      </c>
      <c r="E319" t="str">
        <f t="shared" si="64"/>
        <v>The mug is in the bedroom to the left on the table at the far right end.</v>
      </c>
    </row>
    <row r="320" spans="1:5">
      <c r="A320" s="3" t="s">
        <v>14</v>
      </c>
      <c r="B320" s="3" t="s">
        <v>14</v>
      </c>
      <c r="D320">
        <f t="shared" si="63"/>
        <v>0</v>
      </c>
      <c r="E320" t="str">
        <f t="shared" si="64"/>
        <v>.</v>
      </c>
    </row>
    <row r="321" spans="1:5">
      <c r="A321" s="2" t="s">
        <v>154</v>
      </c>
      <c r="B321" s="2" t="s">
        <v>154</v>
      </c>
      <c r="C321">
        <f t="shared" ref="C321:C326" si="73">COUNTIFS($B$4:$B$347,A321)</f>
        <v>1</v>
      </c>
      <c r="D321">
        <f t="shared" si="63"/>
        <v>1</v>
      </c>
      <c r="E321" t="str">
        <f t="shared" si="64"/>
        <v>The fork is in the living room on the right on the table to the right side in front of the couch.</v>
      </c>
    </row>
    <row r="322" spans="1:5">
      <c r="A322" s="2" t="s">
        <v>129</v>
      </c>
      <c r="B322" s="2"/>
      <c r="C322">
        <f t="shared" si="73"/>
        <v>1</v>
      </c>
      <c r="D322">
        <f t="shared" si="63"/>
        <v>1</v>
      </c>
      <c r="E322">
        <f t="shared" si="64"/>
        <v>0</v>
      </c>
    </row>
    <row r="323" spans="1:5">
      <c r="A323" s="2" t="s">
        <v>155</v>
      </c>
      <c r="B323" s="2" t="s">
        <v>155</v>
      </c>
      <c r="C323">
        <f t="shared" si="73"/>
        <v>1</v>
      </c>
      <c r="D323">
        <f t="shared" si="63"/>
        <v>1</v>
      </c>
      <c r="E323" t="str">
        <f t="shared" si="64"/>
        <v>The laptop is in the living room on the right at the end of the room on the table with the chairs.</v>
      </c>
    </row>
    <row r="324" spans="1:5">
      <c r="A324" s="2" t="s">
        <v>131</v>
      </c>
      <c r="B324" s="2"/>
      <c r="C324">
        <f t="shared" si="73"/>
        <v>1</v>
      </c>
      <c r="D324">
        <f t="shared" si="63"/>
        <v>1</v>
      </c>
      <c r="E324">
        <f t="shared" si="64"/>
        <v>0</v>
      </c>
    </row>
    <row r="325" spans="1:5">
      <c r="A325" s="2" t="s">
        <v>132</v>
      </c>
      <c r="B325" s="2"/>
      <c r="C325">
        <f t="shared" si="73"/>
        <v>1</v>
      </c>
      <c r="D325">
        <f t="shared" ref="D325:D347" si="74">IF(C325=1,1,0)</f>
        <v>1</v>
      </c>
      <c r="E325">
        <f t="shared" ref="E325:E347" si="75">IF(C325=1,B325,".")</f>
        <v>0</v>
      </c>
    </row>
    <row r="326" spans="1:5">
      <c r="A326" s="2" t="s">
        <v>156</v>
      </c>
      <c r="B326" s="2" t="s">
        <v>156</v>
      </c>
      <c r="C326">
        <f t="shared" si="73"/>
        <v>1</v>
      </c>
      <c r="D326">
        <f t="shared" si="74"/>
        <v>1</v>
      </c>
      <c r="E326" t="str">
        <f t="shared" si="75"/>
        <v>The mug is in the bedroom to the left on the table by the chairs at the far right end.</v>
      </c>
    </row>
    <row r="327" spans="1:5">
      <c r="A327" s="3" t="s">
        <v>0</v>
      </c>
      <c r="B327" s="3" t="s">
        <v>0</v>
      </c>
      <c r="D327">
        <f t="shared" si="74"/>
        <v>0</v>
      </c>
      <c r="E327" t="str">
        <f t="shared" si="75"/>
        <v>.</v>
      </c>
    </row>
    <row r="328" spans="1:5">
      <c r="A328" s="2" t="s">
        <v>146</v>
      </c>
      <c r="B328" s="2"/>
      <c r="C328">
        <f t="shared" ref="C328:C333" si="76">COUNTIFS($B$4:$B$347,A328)</f>
        <v>1</v>
      </c>
      <c r="D328">
        <f t="shared" si="74"/>
        <v>1</v>
      </c>
      <c r="E328">
        <f t="shared" si="75"/>
        <v>0</v>
      </c>
    </row>
    <row r="329" spans="1:5">
      <c r="A329" s="2" t="s">
        <v>117</v>
      </c>
      <c r="B329" s="2"/>
      <c r="C329">
        <f t="shared" si="76"/>
        <v>1</v>
      </c>
      <c r="D329">
        <f t="shared" si="74"/>
        <v>1</v>
      </c>
      <c r="E329">
        <f t="shared" si="75"/>
        <v>0</v>
      </c>
    </row>
    <row r="330" spans="1:5">
      <c r="A330" s="2" t="s">
        <v>147</v>
      </c>
      <c r="B330" s="2"/>
      <c r="C330">
        <f t="shared" si="76"/>
        <v>1</v>
      </c>
      <c r="D330">
        <f t="shared" si="74"/>
        <v>1</v>
      </c>
      <c r="E330">
        <f t="shared" si="75"/>
        <v>0</v>
      </c>
    </row>
    <row r="331" spans="1:5">
      <c r="A331" s="2" t="s">
        <v>148</v>
      </c>
      <c r="B331" s="2"/>
      <c r="C331">
        <f t="shared" si="76"/>
        <v>1</v>
      </c>
      <c r="D331">
        <f t="shared" si="74"/>
        <v>1</v>
      </c>
      <c r="E331">
        <f t="shared" si="75"/>
        <v>0</v>
      </c>
    </row>
    <row r="332" spans="1:5">
      <c r="A332" s="2" t="s">
        <v>120</v>
      </c>
      <c r="B332" s="2"/>
      <c r="C332">
        <f t="shared" si="76"/>
        <v>1</v>
      </c>
      <c r="D332">
        <f t="shared" si="74"/>
        <v>1</v>
      </c>
      <c r="E332">
        <f t="shared" si="75"/>
        <v>0</v>
      </c>
    </row>
    <row r="333" spans="1:5">
      <c r="A333" s="2" t="s">
        <v>149</v>
      </c>
      <c r="B333" s="2"/>
      <c r="C333">
        <f t="shared" si="76"/>
        <v>1</v>
      </c>
      <c r="D333">
        <f t="shared" si="74"/>
        <v>1</v>
      </c>
      <c r="E333">
        <f t="shared" si="75"/>
        <v>0</v>
      </c>
    </row>
    <row r="334" spans="1:5">
      <c r="A334" s="3" t="s">
        <v>7</v>
      </c>
      <c r="B334" s="3" t="s">
        <v>7</v>
      </c>
      <c r="D334">
        <f t="shared" si="74"/>
        <v>0</v>
      </c>
      <c r="E334" t="str">
        <f t="shared" si="75"/>
        <v>.</v>
      </c>
    </row>
    <row r="335" spans="1:5">
      <c r="A335" s="2" t="s">
        <v>150</v>
      </c>
      <c r="B335" s="2"/>
      <c r="C335">
        <f t="shared" ref="C335:C340" si="77">COUNTIFS($B$4:$B$347,A335)</f>
        <v>1</v>
      </c>
      <c r="D335">
        <f t="shared" si="74"/>
        <v>1</v>
      </c>
      <c r="E335">
        <f t="shared" si="75"/>
        <v>0</v>
      </c>
    </row>
    <row r="336" spans="1:5">
      <c r="A336" s="2" t="s">
        <v>123</v>
      </c>
      <c r="B336" s="2"/>
      <c r="C336">
        <f t="shared" si="77"/>
        <v>1</v>
      </c>
      <c r="D336">
        <f t="shared" si="74"/>
        <v>1</v>
      </c>
      <c r="E336">
        <f t="shared" si="75"/>
        <v>0</v>
      </c>
    </row>
    <row r="337" spans="1:5">
      <c r="A337" s="2" t="s">
        <v>151</v>
      </c>
      <c r="B337" s="2"/>
      <c r="C337">
        <f t="shared" si="77"/>
        <v>1</v>
      </c>
      <c r="D337">
        <f t="shared" si="74"/>
        <v>1</v>
      </c>
      <c r="E337">
        <f t="shared" si="75"/>
        <v>0</v>
      </c>
    </row>
    <row r="338" spans="1:5">
      <c r="A338" s="2" t="s">
        <v>152</v>
      </c>
      <c r="B338" s="2"/>
      <c r="C338">
        <f t="shared" si="77"/>
        <v>1</v>
      </c>
      <c r="D338">
        <f t="shared" si="74"/>
        <v>1</v>
      </c>
      <c r="E338">
        <f t="shared" si="75"/>
        <v>0</v>
      </c>
    </row>
    <row r="339" spans="1:5">
      <c r="A339" s="2" t="s">
        <v>126</v>
      </c>
      <c r="B339" s="2"/>
      <c r="C339">
        <f t="shared" si="77"/>
        <v>1</v>
      </c>
      <c r="D339">
        <f t="shared" si="74"/>
        <v>1</v>
      </c>
      <c r="E339">
        <f t="shared" si="75"/>
        <v>0</v>
      </c>
    </row>
    <row r="340" spans="1:5">
      <c r="A340" s="2" t="s">
        <v>153</v>
      </c>
      <c r="B340" s="2"/>
      <c r="C340">
        <f t="shared" si="77"/>
        <v>1</v>
      </c>
      <c r="D340">
        <f t="shared" si="74"/>
        <v>1</v>
      </c>
      <c r="E340">
        <f t="shared" si="75"/>
        <v>0</v>
      </c>
    </row>
    <row r="341" spans="1:5">
      <c r="A341" s="3" t="s">
        <v>21</v>
      </c>
      <c r="B341" s="3" t="s">
        <v>21</v>
      </c>
      <c r="D341">
        <f t="shared" si="74"/>
        <v>0</v>
      </c>
      <c r="E341" t="str">
        <f t="shared" si="75"/>
        <v>.</v>
      </c>
    </row>
    <row r="342" spans="1:5">
      <c r="A342" s="2" t="s">
        <v>157</v>
      </c>
      <c r="B342" s="2" t="s">
        <v>157</v>
      </c>
      <c r="C342">
        <f t="shared" ref="C342:C347" si="78">COUNTIFS($B$4:$B$347,A342)</f>
        <v>1</v>
      </c>
      <c r="D342">
        <f t="shared" si="74"/>
        <v>1</v>
      </c>
      <c r="E342" t="str">
        <f t="shared" si="75"/>
        <v>The fork is in the living room on the right on the table to the right side behind the couch.</v>
      </c>
    </row>
    <row r="343" spans="1:5">
      <c r="A343" s="2" t="s">
        <v>135</v>
      </c>
      <c r="B343" s="2"/>
      <c r="C343">
        <f t="shared" si="78"/>
        <v>1</v>
      </c>
      <c r="D343">
        <f t="shared" si="74"/>
        <v>1</v>
      </c>
      <c r="E343">
        <f t="shared" si="75"/>
        <v>0</v>
      </c>
    </row>
    <row r="344" spans="1:5">
      <c r="A344" s="2" t="s">
        <v>155</v>
      </c>
      <c r="B344" s="2"/>
      <c r="C344">
        <f t="shared" si="78"/>
        <v>1</v>
      </c>
      <c r="D344">
        <f t="shared" si="74"/>
        <v>1</v>
      </c>
      <c r="E344">
        <f t="shared" si="75"/>
        <v>0</v>
      </c>
    </row>
    <row r="345" spans="1:5">
      <c r="A345" s="2" t="s">
        <v>158</v>
      </c>
      <c r="B345" s="2" t="s">
        <v>158</v>
      </c>
      <c r="C345">
        <f t="shared" si="78"/>
        <v>1</v>
      </c>
      <c r="D345">
        <f t="shared" si="74"/>
        <v>1</v>
      </c>
      <c r="E345" t="str">
        <f t="shared" si="75"/>
        <v>The monitor is in the bedroom to the left on the table to the right of the table.</v>
      </c>
    </row>
    <row r="346" spans="1:5">
      <c r="A346" s="2" t="s">
        <v>159</v>
      </c>
      <c r="B346" s="2" t="s">
        <v>159</v>
      </c>
      <c r="C346">
        <f t="shared" si="78"/>
        <v>1</v>
      </c>
      <c r="D346">
        <f t="shared" si="74"/>
        <v>1</v>
      </c>
      <c r="E346" t="str">
        <f t="shared" si="75"/>
        <v>The statue is in the bedroom on the left on the table to the left of the table.</v>
      </c>
    </row>
    <row r="347" spans="1:5">
      <c r="A347" s="2" t="s">
        <v>156</v>
      </c>
      <c r="B347" s="2"/>
      <c r="C347">
        <f t="shared" si="78"/>
        <v>1</v>
      </c>
      <c r="D347">
        <f t="shared" si="74"/>
        <v>1</v>
      </c>
      <c r="E347">
        <f t="shared" si="75"/>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0"/>
  <sheetViews>
    <sheetView tabSelected="1" topLeftCell="A134" workbookViewId="0">
      <selection activeCell="A2" sqref="A2:A150"/>
    </sheetView>
  </sheetViews>
  <sheetFormatPr baseColWidth="10" defaultRowHeight="15" x14ac:dyDescent="0"/>
  <sheetData>
    <row r="1" spans="1:2">
      <c r="A1" t="s">
        <v>161</v>
      </c>
      <c r="B1" s="5" t="s">
        <v>160</v>
      </c>
    </row>
    <row r="2" spans="1:2">
      <c r="A2">
        <v>1</v>
      </c>
      <c r="B2" t="s">
        <v>1</v>
      </c>
    </row>
    <row r="3" spans="1:2">
      <c r="A3">
        <v>2</v>
      </c>
      <c r="B3" t="s">
        <v>2</v>
      </c>
    </row>
    <row r="4" spans="1:2">
      <c r="A4">
        <v>3</v>
      </c>
      <c r="B4" t="s">
        <v>3</v>
      </c>
    </row>
    <row r="5" spans="1:2">
      <c r="A5">
        <v>4</v>
      </c>
      <c r="B5" t="s">
        <v>4</v>
      </c>
    </row>
    <row r="6" spans="1:2">
      <c r="A6">
        <v>5</v>
      </c>
      <c r="B6" t="s">
        <v>5</v>
      </c>
    </row>
    <row r="7" spans="1:2">
      <c r="A7">
        <v>6</v>
      </c>
      <c r="B7" t="s">
        <v>6</v>
      </c>
    </row>
    <row r="8" spans="1:2">
      <c r="A8">
        <v>7</v>
      </c>
      <c r="B8" t="s">
        <v>8</v>
      </c>
    </row>
    <row r="9" spans="1:2">
      <c r="A9">
        <v>8</v>
      </c>
      <c r="B9" t="s">
        <v>9</v>
      </c>
    </row>
    <row r="10" spans="1:2">
      <c r="A10">
        <v>9</v>
      </c>
      <c r="B10" t="s">
        <v>10</v>
      </c>
    </row>
    <row r="11" spans="1:2">
      <c r="A11">
        <v>10</v>
      </c>
      <c r="B11" t="s">
        <v>11</v>
      </c>
    </row>
    <row r="12" spans="1:2">
      <c r="A12">
        <v>11</v>
      </c>
      <c r="B12" t="s">
        <v>12</v>
      </c>
    </row>
    <row r="13" spans="1:2">
      <c r="A13">
        <v>12</v>
      </c>
      <c r="B13" t="s">
        <v>13</v>
      </c>
    </row>
    <row r="14" spans="1:2">
      <c r="A14">
        <v>13</v>
      </c>
      <c r="B14" t="s">
        <v>15</v>
      </c>
    </row>
    <row r="15" spans="1:2">
      <c r="A15">
        <v>14</v>
      </c>
      <c r="B15" t="s">
        <v>16</v>
      </c>
    </row>
    <row r="16" spans="1:2">
      <c r="A16">
        <v>15</v>
      </c>
      <c r="B16" t="s">
        <v>17</v>
      </c>
    </row>
    <row r="17" spans="1:2">
      <c r="A17">
        <v>16</v>
      </c>
      <c r="B17" t="s">
        <v>18</v>
      </c>
    </row>
    <row r="18" spans="1:2">
      <c r="A18">
        <v>17</v>
      </c>
      <c r="B18" t="s">
        <v>19</v>
      </c>
    </row>
    <row r="19" spans="1:2">
      <c r="A19">
        <v>18</v>
      </c>
      <c r="B19" t="s">
        <v>20</v>
      </c>
    </row>
    <row r="20" spans="1:2">
      <c r="A20">
        <v>19</v>
      </c>
      <c r="B20" t="s">
        <v>22</v>
      </c>
    </row>
    <row r="21" spans="1:2">
      <c r="A21">
        <v>20</v>
      </c>
      <c r="B21" t="s">
        <v>23</v>
      </c>
    </row>
    <row r="22" spans="1:2">
      <c r="A22">
        <v>21</v>
      </c>
      <c r="B22" t="s">
        <v>24</v>
      </c>
    </row>
    <row r="23" spans="1:2">
      <c r="A23">
        <v>22</v>
      </c>
      <c r="B23" t="s">
        <v>25</v>
      </c>
    </row>
    <row r="24" spans="1:2">
      <c r="A24">
        <v>23</v>
      </c>
      <c r="B24" t="s">
        <v>27</v>
      </c>
    </row>
    <row r="25" spans="1:2">
      <c r="A25">
        <v>24</v>
      </c>
      <c r="B25" t="s">
        <v>28</v>
      </c>
    </row>
    <row r="26" spans="1:2">
      <c r="A26">
        <v>25</v>
      </c>
      <c r="B26" t="s">
        <v>29</v>
      </c>
    </row>
    <row r="27" spans="1:2">
      <c r="A27">
        <v>26</v>
      </c>
      <c r="B27" t="s">
        <v>30</v>
      </c>
    </row>
    <row r="28" spans="1:2">
      <c r="A28">
        <v>27</v>
      </c>
      <c r="B28" t="s">
        <v>31</v>
      </c>
    </row>
    <row r="29" spans="1:2">
      <c r="A29">
        <v>28</v>
      </c>
      <c r="B29" t="s">
        <v>32</v>
      </c>
    </row>
    <row r="30" spans="1:2">
      <c r="A30">
        <v>29</v>
      </c>
      <c r="B30" t="s">
        <v>33</v>
      </c>
    </row>
    <row r="31" spans="1:2">
      <c r="A31">
        <v>30</v>
      </c>
      <c r="B31" t="s">
        <v>34</v>
      </c>
    </row>
    <row r="32" spans="1:2">
      <c r="A32">
        <v>31</v>
      </c>
      <c r="B32" t="s">
        <v>35</v>
      </c>
    </row>
    <row r="33" spans="1:2">
      <c r="A33">
        <v>32</v>
      </c>
      <c r="B33" t="s">
        <v>36</v>
      </c>
    </row>
    <row r="34" spans="1:2">
      <c r="A34">
        <v>33</v>
      </c>
      <c r="B34" t="s">
        <v>37</v>
      </c>
    </row>
    <row r="35" spans="1:2">
      <c r="A35">
        <v>34</v>
      </c>
      <c r="B35" t="s">
        <v>38</v>
      </c>
    </row>
    <row r="36" spans="1:2">
      <c r="A36">
        <v>35</v>
      </c>
      <c r="B36" t="s">
        <v>39</v>
      </c>
    </row>
    <row r="37" spans="1:2">
      <c r="A37">
        <v>36</v>
      </c>
      <c r="B37" t="s">
        <v>40</v>
      </c>
    </row>
    <row r="38" spans="1:2">
      <c r="A38">
        <v>37</v>
      </c>
      <c r="B38" t="s">
        <v>41</v>
      </c>
    </row>
    <row r="39" spans="1:2">
      <c r="A39">
        <v>38</v>
      </c>
      <c r="B39" t="s">
        <v>42</v>
      </c>
    </row>
    <row r="40" spans="1:2">
      <c r="A40">
        <v>39</v>
      </c>
      <c r="B40" t="s">
        <v>43</v>
      </c>
    </row>
    <row r="41" spans="1:2">
      <c r="A41">
        <v>40</v>
      </c>
      <c r="B41" t="s">
        <v>44</v>
      </c>
    </row>
    <row r="42" spans="1:2">
      <c r="A42">
        <v>41</v>
      </c>
      <c r="B42" t="s">
        <v>45</v>
      </c>
    </row>
    <row r="43" spans="1:2">
      <c r="A43">
        <v>42</v>
      </c>
      <c r="B43" t="s">
        <v>46</v>
      </c>
    </row>
    <row r="44" spans="1:2">
      <c r="A44">
        <v>43</v>
      </c>
      <c r="B44" t="s">
        <v>48</v>
      </c>
    </row>
    <row r="45" spans="1:2">
      <c r="A45">
        <v>44</v>
      </c>
      <c r="B45" t="s">
        <v>50</v>
      </c>
    </row>
    <row r="46" spans="1:2">
      <c r="A46">
        <v>45</v>
      </c>
      <c r="B46" t="s">
        <v>51</v>
      </c>
    </row>
    <row r="47" spans="1:2">
      <c r="A47">
        <v>46</v>
      </c>
      <c r="B47" t="s">
        <v>52</v>
      </c>
    </row>
    <row r="48" spans="1:2">
      <c r="A48">
        <v>47</v>
      </c>
      <c r="B48" t="s">
        <v>53</v>
      </c>
    </row>
    <row r="49" spans="1:2">
      <c r="A49">
        <v>48</v>
      </c>
      <c r="B49" t="s">
        <v>54</v>
      </c>
    </row>
    <row r="50" spans="1:2">
      <c r="A50">
        <v>49</v>
      </c>
      <c r="B50" t="s">
        <v>55</v>
      </c>
    </row>
    <row r="51" spans="1:2">
      <c r="A51">
        <v>50</v>
      </c>
      <c r="B51" t="s">
        <v>56</v>
      </c>
    </row>
    <row r="52" spans="1:2">
      <c r="A52">
        <v>51</v>
      </c>
      <c r="B52" t="s">
        <v>57</v>
      </c>
    </row>
    <row r="53" spans="1:2">
      <c r="A53">
        <v>52</v>
      </c>
      <c r="B53" t="s">
        <v>58</v>
      </c>
    </row>
    <row r="54" spans="1:2">
      <c r="A54">
        <v>53</v>
      </c>
      <c r="B54" t="s">
        <v>59</v>
      </c>
    </row>
    <row r="55" spans="1:2">
      <c r="A55">
        <v>54</v>
      </c>
      <c r="B55" t="s">
        <v>60</v>
      </c>
    </row>
    <row r="56" spans="1:2">
      <c r="A56">
        <v>55</v>
      </c>
      <c r="B56" t="s">
        <v>61</v>
      </c>
    </row>
    <row r="57" spans="1:2">
      <c r="A57">
        <v>56</v>
      </c>
      <c r="B57" t="s">
        <v>62</v>
      </c>
    </row>
    <row r="58" spans="1:2">
      <c r="A58">
        <v>57</v>
      </c>
      <c r="B58" t="s">
        <v>63</v>
      </c>
    </row>
    <row r="59" spans="1:2">
      <c r="A59">
        <v>58</v>
      </c>
      <c r="B59" t="s">
        <v>64</v>
      </c>
    </row>
    <row r="60" spans="1:2">
      <c r="A60">
        <v>59</v>
      </c>
      <c r="B60" t="s">
        <v>65</v>
      </c>
    </row>
    <row r="61" spans="1:2">
      <c r="A61">
        <v>60</v>
      </c>
      <c r="B61" t="s">
        <v>66</v>
      </c>
    </row>
    <row r="62" spans="1:2">
      <c r="A62">
        <v>61</v>
      </c>
      <c r="B62" t="s">
        <v>67</v>
      </c>
    </row>
    <row r="63" spans="1:2">
      <c r="A63">
        <v>62</v>
      </c>
      <c r="B63" t="s">
        <v>68</v>
      </c>
    </row>
    <row r="64" spans="1:2">
      <c r="A64">
        <v>63</v>
      </c>
      <c r="B64" t="s">
        <v>69</v>
      </c>
    </row>
    <row r="65" spans="1:2">
      <c r="A65">
        <v>64</v>
      </c>
      <c r="B65" t="s">
        <v>70</v>
      </c>
    </row>
    <row r="66" spans="1:2">
      <c r="A66">
        <v>65</v>
      </c>
      <c r="B66" t="s">
        <v>71</v>
      </c>
    </row>
    <row r="67" spans="1:2">
      <c r="A67">
        <v>66</v>
      </c>
      <c r="B67" t="s">
        <v>73</v>
      </c>
    </row>
    <row r="68" spans="1:2">
      <c r="A68">
        <v>67</v>
      </c>
      <c r="B68" t="s">
        <v>74</v>
      </c>
    </row>
    <row r="69" spans="1:2">
      <c r="A69">
        <v>68</v>
      </c>
      <c r="B69" t="s">
        <v>75</v>
      </c>
    </row>
    <row r="70" spans="1:2">
      <c r="A70">
        <v>69</v>
      </c>
      <c r="B70" t="s">
        <v>76</v>
      </c>
    </row>
    <row r="71" spans="1:2">
      <c r="A71">
        <v>70</v>
      </c>
      <c r="B71" t="s">
        <v>77</v>
      </c>
    </row>
    <row r="72" spans="1:2">
      <c r="A72">
        <v>71</v>
      </c>
      <c r="B72" t="s">
        <v>78</v>
      </c>
    </row>
    <row r="73" spans="1:2">
      <c r="A73">
        <v>72</v>
      </c>
      <c r="B73" t="s">
        <v>79</v>
      </c>
    </row>
    <row r="74" spans="1:2">
      <c r="A74">
        <v>73</v>
      </c>
      <c r="B74" t="s">
        <v>80</v>
      </c>
    </row>
    <row r="75" spans="1:2">
      <c r="A75">
        <v>74</v>
      </c>
      <c r="B75" t="s">
        <v>81</v>
      </c>
    </row>
    <row r="76" spans="1:2">
      <c r="A76">
        <v>75</v>
      </c>
      <c r="B76" t="s">
        <v>82</v>
      </c>
    </row>
    <row r="77" spans="1:2">
      <c r="A77">
        <v>76</v>
      </c>
      <c r="B77" t="s">
        <v>83</v>
      </c>
    </row>
    <row r="78" spans="1:2">
      <c r="A78">
        <v>77</v>
      </c>
      <c r="B78" t="s">
        <v>84</v>
      </c>
    </row>
    <row r="79" spans="1:2">
      <c r="A79">
        <v>78</v>
      </c>
      <c r="B79" t="s">
        <v>85</v>
      </c>
    </row>
    <row r="80" spans="1:2">
      <c r="A80">
        <v>79</v>
      </c>
      <c r="B80" t="s">
        <v>86</v>
      </c>
    </row>
    <row r="81" spans="1:2">
      <c r="A81">
        <v>80</v>
      </c>
      <c r="B81" t="s">
        <v>87</v>
      </c>
    </row>
    <row r="82" spans="1:2">
      <c r="A82">
        <v>81</v>
      </c>
      <c r="B82" t="s">
        <v>88</v>
      </c>
    </row>
    <row r="83" spans="1:2">
      <c r="A83">
        <v>82</v>
      </c>
      <c r="B83" t="s">
        <v>89</v>
      </c>
    </row>
    <row r="84" spans="1:2">
      <c r="A84">
        <v>83</v>
      </c>
      <c r="B84" t="s">
        <v>90</v>
      </c>
    </row>
    <row r="85" spans="1:2">
      <c r="A85">
        <v>84</v>
      </c>
      <c r="B85" t="s">
        <v>47</v>
      </c>
    </row>
    <row r="86" spans="1:2">
      <c r="A86">
        <v>85</v>
      </c>
      <c r="B86" t="s">
        <v>91</v>
      </c>
    </row>
    <row r="87" spans="1:2">
      <c r="A87">
        <v>86</v>
      </c>
      <c r="B87" t="s">
        <v>93</v>
      </c>
    </row>
    <row r="88" spans="1:2">
      <c r="A88">
        <v>87</v>
      </c>
      <c r="B88" t="s">
        <v>94</v>
      </c>
    </row>
    <row r="89" spans="1:2">
      <c r="A89">
        <v>88</v>
      </c>
      <c r="B89" t="s">
        <v>95</v>
      </c>
    </row>
    <row r="90" spans="1:2">
      <c r="A90">
        <v>89</v>
      </c>
      <c r="B90" t="s">
        <v>96</v>
      </c>
    </row>
    <row r="91" spans="1:2">
      <c r="A91">
        <v>90</v>
      </c>
      <c r="B91" t="s">
        <v>97</v>
      </c>
    </row>
    <row r="92" spans="1:2">
      <c r="A92">
        <v>91</v>
      </c>
      <c r="B92" t="s">
        <v>98</v>
      </c>
    </row>
    <row r="93" spans="1:2">
      <c r="A93">
        <v>92</v>
      </c>
      <c r="B93" t="s">
        <v>99</v>
      </c>
    </row>
    <row r="94" spans="1:2">
      <c r="A94">
        <v>93</v>
      </c>
      <c r="B94" t="s">
        <v>100</v>
      </c>
    </row>
    <row r="95" spans="1:2">
      <c r="A95">
        <v>94</v>
      </c>
      <c r="B95" t="s">
        <v>101</v>
      </c>
    </row>
    <row r="96" spans="1:2">
      <c r="A96">
        <v>95</v>
      </c>
      <c r="B96" t="s">
        <v>102</v>
      </c>
    </row>
    <row r="97" spans="1:2">
      <c r="A97">
        <v>96</v>
      </c>
      <c r="B97" t="s">
        <v>103</v>
      </c>
    </row>
    <row r="98" spans="1:2">
      <c r="A98">
        <v>97</v>
      </c>
      <c r="B98" t="s">
        <v>104</v>
      </c>
    </row>
    <row r="99" spans="1:2">
      <c r="A99">
        <v>98</v>
      </c>
      <c r="B99" t="s">
        <v>105</v>
      </c>
    </row>
    <row r="100" spans="1:2">
      <c r="A100">
        <v>99</v>
      </c>
      <c r="B100" t="s">
        <v>106</v>
      </c>
    </row>
    <row r="101" spans="1:2">
      <c r="A101">
        <v>100</v>
      </c>
      <c r="B101" t="s">
        <v>107</v>
      </c>
    </row>
    <row r="102" spans="1:2">
      <c r="A102">
        <v>101</v>
      </c>
      <c r="B102" t="s">
        <v>108</v>
      </c>
    </row>
    <row r="103" spans="1:2">
      <c r="A103">
        <v>102</v>
      </c>
      <c r="B103" t="s">
        <v>109</v>
      </c>
    </row>
    <row r="104" spans="1:2">
      <c r="A104">
        <v>103</v>
      </c>
      <c r="B104" t="s">
        <v>110</v>
      </c>
    </row>
    <row r="105" spans="1:2">
      <c r="A105">
        <v>104</v>
      </c>
      <c r="B105" t="s">
        <v>111</v>
      </c>
    </row>
    <row r="106" spans="1:2">
      <c r="A106">
        <v>105</v>
      </c>
      <c r="B106" t="s">
        <v>112</v>
      </c>
    </row>
    <row r="107" spans="1:2">
      <c r="A107">
        <v>106</v>
      </c>
      <c r="B107" t="s">
        <v>113</v>
      </c>
    </row>
    <row r="108" spans="1:2">
      <c r="A108">
        <v>107</v>
      </c>
      <c r="B108" t="s">
        <v>114</v>
      </c>
    </row>
    <row r="109" spans="1:2">
      <c r="A109">
        <v>108</v>
      </c>
      <c r="B109" t="s">
        <v>116</v>
      </c>
    </row>
    <row r="110" spans="1:2">
      <c r="A110">
        <v>109</v>
      </c>
      <c r="B110" t="s">
        <v>117</v>
      </c>
    </row>
    <row r="111" spans="1:2">
      <c r="A111">
        <v>110</v>
      </c>
      <c r="B111" t="s">
        <v>118</v>
      </c>
    </row>
    <row r="112" spans="1:2">
      <c r="A112">
        <v>111</v>
      </c>
      <c r="B112" t="s">
        <v>119</v>
      </c>
    </row>
    <row r="113" spans="1:2">
      <c r="A113">
        <v>112</v>
      </c>
      <c r="B113" t="s">
        <v>120</v>
      </c>
    </row>
    <row r="114" spans="1:2">
      <c r="A114">
        <v>113</v>
      </c>
      <c r="B114" t="s">
        <v>121</v>
      </c>
    </row>
    <row r="115" spans="1:2">
      <c r="A115">
        <v>114</v>
      </c>
      <c r="B115" t="s">
        <v>122</v>
      </c>
    </row>
    <row r="116" spans="1:2">
      <c r="A116">
        <v>115</v>
      </c>
      <c r="B116" t="s">
        <v>123</v>
      </c>
    </row>
    <row r="117" spans="1:2">
      <c r="A117">
        <v>116</v>
      </c>
      <c r="B117" t="s">
        <v>124</v>
      </c>
    </row>
    <row r="118" spans="1:2">
      <c r="A118">
        <v>117</v>
      </c>
      <c r="B118" t="s">
        <v>125</v>
      </c>
    </row>
    <row r="119" spans="1:2">
      <c r="A119">
        <v>118</v>
      </c>
      <c r="B119" t="s">
        <v>126</v>
      </c>
    </row>
    <row r="120" spans="1:2">
      <c r="A120">
        <v>119</v>
      </c>
      <c r="B120" t="s">
        <v>127</v>
      </c>
    </row>
    <row r="121" spans="1:2">
      <c r="A121">
        <v>120</v>
      </c>
      <c r="B121" t="s">
        <v>128</v>
      </c>
    </row>
    <row r="122" spans="1:2">
      <c r="A122">
        <v>121</v>
      </c>
      <c r="B122" t="s">
        <v>129</v>
      </c>
    </row>
    <row r="123" spans="1:2">
      <c r="A123">
        <v>122</v>
      </c>
      <c r="B123" t="s">
        <v>130</v>
      </c>
    </row>
    <row r="124" spans="1:2">
      <c r="A124">
        <v>123</v>
      </c>
      <c r="B124" t="s">
        <v>131</v>
      </c>
    </row>
    <row r="125" spans="1:2">
      <c r="A125">
        <v>124</v>
      </c>
      <c r="B125" t="s">
        <v>132</v>
      </c>
    </row>
    <row r="126" spans="1:2">
      <c r="A126">
        <v>125</v>
      </c>
      <c r="B126" t="s">
        <v>133</v>
      </c>
    </row>
    <row r="127" spans="1:2">
      <c r="A127">
        <v>126</v>
      </c>
      <c r="B127" t="s">
        <v>134</v>
      </c>
    </row>
    <row r="128" spans="1:2">
      <c r="A128">
        <v>127</v>
      </c>
      <c r="B128" t="s">
        <v>135</v>
      </c>
    </row>
    <row r="129" spans="1:2">
      <c r="A129">
        <v>128</v>
      </c>
      <c r="B129" t="s">
        <v>136</v>
      </c>
    </row>
    <row r="130" spans="1:2">
      <c r="A130">
        <v>129</v>
      </c>
      <c r="B130" t="s">
        <v>137</v>
      </c>
    </row>
    <row r="131" spans="1:2">
      <c r="A131">
        <v>130</v>
      </c>
      <c r="B131" t="s">
        <v>139</v>
      </c>
    </row>
    <row r="132" spans="1:2">
      <c r="A132">
        <v>131</v>
      </c>
      <c r="B132" t="s">
        <v>140</v>
      </c>
    </row>
    <row r="133" spans="1:2">
      <c r="A133">
        <v>132</v>
      </c>
      <c r="B133" t="s">
        <v>141</v>
      </c>
    </row>
    <row r="134" spans="1:2">
      <c r="A134">
        <v>133</v>
      </c>
      <c r="B134" t="s">
        <v>142</v>
      </c>
    </row>
    <row r="135" spans="1:2">
      <c r="A135">
        <v>134</v>
      </c>
      <c r="B135" t="s">
        <v>143</v>
      </c>
    </row>
    <row r="136" spans="1:2">
      <c r="A136">
        <v>135</v>
      </c>
      <c r="B136" t="s">
        <v>144</v>
      </c>
    </row>
    <row r="137" spans="1:2">
      <c r="A137">
        <v>136</v>
      </c>
      <c r="B137" t="s">
        <v>146</v>
      </c>
    </row>
    <row r="138" spans="1:2">
      <c r="A138">
        <v>137</v>
      </c>
      <c r="B138" t="s">
        <v>147</v>
      </c>
    </row>
    <row r="139" spans="1:2">
      <c r="A139">
        <v>138</v>
      </c>
      <c r="B139" t="s">
        <v>148</v>
      </c>
    </row>
    <row r="140" spans="1:2">
      <c r="A140">
        <v>139</v>
      </c>
      <c r="B140" t="s">
        <v>149</v>
      </c>
    </row>
    <row r="141" spans="1:2">
      <c r="A141">
        <v>140</v>
      </c>
      <c r="B141" t="s">
        <v>150</v>
      </c>
    </row>
    <row r="142" spans="1:2">
      <c r="A142">
        <v>141</v>
      </c>
      <c r="B142" t="s">
        <v>151</v>
      </c>
    </row>
    <row r="143" spans="1:2">
      <c r="A143">
        <v>142</v>
      </c>
      <c r="B143" t="s">
        <v>152</v>
      </c>
    </row>
    <row r="144" spans="1:2">
      <c r="A144">
        <v>143</v>
      </c>
      <c r="B144" t="s">
        <v>153</v>
      </c>
    </row>
    <row r="145" spans="1:2">
      <c r="A145">
        <v>144</v>
      </c>
      <c r="B145" t="s">
        <v>154</v>
      </c>
    </row>
    <row r="146" spans="1:2">
      <c r="A146">
        <v>145</v>
      </c>
      <c r="B146" t="s">
        <v>155</v>
      </c>
    </row>
    <row r="147" spans="1:2">
      <c r="A147">
        <v>146</v>
      </c>
      <c r="B147" t="s">
        <v>156</v>
      </c>
    </row>
    <row r="148" spans="1:2">
      <c r="A148">
        <v>147</v>
      </c>
      <c r="B148" t="s">
        <v>157</v>
      </c>
    </row>
    <row r="149" spans="1:2">
      <c r="A149">
        <v>148</v>
      </c>
      <c r="B149" t="s">
        <v>158</v>
      </c>
    </row>
    <row r="150" spans="1:2">
      <c r="A150">
        <v>149</v>
      </c>
      <c r="B150" t="s">
        <v>159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unique template computation</vt:lpstr>
      <vt:lpstr>unique template descriptions</vt:lpstr>
    </vt:vector>
  </TitlesOfParts>
  <Company>University of Notre Dame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Carlson</dc:creator>
  <cp:lastModifiedBy>Laura Carlson</cp:lastModifiedBy>
  <dcterms:created xsi:type="dcterms:W3CDTF">2013-01-28T19:05:47Z</dcterms:created>
  <dcterms:modified xsi:type="dcterms:W3CDTF">2013-02-19T16:28:58Z</dcterms:modified>
</cp:coreProperties>
</file>