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18" i="1"/>
  <c r="C19" i="1"/>
  <c r="C20" i="1"/>
  <c r="C21" i="1"/>
  <c r="C22" i="1"/>
  <c r="C23" i="1"/>
  <c r="C24" i="1"/>
  <c r="C25" i="1"/>
  <c r="C26" i="1"/>
  <c r="C27" i="1"/>
  <c r="C28" i="1"/>
  <c r="C29" i="1"/>
  <c r="C30" i="1"/>
  <c r="E27" i="1" l="1"/>
  <c r="E23" i="1"/>
  <c r="E30" i="1"/>
  <c r="E29" i="1"/>
  <c r="E22" i="1"/>
  <c r="E25" i="1"/>
  <c r="E24" i="1"/>
  <c r="E21" i="1"/>
  <c r="E28" i="1"/>
  <c r="E20" i="1"/>
  <c r="E19" i="1"/>
  <c r="E26" i="1"/>
  <c r="C18" i="1"/>
  <c r="E18" i="1" s="1"/>
</calcChain>
</file>

<file path=xl/sharedStrings.xml><?xml version="1.0" encoding="utf-8"?>
<sst xmlns="http://schemas.openxmlformats.org/spreadsheetml/2006/main" count="38" uniqueCount="25">
  <si>
    <t>Row Labels</t>
  </si>
  <si>
    <t>AAPL</t>
  </si>
  <si>
    <t>BABA</t>
  </si>
  <si>
    <t>BLK</t>
  </si>
  <si>
    <t>COP</t>
  </si>
  <si>
    <t>COST</t>
  </si>
  <si>
    <t>DB</t>
  </si>
  <si>
    <t>FIT</t>
  </si>
  <si>
    <t>HSY</t>
  </si>
  <si>
    <t>LNKD</t>
  </si>
  <si>
    <t>NKE</t>
  </si>
  <si>
    <t>WMT</t>
  </si>
  <si>
    <t>XOM</t>
  </si>
  <si>
    <t>Alpha</t>
  </si>
  <si>
    <t>Beta</t>
  </si>
  <si>
    <t>Gamma</t>
  </si>
  <si>
    <t>Overall mean</t>
  </si>
  <si>
    <t>Comment</t>
  </si>
  <si>
    <t>Beta High</t>
  </si>
  <si>
    <t>StdDev</t>
  </si>
  <si>
    <t>Ticker</t>
  </si>
  <si>
    <t>StdDev as %</t>
  </si>
  <si>
    <t>Database Mean</t>
  </si>
  <si>
    <t>Is this crazy number? &gt; 1</t>
  </si>
  <si>
    <t>Solver - Only LNKD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</si>
</sst>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tabSelected="1" workbookViewId="0">
      <selection activeCell="G26" sqref="G26"/>
    </sheetView>
  </sheetViews>
  <sheetFormatPr defaultRowHeight="15" x14ac:dyDescent="0.25"/>
  <cols>
    <col min="2" max="2" width="12.85546875" style="1" bestFit="1" customWidth="1"/>
    <col min="3" max="3" width="14.7109375" style="1" customWidth="1"/>
    <col min="4" max="4" width="13.85546875" style="1" customWidth="1"/>
    <col min="5" max="5" width="14.42578125" style="1" customWidth="1"/>
    <col min="6" max="6" width="22.7109375" style="1" bestFit="1" customWidth="1"/>
    <col min="7" max="7" width="26.7109375" style="1" bestFit="1" customWidth="1"/>
  </cols>
  <sheetData>
    <row r="1" spans="2:5" x14ac:dyDescent="0.25">
      <c r="D1" s="3"/>
      <c r="E1" s="2"/>
    </row>
    <row r="2" spans="2:5" x14ac:dyDescent="0.25">
      <c r="B2" s="3" t="s">
        <v>0</v>
      </c>
      <c r="C2" s="3" t="s">
        <v>13</v>
      </c>
      <c r="D2" s="3" t="s">
        <v>14</v>
      </c>
      <c r="E2" s="3" t="s">
        <v>15</v>
      </c>
    </row>
    <row r="3" spans="2:5" x14ac:dyDescent="0.25">
      <c r="B3" s="3" t="s">
        <v>1</v>
      </c>
      <c r="C3" s="6">
        <v>0.15267808034900152</v>
      </c>
      <c r="D3" s="6">
        <v>0.18391068973710789</v>
      </c>
      <c r="E3" s="6">
        <v>0.15267808034900152</v>
      </c>
    </row>
    <row r="4" spans="2:5" x14ac:dyDescent="0.25">
      <c r="B4" s="3" t="s">
        <v>2</v>
      </c>
      <c r="C4" s="6">
        <v>0.30249025319100253</v>
      </c>
      <c r="D4" s="6">
        <v>0.30637043774507322</v>
      </c>
      <c r="E4" s="6">
        <v>0.30249025319100253</v>
      </c>
    </row>
    <row r="5" spans="2:5" x14ac:dyDescent="0.25">
      <c r="B5" s="3" t="s">
        <v>3</v>
      </c>
      <c r="C5" s="6">
        <v>0.30268297968393942</v>
      </c>
      <c r="D5" s="6">
        <v>0.30038611734104076</v>
      </c>
      <c r="E5" s="6">
        <v>0.30268297968393942</v>
      </c>
    </row>
    <row r="6" spans="2:5" x14ac:dyDescent="0.25">
      <c r="B6" s="3" t="s">
        <v>4</v>
      </c>
      <c r="C6" s="6">
        <v>0.13183830901153759</v>
      </c>
      <c r="D6" s="6">
        <v>0.26577963400207094</v>
      </c>
      <c r="E6" s="6">
        <v>0.13183830901153759</v>
      </c>
    </row>
    <row r="7" spans="2:5" x14ac:dyDescent="0.25">
      <c r="B7" s="3" t="s">
        <v>5</v>
      </c>
      <c r="C7" s="6">
        <v>0.14909845869026225</v>
      </c>
      <c r="D7" s="6">
        <v>0.14121399769515791</v>
      </c>
      <c r="E7" s="6">
        <v>0.14909845869026225</v>
      </c>
    </row>
    <row r="8" spans="2:5" x14ac:dyDescent="0.25">
      <c r="B8" s="3" t="s">
        <v>6</v>
      </c>
      <c r="C8" s="6">
        <v>0.5605377977501852</v>
      </c>
      <c r="D8" s="6">
        <v>0.562948959681975</v>
      </c>
      <c r="E8" s="6">
        <v>0.5605377977501852</v>
      </c>
    </row>
    <row r="9" spans="2:5" x14ac:dyDescent="0.25">
      <c r="B9" s="3" t="s">
        <v>7</v>
      </c>
      <c r="C9" s="6">
        <v>0.76595862489138644</v>
      </c>
      <c r="D9" s="6">
        <v>0.88951000204159569</v>
      </c>
      <c r="E9" s="6">
        <v>0.76595862489138644</v>
      </c>
    </row>
    <row r="10" spans="2:5" x14ac:dyDescent="0.25">
      <c r="B10" s="3" t="s">
        <v>8</v>
      </c>
      <c r="C10" s="6">
        <v>0.13749663688603159</v>
      </c>
      <c r="D10" s="6">
        <v>0.12539895582713675</v>
      </c>
      <c r="E10" s="6">
        <v>0.13749663688603159</v>
      </c>
    </row>
    <row r="11" spans="2:5" x14ac:dyDescent="0.25">
      <c r="B11" s="3" t="s">
        <v>9</v>
      </c>
      <c r="C11" s="7">
        <v>1.0133564799536847</v>
      </c>
      <c r="D11" s="7">
        <v>1.4005665966641001</v>
      </c>
      <c r="E11" s="7">
        <v>1.0133564799536849</v>
      </c>
    </row>
    <row r="12" spans="2:5" x14ac:dyDescent="0.25">
      <c r="B12" s="3" t="s">
        <v>10</v>
      </c>
      <c r="C12" s="6">
        <v>0.31051545019248777</v>
      </c>
      <c r="D12" s="6">
        <v>0.31182633412718841</v>
      </c>
      <c r="E12" s="6">
        <v>0.31051545019248777</v>
      </c>
    </row>
    <row r="13" spans="2:5" x14ac:dyDescent="0.25">
      <c r="B13" s="3" t="s">
        <v>11</v>
      </c>
      <c r="C13" s="6">
        <v>0.13927898491307106</v>
      </c>
      <c r="D13" s="6">
        <v>0.11023024576822218</v>
      </c>
      <c r="E13" s="6">
        <v>0.13927898491307106</v>
      </c>
    </row>
    <row r="14" spans="2:5" x14ac:dyDescent="0.25">
      <c r="B14" s="3" t="s">
        <v>12</v>
      </c>
      <c r="C14" s="6">
        <v>0.16708449604670919</v>
      </c>
      <c r="D14" s="6">
        <v>0.18375940652692094</v>
      </c>
      <c r="E14" s="6">
        <v>0.16708449604670919</v>
      </c>
    </row>
    <row r="15" spans="2:5" x14ac:dyDescent="0.25">
      <c r="B15" s="3" t="s">
        <v>16</v>
      </c>
      <c r="C15" s="6">
        <v>0.26081768815256734</v>
      </c>
      <c r="D15" s="6">
        <v>0.28282048958860828</v>
      </c>
      <c r="E15" s="6">
        <v>0.26081768815256734</v>
      </c>
    </row>
    <row r="17" spans="2:7" x14ac:dyDescent="0.25">
      <c r="B17" s="1" t="s">
        <v>20</v>
      </c>
      <c r="C17" s="1" t="s">
        <v>22</v>
      </c>
      <c r="D17" s="1" t="s">
        <v>19</v>
      </c>
      <c r="E17" s="1" t="s">
        <v>21</v>
      </c>
      <c r="F17" s="1" t="s">
        <v>17</v>
      </c>
    </row>
    <row r="18" spans="2:7" x14ac:dyDescent="0.25">
      <c r="B18" s="3" t="s">
        <v>1</v>
      </c>
      <c r="C18" s="5">
        <f>AVERAGE(C3:E3)</f>
        <v>0.16308895014503699</v>
      </c>
      <c r="D18" s="5">
        <f>_xlfn.STDEV.P(C3:E3)</f>
        <v>1.4723193261653762E-2</v>
      </c>
      <c r="E18" s="4">
        <f>D18/C18</f>
        <v>9.0277074250341593E-2</v>
      </c>
    </row>
    <row r="19" spans="2:7" x14ac:dyDescent="0.25">
      <c r="B19" s="3" t="s">
        <v>2</v>
      </c>
      <c r="C19" s="5">
        <f t="shared" ref="C19:C30" si="0">AVERAGE(C4:E4)</f>
        <v>0.30378364804235941</v>
      </c>
      <c r="D19" s="5">
        <f t="shared" ref="D19:D30" si="1">_xlfn.STDEV.P(C4:E4)</f>
        <v>1.8291365402924552E-3</v>
      </c>
      <c r="E19" s="4">
        <f t="shared" ref="E19:E30" si="2">D19/C19</f>
        <v>6.0211816932207009E-3</v>
      </c>
    </row>
    <row r="20" spans="2:7" x14ac:dyDescent="0.25">
      <c r="B20" s="3" t="s">
        <v>3</v>
      </c>
      <c r="C20" s="5">
        <f t="shared" si="0"/>
        <v>0.30191735890297317</v>
      </c>
      <c r="D20" s="5">
        <f t="shared" si="1"/>
        <v>1.0827512920771113E-3</v>
      </c>
      <c r="E20" s="4">
        <f t="shared" si="2"/>
        <v>3.5862505422388576E-3</v>
      </c>
    </row>
    <row r="21" spans="2:7" x14ac:dyDescent="0.25">
      <c r="B21" s="3" t="s">
        <v>4</v>
      </c>
      <c r="C21" s="5">
        <f t="shared" si="0"/>
        <v>0.17648541734171538</v>
      </c>
      <c r="D21" s="5">
        <f t="shared" si="1"/>
        <v>6.3140546121278215E-2</v>
      </c>
      <c r="E21" s="4">
        <f t="shared" si="2"/>
        <v>0.35776636433946235</v>
      </c>
      <c r="F21" s="1" t="s">
        <v>18</v>
      </c>
    </row>
    <row r="22" spans="2:7" x14ac:dyDescent="0.25">
      <c r="B22" s="3" t="s">
        <v>5</v>
      </c>
      <c r="C22" s="5">
        <f t="shared" si="0"/>
        <v>0.14647030502522748</v>
      </c>
      <c r="D22" s="5">
        <f t="shared" si="1"/>
        <v>3.7167705570927433E-3</v>
      </c>
      <c r="E22" s="4">
        <f t="shared" si="2"/>
        <v>2.5375591021351264E-2</v>
      </c>
    </row>
    <row r="23" spans="2:7" x14ac:dyDescent="0.25">
      <c r="B23" s="3" t="s">
        <v>6</v>
      </c>
      <c r="C23" s="5">
        <f t="shared" si="0"/>
        <v>0.56134151839411517</v>
      </c>
      <c r="D23" s="5">
        <f t="shared" si="1"/>
        <v>1.1366326350049521E-3</v>
      </c>
      <c r="E23" s="4">
        <f t="shared" si="2"/>
        <v>2.0248504658209299E-3</v>
      </c>
    </row>
    <row r="24" spans="2:7" x14ac:dyDescent="0.25">
      <c r="B24" s="3" t="s">
        <v>7</v>
      </c>
      <c r="C24" s="5">
        <f t="shared" si="0"/>
        <v>0.80714241727478953</v>
      </c>
      <c r="D24" s="5">
        <f t="shared" si="1"/>
        <v>5.8242677738566409E-2</v>
      </c>
      <c r="E24" s="4">
        <f t="shared" si="2"/>
        <v>7.2159109089093801E-2</v>
      </c>
    </row>
    <row r="25" spans="2:7" x14ac:dyDescent="0.25">
      <c r="B25" s="3" t="s">
        <v>8</v>
      </c>
      <c r="C25" s="5">
        <f t="shared" si="0"/>
        <v>0.13346407653306663</v>
      </c>
      <c r="D25" s="5">
        <f t="shared" si="1"/>
        <v>5.7029015422510598E-3</v>
      </c>
      <c r="E25" s="4">
        <f t="shared" si="2"/>
        <v>4.2729861775487779E-2</v>
      </c>
    </row>
    <row r="26" spans="2:7" x14ac:dyDescent="0.25">
      <c r="B26" s="3" t="s">
        <v>9</v>
      </c>
      <c r="C26" s="5">
        <f t="shared" si="0"/>
        <v>1.1424265188571565</v>
      </c>
      <c r="D26" s="5">
        <f t="shared" si="1"/>
        <v>0.18253259951331366</v>
      </c>
      <c r="E26" s="4">
        <f t="shared" si="2"/>
        <v>0.15977622761760896</v>
      </c>
      <c r="F26" s="1" t="s">
        <v>23</v>
      </c>
      <c r="G26" s="1" t="s">
        <v>24</v>
      </c>
    </row>
    <row r="27" spans="2:7" x14ac:dyDescent="0.25">
      <c r="B27" s="3" t="s">
        <v>10</v>
      </c>
      <c r="C27" s="5">
        <f t="shared" si="0"/>
        <v>0.31095241150405467</v>
      </c>
      <c r="D27" s="5">
        <f t="shared" si="1"/>
        <v>6.1795661305021489E-4</v>
      </c>
      <c r="E27" s="4">
        <f>D27/C27</f>
        <v>1.9873028482435711E-3</v>
      </c>
    </row>
    <row r="28" spans="2:7" x14ac:dyDescent="0.25">
      <c r="B28" s="3" t="s">
        <v>11</v>
      </c>
      <c r="C28" s="5">
        <f t="shared" si="0"/>
        <v>0.12959607186478808</v>
      </c>
      <c r="D28" s="5">
        <f t="shared" si="1"/>
        <v>1.3693706956161211E-2</v>
      </c>
      <c r="E28" s="4">
        <f t="shared" si="2"/>
        <v>0.10566452176458183</v>
      </c>
    </row>
    <row r="29" spans="2:7" x14ac:dyDescent="0.25">
      <c r="B29" s="3" t="s">
        <v>12</v>
      </c>
      <c r="C29" s="5">
        <f t="shared" si="0"/>
        <v>0.17264279954011311</v>
      </c>
      <c r="D29" s="5">
        <f t="shared" si="1"/>
        <v>7.8606281841575691E-3</v>
      </c>
      <c r="E29" s="4">
        <f t="shared" si="2"/>
        <v>4.5531167271943902E-2</v>
      </c>
    </row>
    <row r="30" spans="2:7" x14ac:dyDescent="0.25">
      <c r="B30" s="3" t="s">
        <v>16</v>
      </c>
      <c r="C30" s="5">
        <f t="shared" si="0"/>
        <v>0.2681519552979143</v>
      </c>
      <c r="D30" s="5">
        <f t="shared" si="1"/>
        <v>1.0372220067017103E-2</v>
      </c>
      <c r="E30" s="4">
        <f t="shared" si="2"/>
        <v>3.8680382007633185E-2</v>
      </c>
    </row>
  </sheetData>
  <sortState ref="E1">
    <sortCondition ref="E1"/>
  </sortState>
  <conditionalFormatting sqref="C3:E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{A5C02BB3-293A-4394-B7D6-DCB6449152D0}</x14:id>
        </ext>
      </extLst>
    </cfRule>
  </conditionalFormatting>
  <conditionalFormatting sqref="C4:E4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{5CCDC07E-B536-4693-9148-CB8FE7147C9B}</x14:id>
        </ext>
      </extLst>
    </cfRule>
  </conditionalFormatting>
  <conditionalFormatting sqref="C5:E5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{23EC9663-8ECB-4D49-BA76-18B2179E3218}</x14:id>
        </ext>
      </extLst>
    </cfRule>
  </conditionalFormatting>
  <conditionalFormatting sqref="C6:E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{F32ECB76-C15C-40A2-ACB5-86D01ABDD2A4}</x14:id>
        </ext>
      </extLst>
    </cfRule>
  </conditionalFormatting>
  <conditionalFormatting sqref="C7:E7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{F6595631-0AED-447B-970C-F4A0ACF341E7}</x14:id>
        </ext>
      </extLst>
    </cfRule>
  </conditionalFormatting>
  <conditionalFormatting sqref="C8:E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{45ABCD09-9DBE-4F96-9AA3-794F36C51941}</x14:id>
        </ext>
      </extLst>
    </cfRule>
  </conditionalFormatting>
  <conditionalFormatting sqref="C9:E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{2E983848-EAC4-4BF8-BFB0-EAD4EECCBF43}</x14:id>
        </ext>
      </extLst>
    </cfRule>
  </conditionalFormatting>
  <conditionalFormatting sqref="C10:E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{624EC033-CBB8-471C-AE81-C58FC37C065F}</x14:id>
        </ext>
      </extLst>
    </cfRule>
  </conditionalFormatting>
  <conditionalFormatting sqref="C11:E1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{2C19A8B5-DAAE-4BFC-8342-A9823398F49F}</x14:id>
        </ext>
      </extLst>
    </cfRule>
  </conditionalFormatting>
  <conditionalFormatting sqref="C12:E1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{2F833904-31C1-4525-B803-12F9C5F60142}</x14:id>
        </ext>
      </extLst>
    </cfRule>
  </conditionalFormatting>
  <conditionalFormatting sqref="C13:E1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{0D60B66E-DD72-41BD-9275-220155727B9D}</x14:id>
        </ext>
      </extLst>
    </cfRule>
  </conditionalFormatting>
  <conditionalFormatting sqref="C14:E1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{2EF8454E-40C5-4A36-95E5-3E45B5F45793}</x14:id>
        </ext>
      </extLst>
    </cfRule>
  </conditionalFormatting>
  <conditionalFormatting sqref="C15:E1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{E3D3D210-5F1E-41F3-BC03-A30E8CB586AD}</x14:id>
        </ext>
      </extLst>
    </cfRule>
  </conditionalFormatting>
  <conditionalFormatting sqref="C18:C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C02BB3-293A-4394-B7D6-DCB6449152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C3:E3</xm:sqref>
        </x14:conditionalFormatting>
        <x14:conditionalFormatting xmlns:xm="http://schemas.microsoft.com/office/excel/2006/main">
          <x14:cfRule type="dataBar" id="{5CCDC07E-B536-4693-9148-CB8FE7147C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C4:E4</xm:sqref>
        </x14:conditionalFormatting>
        <x14:conditionalFormatting xmlns:xm="http://schemas.microsoft.com/office/excel/2006/main">
          <x14:cfRule type="dataBar" id="{23EC9663-8ECB-4D49-BA76-18B2179E32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C5:E5</xm:sqref>
        </x14:conditionalFormatting>
        <x14:conditionalFormatting xmlns:xm="http://schemas.microsoft.com/office/excel/2006/main">
          <x14:cfRule type="dataBar" id="{F32ECB76-C15C-40A2-ACB5-86D01ABDD2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C6:E6</xm:sqref>
        </x14:conditionalFormatting>
        <x14:conditionalFormatting xmlns:xm="http://schemas.microsoft.com/office/excel/2006/main">
          <x14:cfRule type="dataBar" id="{F6595631-0AED-447B-970C-F4A0ACF341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C7:E7</xm:sqref>
        </x14:conditionalFormatting>
        <x14:conditionalFormatting xmlns:xm="http://schemas.microsoft.com/office/excel/2006/main">
          <x14:cfRule type="dataBar" id="{45ABCD09-9DBE-4F96-9AA3-794F36C519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C8:E8</xm:sqref>
        </x14:conditionalFormatting>
        <x14:conditionalFormatting xmlns:xm="http://schemas.microsoft.com/office/excel/2006/main">
          <x14:cfRule type="dataBar" id="{2E983848-EAC4-4BF8-BFB0-EAD4EECCBF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C9:E9</xm:sqref>
        </x14:conditionalFormatting>
        <x14:conditionalFormatting xmlns:xm="http://schemas.microsoft.com/office/excel/2006/main">
          <x14:cfRule type="dataBar" id="{624EC033-CBB8-471C-AE81-C58FC37C06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C10:E10</xm:sqref>
        </x14:conditionalFormatting>
        <x14:conditionalFormatting xmlns:xm="http://schemas.microsoft.com/office/excel/2006/main">
          <x14:cfRule type="dataBar" id="{2C19A8B5-DAAE-4BFC-8342-A9823398F4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C11:E11</xm:sqref>
        </x14:conditionalFormatting>
        <x14:conditionalFormatting xmlns:xm="http://schemas.microsoft.com/office/excel/2006/main">
          <x14:cfRule type="dataBar" id="{2F833904-31C1-4525-B803-12F9C5F601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C12:E12</xm:sqref>
        </x14:conditionalFormatting>
        <x14:conditionalFormatting xmlns:xm="http://schemas.microsoft.com/office/excel/2006/main">
          <x14:cfRule type="dataBar" id="{0D60B66E-DD72-41BD-9275-220155727B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C13:E13</xm:sqref>
        </x14:conditionalFormatting>
        <x14:conditionalFormatting xmlns:xm="http://schemas.microsoft.com/office/excel/2006/main">
          <x14:cfRule type="dataBar" id="{2EF8454E-40C5-4A36-95E5-3E45B5F457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C14:E14</xm:sqref>
        </x14:conditionalFormatting>
        <x14:conditionalFormatting xmlns:xm="http://schemas.microsoft.com/office/excel/2006/main">
          <x14:cfRule type="dataBar" id="{E3D3D210-5F1E-41F3-BC03-A30E8CB586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C15:E15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2016-04-28T19:03:24Z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5f6264da-e6bf-4c18-ba88-2ae3e07efb53</vt:lpwstr>
  </property>
</Properties>
</file>