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D:\Cobra1966\Python\example\"/>
    </mc:Choice>
  </mc:AlternateContent>
  <xr:revisionPtr revIDLastSave="0" documentId="13_ncr:1_{0426472E-BD1F-4366-BB90-8E57830D4664}" xr6:coauthVersionLast="47" xr6:coauthVersionMax="47" xr10:uidLastSave="{00000000-0000-0000-0000-000000000000}"/>
  <bookViews>
    <workbookView xWindow="158" yWindow="4155" windowWidth="16875" windowHeight="10522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3" i="1" l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</calcChain>
</file>

<file path=xl/sharedStrings.xml><?xml version="1.0" encoding="utf-8"?>
<sst xmlns="http://schemas.openxmlformats.org/spreadsheetml/2006/main" count="123" uniqueCount="90">
  <si>
    <t>拉齐后累产油量</t>
  </si>
  <si>
    <t>井号</t>
  </si>
  <si>
    <t>注气周期</t>
  </si>
  <si>
    <t>转周起止时间</t>
  </si>
  <si>
    <t>生产天数</t>
  </si>
  <si>
    <t>累产油量</t>
  </si>
  <si>
    <t>平均产量</t>
  </si>
  <si>
    <t>油气比</t>
  </si>
  <si>
    <t>措施成本</t>
  </si>
  <si>
    <t>月度平均操作成本</t>
  </si>
  <si>
    <t>效益对比</t>
  </si>
  <si>
    <t>2021转周</t>
  </si>
  <si>
    <t>前一周期</t>
  </si>
  <si>
    <t>2021转周时间</t>
  </si>
  <si>
    <t>前一周期时间</t>
  </si>
  <si>
    <t>以2021年转周生产天数拉齐</t>
  </si>
  <si>
    <t>2021周期累产</t>
  </si>
  <si>
    <t>上一周期累产</t>
  </si>
  <si>
    <t>2021周期</t>
  </si>
  <si>
    <t>上一周期</t>
  </si>
  <si>
    <t>2021转周成本</t>
  </si>
  <si>
    <t>上一周期措施成本</t>
  </si>
  <si>
    <t>2021-05-02
2022-04-12</t>
  </si>
  <si>
    <t>2020-09-01
2021-04-06</t>
  </si>
  <si>
    <t>CQC104-P42</t>
  </si>
  <si>
    <t>2021-01-04
2022-04-12</t>
  </si>
  <si>
    <t>2020-04-27
2020-12-04</t>
  </si>
  <si>
    <t>CQC335-P1</t>
  </si>
  <si>
    <t>2021-04-02
2022-04-12</t>
  </si>
  <si>
    <t>2020-01-27
2021-02-06</t>
  </si>
  <si>
    <t>没有</t>
  </si>
  <si>
    <t>CQC128-P5</t>
  </si>
  <si>
    <t>2021-01-31
2022-04-12</t>
  </si>
  <si>
    <t>2020-05-17
2021-01-03</t>
  </si>
  <si>
    <t>CQC128-X14</t>
  </si>
  <si>
    <t>2021-01-03
2022-04-12</t>
  </si>
  <si>
    <t>2020-03-18
2020-12-14</t>
  </si>
  <si>
    <t>CQC335-P7</t>
  </si>
  <si>
    <t>2021-08-09
2022-04-12</t>
  </si>
  <si>
    <t>2019-02-18
2021-07-14</t>
  </si>
  <si>
    <t>没有19年数据</t>
  </si>
  <si>
    <t>CQC104-X35</t>
  </si>
  <si>
    <t>2021-08-23
2022-04-12</t>
  </si>
  <si>
    <t>2020-08-14
2021-07-28</t>
  </si>
  <si>
    <t>CQC104-X66</t>
  </si>
  <si>
    <t>2021-11-02
2022-04-12</t>
  </si>
  <si>
    <t>2019-11-28
2021-10-10</t>
  </si>
  <si>
    <t>CQC109-P30</t>
  </si>
  <si>
    <t>2021-11-13
2022-04-12</t>
  </si>
  <si>
    <t>2018-07-13
2021-10-20</t>
  </si>
  <si>
    <t>没有18年数据</t>
  </si>
  <si>
    <t>CQC127-P3</t>
  </si>
  <si>
    <t>2021-07-30
2022-04-12</t>
  </si>
  <si>
    <t>2020-08-05
2021-07-07</t>
  </si>
  <si>
    <t>CQC335-P8</t>
  </si>
  <si>
    <t>2021-07-09
2022-04-12</t>
  </si>
  <si>
    <t>2019-02-04
2021-06-17</t>
  </si>
  <si>
    <t>CQC702-P1</t>
  </si>
  <si>
    <t>2021-08-02
2022-04-12</t>
  </si>
  <si>
    <t>2017-04-11
2021-07-12</t>
  </si>
  <si>
    <t>CQC128-P25</t>
  </si>
  <si>
    <t>2021-05-11
2022-04-12</t>
  </si>
  <si>
    <t>2018-12-14
2021-04-15</t>
  </si>
  <si>
    <t>CQC128-X19</t>
  </si>
  <si>
    <t>2021-06-27
2022-04-12</t>
  </si>
  <si>
    <t>2018-05-17
2021-06-02</t>
  </si>
  <si>
    <t>CQC335-P19</t>
  </si>
  <si>
    <t>2020-07-26
2021-05-23</t>
  </si>
  <si>
    <t>CQC4-10-X424</t>
  </si>
  <si>
    <t>2021-06-16
2022-04-12</t>
  </si>
  <si>
    <t>2020-07-16
2021-05-13</t>
  </si>
  <si>
    <t>CQC104-3</t>
    <phoneticPr fontId="2" type="noConversion"/>
  </si>
  <si>
    <t>w_num</t>
    <phoneticPr fontId="4" type="noConversion"/>
  </si>
  <si>
    <t>zq_order</t>
    <phoneticPr fontId="4" type="noConversion"/>
  </si>
  <si>
    <t>work_day</t>
    <phoneticPr fontId="4" type="noConversion"/>
  </si>
  <si>
    <t>workday_prev</t>
    <phoneticPr fontId="4" type="noConversion"/>
  </si>
  <si>
    <t>total_oil</t>
    <phoneticPr fontId="4" type="noConversion"/>
  </si>
  <si>
    <t>totaloil_prev</t>
    <phoneticPr fontId="4" type="noConversion"/>
  </si>
  <si>
    <t>average_oil</t>
    <phoneticPr fontId="4" type="noConversion"/>
  </si>
  <si>
    <t>averageoil_prev</t>
    <phoneticPr fontId="4" type="noConversion"/>
  </si>
  <si>
    <t>oilgas_ratio</t>
    <phoneticPr fontId="4" type="noConversion"/>
  </si>
  <si>
    <t>oilgasratio_prev</t>
    <phoneticPr fontId="4" type="noConversion"/>
  </si>
  <si>
    <t>measure_cost</t>
    <phoneticPr fontId="4" type="noConversion"/>
  </si>
  <si>
    <t>measurecost_prev</t>
    <phoneticPr fontId="4" type="noConversion"/>
  </si>
  <si>
    <t>opterating_cost</t>
    <phoneticPr fontId="4" type="noConversion"/>
  </si>
  <si>
    <t>opratingcost_prev</t>
    <phoneticPr fontId="4" type="noConversion"/>
  </si>
  <si>
    <t>benefit_comparison</t>
    <phoneticPr fontId="4" type="noConversion"/>
  </si>
  <si>
    <t>benefitcomparison_prev</t>
    <phoneticPr fontId="4" type="noConversion"/>
  </si>
  <si>
    <t>CQC104-P42</t>
    <phoneticPr fontId="4" type="noConversion"/>
  </si>
  <si>
    <t>CQC335-P1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</si>
</sst>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sz val="10.5"/>
      <color theme="1"/>
      <name val="Helvetica"/>
      <family val="2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53340</xdr:colOff>
      <xdr:row>26</xdr:row>
      <xdr:rowOff>36195</xdr:rowOff>
    </xdr:from>
    <xdr:to>
      <xdr:col>11</xdr:col>
      <xdr:colOff>218440</xdr:colOff>
      <xdr:row>47</xdr:row>
      <xdr:rowOff>2921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0225" y="7637145"/>
          <a:ext cx="8272145" cy="37668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T23"/>
  <sheetViews>
    <sheetView topLeftCell="A11" zoomScale="85" zoomScaleNormal="85" workbookViewId="0">
      <pane xSplit="1" topLeftCell="J1" activePane="topRight" state="frozen"/>
      <selection pane="topRight" activeCell="K8" sqref="K8:T23"/>
    </sheetView>
  </sheetViews>
  <sheetFormatPr defaultColWidth="9" defaultRowHeight="13.9" x14ac:dyDescent="0.4"/>
  <cols>
    <col min="1" max="1" width="13.796875" customWidth="1"/>
    <col min="2" max="2" width="9.1328125" customWidth="1"/>
    <col min="3" max="3" width="8.86328125" customWidth="1"/>
    <col min="4" max="4" width="13.265625" customWidth="1"/>
    <col min="5" max="5" width="12.86328125" customWidth="1"/>
    <col min="6" max="6" width="12" customWidth="1"/>
    <col min="7" max="7" width="11.33203125" customWidth="1"/>
    <col min="8" max="8" width="12.1328125" customWidth="1"/>
    <col min="9" max="9" width="11.796875" customWidth="1"/>
    <col min="10" max="10" width="15.1328125" customWidth="1"/>
    <col min="11" max="14" width="9" customWidth="1"/>
    <col min="15" max="18" width="17.46484375" style="1" customWidth="1"/>
  </cols>
  <sheetData>
    <row r="5" spans="1:20" x14ac:dyDescent="0.4">
      <c r="J5" t="s">
        <v>0</v>
      </c>
    </row>
    <row r="6" spans="1:20" x14ac:dyDescent="0.4">
      <c r="A6" s="17" t="s">
        <v>1</v>
      </c>
      <c r="B6" s="17" t="s">
        <v>2</v>
      </c>
      <c r="C6" s="17"/>
      <c r="D6" s="17" t="s">
        <v>3</v>
      </c>
      <c r="E6" s="17"/>
      <c r="F6" s="17" t="s">
        <v>4</v>
      </c>
      <c r="G6" s="17"/>
      <c r="H6" s="17" t="s">
        <v>5</v>
      </c>
      <c r="I6" s="17"/>
      <c r="J6" s="2"/>
      <c r="K6" s="17" t="s">
        <v>6</v>
      </c>
      <c r="L6" s="17"/>
      <c r="M6" s="17" t="s">
        <v>7</v>
      </c>
      <c r="N6" s="17"/>
      <c r="O6" s="17" t="s">
        <v>8</v>
      </c>
      <c r="P6" s="17"/>
      <c r="Q6" s="17" t="s">
        <v>9</v>
      </c>
      <c r="R6" s="17"/>
      <c r="S6" s="17" t="s">
        <v>10</v>
      </c>
      <c r="T6" s="17"/>
    </row>
    <row r="7" spans="1:20" x14ac:dyDescent="0.4">
      <c r="A7" s="17"/>
      <c r="B7" s="2" t="s">
        <v>11</v>
      </c>
      <c r="C7" s="2" t="s">
        <v>12</v>
      </c>
      <c r="D7" s="2" t="s">
        <v>13</v>
      </c>
      <c r="E7" s="2" t="s">
        <v>14</v>
      </c>
      <c r="F7" s="17" t="s">
        <v>15</v>
      </c>
      <c r="G7" s="17"/>
      <c r="H7" s="3" t="s">
        <v>16</v>
      </c>
      <c r="I7" s="3" t="s">
        <v>17</v>
      </c>
      <c r="J7" s="3"/>
      <c r="K7" s="3" t="s">
        <v>18</v>
      </c>
      <c r="L7" s="3" t="s">
        <v>19</v>
      </c>
      <c r="M7" s="3" t="s">
        <v>18</v>
      </c>
      <c r="N7" s="3" t="s">
        <v>19</v>
      </c>
      <c r="O7" s="3" t="s">
        <v>20</v>
      </c>
      <c r="P7" s="3" t="s">
        <v>21</v>
      </c>
      <c r="Q7" s="3" t="s">
        <v>18</v>
      </c>
      <c r="R7" s="3" t="s">
        <v>19</v>
      </c>
      <c r="S7" s="3" t="s">
        <v>18</v>
      </c>
      <c r="T7" s="3" t="s">
        <v>19</v>
      </c>
    </row>
    <row r="8" spans="1:20" ht="27.75" x14ac:dyDescent="0.4">
      <c r="A8" s="16" t="s">
        <v>71</v>
      </c>
      <c r="B8" s="4">
        <v>21</v>
      </c>
      <c r="C8" s="4">
        <v>20</v>
      </c>
      <c r="D8" s="5" t="s">
        <v>22</v>
      </c>
      <c r="E8" s="5" t="s">
        <v>23</v>
      </c>
      <c r="F8" s="4">
        <v>342.74</v>
      </c>
      <c r="G8" s="4">
        <v>211.93</v>
      </c>
      <c r="H8" s="4">
        <v>718.08</v>
      </c>
      <c r="I8" s="7">
        <v>640.15</v>
      </c>
      <c r="J8" s="8">
        <f>H8/F8*G8</f>
        <v>444.01789811518933</v>
      </c>
      <c r="K8" s="4">
        <v>2.1</v>
      </c>
      <c r="L8" s="4">
        <v>3.02</v>
      </c>
      <c r="M8" s="4">
        <v>0.51</v>
      </c>
      <c r="N8" s="4">
        <v>0.46</v>
      </c>
      <c r="O8" s="9">
        <v>125000</v>
      </c>
      <c r="P8" s="9">
        <v>226236.95</v>
      </c>
      <c r="Q8" s="12">
        <v>107633.03</v>
      </c>
      <c r="R8" s="12">
        <v>69950.14</v>
      </c>
      <c r="S8" s="4">
        <v>9.2100000000000009</v>
      </c>
      <c r="T8" s="4">
        <v>-75.989999999999995</v>
      </c>
    </row>
    <row r="9" spans="1:20" ht="27.75" x14ac:dyDescent="0.4">
      <c r="A9" s="4" t="s">
        <v>24</v>
      </c>
      <c r="B9" s="4">
        <v>5</v>
      </c>
      <c r="C9" s="4">
        <v>4</v>
      </c>
      <c r="D9" s="5" t="s">
        <v>25</v>
      </c>
      <c r="E9" s="5" t="s">
        <v>26</v>
      </c>
      <c r="F9" s="4">
        <v>459.04</v>
      </c>
      <c r="G9" s="4">
        <v>215.8</v>
      </c>
      <c r="H9" s="4">
        <v>1479.14</v>
      </c>
      <c r="I9" s="7">
        <v>835.49</v>
      </c>
      <c r="J9" s="8">
        <f>H9/F9*G9</f>
        <v>695.36077901707915</v>
      </c>
      <c r="K9" s="4">
        <v>3.22</v>
      </c>
      <c r="L9" s="4">
        <v>3.87</v>
      </c>
      <c r="M9" s="4">
        <v>0.92</v>
      </c>
      <c r="N9" s="4">
        <v>0.52</v>
      </c>
      <c r="O9" s="9">
        <v>44000</v>
      </c>
      <c r="P9" s="9">
        <v>115931.73</v>
      </c>
      <c r="Q9" s="12">
        <v>15037.83</v>
      </c>
      <c r="R9" s="12">
        <v>152151.12</v>
      </c>
      <c r="S9" s="4">
        <v>163.44999999999999</v>
      </c>
      <c r="T9" s="4">
        <v>20.58</v>
      </c>
    </row>
    <row r="10" spans="1:20" ht="27.75" x14ac:dyDescent="0.4">
      <c r="A10" s="4" t="s">
        <v>27</v>
      </c>
      <c r="B10" s="4">
        <v>5</v>
      </c>
      <c r="C10" s="4">
        <v>4</v>
      </c>
      <c r="D10" s="6" t="s">
        <v>28</v>
      </c>
      <c r="E10" s="6" t="s">
        <v>29</v>
      </c>
      <c r="F10" s="4">
        <v>370.81</v>
      </c>
      <c r="G10" s="4">
        <v>369.44</v>
      </c>
      <c r="H10" s="4">
        <v>1159.53</v>
      </c>
      <c r="I10" s="7">
        <v>1336.9</v>
      </c>
      <c r="J10" s="8">
        <f>H10/F10*G10</f>
        <v>1155.2459836573985</v>
      </c>
      <c r="K10" s="4">
        <v>3.13</v>
      </c>
      <c r="L10" s="4">
        <v>3.62</v>
      </c>
      <c r="M10" s="4">
        <v>0.77</v>
      </c>
      <c r="N10" s="4">
        <v>0.89</v>
      </c>
      <c r="O10" s="10">
        <v>295000</v>
      </c>
      <c r="P10" s="9">
        <v>102929.44</v>
      </c>
      <c r="Q10" s="9" t="s">
        <v>30</v>
      </c>
      <c r="R10" s="9" t="s">
        <v>30</v>
      </c>
      <c r="S10" s="4">
        <v>48.48</v>
      </c>
      <c r="T10" s="4">
        <v>84.63</v>
      </c>
    </row>
    <row r="11" spans="1:20" ht="27.75" x14ac:dyDescent="0.4">
      <c r="A11" s="4" t="s">
        <v>31</v>
      </c>
      <c r="B11" s="4">
        <v>7</v>
      </c>
      <c r="C11" s="4">
        <v>6</v>
      </c>
      <c r="D11" s="6" t="s">
        <v>32</v>
      </c>
      <c r="E11" s="6" t="s">
        <v>33</v>
      </c>
      <c r="F11" s="4">
        <v>432.75</v>
      </c>
      <c r="G11" s="4">
        <v>225.46</v>
      </c>
      <c r="H11" s="4">
        <v>806.63</v>
      </c>
      <c r="I11" s="4">
        <v>1086.17</v>
      </c>
      <c r="J11" s="8">
        <f>H11/F11*G11</f>
        <v>420.2491041016753</v>
      </c>
      <c r="K11" s="4">
        <v>1.86</v>
      </c>
      <c r="L11" s="4">
        <v>4.82</v>
      </c>
      <c r="M11" s="4">
        <v>0.47</v>
      </c>
      <c r="N11" s="4">
        <v>0.64</v>
      </c>
      <c r="O11" s="9">
        <v>90000</v>
      </c>
      <c r="P11" s="9" t="s">
        <v>30</v>
      </c>
      <c r="Q11" s="9" t="s">
        <v>30</v>
      </c>
      <c r="R11" s="9" t="s">
        <v>30</v>
      </c>
      <c r="S11" s="4">
        <v>-35.33</v>
      </c>
      <c r="T11" s="4">
        <v>78.83</v>
      </c>
    </row>
    <row r="12" spans="1:20" ht="27.75" x14ac:dyDescent="0.4">
      <c r="A12" s="4" t="s">
        <v>34</v>
      </c>
      <c r="B12" s="4">
        <v>9</v>
      </c>
      <c r="C12" s="4">
        <v>8</v>
      </c>
      <c r="D12" s="6" t="s">
        <v>35</v>
      </c>
      <c r="E12" s="6" t="s">
        <v>36</v>
      </c>
      <c r="F12" s="4">
        <v>461.46</v>
      </c>
      <c r="G12" s="4">
        <v>267.05</v>
      </c>
      <c r="H12" s="4">
        <v>698.65</v>
      </c>
      <c r="I12" s="4">
        <v>1106.8599999999999</v>
      </c>
      <c r="J12" s="8">
        <f>H12/F12*G12</f>
        <v>404.31344536904612</v>
      </c>
      <c r="K12" s="4">
        <v>1.51</v>
      </c>
      <c r="L12" s="4">
        <v>4.1399999999999997</v>
      </c>
      <c r="M12" s="4">
        <v>0.7</v>
      </c>
      <c r="N12" s="4">
        <v>1.1100000000000001</v>
      </c>
      <c r="O12" s="9">
        <v>35000</v>
      </c>
      <c r="P12" s="9">
        <v>219144.27</v>
      </c>
      <c r="Q12" s="12">
        <v>910912.23</v>
      </c>
      <c r="R12" s="12">
        <v>583010.75</v>
      </c>
      <c r="S12" s="4">
        <v>-34.9</v>
      </c>
      <c r="T12" s="4">
        <v>77.09</v>
      </c>
    </row>
    <row r="13" spans="1:20" ht="27.75" x14ac:dyDescent="0.4">
      <c r="A13" s="4" t="s">
        <v>37</v>
      </c>
      <c r="B13" s="4">
        <v>2</v>
      </c>
      <c r="C13" s="4">
        <v>1</v>
      </c>
      <c r="D13" s="6" t="s">
        <v>38</v>
      </c>
      <c r="E13" s="6" t="s">
        <v>39</v>
      </c>
      <c r="F13" s="4">
        <v>242.64</v>
      </c>
      <c r="G13" s="4">
        <v>855.55</v>
      </c>
      <c r="H13" s="4">
        <v>2121.17</v>
      </c>
      <c r="I13" s="4">
        <v>5857.39</v>
      </c>
      <c r="J13" s="11">
        <f t="shared" ref="J13:J23" si="0">I13/G13*F13</f>
        <v>1661.1970189936299</v>
      </c>
      <c r="K13" s="4">
        <v>8.74</v>
      </c>
      <c r="L13" s="4">
        <v>6.85</v>
      </c>
      <c r="M13" s="4">
        <v>1.06</v>
      </c>
      <c r="N13" s="4">
        <v>2.93</v>
      </c>
      <c r="O13" s="9">
        <v>50000</v>
      </c>
      <c r="P13" s="9" t="s">
        <v>40</v>
      </c>
      <c r="Q13" s="12">
        <v>809400.58</v>
      </c>
      <c r="R13" s="12">
        <v>27395.24</v>
      </c>
      <c r="S13" s="4">
        <v>303.87</v>
      </c>
      <c r="T13" s="4">
        <v>346.39</v>
      </c>
    </row>
    <row r="14" spans="1:20" ht="27.75" x14ac:dyDescent="0.4">
      <c r="A14" s="4" t="s">
        <v>41</v>
      </c>
      <c r="B14" s="4">
        <v>17</v>
      </c>
      <c r="C14" s="4">
        <v>16</v>
      </c>
      <c r="D14" s="5" t="s">
        <v>42</v>
      </c>
      <c r="E14" s="5" t="s">
        <v>43</v>
      </c>
      <c r="F14" s="4">
        <v>227.73</v>
      </c>
      <c r="G14" s="4">
        <v>341.8</v>
      </c>
      <c r="H14" s="4">
        <v>1640.32</v>
      </c>
      <c r="I14" s="4">
        <v>2424.31</v>
      </c>
      <c r="J14" s="11">
        <f t="shared" si="0"/>
        <v>1615.2373209479226</v>
      </c>
      <c r="K14" s="4">
        <v>7.2</v>
      </c>
      <c r="L14" s="4">
        <v>7.09</v>
      </c>
      <c r="M14" s="4">
        <v>0.82</v>
      </c>
      <c r="N14" s="4">
        <v>1.17</v>
      </c>
      <c r="O14" s="9" t="s">
        <v>30</v>
      </c>
      <c r="P14" s="9" t="s">
        <v>30</v>
      </c>
      <c r="Q14" s="12">
        <v>109132.1</v>
      </c>
      <c r="R14" s="12">
        <v>743805.98</v>
      </c>
      <c r="S14" s="4">
        <v>348.86</v>
      </c>
      <c r="T14" s="4">
        <v>116.5</v>
      </c>
    </row>
    <row r="15" spans="1:20" ht="27.75" x14ac:dyDescent="0.4">
      <c r="A15" s="4" t="s">
        <v>44</v>
      </c>
      <c r="B15" s="4">
        <v>14</v>
      </c>
      <c r="C15" s="4">
        <v>13</v>
      </c>
      <c r="D15" s="6" t="s">
        <v>45</v>
      </c>
      <c r="E15" s="6" t="s">
        <v>46</v>
      </c>
      <c r="F15" s="4">
        <v>141.38</v>
      </c>
      <c r="G15" s="4">
        <v>678.26</v>
      </c>
      <c r="H15" s="4">
        <v>1314.45</v>
      </c>
      <c r="I15" s="4">
        <v>3987.07</v>
      </c>
      <c r="J15" s="11">
        <f t="shared" si="0"/>
        <v>831.08536048123142</v>
      </c>
      <c r="K15" s="4">
        <v>9.3000000000000007</v>
      </c>
      <c r="L15" s="4">
        <v>5.88</v>
      </c>
      <c r="M15" s="4">
        <v>1.1000000000000001</v>
      </c>
      <c r="N15" s="4">
        <v>3.51</v>
      </c>
      <c r="O15" s="9">
        <v>80000</v>
      </c>
      <c r="P15" s="9" t="s">
        <v>40</v>
      </c>
      <c r="Q15" s="12">
        <v>400617.1</v>
      </c>
      <c r="R15" s="12">
        <v>20305</v>
      </c>
      <c r="S15" s="4">
        <v>109.54</v>
      </c>
      <c r="T15" s="4">
        <v>417.21</v>
      </c>
    </row>
    <row r="16" spans="1:20" ht="27.75" x14ac:dyDescent="0.4">
      <c r="A16" s="4" t="s">
        <v>47</v>
      </c>
      <c r="B16" s="4">
        <v>5</v>
      </c>
      <c r="C16" s="4">
        <v>4</v>
      </c>
      <c r="D16" s="6" t="s">
        <v>48</v>
      </c>
      <c r="E16" s="6" t="s">
        <v>49</v>
      </c>
      <c r="F16" s="4">
        <v>144.55000000000001</v>
      </c>
      <c r="G16" s="4">
        <v>1168.5</v>
      </c>
      <c r="H16" s="4">
        <v>1146.8900000000001</v>
      </c>
      <c r="I16" s="4">
        <v>6162.71</v>
      </c>
      <c r="J16" s="11">
        <f t="shared" si="0"/>
        <v>762.36177192982461</v>
      </c>
      <c r="K16" s="4">
        <v>7.93</v>
      </c>
      <c r="L16" s="4">
        <v>5.27</v>
      </c>
      <c r="M16" s="4">
        <v>0.99</v>
      </c>
      <c r="N16" s="4">
        <v>9.7899999999999991</v>
      </c>
      <c r="O16" s="9">
        <v>99000</v>
      </c>
      <c r="P16" s="9" t="s">
        <v>50</v>
      </c>
      <c r="Q16" s="12">
        <v>663357.14</v>
      </c>
      <c r="R16" s="12">
        <v>31893.599999999999</v>
      </c>
      <c r="S16" s="4">
        <v>103.82</v>
      </c>
      <c r="T16" s="4">
        <v>130.21</v>
      </c>
    </row>
    <row r="17" spans="1:20" ht="27.75" x14ac:dyDescent="0.4">
      <c r="A17" s="4" t="s">
        <v>51</v>
      </c>
      <c r="B17" s="4">
        <v>8</v>
      </c>
      <c r="C17" s="4">
        <v>7</v>
      </c>
      <c r="D17" s="6" t="s">
        <v>52</v>
      </c>
      <c r="E17" s="6" t="s">
        <v>53</v>
      </c>
      <c r="F17" s="4">
        <v>249.72</v>
      </c>
      <c r="G17" s="4">
        <v>331.89</v>
      </c>
      <c r="H17" s="4">
        <v>1292.3900000000001</v>
      </c>
      <c r="I17" s="4">
        <v>1519.51</v>
      </c>
      <c r="J17" s="11">
        <f t="shared" si="0"/>
        <v>1143.3066293048901</v>
      </c>
      <c r="K17" s="4">
        <v>5.18</v>
      </c>
      <c r="L17" s="4">
        <v>4.58</v>
      </c>
      <c r="M17" s="4">
        <v>0.92</v>
      </c>
      <c r="N17" s="4">
        <v>1.0900000000000001</v>
      </c>
      <c r="O17" s="9" t="s">
        <v>30</v>
      </c>
      <c r="P17" s="12">
        <v>135000</v>
      </c>
      <c r="Q17" s="12">
        <v>117159.64</v>
      </c>
      <c r="R17" s="12">
        <v>675325.67</v>
      </c>
      <c r="S17" s="4">
        <v>175.22</v>
      </c>
      <c r="T17" s="4">
        <v>71.92</v>
      </c>
    </row>
    <row r="18" spans="1:20" ht="27.75" x14ac:dyDescent="0.4">
      <c r="A18" s="4" t="s">
        <v>54</v>
      </c>
      <c r="B18" s="4">
        <v>2</v>
      </c>
      <c r="C18" s="4">
        <v>1</v>
      </c>
      <c r="D18" s="6" t="s">
        <v>55</v>
      </c>
      <c r="E18" s="6" t="s">
        <v>56</v>
      </c>
      <c r="F18" s="4">
        <v>268.52999999999997</v>
      </c>
      <c r="G18" s="4">
        <v>844.85</v>
      </c>
      <c r="H18" s="4">
        <v>2068.56</v>
      </c>
      <c r="I18" s="4">
        <v>6544.7</v>
      </c>
      <c r="J18" s="11">
        <f t="shared" si="0"/>
        <v>2080.1897271705034</v>
      </c>
      <c r="K18" s="4">
        <v>7.7</v>
      </c>
      <c r="L18" s="4">
        <v>7.75</v>
      </c>
      <c r="M18" s="4">
        <v>0.9</v>
      </c>
      <c r="N18" s="4">
        <v>2.75</v>
      </c>
      <c r="O18" s="13">
        <v>160000</v>
      </c>
      <c r="P18" s="9" t="s">
        <v>40</v>
      </c>
      <c r="Q18" s="12">
        <v>805596.9</v>
      </c>
      <c r="R18" s="12">
        <v>28793.88</v>
      </c>
      <c r="S18" s="4">
        <v>262.02</v>
      </c>
      <c r="T18" s="4">
        <v>346.96</v>
      </c>
    </row>
    <row r="19" spans="1:20" ht="27.75" x14ac:dyDescent="0.4">
      <c r="A19" s="4" t="s">
        <v>57</v>
      </c>
      <c r="B19" s="4">
        <v>4</v>
      </c>
      <c r="C19" s="4">
        <v>3</v>
      </c>
      <c r="D19" s="6" t="s">
        <v>58</v>
      </c>
      <c r="E19" s="6" t="s">
        <v>59</v>
      </c>
      <c r="F19" s="4">
        <v>247.09</v>
      </c>
      <c r="G19" s="4">
        <v>1535.08</v>
      </c>
      <c r="H19" s="4">
        <v>949.51</v>
      </c>
      <c r="I19" s="4">
        <v>8182.41</v>
      </c>
      <c r="J19" s="11">
        <f t="shared" si="0"/>
        <v>1317.059493251166</v>
      </c>
      <c r="K19" s="4">
        <v>3.84</v>
      </c>
      <c r="L19" s="4">
        <v>5.33</v>
      </c>
      <c r="M19" s="4">
        <v>0.68</v>
      </c>
      <c r="N19" s="4">
        <v>5.81</v>
      </c>
      <c r="O19" s="14">
        <v>121000</v>
      </c>
      <c r="P19" s="9" t="s">
        <v>40</v>
      </c>
      <c r="Q19" s="12">
        <v>481036.65</v>
      </c>
      <c r="R19" s="12">
        <v>76453.58</v>
      </c>
      <c r="S19" s="4">
        <v>123.69</v>
      </c>
      <c r="T19" s="4">
        <v>214.15</v>
      </c>
    </row>
    <row r="20" spans="1:20" ht="27.75" x14ac:dyDescent="0.4">
      <c r="A20" s="6" t="s">
        <v>60</v>
      </c>
      <c r="B20" s="4">
        <v>3</v>
      </c>
      <c r="C20" s="4">
        <v>2</v>
      </c>
      <c r="D20" s="6" t="s">
        <v>61</v>
      </c>
      <c r="E20" s="6" t="s">
        <v>62</v>
      </c>
      <c r="F20" s="4">
        <v>329.98</v>
      </c>
      <c r="G20" s="4">
        <v>851.73</v>
      </c>
      <c r="H20" s="4">
        <v>1908.57</v>
      </c>
      <c r="I20" s="4">
        <v>4530.2700000000004</v>
      </c>
      <c r="J20" s="11">
        <f t="shared" si="0"/>
        <v>1755.1319016589766</v>
      </c>
      <c r="K20" s="4">
        <v>5.78</v>
      </c>
      <c r="L20" s="4">
        <v>5.32</v>
      </c>
      <c r="M20" s="4">
        <v>1.91</v>
      </c>
      <c r="N20" s="4">
        <v>4.53</v>
      </c>
      <c r="O20" s="13">
        <v>940000</v>
      </c>
      <c r="P20" s="9" t="s">
        <v>40</v>
      </c>
      <c r="Q20" s="12">
        <v>1377875.92</v>
      </c>
      <c r="R20" s="12">
        <v>20305</v>
      </c>
      <c r="S20" s="4">
        <v>163.9</v>
      </c>
      <c r="T20" s="4">
        <v>253.56</v>
      </c>
    </row>
    <row r="21" spans="1:20" ht="27.75" x14ac:dyDescent="0.4">
      <c r="A21" s="4" t="s">
        <v>63</v>
      </c>
      <c r="B21" s="4">
        <v>15</v>
      </c>
      <c r="C21" s="4">
        <v>14</v>
      </c>
      <c r="D21" s="6" t="s">
        <v>64</v>
      </c>
      <c r="E21" s="6" t="s">
        <v>65</v>
      </c>
      <c r="F21" s="4">
        <v>280.57</v>
      </c>
      <c r="G21" s="4">
        <v>1062.6600000000001</v>
      </c>
      <c r="H21" s="4">
        <v>993.41</v>
      </c>
      <c r="I21" s="4">
        <v>5045.9799999999996</v>
      </c>
      <c r="J21" s="11">
        <f t="shared" si="0"/>
        <v>1332.2705367662279</v>
      </c>
      <c r="K21" s="4">
        <v>3.54</v>
      </c>
      <c r="L21" s="4">
        <v>4.75</v>
      </c>
      <c r="M21" s="4">
        <v>0.57999999999999996</v>
      </c>
      <c r="N21" s="4">
        <v>2.97</v>
      </c>
      <c r="O21" s="13">
        <v>267000</v>
      </c>
      <c r="P21" s="9" t="s">
        <v>40</v>
      </c>
      <c r="Q21" s="12">
        <v>133532.03</v>
      </c>
      <c r="R21" s="12">
        <v>20305</v>
      </c>
      <c r="S21" s="4">
        <v>30.48</v>
      </c>
      <c r="T21" s="4">
        <v>201.2</v>
      </c>
    </row>
    <row r="22" spans="1:20" ht="27.75" x14ac:dyDescent="0.4">
      <c r="A22" s="4" t="s">
        <v>66</v>
      </c>
      <c r="B22" s="4">
        <v>3</v>
      </c>
      <c r="C22" s="4">
        <v>2</v>
      </c>
      <c r="D22" s="6" t="s">
        <v>55</v>
      </c>
      <c r="E22" s="6" t="s">
        <v>67</v>
      </c>
      <c r="F22" s="4">
        <v>272.98</v>
      </c>
      <c r="G22" s="4">
        <v>294.89999999999998</v>
      </c>
      <c r="H22" s="4">
        <v>482.05</v>
      </c>
      <c r="I22" s="4">
        <v>751.75</v>
      </c>
      <c r="J22" s="11">
        <f t="shared" si="0"/>
        <v>695.87221091895572</v>
      </c>
      <c r="K22" s="4">
        <v>1.77</v>
      </c>
      <c r="L22" s="4">
        <v>2.5499999999999998</v>
      </c>
      <c r="M22" s="4">
        <v>0.32</v>
      </c>
      <c r="N22" s="4">
        <v>0.5</v>
      </c>
      <c r="O22" s="13">
        <v>122000</v>
      </c>
      <c r="P22" s="13">
        <v>102175.56</v>
      </c>
      <c r="Q22" s="12">
        <v>802226.76</v>
      </c>
      <c r="R22" s="12">
        <v>153862.1</v>
      </c>
      <c r="S22" s="4">
        <v>-38.96</v>
      </c>
      <c r="T22" s="4">
        <v>-12.66</v>
      </c>
    </row>
    <row r="23" spans="1:20" ht="27.75" x14ac:dyDescent="0.4">
      <c r="A23" s="4" t="s">
        <v>68</v>
      </c>
      <c r="B23" s="4">
        <v>13</v>
      </c>
      <c r="C23" s="4">
        <v>12</v>
      </c>
      <c r="D23" s="6" t="s">
        <v>69</v>
      </c>
      <c r="E23" s="6" t="s">
        <v>70</v>
      </c>
      <c r="F23" s="4">
        <v>297.07</v>
      </c>
      <c r="G23" s="4">
        <v>874.99</v>
      </c>
      <c r="H23" s="4">
        <v>2.92</v>
      </c>
      <c r="I23" s="4">
        <v>2.93</v>
      </c>
      <c r="J23" s="11">
        <f t="shared" si="0"/>
        <v>0.99477148310266394</v>
      </c>
      <c r="K23" s="4">
        <v>0.48</v>
      </c>
      <c r="L23" s="4">
        <v>0.49</v>
      </c>
      <c r="M23" s="4">
        <v>77.900000000000006</v>
      </c>
      <c r="N23" s="4">
        <v>77.8</v>
      </c>
      <c r="O23" s="13">
        <v>125000</v>
      </c>
      <c r="P23" s="14">
        <v>257494.76</v>
      </c>
      <c r="Q23" s="12">
        <v>80115.08</v>
      </c>
      <c r="R23" s="12">
        <v>1243996.8500000001</v>
      </c>
      <c r="S23" s="4">
        <v>48.77</v>
      </c>
      <c r="T23" s="4">
        <v>-27.87</v>
      </c>
    </row>
  </sheetData>
  <mergeCells count="11">
    <mergeCell ref="A6:A7"/>
    <mergeCell ref="M6:N6"/>
    <mergeCell ref="O6:P6"/>
    <mergeCell ref="Q6:R6"/>
    <mergeCell ref="S6:T6"/>
    <mergeCell ref="F7:G7"/>
    <mergeCell ref="B6:C6"/>
    <mergeCell ref="D6:E6"/>
    <mergeCell ref="F6:G6"/>
    <mergeCell ref="H6:I6"/>
    <mergeCell ref="K6:L6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632A4-6F7F-4FEF-8856-6C1C417925BE}">
  <dimension ref="A1:P17"/>
  <sheetViews>
    <sheetView tabSelected="1" workbookViewId="0">
      <selection activeCell="A4" sqref="A4"/>
    </sheetView>
  </sheetViews>
  <sheetFormatPr defaultRowHeight="13.9" x14ac:dyDescent="0.4"/>
  <cols>
    <col min="1" max="1" width="13.73046875" customWidth="1"/>
    <col min="4" max="4" width="13.06640625" customWidth="1"/>
    <col min="6" max="6" width="11.73046875" customWidth="1"/>
    <col min="7" max="7" width="10.1328125" customWidth="1"/>
    <col min="8" max="8" width="14.33203125" customWidth="1"/>
    <col min="9" max="9" width="9.73046875" customWidth="1"/>
    <col min="10" max="10" width="13.796875" customWidth="1"/>
    <col min="11" max="11" width="11.796875" customWidth="1"/>
    <col min="12" max="12" width="15.73046875" customWidth="1"/>
    <col min="13" max="13" width="13.53125" customWidth="1"/>
    <col min="14" max="14" width="15.46484375" customWidth="1"/>
    <col min="15" max="15" width="17.06640625" customWidth="1"/>
    <col min="16" max="16" width="20.3984375" customWidth="1"/>
  </cols>
  <sheetData>
    <row r="1" spans="1:16" x14ac:dyDescent="0.4">
      <c r="A1" s="18" t="s">
        <v>72</v>
      </c>
      <c r="B1" s="18" t="s">
        <v>73</v>
      </c>
      <c r="C1" s="18" t="s">
        <v>74</v>
      </c>
      <c r="D1" s="18" t="s">
        <v>75</v>
      </c>
      <c r="E1" s="18" t="s">
        <v>76</v>
      </c>
      <c r="F1" s="18" t="s">
        <v>77</v>
      </c>
      <c r="G1" s="18" t="s">
        <v>78</v>
      </c>
      <c r="H1" s="18" t="s">
        <v>79</v>
      </c>
      <c r="I1" s="18" t="s">
        <v>80</v>
      </c>
      <c r="J1" s="18" t="s">
        <v>81</v>
      </c>
      <c r="K1" s="18" t="s">
        <v>82</v>
      </c>
      <c r="L1" s="18" t="s">
        <v>83</v>
      </c>
      <c r="M1" s="18" t="s">
        <v>84</v>
      </c>
      <c r="N1" s="18" t="s">
        <v>85</v>
      </c>
      <c r="O1" s="18" t="s">
        <v>86</v>
      </c>
      <c r="P1" s="18" t="s">
        <v>87</v>
      </c>
    </row>
    <row r="2" spans="1:16" x14ac:dyDescent="0.4">
      <c r="A2" s="16" t="s">
        <v>71</v>
      </c>
      <c r="B2" s="4">
        <v>21</v>
      </c>
      <c r="C2" s="4">
        <v>342.74</v>
      </c>
      <c r="D2" s="4">
        <v>211.93</v>
      </c>
      <c r="E2" s="4">
        <v>718.08</v>
      </c>
      <c r="F2" s="7">
        <v>640.15</v>
      </c>
      <c r="G2" s="4">
        <v>2.1</v>
      </c>
      <c r="H2" s="4">
        <v>3.02</v>
      </c>
      <c r="I2" s="4">
        <v>0.51</v>
      </c>
      <c r="J2" s="4">
        <v>0.46</v>
      </c>
      <c r="K2" s="15">
        <v>125000</v>
      </c>
      <c r="L2" s="15">
        <v>226236.95</v>
      </c>
      <c r="M2" s="12">
        <v>107633.03</v>
      </c>
      <c r="N2" s="12">
        <v>69950.14</v>
      </c>
      <c r="O2" s="4">
        <v>9.2100000000000009</v>
      </c>
      <c r="P2" s="4">
        <v>-75.989999999999995</v>
      </c>
    </row>
    <row r="3" spans="1:16" x14ac:dyDescent="0.4">
      <c r="A3" s="16" t="s">
        <v>88</v>
      </c>
      <c r="B3" s="4">
        <v>5</v>
      </c>
      <c r="C3" s="4">
        <v>459.04</v>
      </c>
      <c r="D3" s="4">
        <v>215.8</v>
      </c>
      <c r="E3" s="4">
        <v>1479.14</v>
      </c>
      <c r="F3" s="7">
        <v>835.49</v>
      </c>
      <c r="G3" s="4">
        <v>3.22</v>
      </c>
      <c r="H3" s="4">
        <v>3.87</v>
      </c>
      <c r="I3" s="4">
        <v>0.92</v>
      </c>
      <c r="J3" s="4">
        <v>0.52</v>
      </c>
      <c r="K3" s="15">
        <v>44000</v>
      </c>
      <c r="L3" s="15">
        <v>115931.73</v>
      </c>
      <c r="M3" s="12">
        <v>150371.82999999999</v>
      </c>
      <c r="N3" s="12">
        <v>152151.12</v>
      </c>
      <c r="O3" s="4">
        <v>163.44999999999999</v>
      </c>
      <c r="P3" s="4">
        <v>20.58</v>
      </c>
    </row>
    <row r="4" spans="1:16" x14ac:dyDescent="0.4">
      <c r="A4" s="16" t="s">
        <v>89</v>
      </c>
      <c r="B4" s="4">
        <v>5</v>
      </c>
      <c r="C4" s="4">
        <v>370.81</v>
      </c>
      <c r="D4" s="4">
        <v>369.44</v>
      </c>
      <c r="E4" s="4">
        <v>1159.53</v>
      </c>
      <c r="F4" s="7">
        <v>1336.9</v>
      </c>
      <c r="G4" s="4">
        <v>3.13</v>
      </c>
      <c r="H4" s="4">
        <v>3.62</v>
      </c>
      <c r="I4" s="4">
        <v>0.77</v>
      </c>
      <c r="J4" s="4">
        <v>0.89</v>
      </c>
      <c r="K4" s="10">
        <v>295000</v>
      </c>
      <c r="L4" s="15">
        <v>102929.44</v>
      </c>
      <c r="M4" s="15">
        <v>87113.71</v>
      </c>
      <c r="N4" s="15">
        <v>79622.11</v>
      </c>
      <c r="O4" s="4">
        <v>48.48</v>
      </c>
      <c r="P4" s="4">
        <v>84.63</v>
      </c>
    </row>
    <row r="5" spans="1:16" x14ac:dyDescent="0.4">
      <c r="A5" s="4" t="s">
        <v>31</v>
      </c>
      <c r="B5" s="4">
        <v>7</v>
      </c>
      <c r="C5" s="4">
        <v>432.75</v>
      </c>
      <c r="D5" s="4">
        <v>225.46</v>
      </c>
      <c r="E5" s="4">
        <v>806.63</v>
      </c>
      <c r="F5" s="4">
        <v>1086.17</v>
      </c>
      <c r="G5" s="4">
        <v>1.86</v>
      </c>
      <c r="H5" s="4">
        <v>4.82</v>
      </c>
      <c r="I5" s="4">
        <v>0.47</v>
      </c>
      <c r="J5" s="4">
        <v>0.64</v>
      </c>
      <c r="K5" s="15">
        <v>90000</v>
      </c>
      <c r="L5" s="15">
        <v>98211.13</v>
      </c>
      <c r="M5" s="15">
        <v>91877.32</v>
      </c>
      <c r="N5" s="15">
        <v>116511.91</v>
      </c>
      <c r="O5" s="4">
        <v>-35.33</v>
      </c>
      <c r="P5" s="4">
        <v>78.83</v>
      </c>
    </row>
    <row r="6" spans="1:16" x14ac:dyDescent="0.4">
      <c r="A6" s="4" t="s">
        <v>34</v>
      </c>
      <c r="B6" s="4">
        <v>9</v>
      </c>
      <c r="C6" s="4">
        <v>461.46</v>
      </c>
      <c r="D6" s="4">
        <v>267.05</v>
      </c>
      <c r="E6" s="4">
        <v>698.65</v>
      </c>
      <c r="F6" s="4">
        <v>1106.8599999999999</v>
      </c>
      <c r="G6" s="4">
        <v>1.51</v>
      </c>
      <c r="H6" s="4">
        <v>4.1399999999999997</v>
      </c>
      <c r="I6" s="4">
        <v>0.7</v>
      </c>
      <c r="J6" s="4">
        <v>1.1100000000000001</v>
      </c>
      <c r="K6" s="15">
        <v>35000</v>
      </c>
      <c r="L6" s="15">
        <v>219144.27</v>
      </c>
      <c r="M6" s="12">
        <v>910912.23</v>
      </c>
      <c r="N6" s="12">
        <v>583010.75</v>
      </c>
      <c r="O6" s="4">
        <v>-34.9</v>
      </c>
      <c r="P6" s="4">
        <v>77.09</v>
      </c>
    </row>
    <row r="7" spans="1:16" x14ac:dyDescent="0.4">
      <c r="A7" s="4" t="s">
        <v>37</v>
      </c>
      <c r="B7" s="4">
        <v>2</v>
      </c>
      <c r="C7" s="4">
        <v>242.64</v>
      </c>
      <c r="D7" s="4">
        <v>855.55</v>
      </c>
      <c r="E7" s="4">
        <v>2121.17</v>
      </c>
      <c r="F7" s="4">
        <v>5857.39</v>
      </c>
      <c r="G7" s="4">
        <v>8.74</v>
      </c>
      <c r="H7" s="4">
        <v>6.85</v>
      </c>
      <c r="I7" s="4">
        <v>1.06</v>
      </c>
      <c r="J7" s="4">
        <v>2.93</v>
      </c>
      <c r="K7" s="15">
        <v>50000</v>
      </c>
      <c r="L7" s="15">
        <v>163211.21</v>
      </c>
      <c r="M7" s="12">
        <v>809400.58</v>
      </c>
      <c r="N7" s="12">
        <v>27395.24</v>
      </c>
      <c r="O7" s="4">
        <v>303.87</v>
      </c>
      <c r="P7" s="4">
        <v>346.39</v>
      </c>
    </row>
    <row r="8" spans="1:16" x14ac:dyDescent="0.4">
      <c r="A8" s="4" t="s">
        <v>41</v>
      </c>
      <c r="B8" s="4">
        <v>17</v>
      </c>
      <c r="C8" s="4">
        <v>227.73</v>
      </c>
      <c r="D8" s="4">
        <v>341.8</v>
      </c>
      <c r="E8" s="4">
        <v>1640.32</v>
      </c>
      <c r="F8" s="4">
        <v>2424.31</v>
      </c>
      <c r="G8" s="4">
        <v>7.2</v>
      </c>
      <c r="H8" s="4">
        <v>7.09</v>
      </c>
      <c r="I8" s="4">
        <v>0.82</v>
      </c>
      <c r="J8" s="4">
        <v>1.17</v>
      </c>
      <c r="K8" s="15">
        <v>76911</v>
      </c>
      <c r="L8" s="15">
        <v>891056.11</v>
      </c>
      <c r="M8" s="12">
        <v>109132.1</v>
      </c>
      <c r="N8" s="12">
        <v>743805.98</v>
      </c>
      <c r="O8" s="4">
        <v>348.86</v>
      </c>
      <c r="P8" s="4">
        <v>116.5</v>
      </c>
    </row>
    <row r="9" spans="1:16" x14ac:dyDescent="0.4">
      <c r="A9" s="4" t="s">
        <v>44</v>
      </c>
      <c r="B9" s="4">
        <v>14</v>
      </c>
      <c r="C9" s="4">
        <v>141.38</v>
      </c>
      <c r="D9" s="4">
        <v>678.26</v>
      </c>
      <c r="E9" s="4">
        <v>1314.45</v>
      </c>
      <c r="F9" s="4">
        <v>3987.07</v>
      </c>
      <c r="G9" s="4">
        <v>9.3000000000000007</v>
      </c>
      <c r="H9" s="4">
        <v>5.88</v>
      </c>
      <c r="I9" s="4">
        <v>1.1000000000000001</v>
      </c>
      <c r="J9" s="4">
        <v>3.51</v>
      </c>
      <c r="K9" s="15">
        <v>80000</v>
      </c>
      <c r="L9" s="15">
        <v>147911.87</v>
      </c>
      <c r="M9" s="12">
        <v>400617.1</v>
      </c>
      <c r="N9" s="12">
        <v>20305</v>
      </c>
      <c r="O9" s="4">
        <v>109.54</v>
      </c>
      <c r="P9" s="4">
        <v>417.21</v>
      </c>
    </row>
    <row r="10" spans="1:16" x14ac:dyDescent="0.4">
      <c r="A10" s="4" t="s">
        <v>47</v>
      </c>
      <c r="B10" s="4">
        <v>5</v>
      </c>
      <c r="C10" s="4">
        <v>144.55000000000001</v>
      </c>
      <c r="D10" s="4">
        <v>1168.5</v>
      </c>
      <c r="E10" s="4">
        <v>1146.8900000000001</v>
      </c>
      <c r="F10" s="4">
        <v>6162.71</v>
      </c>
      <c r="G10" s="4">
        <v>7.93</v>
      </c>
      <c r="H10" s="4">
        <v>5.27</v>
      </c>
      <c r="I10" s="4">
        <v>0.99</v>
      </c>
      <c r="J10" s="4">
        <v>9.7899999999999991</v>
      </c>
      <c r="K10" s="15">
        <v>99000</v>
      </c>
      <c r="L10" s="15">
        <v>109871</v>
      </c>
      <c r="M10" s="12">
        <v>663357.14</v>
      </c>
      <c r="N10" s="12">
        <v>31893.599999999999</v>
      </c>
      <c r="O10" s="4">
        <v>103.82</v>
      </c>
      <c r="P10" s="4">
        <v>130.21</v>
      </c>
    </row>
    <row r="11" spans="1:16" x14ac:dyDescent="0.4">
      <c r="A11" s="4" t="s">
        <v>51</v>
      </c>
      <c r="B11" s="4">
        <v>8</v>
      </c>
      <c r="C11" s="4">
        <v>249.72</v>
      </c>
      <c r="D11" s="4">
        <v>331.89</v>
      </c>
      <c r="E11" s="4">
        <v>1292.3900000000001</v>
      </c>
      <c r="F11" s="4">
        <v>1519.51</v>
      </c>
      <c r="G11" s="4">
        <v>5.18</v>
      </c>
      <c r="H11" s="4">
        <v>4.58</v>
      </c>
      <c r="I11" s="4">
        <v>0.92</v>
      </c>
      <c r="J11" s="4">
        <v>1.0900000000000001</v>
      </c>
      <c r="K11" s="15">
        <v>101132</v>
      </c>
      <c r="L11" s="12">
        <v>135000</v>
      </c>
      <c r="M11" s="12">
        <v>117159.64</v>
      </c>
      <c r="N11" s="12">
        <v>675325.67</v>
      </c>
      <c r="O11" s="4">
        <v>175.22</v>
      </c>
      <c r="P11" s="4">
        <v>71.92</v>
      </c>
    </row>
    <row r="12" spans="1:16" x14ac:dyDescent="0.4">
      <c r="A12" s="4" t="s">
        <v>54</v>
      </c>
      <c r="B12" s="4">
        <v>2</v>
      </c>
      <c r="C12" s="4">
        <v>268.52999999999997</v>
      </c>
      <c r="D12" s="4">
        <v>844.85</v>
      </c>
      <c r="E12" s="4">
        <v>2068.56</v>
      </c>
      <c r="F12" s="4">
        <v>6544.7</v>
      </c>
      <c r="G12" s="4">
        <v>7.7</v>
      </c>
      <c r="H12" s="4">
        <v>7.75</v>
      </c>
      <c r="I12" s="4">
        <v>0.9</v>
      </c>
      <c r="J12" s="4">
        <v>2.75</v>
      </c>
      <c r="K12" s="13">
        <v>160000</v>
      </c>
      <c r="L12" s="15">
        <v>117891.16</v>
      </c>
      <c r="M12" s="12">
        <v>805596.9</v>
      </c>
      <c r="N12" s="12">
        <v>28793.88</v>
      </c>
      <c r="O12" s="4">
        <v>262.02</v>
      </c>
      <c r="P12" s="4">
        <v>346.96</v>
      </c>
    </row>
    <row r="13" spans="1:16" x14ac:dyDescent="0.4">
      <c r="A13" s="4" t="s">
        <v>57</v>
      </c>
      <c r="B13" s="4">
        <v>4</v>
      </c>
      <c r="C13" s="4">
        <v>247.09</v>
      </c>
      <c r="D13" s="4">
        <v>1535.08</v>
      </c>
      <c r="E13" s="4">
        <v>949.51</v>
      </c>
      <c r="F13" s="4">
        <v>8182.41</v>
      </c>
      <c r="G13" s="4">
        <v>3.84</v>
      </c>
      <c r="H13" s="4">
        <v>5.33</v>
      </c>
      <c r="I13" s="4">
        <v>0.68</v>
      </c>
      <c r="J13" s="4">
        <v>5.81</v>
      </c>
      <c r="K13" s="14">
        <v>121000</v>
      </c>
      <c r="L13" s="15">
        <v>97911.87</v>
      </c>
      <c r="M13" s="12">
        <v>481036.65</v>
      </c>
      <c r="N13" s="12">
        <v>76453.58</v>
      </c>
      <c r="O13" s="4">
        <v>123.69</v>
      </c>
      <c r="P13" s="4">
        <v>214.15</v>
      </c>
    </row>
    <row r="14" spans="1:16" x14ac:dyDescent="0.4">
      <c r="A14" s="6" t="s">
        <v>60</v>
      </c>
      <c r="B14" s="4">
        <v>3</v>
      </c>
      <c r="C14" s="4">
        <v>329.98</v>
      </c>
      <c r="D14" s="4">
        <v>851.73</v>
      </c>
      <c r="E14" s="4">
        <v>1908.57</v>
      </c>
      <c r="F14" s="4">
        <v>4530.2700000000004</v>
      </c>
      <c r="G14" s="4">
        <v>5.78</v>
      </c>
      <c r="H14" s="4">
        <v>5.32</v>
      </c>
      <c r="I14" s="4">
        <v>1.91</v>
      </c>
      <c r="J14" s="4">
        <v>4.53</v>
      </c>
      <c r="K14" s="13">
        <v>940000</v>
      </c>
      <c r="L14" s="15">
        <v>89711.44</v>
      </c>
      <c r="M14" s="12">
        <v>1377875.92</v>
      </c>
      <c r="N14" s="12">
        <v>20305</v>
      </c>
      <c r="O14" s="4">
        <v>163.9</v>
      </c>
      <c r="P14" s="4">
        <v>253.56</v>
      </c>
    </row>
    <row r="15" spans="1:16" x14ac:dyDescent="0.4">
      <c r="A15" s="4" t="s">
        <v>63</v>
      </c>
      <c r="B15" s="4">
        <v>15</v>
      </c>
      <c r="C15" s="4">
        <v>280.57</v>
      </c>
      <c r="D15" s="4">
        <v>1062.6600000000001</v>
      </c>
      <c r="E15" s="4">
        <v>993.41</v>
      </c>
      <c r="F15" s="4">
        <v>5045.9799999999996</v>
      </c>
      <c r="G15" s="4">
        <v>3.54</v>
      </c>
      <c r="H15" s="4">
        <v>4.75</v>
      </c>
      <c r="I15" s="4">
        <v>0.57999999999999996</v>
      </c>
      <c r="J15" s="4">
        <v>2.97</v>
      </c>
      <c r="K15" s="13">
        <v>267000</v>
      </c>
      <c r="L15" s="15">
        <v>110977.31</v>
      </c>
      <c r="M15" s="12">
        <v>133532.03</v>
      </c>
      <c r="N15" s="12">
        <v>20305</v>
      </c>
      <c r="O15" s="4">
        <v>30.48</v>
      </c>
      <c r="P15" s="4">
        <v>201.2</v>
      </c>
    </row>
    <row r="16" spans="1:16" x14ac:dyDescent="0.4">
      <c r="A16" s="4" t="s">
        <v>66</v>
      </c>
      <c r="B16" s="4">
        <v>3</v>
      </c>
      <c r="C16" s="4">
        <v>272.98</v>
      </c>
      <c r="D16" s="4">
        <v>294.89999999999998</v>
      </c>
      <c r="E16" s="4">
        <v>482.05</v>
      </c>
      <c r="F16" s="4">
        <v>751.75</v>
      </c>
      <c r="G16" s="4">
        <v>1.77</v>
      </c>
      <c r="H16" s="4">
        <v>2.5499999999999998</v>
      </c>
      <c r="I16" s="4">
        <v>0.32</v>
      </c>
      <c r="J16" s="4">
        <v>0.5</v>
      </c>
      <c r="K16" s="13">
        <v>122000</v>
      </c>
      <c r="L16" s="13">
        <v>102175.56</v>
      </c>
      <c r="M16" s="12">
        <v>802226.76</v>
      </c>
      <c r="N16" s="12">
        <v>153862.1</v>
      </c>
      <c r="O16" s="4">
        <v>-38.96</v>
      </c>
      <c r="P16" s="4">
        <v>-12.66</v>
      </c>
    </row>
    <row r="17" spans="1:16" x14ac:dyDescent="0.4">
      <c r="A17" s="4" t="s">
        <v>68</v>
      </c>
      <c r="B17" s="4">
        <v>13</v>
      </c>
      <c r="C17" s="4">
        <v>297.07</v>
      </c>
      <c r="D17" s="4">
        <v>874.99</v>
      </c>
      <c r="E17" s="4">
        <v>2.92</v>
      </c>
      <c r="F17" s="4">
        <v>2.93</v>
      </c>
      <c r="G17" s="4">
        <v>0.48</v>
      </c>
      <c r="H17" s="4">
        <v>0.49</v>
      </c>
      <c r="I17" s="4">
        <v>77.900000000000006</v>
      </c>
      <c r="J17" s="4">
        <v>77.8</v>
      </c>
      <c r="K17" s="13">
        <v>125000</v>
      </c>
      <c r="L17" s="14">
        <v>257494.76</v>
      </c>
      <c r="M17" s="12">
        <v>80115.08</v>
      </c>
      <c r="N17" s="12">
        <v>1243996.8500000001</v>
      </c>
      <c r="O17" s="4">
        <v>48.77</v>
      </c>
      <c r="P17" s="4">
        <v>-27.87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Cobra966</dc:creator>
  <cp:lastModifiedBy>Cobra966</cp:lastModifiedBy>
  <dcterms:created xsi:type="dcterms:W3CDTF">2022-03-31T05:47:00Z</dcterms:created>
  <dcterms:modified xsi:type="dcterms:W3CDTF">2022-08-13T08:59:28Z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EBD0E08B70B5497F9848F7F2F217CC7E</vt:lpwstr>
  </property>
  <property fmtid="{D5CDD505-2E9C-101B-9397-08002B2CF9AE}" pid="3" name="KSOProductBuildVer">
    <vt:lpwstr>2052-11.8.2.11500</vt:lpwstr>
  </property>
</Properties>
</file>