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75" windowWidth="19320" windowHeight="9345" activeTab="2"/>
  </bookViews>
  <sheets>
    <sheet name="建筑原画" sheetId="1" r:id="rId1"/>
    <sheet name="居民AI" sheetId="2" r:id="rId2"/>
    <sheet name="税收" sheetId="4" r:id="rId3"/>
  </sheets>
  <calcPr calcId="125725"/>
</workbook>
</file>

<file path=xl/calcChain.xml><?xml version="1.0" encoding="utf-8"?>
<calcChain xmlns="http://schemas.openxmlformats.org/spreadsheetml/2006/main">
  <c r="F9" i="4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D47" s="1"/>
  <c r="E9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F17" i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D9" i="4" l="1"/>
  <c r="D46"/>
  <c r="D44"/>
  <c r="D42"/>
  <c r="D40"/>
  <c r="D38"/>
  <c r="D36"/>
  <c r="D34"/>
  <c r="D32"/>
  <c r="D30"/>
  <c r="D28"/>
  <c r="D26"/>
  <c r="D24"/>
  <c r="D22"/>
  <c r="D20"/>
  <c r="D18"/>
  <c r="D16"/>
  <c r="D14"/>
  <c r="D12"/>
  <c r="D10"/>
  <c r="D45"/>
  <c r="D43"/>
  <c r="D41"/>
  <c r="D39"/>
  <c r="D37"/>
  <c r="D35"/>
  <c r="D33"/>
  <c r="D31"/>
  <c r="D29"/>
  <c r="D27"/>
  <c r="D25"/>
  <c r="D23"/>
  <c r="D21"/>
  <c r="D19"/>
  <c r="D17"/>
  <c r="D15"/>
  <c r="D13"/>
  <c r="D11"/>
</calcChain>
</file>

<file path=xl/comments1.xml><?xml version="1.0" encoding="utf-8"?>
<comments xmlns="http://schemas.openxmlformats.org/spreadsheetml/2006/main">
  <authors>
    <author>xiwenbo</author>
  </authors>
  <commentList>
    <comment ref="D15" authorId="0">
      <text>
        <r>
          <rPr>
            <b/>
            <sz val="9"/>
            <color indexed="81"/>
            <rFont val="Tahoma"/>
            <family val="2"/>
          </rPr>
          <t>xiwenbo: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城堡等级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领地等级</t>
        </r>
      </text>
    </comment>
  </commentList>
</comments>
</file>

<file path=xl/sharedStrings.xml><?xml version="1.0" encoding="utf-8"?>
<sst xmlns="http://schemas.openxmlformats.org/spreadsheetml/2006/main" count="138" uniqueCount="36">
  <si>
    <t>点击收税</t>
    <phoneticPr fontId="1" type="noConversion"/>
  </si>
  <si>
    <t>规则：</t>
    <phoneticPr fontId="1" type="noConversion"/>
  </si>
  <si>
    <t>1.领地内的建筑随着等级提升会变化形象</t>
    <phoneticPr fontId="1" type="noConversion"/>
  </si>
  <si>
    <t>3.领地的地图以平面风格为佳</t>
    <phoneticPr fontId="1" type="noConversion"/>
  </si>
  <si>
    <t>4.领地的建筑根据城堡的级别而升级</t>
    <phoneticPr fontId="1" type="noConversion"/>
  </si>
  <si>
    <t>ID</t>
    <phoneticPr fontId="1" type="noConversion"/>
  </si>
  <si>
    <t>建筑名</t>
    <phoneticPr fontId="1" type="noConversion"/>
  </si>
  <si>
    <t>升级经验</t>
    <phoneticPr fontId="1" type="noConversion"/>
  </si>
  <si>
    <t>对应图片</t>
    <phoneticPr fontId="1" type="noConversion"/>
  </si>
  <si>
    <t>城堡</t>
    <phoneticPr fontId="1" type="noConversion"/>
  </si>
  <si>
    <t>建筑作用（策划用）</t>
    <phoneticPr fontId="1" type="noConversion"/>
  </si>
  <si>
    <t>领地等级</t>
    <phoneticPr fontId="1" type="noConversion"/>
  </si>
  <si>
    <t>2.领地内现包含城堡，铁匠铺，玩家雕像，魔法祭坛，只有城堡可以升级，其他建筑均因城堡的升级而产生变化</t>
    <phoneticPr fontId="1" type="noConversion"/>
  </si>
  <si>
    <t>铁匠铺</t>
    <phoneticPr fontId="1" type="noConversion"/>
  </si>
  <si>
    <t>点击进入合成界面</t>
    <phoneticPr fontId="1" type="noConversion"/>
  </si>
  <si>
    <t>魔法祭坛</t>
    <phoneticPr fontId="1" type="noConversion"/>
  </si>
  <si>
    <t>点击进入科技界面</t>
    <phoneticPr fontId="1" type="noConversion"/>
  </si>
  <si>
    <t>野外背景</t>
    <phoneticPr fontId="1" type="noConversion"/>
  </si>
  <si>
    <t>无</t>
    <phoneticPr fontId="1" type="noConversion"/>
  </si>
  <si>
    <t>规则：</t>
    <phoneticPr fontId="1" type="noConversion"/>
  </si>
  <si>
    <t>1.鞠躬欢迎：当玩家上线进入游戏时</t>
    <phoneticPr fontId="1" type="noConversion"/>
  </si>
  <si>
    <t>3.求救：被好友甩金币时</t>
    <phoneticPr fontId="1" type="noConversion"/>
  </si>
  <si>
    <t>规则：</t>
    <phoneticPr fontId="1" type="noConversion"/>
  </si>
  <si>
    <t>ID</t>
    <phoneticPr fontId="1" type="noConversion"/>
  </si>
  <si>
    <t>城堡等级</t>
    <phoneticPr fontId="1" type="noConversion"/>
  </si>
  <si>
    <t>所需能量</t>
    <phoneticPr fontId="1" type="noConversion"/>
  </si>
  <si>
    <t>税收(金币）</t>
    <phoneticPr fontId="1" type="noConversion"/>
  </si>
  <si>
    <t>2.游走：开启着游戏时,会不定时从语言库中随机说的话，每次说话显示5s，停顿10s后再次说话</t>
    <phoneticPr fontId="1" type="noConversion"/>
  </si>
  <si>
    <t>升级所需金币</t>
    <phoneticPr fontId="1" type="noConversion"/>
  </si>
  <si>
    <t>1.玩家每天可以收税5次,每次收税所需的能量都是相同的（暂定），只要能量满了就能收税</t>
    <phoneticPr fontId="1" type="noConversion"/>
  </si>
  <si>
    <t>2.建筑等级越高，所需的能量越高</t>
    <phoneticPr fontId="1" type="noConversion"/>
  </si>
  <si>
    <t>3.玩家自己可以充能，玩家每天可以免费为自己充能20次，CD时间为10分钟，玩家全部自己充能可以收税2次，玩家可以购买自己充能的道具</t>
    <phoneticPr fontId="1" type="noConversion"/>
  </si>
  <si>
    <t>4.玩家通过金币升级建筑，城堡等级不可高于玩家自己的等级</t>
    <phoneticPr fontId="1" type="noConversion"/>
  </si>
  <si>
    <t>5.每个城堡可以抖居民的次数是一样的，为50次/天，第二天刷新重新50次，好友和玩家自己的抖钱都算如此内，每次抖钱可获得20—80金币</t>
    <phoneticPr fontId="1" type="noConversion"/>
  </si>
  <si>
    <t>7.玩家的爱心值用完可慢慢增长，30分钟上涨一次，上限为12点</t>
    <phoneticPr fontId="1" type="noConversion"/>
  </si>
  <si>
    <t>城堡图片变化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</si>
</sst>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6" fillId="3" borderId="0" xfId="0" applyFont="1" applyFill="1">
      <alignment vertical="center"/>
    </xf>
    <xf numFmtId="0" fontId="7" fillId="0" borderId="0" xfId="0" applyFont="1">
      <alignment vertical="center"/>
    </xf>
    <xf numFmtId="0" fontId="2" fillId="0" borderId="0" xfId="0" applyNumberFormat="1" applyFont="1">
      <alignment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solid">
          <fgColor indexed="64"/>
          <bgColor theme="0" tint="-0.249977111117893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B15:G70" totalsRowShown="0" headerRowDxfId="15" dataDxfId="14">
  <autoFilter ref="B15:G70"/>
  <tableColumns count="6">
    <tableColumn id="1" name="ID" dataDxfId="13"/>
    <tableColumn id="2" name="建筑名" dataDxfId="12"/>
    <tableColumn id="3" name="领地等级" dataDxfId="11"/>
    <tableColumn id="4" name="建筑作用（策划用）" dataDxfId="10"/>
    <tableColumn id="5" name="升级经验" dataDxfId="9"/>
    <tableColumn id="7" name="对应图片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B7:G47" totalsRowShown="0" headerRowDxfId="7" dataDxfId="6">
  <autoFilter ref="B7:G47">
    <filterColumn colId="2"/>
    <filterColumn colId="5"/>
  </autoFilter>
  <tableColumns count="6">
    <tableColumn id="1" name="ID" dataDxfId="5"/>
    <tableColumn id="2" name="城堡等级" dataDxfId="4"/>
    <tableColumn id="6" name="升级所需金币" dataDxfId="3">
      <calculatedColumnFormula>表2[[#This Row],[税收(金币）]]*7</calculatedColumnFormula>
    </tableColumn>
    <tableColumn id="3" name="所需能量" dataDxfId="2">
      <calculatedColumnFormula>INT(E7+(0.2*B7))</calculatedColumnFormula>
    </tableColumn>
    <tableColumn id="5" name="税收(金币）" dataDxfId="1">
      <calculatedColumnFormula>INT(F7+(5.8*B7))</calculatedColumnFormula>
    </tableColumn>
    <tableColumn id="4" name="城堡图片变化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0"/>
  <sheetViews>
    <sheetView topLeftCell="A31" workbookViewId="0">
      <selection activeCell="H17" sqref="H17"/>
    </sheetView>
  </sheetViews>
  <sheetFormatPr defaultRowHeight="16.5"/>
  <cols>
    <col min="1" max="3" width="9" style="1"/>
    <col min="4" max="4" width="10.25" style="1" customWidth="1"/>
    <col min="5" max="5" width="18.125" style="1" customWidth="1"/>
    <col min="6" max="6" width="12.25" style="1" customWidth="1"/>
    <col min="7" max="7" width="11.375" style="1" customWidth="1"/>
    <col min="8" max="16384" width="9" style="1"/>
  </cols>
  <sheetData>
    <row r="1" spans="1:7">
      <c r="A1" s="1" t="s">
        <v>1</v>
      </c>
      <c r="B1" s="1" t="s">
        <v>2</v>
      </c>
    </row>
    <row r="2" spans="1:7">
      <c r="B2" s="1" t="s">
        <v>12</v>
      </c>
    </row>
    <row r="3" spans="1:7">
      <c r="B3" s="1" t="s">
        <v>3</v>
      </c>
    </row>
    <row r="4" spans="1:7">
      <c r="B4" s="1" t="s">
        <v>4</v>
      </c>
    </row>
    <row r="15" spans="1:7">
      <c r="B15" s="1" t="s">
        <v>5</v>
      </c>
      <c r="C15" s="1" t="s">
        <v>6</v>
      </c>
      <c r="D15" s="1" t="s">
        <v>11</v>
      </c>
      <c r="E15" s="2" t="s">
        <v>10</v>
      </c>
      <c r="F15" s="1" t="s">
        <v>7</v>
      </c>
      <c r="G15" s="1" t="s">
        <v>8</v>
      </c>
    </row>
    <row r="16" spans="1:7">
      <c r="B16" s="1">
        <v>1</v>
      </c>
      <c r="C16" s="1" t="s">
        <v>9</v>
      </c>
      <c r="D16" s="1">
        <v>1</v>
      </c>
      <c r="E16" s="2" t="s">
        <v>0</v>
      </c>
      <c r="F16" s="1">
        <v>10</v>
      </c>
    </row>
    <row r="17" spans="2:6">
      <c r="B17" s="1">
        <v>2</v>
      </c>
      <c r="C17" s="1" t="s">
        <v>9</v>
      </c>
      <c r="D17" s="1">
        <v>2</v>
      </c>
      <c r="E17" s="2" t="s">
        <v>0</v>
      </c>
      <c r="F17" s="1">
        <f>F16+2*B16</f>
        <v>12</v>
      </c>
    </row>
    <row r="18" spans="2:6">
      <c r="B18" s="1">
        <v>3</v>
      </c>
      <c r="C18" s="1" t="s">
        <v>9</v>
      </c>
      <c r="D18" s="1">
        <v>3</v>
      </c>
      <c r="E18" s="2" t="s">
        <v>0</v>
      </c>
      <c r="F18" s="1">
        <f t="shared" ref="F18:F55" si="0">F17+2*B17</f>
        <v>16</v>
      </c>
    </row>
    <row r="19" spans="2:6">
      <c r="B19" s="1">
        <v>4</v>
      </c>
      <c r="C19" s="1" t="s">
        <v>9</v>
      </c>
      <c r="D19" s="1">
        <v>4</v>
      </c>
      <c r="E19" s="2" t="s">
        <v>0</v>
      </c>
      <c r="F19" s="1">
        <f t="shared" si="0"/>
        <v>22</v>
      </c>
    </row>
    <row r="20" spans="2:6">
      <c r="B20" s="1">
        <v>5</v>
      </c>
      <c r="C20" s="1" t="s">
        <v>9</v>
      </c>
      <c r="D20" s="1">
        <v>5</v>
      </c>
      <c r="E20" s="2" t="s">
        <v>0</v>
      </c>
      <c r="F20" s="1">
        <f t="shared" si="0"/>
        <v>30</v>
      </c>
    </row>
    <row r="21" spans="2:6">
      <c r="B21" s="1">
        <v>6</v>
      </c>
      <c r="C21" s="1" t="s">
        <v>9</v>
      </c>
      <c r="D21" s="1">
        <v>6</v>
      </c>
      <c r="E21" s="2" t="s">
        <v>0</v>
      </c>
      <c r="F21" s="1">
        <f t="shared" si="0"/>
        <v>40</v>
      </c>
    </row>
    <row r="22" spans="2:6">
      <c r="B22" s="1">
        <v>7</v>
      </c>
      <c r="C22" s="1" t="s">
        <v>9</v>
      </c>
      <c r="D22" s="1">
        <v>7</v>
      </c>
      <c r="E22" s="2" t="s">
        <v>0</v>
      </c>
      <c r="F22" s="1">
        <f t="shared" si="0"/>
        <v>52</v>
      </c>
    </row>
    <row r="23" spans="2:6">
      <c r="B23" s="1">
        <v>8</v>
      </c>
      <c r="C23" s="1" t="s">
        <v>9</v>
      </c>
      <c r="D23" s="1">
        <v>8</v>
      </c>
      <c r="E23" s="2" t="s">
        <v>0</v>
      </c>
      <c r="F23" s="1">
        <f t="shared" si="0"/>
        <v>66</v>
      </c>
    </row>
    <row r="24" spans="2:6">
      <c r="B24" s="1">
        <v>9</v>
      </c>
      <c r="C24" s="1" t="s">
        <v>9</v>
      </c>
      <c r="D24" s="1">
        <v>9</v>
      </c>
      <c r="E24" s="2" t="s">
        <v>0</v>
      </c>
      <c r="F24" s="1">
        <f t="shared" si="0"/>
        <v>82</v>
      </c>
    </row>
    <row r="25" spans="2:6">
      <c r="B25" s="1">
        <v>10</v>
      </c>
      <c r="C25" s="1" t="s">
        <v>9</v>
      </c>
      <c r="D25" s="1">
        <v>10</v>
      </c>
      <c r="E25" s="2" t="s">
        <v>0</v>
      </c>
      <c r="F25" s="1">
        <f t="shared" si="0"/>
        <v>100</v>
      </c>
    </row>
    <row r="26" spans="2:6">
      <c r="B26" s="1">
        <v>11</v>
      </c>
      <c r="C26" s="1" t="s">
        <v>9</v>
      </c>
      <c r="D26" s="1">
        <v>11</v>
      </c>
      <c r="E26" s="2" t="s">
        <v>0</v>
      </c>
      <c r="F26" s="1">
        <f t="shared" si="0"/>
        <v>120</v>
      </c>
    </row>
    <row r="27" spans="2:6">
      <c r="B27" s="1">
        <v>12</v>
      </c>
      <c r="C27" s="1" t="s">
        <v>9</v>
      </c>
      <c r="D27" s="1">
        <v>12</v>
      </c>
      <c r="E27" s="2" t="s">
        <v>0</v>
      </c>
      <c r="F27" s="1">
        <f t="shared" si="0"/>
        <v>142</v>
      </c>
    </row>
    <row r="28" spans="2:6">
      <c r="B28" s="1">
        <v>13</v>
      </c>
      <c r="C28" s="1" t="s">
        <v>9</v>
      </c>
      <c r="D28" s="1">
        <v>13</v>
      </c>
      <c r="E28" s="2" t="s">
        <v>0</v>
      </c>
      <c r="F28" s="1">
        <f t="shared" si="0"/>
        <v>166</v>
      </c>
    </row>
    <row r="29" spans="2:6">
      <c r="B29" s="1">
        <v>14</v>
      </c>
      <c r="C29" s="1" t="s">
        <v>9</v>
      </c>
      <c r="D29" s="1">
        <v>14</v>
      </c>
      <c r="E29" s="2" t="s">
        <v>0</v>
      </c>
      <c r="F29" s="1">
        <f t="shared" si="0"/>
        <v>192</v>
      </c>
    </row>
    <row r="30" spans="2:6">
      <c r="B30" s="1">
        <v>15</v>
      </c>
      <c r="C30" s="1" t="s">
        <v>9</v>
      </c>
      <c r="D30" s="1">
        <v>15</v>
      </c>
      <c r="E30" s="2" t="s">
        <v>0</v>
      </c>
      <c r="F30" s="1">
        <f t="shared" si="0"/>
        <v>220</v>
      </c>
    </row>
    <row r="31" spans="2:6">
      <c r="B31" s="1">
        <v>16</v>
      </c>
      <c r="C31" s="1" t="s">
        <v>9</v>
      </c>
      <c r="D31" s="1">
        <v>16</v>
      </c>
      <c r="E31" s="2" t="s">
        <v>0</v>
      </c>
      <c r="F31" s="1">
        <f t="shared" si="0"/>
        <v>250</v>
      </c>
    </row>
    <row r="32" spans="2:6">
      <c r="B32" s="1">
        <v>17</v>
      </c>
      <c r="C32" s="1" t="s">
        <v>9</v>
      </c>
      <c r="D32" s="1">
        <v>17</v>
      </c>
      <c r="E32" s="2" t="s">
        <v>0</v>
      </c>
      <c r="F32" s="1">
        <f t="shared" si="0"/>
        <v>282</v>
      </c>
    </row>
    <row r="33" spans="2:6">
      <c r="B33" s="1">
        <v>18</v>
      </c>
      <c r="C33" s="1" t="s">
        <v>9</v>
      </c>
      <c r="D33" s="1">
        <v>18</v>
      </c>
      <c r="E33" s="2" t="s">
        <v>0</v>
      </c>
      <c r="F33" s="1">
        <f t="shared" si="0"/>
        <v>316</v>
      </c>
    </row>
    <row r="34" spans="2:6">
      <c r="B34" s="1">
        <v>19</v>
      </c>
      <c r="C34" s="1" t="s">
        <v>9</v>
      </c>
      <c r="D34" s="1">
        <v>19</v>
      </c>
      <c r="E34" s="2" t="s">
        <v>0</v>
      </c>
      <c r="F34" s="1">
        <f t="shared" si="0"/>
        <v>352</v>
      </c>
    </row>
    <row r="35" spans="2:6">
      <c r="B35" s="1">
        <v>20</v>
      </c>
      <c r="C35" s="1" t="s">
        <v>9</v>
      </c>
      <c r="D35" s="1">
        <v>20</v>
      </c>
      <c r="E35" s="2" t="s">
        <v>0</v>
      </c>
      <c r="F35" s="1">
        <f t="shared" si="0"/>
        <v>390</v>
      </c>
    </row>
    <row r="36" spans="2:6">
      <c r="B36" s="1">
        <v>21</v>
      </c>
      <c r="C36" s="1" t="s">
        <v>9</v>
      </c>
      <c r="D36" s="1">
        <v>21</v>
      </c>
      <c r="E36" s="2" t="s">
        <v>0</v>
      </c>
      <c r="F36" s="1">
        <f t="shared" si="0"/>
        <v>430</v>
      </c>
    </row>
    <row r="37" spans="2:6">
      <c r="B37" s="1">
        <v>22</v>
      </c>
      <c r="C37" s="1" t="s">
        <v>9</v>
      </c>
      <c r="D37" s="1">
        <v>22</v>
      </c>
      <c r="E37" s="2" t="s">
        <v>0</v>
      </c>
      <c r="F37" s="1">
        <f t="shared" si="0"/>
        <v>472</v>
      </c>
    </row>
    <row r="38" spans="2:6">
      <c r="B38" s="1">
        <v>23</v>
      </c>
      <c r="C38" s="1" t="s">
        <v>9</v>
      </c>
      <c r="D38" s="1">
        <v>23</v>
      </c>
      <c r="E38" s="2" t="s">
        <v>0</v>
      </c>
      <c r="F38" s="1">
        <f t="shared" si="0"/>
        <v>516</v>
      </c>
    </row>
    <row r="39" spans="2:6">
      <c r="B39" s="1">
        <v>24</v>
      </c>
      <c r="C39" s="1" t="s">
        <v>9</v>
      </c>
      <c r="D39" s="1">
        <v>24</v>
      </c>
      <c r="E39" s="2" t="s">
        <v>0</v>
      </c>
      <c r="F39" s="1">
        <f t="shared" si="0"/>
        <v>562</v>
      </c>
    </row>
    <row r="40" spans="2:6">
      <c r="B40" s="1">
        <v>25</v>
      </c>
      <c r="C40" s="1" t="s">
        <v>9</v>
      </c>
      <c r="D40" s="1">
        <v>25</v>
      </c>
      <c r="E40" s="2" t="s">
        <v>0</v>
      </c>
      <c r="F40" s="1">
        <f t="shared" si="0"/>
        <v>610</v>
      </c>
    </row>
    <row r="41" spans="2:6">
      <c r="B41" s="1">
        <v>26</v>
      </c>
      <c r="C41" s="1" t="s">
        <v>9</v>
      </c>
      <c r="D41" s="1">
        <v>26</v>
      </c>
      <c r="E41" s="2" t="s">
        <v>0</v>
      </c>
      <c r="F41" s="1">
        <f t="shared" si="0"/>
        <v>660</v>
      </c>
    </row>
    <row r="42" spans="2:6">
      <c r="B42" s="1">
        <v>27</v>
      </c>
      <c r="C42" s="1" t="s">
        <v>9</v>
      </c>
      <c r="D42" s="1">
        <v>27</v>
      </c>
      <c r="E42" s="2" t="s">
        <v>0</v>
      </c>
      <c r="F42" s="1">
        <f t="shared" si="0"/>
        <v>712</v>
      </c>
    </row>
    <row r="43" spans="2:6">
      <c r="B43" s="1">
        <v>28</v>
      </c>
      <c r="C43" s="1" t="s">
        <v>9</v>
      </c>
      <c r="D43" s="1">
        <v>28</v>
      </c>
      <c r="E43" s="2" t="s">
        <v>0</v>
      </c>
      <c r="F43" s="1">
        <f t="shared" si="0"/>
        <v>766</v>
      </c>
    </row>
    <row r="44" spans="2:6">
      <c r="B44" s="1">
        <v>29</v>
      </c>
      <c r="C44" s="1" t="s">
        <v>9</v>
      </c>
      <c r="D44" s="1">
        <v>29</v>
      </c>
      <c r="E44" s="2" t="s">
        <v>0</v>
      </c>
      <c r="F44" s="1">
        <f t="shared" si="0"/>
        <v>822</v>
      </c>
    </row>
    <row r="45" spans="2:6">
      <c r="B45" s="1">
        <v>30</v>
      </c>
      <c r="C45" s="1" t="s">
        <v>9</v>
      </c>
      <c r="D45" s="1">
        <v>30</v>
      </c>
      <c r="E45" s="2" t="s">
        <v>0</v>
      </c>
      <c r="F45" s="1">
        <f t="shared" si="0"/>
        <v>880</v>
      </c>
    </row>
    <row r="46" spans="2:6">
      <c r="B46" s="1">
        <v>31</v>
      </c>
      <c r="C46" s="1" t="s">
        <v>9</v>
      </c>
      <c r="D46" s="1">
        <v>31</v>
      </c>
      <c r="E46" s="2" t="s">
        <v>0</v>
      </c>
      <c r="F46" s="1">
        <f t="shared" si="0"/>
        <v>940</v>
      </c>
    </row>
    <row r="47" spans="2:6">
      <c r="B47" s="1">
        <v>32</v>
      </c>
      <c r="C47" s="1" t="s">
        <v>9</v>
      </c>
      <c r="D47" s="1">
        <v>32</v>
      </c>
      <c r="E47" s="2" t="s">
        <v>0</v>
      </c>
      <c r="F47" s="1">
        <f t="shared" si="0"/>
        <v>1002</v>
      </c>
    </row>
    <row r="48" spans="2:6">
      <c r="B48" s="1">
        <v>33</v>
      </c>
      <c r="C48" s="1" t="s">
        <v>9</v>
      </c>
      <c r="D48" s="1">
        <v>33</v>
      </c>
      <c r="E48" s="2" t="s">
        <v>0</v>
      </c>
      <c r="F48" s="1">
        <f t="shared" si="0"/>
        <v>1066</v>
      </c>
    </row>
    <row r="49" spans="2:7">
      <c r="B49" s="1">
        <v>34</v>
      </c>
      <c r="C49" s="1" t="s">
        <v>9</v>
      </c>
      <c r="D49" s="1">
        <v>34</v>
      </c>
      <c r="E49" s="2" t="s">
        <v>0</v>
      </c>
      <c r="F49" s="1">
        <f t="shared" si="0"/>
        <v>1132</v>
      </c>
    </row>
    <row r="50" spans="2:7">
      <c r="B50" s="1">
        <v>35</v>
      </c>
      <c r="C50" s="1" t="s">
        <v>9</v>
      </c>
      <c r="D50" s="1">
        <v>35</v>
      </c>
      <c r="E50" s="2" t="s">
        <v>0</v>
      </c>
      <c r="F50" s="1">
        <f t="shared" si="0"/>
        <v>1200</v>
      </c>
    </row>
    <row r="51" spans="2:7">
      <c r="B51" s="1">
        <v>36</v>
      </c>
      <c r="C51" s="1" t="s">
        <v>9</v>
      </c>
      <c r="D51" s="1">
        <v>36</v>
      </c>
      <c r="E51" s="2" t="s">
        <v>0</v>
      </c>
      <c r="F51" s="1">
        <f t="shared" si="0"/>
        <v>1270</v>
      </c>
    </row>
    <row r="52" spans="2:7">
      <c r="B52" s="1">
        <v>37</v>
      </c>
      <c r="C52" s="1" t="s">
        <v>9</v>
      </c>
      <c r="D52" s="1">
        <v>37</v>
      </c>
      <c r="E52" s="2" t="s">
        <v>0</v>
      </c>
      <c r="F52" s="1">
        <f t="shared" si="0"/>
        <v>1342</v>
      </c>
    </row>
    <row r="53" spans="2:7">
      <c r="B53" s="1">
        <v>38</v>
      </c>
      <c r="C53" s="1" t="s">
        <v>9</v>
      </c>
      <c r="D53" s="1">
        <v>38</v>
      </c>
      <c r="E53" s="2" t="s">
        <v>0</v>
      </c>
      <c r="F53" s="1">
        <f t="shared" si="0"/>
        <v>1416</v>
      </c>
    </row>
    <row r="54" spans="2:7">
      <c r="B54" s="1">
        <v>39</v>
      </c>
      <c r="C54" s="1" t="s">
        <v>9</v>
      </c>
      <c r="D54" s="1">
        <v>39</v>
      </c>
      <c r="E54" s="2" t="s">
        <v>0</v>
      </c>
      <c r="F54" s="1">
        <f t="shared" si="0"/>
        <v>1492</v>
      </c>
    </row>
    <row r="55" spans="2:7">
      <c r="B55" s="1">
        <v>40</v>
      </c>
      <c r="C55" s="1" t="s">
        <v>9</v>
      </c>
      <c r="D55" s="1">
        <v>40</v>
      </c>
      <c r="E55" s="2" t="s">
        <v>0</v>
      </c>
      <c r="F55" s="1">
        <f t="shared" si="0"/>
        <v>1570</v>
      </c>
    </row>
    <row r="56" spans="2:7">
      <c r="B56" s="3">
        <v>41</v>
      </c>
      <c r="C56" s="3" t="s">
        <v>13</v>
      </c>
      <c r="D56" s="3">
        <v>1</v>
      </c>
      <c r="E56" s="3" t="s">
        <v>14</v>
      </c>
      <c r="F56" s="3">
        <v>0</v>
      </c>
      <c r="G56" s="3"/>
    </row>
    <row r="57" spans="2:7">
      <c r="B57" s="3">
        <v>42</v>
      </c>
      <c r="C57" s="3" t="s">
        <v>13</v>
      </c>
      <c r="D57" s="3">
        <v>10</v>
      </c>
      <c r="E57" s="3" t="s">
        <v>14</v>
      </c>
      <c r="F57" s="3">
        <v>0</v>
      </c>
      <c r="G57" s="3"/>
    </row>
    <row r="58" spans="2:7">
      <c r="B58" s="3">
        <v>43</v>
      </c>
      <c r="C58" s="3" t="s">
        <v>13</v>
      </c>
      <c r="D58" s="3">
        <v>20</v>
      </c>
      <c r="E58" s="3" t="s">
        <v>14</v>
      </c>
      <c r="F58" s="3">
        <v>0</v>
      </c>
      <c r="G58" s="3"/>
    </row>
    <row r="59" spans="2:7">
      <c r="B59" s="3">
        <v>44</v>
      </c>
      <c r="C59" s="3" t="s">
        <v>13</v>
      </c>
      <c r="D59" s="3">
        <v>30</v>
      </c>
      <c r="E59" s="3" t="s">
        <v>14</v>
      </c>
      <c r="F59" s="3">
        <v>0</v>
      </c>
      <c r="G59" s="3"/>
    </row>
    <row r="60" spans="2:7">
      <c r="B60" s="3">
        <v>45</v>
      </c>
      <c r="C60" s="3" t="s">
        <v>13</v>
      </c>
      <c r="D60" s="3">
        <v>40</v>
      </c>
      <c r="E60" s="3" t="s">
        <v>14</v>
      </c>
      <c r="F60" s="3">
        <v>0</v>
      </c>
      <c r="G60" s="3"/>
    </row>
    <row r="61" spans="2:7">
      <c r="B61" s="3">
        <v>46</v>
      </c>
      <c r="C61" s="3" t="s">
        <v>15</v>
      </c>
      <c r="D61" s="3">
        <v>1</v>
      </c>
      <c r="E61" s="3" t="s">
        <v>16</v>
      </c>
      <c r="F61" s="3">
        <v>0</v>
      </c>
      <c r="G61" s="3"/>
    </row>
    <row r="62" spans="2:7">
      <c r="B62" s="3">
        <v>47</v>
      </c>
      <c r="C62" s="3" t="s">
        <v>15</v>
      </c>
      <c r="D62" s="3">
        <v>5</v>
      </c>
      <c r="E62" s="3" t="s">
        <v>16</v>
      </c>
      <c r="F62" s="3">
        <v>0</v>
      </c>
      <c r="G62" s="3"/>
    </row>
    <row r="63" spans="2:7">
      <c r="B63" s="3">
        <v>48</v>
      </c>
      <c r="C63" s="3" t="s">
        <v>15</v>
      </c>
      <c r="D63" s="3">
        <v>15</v>
      </c>
      <c r="E63" s="3" t="s">
        <v>16</v>
      </c>
      <c r="F63" s="3">
        <v>0</v>
      </c>
      <c r="G63" s="3"/>
    </row>
    <row r="64" spans="2:7">
      <c r="B64" s="3">
        <v>49</v>
      </c>
      <c r="C64" s="3" t="s">
        <v>15</v>
      </c>
      <c r="D64" s="3">
        <v>25</v>
      </c>
      <c r="E64" s="3" t="s">
        <v>16</v>
      </c>
      <c r="F64" s="3">
        <v>0</v>
      </c>
      <c r="G64" s="3"/>
    </row>
    <row r="65" spans="2:7">
      <c r="B65" s="3">
        <v>50</v>
      </c>
      <c r="C65" s="3" t="s">
        <v>15</v>
      </c>
      <c r="D65" s="3">
        <v>35</v>
      </c>
      <c r="E65" s="3" t="s">
        <v>16</v>
      </c>
      <c r="F65" s="3">
        <v>0</v>
      </c>
      <c r="G65" s="3"/>
    </row>
    <row r="66" spans="2:7">
      <c r="B66" s="3">
        <v>51</v>
      </c>
      <c r="C66" s="3" t="s">
        <v>17</v>
      </c>
      <c r="D66" s="3">
        <v>1</v>
      </c>
      <c r="E66" s="3" t="s">
        <v>18</v>
      </c>
      <c r="F66" s="3">
        <v>0</v>
      </c>
      <c r="G66" s="3"/>
    </row>
    <row r="67" spans="2:7">
      <c r="B67" s="3">
        <v>52</v>
      </c>
      <c r="C67" s="3" t="s">
        <v>17</v>
      </c>
      <c r="D67" s="3">
        <v>8</v>
      </c>
      <c r="E67" s="3" t="s">
        <v>18</v>
      </c>
      <c r="F67" s="3">
        <v>0</v>
      </c>
      <c r="G67" s="3"/>
    </row>
    <row r="68" spans="2:7">
      <c r="B68" s="3">
        <v>53</v>
      </c>
      <c r="C68" s="3" t="s">
        <v>17</v>
      </c>
      <c r="D68" s="3">
        <v>16</v>
      </c>
      <c r="E68" s="3" t="s">
        <v>18</v>
      </c>
      <c r="F68" s="3">
        <v>0</v>
      </c>
      <c r="G68" s="3"/>
    </row>
    <row r="69" spans="2:7">
      <c r="B69" s="3">
        <v>54</v>
      </c>
      <c r="C69" s="3" t="s">
        <v>17</v>
      </c>
      <c r="D69" s="3">
        <v>32</v>
      </c>
      <c r="E69" s="3" t="s">
        <v>18</v>
      </c>
      <c r="F69" s="3">
        <v>0</v>
      </c>
      <c r="G69" s="3"/>
    </row>
    <row r="70" spans="2:7">
      <c r="B70" s="3">
        <v>55</v>
      </c>
      <c r="C70" s="3" t="s">
        <v>17</v>
      </c>
      <c r="D70" s="3">
        <v>40</v>
      </c>
      <c r="E70" s="3" t="s">
        <v>18</v>
      </c>
      <c r="F70" s="3">
        <v>0</v>
      </c>
      <c r="G70" s="3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4" sqref="B4"/>
    </sheetView>
  </sheetViews>
  <sheetFormatPr defaultRowHeight="13.5"/>
  <sheetData>
    <row r="1" spans="1:2">
      <c r="A1" t="s">
        <v>19</v>
      </c>
      <c r="B1" t="s">
        <v>20</v>
      </c>
    </row>
    <row r="2" spans="1:2">
      <c r="B2" t="s">
        <v>27</v>
      </c>
    </row>
    <row r="3" spans="1:2">
      <c r="B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7"/>
  <sheetViews>
    <sheetView tabSelected="1" topLeftCell="A13" workbookViewId="0">
      <selection activeCell="I28" sqref="I28"/>
    </sheetView>
  </sheetViews>
  <sheetFormatPr defaultRowHeight="16.5"/>
  <cols>
    <col min="1" max="2" width="9" style="1"/>
    <col min="3" max="3" width="10.25" style="1" customWidth="1"/>
    <col min="4" max="4" width="15.5" style="1" customWidth="1"/>
    <col min="5" max="5" width="12" style="1" customWidth="1"/>
    <col min="6" max="6" width="21.375" style="1" customWidth="1"/>
    <col min="7" max="7" width="17.375" style="1" customWidth="1"/>
    <col min="8" max="16384" width="9" style="1"/>
  </cols>
  <sheetData>
    <row r="1" spans="1:7">
      <c r="A1" s="1" t="s">
        <v>22</v>
      </c>
      <c r="B1" s="1" t="s">
        <v>29</v>
      </c>
    </row>
    <row r="2" spans="1:7">
      <c r="B2" s="1" t="s">
        <v>30</v>
      </c>
    </row>
    <row r="3" spans="1:7">
      <c r="B3" s="4" t="s">
        <v>31</v>
      </c>
    </row>
    <row r="4" spans="1:7">
      <c r="B4" s="1" t="s">
        <v>32</v>
      </c>
    </row>
    <row r="5" spans="1:7">
      <c r="B5" s="4" t="s">
        <v>33</v>
      </c>
    </row>
    <row r="6" spans="1:7">
      <c r="B6" s="1" t="s">
        <v>34</v>
      </c>
    </row>
    <row r="7" spans="1:7">
      <c r="B7" s="1" t="s">
        <v>23</v>
      </c>
      <c r="C7" s="1" t="s">
        <v>24</v>
      </c>
      <c r="D7" s="1" t="s">
        <v>28</v>
      </c>
      <c r="E7" s="1" t="s">
        <v>25</v>
      </c>
      <c r="F7" s="1" t="s">
        <v>26</v>
      </c>
      <c r="G7" s="1" t="s">
        <v>35</v>
      </c>
    </row>
    <row r="8" spans="1:7">
      <c r="B8" s="1">
        <v>1</v>
      </c>
      <c r="C8" s="1">
        <v>1</v>
      </c>
      <c r="D8" s="5"/>
      <c r="E8" s="1">
        <v>10</v>
      </c>
      <c r="F8" s="1">
        <v>100</v>
      </c>
      <c r="G8" s="1">
        <v>1</v>
      </c>
    </row>
    <row r="9" spans="1:7">
      <c r="B9" s="1">
        <v>2</v>
      </c>
      <c r="C9" s="1">
        <v>2</v>
      </c>
      <c r="D9" s="5">
        <f>表2[[#This Row],[税收(金币）]]*7</f>
        <v>735</v>
      </c>
      <c r="E9" s="1">
        <f t="shared" ref="E9:E47" si="0">INT(E8+(0.2*B8))</f>
        <v>10</v>
      </c>
      <c r="F9" s="1">
        <f t="shared" ref="F9:F47" si="1">INT(F8+(5.8*B8))</f>
        <v>105</v>
      </c>
      <c r="G9" s="1">
        <v>1</v>
      </c>
    </row>
    <row r="10" spans="1:7">
      <c r="B10" s="1">
        <v>3</v>
      </c>
      <c r="C10" s="1">
        <v>3</v>
      </c>
      <c r="D10" s="5">
        <f>表2[[#This Row],[税收(金币）]]*7</f>
        <v>812</v>
      </c>
      <c r="E10" s="1">
        <f t="shared" si="0"/>
        <v>10</v>
      </c>
      <c r="F10" s="1">
        <f t="shared" si="1"/>
        <v>116</v>
      </c>
      <c r="G10" s="1">
        <v>1</v>
      </c>
    </row>
    <row r="11" spans="1:7">
      <c r="B11" s="1">
        <v>4</v>
      </c>
      <c r="C11" s="1">
        <v>4</v>
      </c>
      <c r="D11" s="5">
        <f>表2[[#This Row],[税收(金币）]]*7</f>
        <v>931</v>
      </c>
      <c r="E11" s="1">
        <f t="shared" si="0"/>
        <v>10</v>
      </c>
      <c r="F11" s="1">
        <f t="shared" si="1"/>
        <v>133</v>
      </c>
      <c r="G11" s="1">
        <v>1</v>
      </c>
    </row>
    <row r="12" spans="1:7">
      <c r="B12" s="1">
        <v>5</v>
      </c>
      <c r="C12" s="1">
        <v>5</v>
      </c>
      <c r="D12" s="5">
        <f>表2[[#This Row],[税收(金币）]]*7</f>
        <v>1092</v>
      </c>
      <c r="E12" s="1">
        <f t="shared" si="0"/>
        <v>10</v>
      </c>
      <c r="F12" s="1">
        <f t="shared" si="1"/>
        <v>156</v>
      </c>
      <c r="G12" s="1">
        <v>1</v>
      </c>
    </row>
    <row r="13" spans="1:7">
      <c r="B13" s="1">
        <v>6</v>
      </c>
      <c r="C13" s="1">
        <v>6</v>
      </c>
      <c r="D13" s="5">
        <f>表2[[#This Row],[税收(金币）]]*7</f>
        <v>1295</v>
      </c>
      <c r="E13" s="1">
        <f t="shared" si="0"/>
        <v>11</v>
      </c>
      <c r="F13" s="1">
        <f t="shared" si="1"/>
        <v>185</v>
      </c>
      <c r="G13" s="1">
        <v>1</v>
      </c>
    </row>
    <row r="14" spans="1:7">
      <c r="B14" s="1">
        <v>7</v>
      </c>
      <c r="C14" s="1">
        <v>7</v>
      </c>
      <c r="D14" s="5">
        <f>表2[[#This Row],[税收(金币）]]*7</f>
        <v>1533</v>
      </c>
      <c r="E14" s="1">
        <f t="shared" si="0"/>
        <v>12</v>
      </c>
      <c r="F14" s="1">
        <f t="shared" si="1"/>
        <v>219</v>
      </c>
      <c r="G14" s="1">
        <v>1</v>
      </c>
    </row>
    <row r="15" spans="1:7">
      <c r="B15" s="1">
        <v>8</v>
      </c>
      <c r="C15" s="1">
        <v>8</v>
      </c>
      <c r="D15" s="5">
        <f>表2[[#This Row],[税收(金币）]]*7</f>
        <v>1813</v>
      </c>
      <c r="E15" s="1">
        <f t="shared" si="0"/>
        <v>13</v>
      </c>
      <c r="F15" s="1">
        <f t="shared" si="1"/>
        <v>259</v>
      </c>
      <c r="G15" s="1">
        <v>1</v>
      </c>
    </row>
    <row r="16" spans="1:7">
      <c r="B16" s="1">
        <v>9</v>
      </c>
      <c r="C16" s="1">
        <v>9</v>
      </c>
      <c r="D16" s="5">
        <f>表2[[#This Row],[税收(金币）]]*7</f>
        <v>2135</v>
      </c>
      <c r="E16" s="1">
        <f t="shared" si="0"/>
        <v>14</v>
      </c>
      <c r="F16" s="1">
        <f t="shared" si="1"/>
        <v>305</v>
      </c>
      <c r="G16" s="1">
        <v>2</v>
      </c>
    </row>
    <row r="17" spans="2:7">
      <c r="B17" s="1">
        <v>10</v>
      </c>
      <c r="C17" s="1">
        <v>10</v>
      </c>
      <c r="D17" s="5">
        <f>表2[[#This Row],[税收(金币）]]*7</f>
        <v>2499</v>
      </c>
      <c r="E17" s="1">
        <f t="shared" si="0"/>
        <v>15</v>
      </c>
      <c r="F17" s="1">
        <f t="shared" si="1"/>
        <v>357</v>
      </c>
      <c r="G17" s="1">
        <v>2</v>
      </c>
    </row>
    <row r="18" spans="2:7">
      <c r="B18" s="1">
        <v>11</v>
      </c>
      <c r="C18" s="1">
        <v>11</v>
      </c>
      <c r="D18" s="5">
        <f>表2[[#This Row],[税收(金币）]]*7</f>
        <v>2905</v>
      </c>
      <c r="E18" s="1">
        <f t="shared" si="0"/>
        <v>17</v>
      </c>
      <c r="F18" s="1">
        <f t="shared" si="1"/>
        <v>415</v>
      </c>
      <c r="G18" s="1">
        <v>2</v>
      </c>
    </row>
    <row r="19" spans="2:7">
      <c r="B19" s="1">
        <v>12</v>
      </c>
      <c r="C19" s="1">
        <v>12</v>
      </c>
      <c r="D19" s="5">
        <f>表2[[#This Row],[税收(金币）]]*7</f>
        <v>3346</v>
      </c>
      <c r="E19" s="1">
        <f t="shared" si="0"/>
        <v>19</v>
      </c>
      <c r="F19" s="1">
        <f t="shared" si="1"/>
        <v>478</v>
      </c>
      <c r="G19" s="1">
        <v>2</v>
      </c>
    </row>
    <row r="20" spans="2:7">
      <c r="B20" s="1">
        <v>13</v>
      </c>
      <c r="C20" s="1">
        <v>13</v>
      </c>
      <c r="D20" s="5">
        <f>表2[[#This Row],[税收(金币）]]*7</f>
        <v>3829</v>
      </c>
      <c r="E20" s="1">
        <f t="shared" si="0"/>
        <v>21</v>
      </c>
      <c r="F20" s="1">
        <f t="shared" si="1"/>
        <v>547</v>
      </c>
      <c r="G20" s="1">
        <v>2</v>
      </c>
    </row>
    <row r="21" spans="2:7">
      <c r="B21" s="1">
        <v>14</v>
      </c>
      <c r="C21" s="1">
        <v>14</v>
      </c>
      <c r="D21" s="5">
        <f>表2[[#This Row],[税收(金币）]]*7</f>
        <v>4354</v>
      </c>
      <c r="E21" s="1">
        <f t="shared" si="0"/>
        <v>23</v>
      </c>
      <c r="F21" s="1">
        <f t="shared" si="1"/>
        <v>622</v>
      </c>
      <c r="G21" s="1">
        <v>2</v>
      </c>
    </row>
    <row r="22" spans="2:7">
      <c r="B22" s="1">
        <v>15</v>
      </c>
      <c r="C22" s="1">
        <v>15</v>
      </c>
      <c r="D22" s="5">
        <f>表2[[#This Row],[税收(金币）]]*7</f>
        <v>4921</v>
      </c>
      <c r="E22" s="1">
        <f t="shared" si="0"/>
        <v>25</v>
      </c>
      <c r="F22" s="1">
        <f t="shared" si="1"/>
        <v>703</v>
      </c>
      <c r="G22" s="1">
        <v>2</v>
      </c>
    </row>
    <row r="23" spans="2:7">
      <c r="B23" s="1">
        <v>16</v>
      </c>
      <c r="C23" s="1">
        <v>16</v>
      </c>
      <c r="D23" s="5">
        <f>表2[[#This Row],[税收(金币）]]*7</f>
        <v>5530</v>
      </c>
      <c r="E23" s="1">
        <f t="shared" si="0"/>
        <v>28</v>
      </c>
      <c r="F23" s="1">
        <f t="shared" si="1"/>
        <v>790</v>
      </c>
      <c r="G23" s="1">
        <v>2</v>
      </c>
    </row>
    <row r="24" spans="2:7">
      <c r="B24" s="1">
        <v>17</v>
      </c>
      <c r="C24" s="1">
        <v>17</v>
      </c>
      <c r="D24" s="5">
        <f>表2[[#This Row],[税收(金币）]]*7</f>
        <v>6174</v>
      </c>
      <c r="E24" s="1">
        <f t="shared" si="0"/>
        <v>31</v>
      </c>
      <c r="F24" s="1">
        <f t="shared" si="1"/>
        <v>882</v>
      </c>
      <c r="G24" s="1">
        <v>3</v>
      </c>
    </row>
    <row r="25" spans="2:7">
      <c r="B25" s="1">
        <v>18</v>
      </c>
      <c r="C25" s="1">
        <v>18</v>
      </c>
      <c r="D25" s="5">
        <f>表2[[#This Row],[税收(金币）]]*7</f>
        <v>6860</v>
      </c>
      <c r="E25" s="1">
        <f t="shared" si="0"/>
        <v>34</v>
      </c>
      <c r="F25" s="1">
        <f t="shared" si="1"/>
        <v>980</v>
      </c>
      <c r="G25" s="1">
        <v>3</v>
      </c>
    </row>
    <row r="26" spans="2:7">
      <c r="B26" s="1">
        <v>19</v>
      </c>
      <c r="C26" s="1">
        <v>19</v>
      </c>
      <c r="D26" s="5">
        <f>表2[[#This Row],[税收(金币）]]*7</f>
        <v>7588</v>
      </c>
      <c r="E26" s="1">
        <f t="shared" si="0"/>
        <v>37</v>
      </c>
      <c r="F26" s="1">
        <f t="shared" si="1"/>
        <v>1084</v>
      </c>
      <c r="G26" s="1">
        <v>3</v>
      </c>
    </row>
    <row r="27" spans="2:7">
      <c r="B27" s="1">
        <v>20</v>
      </c>
      <c r="C27" s="1">
        <v>20</v>
      </c>
      <c r="D27" s="5">
        <f>表2[[#This Row],[税收(金币）]]*7</f>
        <v>8358</v>
      </c>
      <c r="E27" s="1">
        <f t="shared" si="0"/>
        <v>40</v>
      </c>
      <c r="F27" s="1">
        <f t="shared" si="1"/>
        <v>1194</v>
      </c>
      <c r="G27" s="1">
        <v>3</v>
      </c>
    </row>
    <row r="28" spans="2:7">
      <c r="B28" s="1">
        <v>21</v>
      </c>
      <c r="C28" s="1">
        <v>21</v>
      </c>
      <c r="D28" s="5">
        <f>表2[[#This Row],[税收(金币）]]*7</f>
        <v>9170</v>
      </c>
      <c r="E28" s="1">
        <f t="shared" si="0"/>
        <v>44</v>
      </c>
      <c r="F28" s="1">
        <f t="shared" si="1"/>
        <v>1310</v>
      </c>
      <c r="G28" s="1">
        <v>3</v>
      </c>
    </row>
    <row r="29" spans="2:7">
      <c r="B29" s="1">
        <v>22</v>
      </c>
      <c r="C29" s="1">
        <v>22</v>
      </c>
      <c r="D29" s="5">
        <f>表2[[#This Row],[税收(金币）]]*7</f>
        <v>10017</v>
      </c>
      <c r="E29" s="1">
        <f t="shared" si="0"/>
        <v>48</v>
      </c>
      <c r="F29" s="1">
        <f t="shared" si="1"/>
        <v>1431</v>
      </c>
      <c r="G29" s="1">
        <v>3</v>
      </c>
    </row>
    <row r="30" spans="2:7">
      <c r="B30" s="1">
        <v>23</v>
      </c>
      <c r="C30" s="1">
        <v>23</v>
      </c>
      <c r="D30" s="5">
        <f>表2[[#This Row],[税收(金币）]]*7</f>
        <v>10906</v>
      </c>
      <c r="E30" s="1">
        <f t="shared" si="0"/>
        <v>52</v>
      </c>
      <c r="F30" s="1">
        <f t="shared" si="1"/>
        <v>1558</v>
      </c>
      <c r="G30" s="1">
        <v>3</v>
      </c>
    </row>
    <row r="31" spans="2:7">
      <c r="B31" s="1">
        <v>24</v>
      </c>
      <c r="C31" s="1">
        <v>24</v>
      </c>
      <c r="D31" s="5">
        <f>表2[[#This Row],[税收(金币）]]*7</f>
        <v>11837</v>
      </c>
      <c r="E31" s="1">
        <f t="shared" si="0"/>
        <v>56</v>
      </c>
      <c r="F31" s="1">
        <f t="shared" si="1"/>
        <v>1691</v>
      </c>
      <c r="G31" s="1">
        <v>3</v>
      </c>
    </row>
    <row r="32" spans="2:7">
      <c r="B32" s="1">
        <v>25</v>
      </c>
      <c r="C32" s="1">
        <v>25</v>
      </c>
      <c r="D32" s="5">
        <f>表2[[#This Row],[税收(金币）]]*7</f>
        <v>12810</v>
      </c>
      <c r="E32" s="1">
        <f t="shared" si="0"/>
        <v>60</v>
      </c>
      <c r="F32" s="1">
        <f t="shared" si="1"/>
        <v>1830</v>
      </c>
      <c r="G32" s="1">
        <v>3</v>
      </c>
    </row>
    <row r="33" spans="2:7">
      <c r="B33" s="1">
        <v>26</v>
      </c>
      <c r="C33" s="1">
        <v>26</v>
      </c>
      <c r="D33" s="5">
        <f>表2[[#This Row],[税收(金币）]]*7</f>
        <v>13825</v>
      </c>
      <c r="E33" s="1">
        <f t="shared" si="0"/>
        <v>65</v>
      </c>
      <c r="F33" s="1">
        <f t="shared" si="1"/>
        <v>1975</v>
      </c>
      <c r="G33" s="1">
        <v>3</v>
      </c>
    </row>
    <row r="34" spans="2:7">
      <c r="B34" s="1">
        <v>27</v>
      </c>
      <c r="C34" s="1">
        <v>27</v>
      </c>
      <c r="D34" s="5">
        <f>表2[[#This Row],[税收(金币）]]*7</f>
        <v>14875</v>
      </c>
      <c r="E34" s="1">
        <f t="shared" si="0"/>
        <v>70</v>
      </c>
      <c r="F34" s="1">
        <f t="shared" si="1"/>
        <v>2125</v>
      </c>
      <c r="G34" s="1">
        <v>3</v>
      </c>
    </row>
    <row r="35" spans="2:7">
      <c r="B35" s="1">
        <v>28</v>
      </c>
      <c r="C35" s="1">
        <v>28</v>
      </c>
      <c r="D35" s="5">
        <f>表2[[#This Row],[税收(金币）]]*7</f>
        <v>15967</v>
      </c>
      <c r="E35" s="1">
        <f t="shared" si="0"/>
        <v>75</v>
      </c>
      <c r="F35" s="1">
        <f t="shared" si="1"/>
        <v>2281</v>
      </c>
      <c r="G35" s="1">
        <v>3</v>
      </c>
    </row>
    <row r="36" spans="2:7">
      <c r="B36" s="1">
        <v>29</v>
      </c>
      <c r="C36" s="1">
        <v>29</v>
      </c>
      <c r="D36" s="5">
        <f>表2[[#This Row],[税收(金币）]]*7</f>
        <v>17101</v>
      </c>
      <c r="E36" s="1">
        <f t="shared" si="0"/>
        <v>80</v>
      </c>
      <c r="F36" s="1">
        <f t="shared" si="1"/>
        <v>2443</v>
      </c>
      <c r="G36" s="1">
        <v>3</v>
      </c>
    </row>
    <row r="37" spans="2:7">
      <c r="B37" s="1">
        <v>30</v>
      </c>
      <c r="C37" s="1">
        <v>30</v>
      </c>
      <c r="D37" s="5">
        <f>表2[[#This Row],[税收(金币）]]*7</f>
        <v>18277</v>
      </c>
      <c r="E37" s="1">
        <f t="shared" si="0"/>
        <v>85</v>
      </c>
      <c r="F37" s="1">
        <f t="shared" si="1"/>
        <v>2611</v>
      </c>
      <c r="G37" s="1">
        <v>3</v>
      </c>
    </row>
    <row r="38" spans="2:7">
      <c r="B38" s="1">
        <v>31</v>
      </c>
      <c r="C38" s="1">
        <v>31</v>
      </c>
      <c r="D38" s="5">
        <f>表2[[#This Row],[税收(金币）]]*7</f>
        <v>19495</v>
      </c>
      <c r="E38" s="1">
        <f t="shared" si="0"/>
        <v>91</v>
      </c>
      <c r="F38" s="1">
        <f t="shared" si="1"/>
        <v>2785</v>
      </c>
      <c r="G38" s="1">
        <v>3</v>
      </c>
    </row>
    <row r="39" spans="2:7">
      <c r="B39" s="1">
        <v>32</v>
      </c>
      <c r="C39" s="1">
        <v>32</v>
      </c>
      <c r="D39" s="5">
        <f>表2[[#This Row],[税收(金币）]]*7</f>
        <v>20748</v>
      </c>
      <c r="E39" s="1">
        <f t="shared" si="0"/>
        <v>97</v>
      </c>
      <c r="F39" s="1">
        <f t="shared" si="1"/>
        <v>2964</v>
      </c>
      <c r="G39" s="1">
        <v>3</v>
      </c>
    </row>
    <row r="40" spans="2:7">
      <c r="B40" s="1">
        <v>33</v>
      </c>
      <c r="C40" s="1">
        <v>33</v>
      </c>
      <c r="D40" s="5">
        <f>表2[[#This Row],[税收(金币）]]*7</f>
        <v>22043</v>
      </c>
      <c r="E40" s="1">
        <f t="shared" si="0"/>
        <v>103</v>
      </c>
      <c r="F40" s="1">
        <f t="shared" si="1"/>
        <v>3149</v>
      </c>
      <c r="G40" s="1">
        <v>3</v>
      </c>
    </row>
    <row r="41" spans="2:7">
      <c r="B41" s="1">
        <v>34</v>
      </c>
      <c r="C41" s="1">
        <v>34</v>
      </c>
      <c r="D41" s="5">
        <f>表2[[#This Row],[税收(金币）]]*7</f>
        <v>23380</v>
      </c>
      <c r="E41" s="1">
        <f t="shared" si="0"/>
        <v>109</v>
      </c>
      <c r="F41" s="1">
        <f t="shared" si="1"/>
        <v>3340</v>
      </c>
      <c r="G41" s="1">
        <v>3</v>
      </c>
    </row>
    <row r="42" spans="2:7">
      <c r="B42" s="1">
        <v>35</v>
      </c>
      <c r="C42" s="1">
        <v>35</v>
      </c>
      <c r="D42" s="5">
        <f>表2[[#This Row],[税收(金币）]]*7</f>
        <v>24759</v>
      </c>
      <c r="E42" s="1">
        <f t="shared" si="0"/>
        <v>115</v>
      </c>
      <c r="F42" s="1">
        <f t="shared" si="1"/>
        <v>3537</v>
      </c>
      <c r="G42" s="1">
        <v>3</v>
      </c>
    </row>
    <row r="43" spans="2:7">
      <c r="B43" s="1">
        <v>36</v>
      </c>
      <c r="C43" s="1">
        <v>36</v>
      </c>
      <c r="D43" s="5">
        <f>表2[[#This Row],[税收(金币）]]*7</f>
        <v>26180</v>
      </c>
      <c r="E43" s="1">
        <f t="shared" si="0"/>
        <v>122</v>
      </c>
      <c r="F43" s="1">
        <f t="shared" si="1"/>
        <v>3740</v>
      </c>
      <c r="G43" s="1">
        <v>3</v>
      </c>
    </row>
    <row r="44" spans="2:7">
      <c r="B44" s="1">
        <v>37</v>
      </c>
      <c r="C44" s="1">
        <v>37</v>
      </c>
      <c r="D44" s="5">
        <f>表2[[#This Row],[税收(金币）]]*7</f>
        <v>27636</v>
      </c>
      <c r="E44" s="1">
        <f t="shared" si="0"/>
        <v>129</v>
      </c>
      <c r="F44" s="1">
        <f t="shared" si="1"/>
        <v>3948</v>
      </c>
      <c r="G44" s="1">
        <v>3</v>
      </c>
    </row>
    <row r="45" spans="2:7">
      <c r="B45" s="1">
        <v>38</v>
      </c>
      <c r="C45" s="1">
        <v>38</v>
      </c>
      <c r="D45" s="5">
        <f>表2[[#This Row],[税收(金币）]]*7</f>
        <v>29134</v>
      </c>
      <c r="E45" s="1">
        <f t="shared" si="0"/>
        <v>136</v>
      </c>
      <c r="F45" s="1">
        <f t="shared" si="1"/>
        <v>4162</v>
      </c>
      <c r="G45" s="1">
        <v>3</v>
      </c>
    </row>
    <row r="46" spans="2:7">
      <c r="B46" s="1">
        <v>39</v>
      </c>
      <c r="C46" s="1">
        <v>39</v>
      </c>
      <c r="D46" s="5">
        <f>表2[[#This Row],[税收(金币）]]*7</f>
        <v>30674</v>
      </c>
      <c r="E46" s="1">
        <f t="shared" si="0"/>
        <v>143</v>
      </c>
      <c r="F46" s="1">
        <f t="shared" si="1"/>
        <v>4382</v>
      </c>
      <c r="G46" s="1">
        <v>3</v>
      </c>
    </row>
    <row r="47" spans="2:7">
      <c r="B47" s="1">
        <v>40</v>
      </c>
      <c r="C47" s="1">
        <v>40</v>
      </c>
      <c r="D47" s="5">
        <f>表2[[#This Row],[税收(金币）]]*7</f>
        <v>32256</v>
      </c>
      <c r="E47" s="1">
        <f t="shared" si="0"/>
        <v>150</v>
      </c>
      <c r="F47" s="1">
        <f t="shared" si="1"/>
        <v>4608</v>
      </c>
      <c r="G47" s="1">
        <v>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建筑原画</vt:lpstr>
      <vt:lpstr>居民AI</vt:lpstr>
      <vt:lpstr>税收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xiwenbo</dc:creator>
  <cp:lastModifiedBy>xiwenbo</cp:lastModifiedBy>
  <dcterms:created xsi:type="dcterms:W3CDTF">2012-05-16T02:44:10Z</dcterms:created>
  <dcterms:modified xsi:type="dcterms:W3CDTF">2012-08-15T10:06:25Z</dcterms:modified>
</cp:coreProperties>
</file>