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8_{17068FEF-66C7-4B32-BE89-4493680CA796}" xr6:coauthVersionLast="47" xr6:coauthVersionMax="47" xr10:uidLastSave="{00000000-0000-0000-0000-000000000000}"/>
  <bookViews>
    <workbookView xWindow="-120" yWindow="-120" windowWidth="29040" windowHeight="15720" tabRatio="565" firstSheet="18" activeTab="30" xr2:uid="{00000000-000D-0000-FFFF-FFFF00000000}"/>
  </bookViews>
  <sheets>
    <sheet name="bilet 1" sheetId="1" r:id="rId1"/>
    <sheet name="bilet 2" sheetId="2" r:id="rId2"/>
    <sheet name="bilet 3" sheetId="3" r:id="rId3"/>
    <sheet name="bilet 4" sheetId="4" r:id="rId4"/>
    <sheet name="bilet 5" sheetId="5" r:id="rId5"/>
    <sheet name="bilet 6" sheetId="6" r:id="rId6"/>
    <sheet name="bilet 7" sheetId="7" r:id="rId7"/>
    <sheet name="bilet 8" sheetId="8" r:id="rId8"/>
    <sheet name="bilet9" sheetId="9" r:id="rId9"/>
    <sheet name="bilet 10" sheetId="10" r:id="rId10"/>
    <sheet name="bilet 11" sheetId="11" r:id="rId11"/>
    <sheet name="bilet 12" sheetId="12" r:id="rId12"/>
    <sheet name="biulet 13" sheetId="13" r:id="rId13"/>
    <sheet name="bilet 14" sheetId="14" r:id="rId14"/>
    <sheet name="bilet 15" sheetId="15" r:id="rId15"/>
    <sheet name="bilet 16" sheetId="16" r:id="rId16"/>
    <sheet name="bilet 17" sheetId="17" r:id="rId17"/>
    <sheet name="Shee" sheetId="20" r:id="rId18"/>
    <sheet name="bilet 18" sheetId="18" r:id="rId19"/>
    <sheet name="bilet 19" sheetId="19" r:id="rId20"/>
    <sheet name="bilet 20" sheetId="21" r:id="rId21"/>
    <sheet name="bilet 21" sheetId="22" r:id="rId22"/>
    <sheet name="bilet 22" sheetId="23" r:id="rId23"/>
    <sheet name="bilet 23" sheetId="24" r:id="rId24"/>
    <sheet name="bilet 24" sheetId="25" r:id="rId25"/>
    <sheet name="bilet 25" sheetId="26" r:id="rId26"/>
    <sheet name="bilet 26" sheetId="27" r:id="rId27"/>
    <sheet name="bilet 27" sheetId="28" r:id="rId28"/>
    <sheet name="bilet 28" sheetId="29" r:id="rId29"/>
    <sheet name="bilet 29" sheetId="30" r:id="rId30"/>
    <sheet name="bilet 30" sheetId="31" r:id="rId31"/>
  </sheets>
  <definedNames>
    <definedName name="_Hlk167103802" localSheetId="16">'bilet 17'!$A$22</definedName>
    <definedName name="solver_adj" localSheetId="0" hidden="1">'bilet 1'!$C$29:$E$29</definedName>
    <definedName name="solver_adj" localSheetId="9" hidden="1">'bilet 10'!$C$32:$E$32</definedName>
    <definedName name="solver_adj" localSheetId="10" hidden="1">'bilet 11'!$C$35:$E$35</definedName>
    <definedName name="solver_adj" localSheetId="11" hidden="1">'bilet 12'!$C$32:$E$32</definedName>
    <definedName name="solver_adj" localSheetId="13" hidden="1">'bilet 14'!$C$28:$E$28</definedName>
    <definedName name="solver_adj" localSheetId="14" hidden="1">'bilet 15'!$C$29:$E$29</definedName>
    <definedName name="solver_adj" localSheetId="15" hidden="1">'bilet 16'!$C$30:$E$30</definedName>
    <definedName name="solver_adj" localSheetId="16" hidden="1">'bilet 17'!$C$30:$E$30</definedName>
    <definedName name="solver_adj" localSheetId="18" hidden="1">'bilet 18'!$C$33:$E$33</definedName>
    <definedName name="solver_adj" localSheetId="19" hidden="1">'bilet 19'!$C$32:$E$32</definedName>
    <definedName name="solver_adj" localSheetId="1" hidden="1">'bilet 2'!$C$36:$E$36</definedName>
    <definedName name="solver_adj" localSheetId="20" hidden="1">'bilet 20'!$C$32:$E$32</definedName>
    <definedName name="solver_adj" localSheetId="21" hidden="1">'bilet 21'!$C$30:$E$30</definedName>
    <definedName name="solver_adj" localSheetId="22" hidden="1">'bilet 22'!$C$33:$E$33</definedName>
    <definedName name="solver_adj" localSheetId="23" hidden="1">'bilet 23'!$C$29:$E$29</definedName>
    <definedName name="solver_adj" localSheetId="24" hidden="1">'bilet 24'!$C$30:$E$30</definedName>
    <definedName name="solver_adj" localSheetId="25" hidden="1">'bilet 25'!$C$31:$E$31</definedName>
    <definedName name="solver_adj" localSheetId="26" hidden="1">'bilet 26'!$C$34:$E$34</definedName>
    <definedName name="solver_adj" localSheetId="27" hidden="1">'bilet 27'!$C$33:$E$33</definedName>
    <definedName name="solver_adj" localSheetId="28" hidden="1">'bilet 28'!$C$32:$E$32</definedName>
    <definedName name="solver_adj" localSheetId="29" hidden="1">'bilet 29'!$C$35:$E$35</definedName>
    <definedName name="solver_adj" localSheetId="2" hidden="1">'bilet 3'!$C$35:$E$35</definedName>
    <definedName name="solver_adj" localSheetId="30" hidden="1">'bilet 30'!$C$30:$E$30</definedName>
    <definedName name="solver_adj" localSheetId="3" hidden="1">'bilet 4'!$C$29:$E$29</definedName>
    <definedName name="solver_adj" localSheetId="4" hidden="1">'bilet 5'!$C$37:$E$37</definedName>
    <definedName name="solver_adj" localSheetId="5" hidden="1">'bilet 6'!$C$35:$E$35</definedName>
    <definedName name="solver_adj" localSheetId="6" hidden="1">'bilet 7'!$F$25:$H$25</definedName>
    <definedName name="solver_adj" localSheetId="7" hidden="1">'bilet 8'!$C$33:$E$33</definedName>
    <definedName name="solver_adj" localSheetId="8" hidden="1">bilet9!$C$33:$E$33</definedName>
    <definedName name="solver_adj" localSheetId="12" hidden="1">'biulet 13'!$C$32:$E$32</definedName>
    <definedName name="solver_cvg" localSheetId="0" hidden="1">0.0001</definedName>
    <definedName name="solver_cvg" localSheetId="9" hidden="1">0.0001</definedName>
    <definedName name="solver_cvg" localSheetId="10" hidden="1">0.0001</definedName>
    <definedName name="solver_cvg" localSheetId="11" hidden="1">0.0001</definedName>
    <definedName name="solver_cvg" localSheetId="13" hidden="1">0.0001</definedName>
    <definedName name="solver_cvg" localSheetId="14" hidden="1">0.0001</definedName>
    <definedName name="solver_cvg" localSheetId="15" hidden="1">0.0001</definedName>
    <definedName name="solver_cvg" localSheetId="16" hidden="1">0.0001</definedName>
    <definedName name="solver_cvg" localSheetId="18" hidden="1">0.0001</definedName>
    <definedName name="solver_cvg" localSheetId="19" hidden="1">0.0001</definedName>
    <definedName name="solver_cvg" localSheetId="1" hidden="1">0.0001</definedName>
    <definedName name="solver_cvg" localSheetId="20" hidden="1">0.0001</definedName>
    <definedName name="solver_cvg" localSheetId="21" hidden="1">0.0001</definedName>
    <definedName name="solver_cvg" localSheetId="22" hidden="1">0.0001</definedName>
    <definedName name="solver_cvg" localSheetId="23" hidden="1">0.0001</definedName>
    <definedName name="solver_cvg" localSheetId="24" hidden="1">0.0001</definedName>
    <definedName name="solver_cvg" localSheetId="25" hidden="1">0.0001</definedName>
    <definedName name="solver_cvg" localSheetId="26" hidden="1">0.0001</definedName>
    <definedName name="solver_cvg" localSheetId="27" hidden="1">0.0001</definedName>
    <definedName name="solver_cvg" localSheetId="28" hidden="1">0.0001</definedName>
    <definedName name="solver_cvg" localSheetId="29" hidden="1">0.0001</definedName>
    <definedName name="solver_cvg" localSheetId="2" hidden="1">0.0001</definedName>
    <definedName name="solver_cvg" localSheetId="30" hidden="1">0.0001</definedName>
    <definedName name="solver_cvg" localSheetId="3" hidden="1">0.0001</definedName>
    <definedName name="solver_cvg" localSheetId="4" hidden="1">0.0001</definedName>
    <definedName name="solver_cvg" localSheetId="5" hidden="1">0.0001</definedName>
    <definedName name="solver_cvg" localSheetId="6" hidden="1">0.0001</definedName>
    <definedName name="solver_cvg" localSheetId="7" hidden="1">0.0001</definedName>
    <definedName name="solver_cvg" localSheetId="8" hidden="1">0.0001</definedName>
    <definedName name="solver_cvg" localSheetId="12" hidden="1">0.0001</definedName>
    <definedName name="solver_drv" localSheetId="0" hidden="1">1</definedName>
    <definedName name="solver_drv" localSheetId="9" hidden="1">1</definedName>
    <definedName name="solver_drv" localSheetId="10" hidden="1">1</definedName>
    <definedName name="solver_drv" localSheetId="11" hidden="1">1</definedName>
    <definedName name="solver_drv" localSheetId="13" hidden="1">1</definedName>
    <definedName name="solver_drv" localSheetId="14" hidden="1">1</definedName>
    <definedName name="solver_drv" localSheetId="15" hidden="1">1</definedName>
    <definedName name="solver_drv" localSheetId="16" hidden="1">1</definedName>
    <definedName name="solver_drv" localSheetId="18" hidden="1">1</definedName>
    <definedName name="solver_drv" localSheetId="19" hidden="1">1</definedName>
    <definedName name="solver_drv" localSheetId="1" hidden="1">1</definedName>
    <definedName name="solver_drv" localSheetId="20" hidden="1">1</definedName>
    <definedName name="solver_drv" localSheetId="21" hidden="1">1</definedName>
    <definedName name="solver_drv" localSheetId="22" hidden="1">1</definedName>
    <definedName name="solver_drv" localSheetId="23" hidden="1">1</definedName>
    <definedName name="solver_drv" localSheetId="24" hidden="1">1</definedName>
    <definedName name="solver_drv" localSheetId="25" hidden="1">1</definedName>
    <definedName name="solver_drv" localSheetId="26" hidden="1">1</definedName>
    <definedName name="solver_drv" localSheetId="27" hidden="1">1</definedName>
    <definedName name="solver_drv" localSheetId="28" hidden="1">1</definedName>
    <definedName name="solver_drv" localSheetId="29" hidden="1">1</definedName>
    <definedName name="solver_drv" localSheetId="2" hidden="1">1</definedName>
    <definedName name="solver_drv" localSheetId="30" hidden="1">1</definedName>
    <definedName name="solver_drv" localSheetId="3" hidden="1">1</definedName>
    <definedName name="solver_drv" localSheetId="4" hidden="1">1</definedName>
    <definedName name="solver_drv" localSheetId="5" hidden="1">1</definedName>
    <definedName name="solver_drv" localSheetId="6" hidden="1">1</definedName>
    <definedName name="solver_drv" localSheetId="7" hidden="1">1</definedName>
    <definedName name="solver_drv" localSheetId="8" hidden="1">1</definedName>
    <definedName name="solver_drv" localSheetId="12" hidden="1">1</definedName>
    <definedName name="solver_eng" localSheetId="0" hidden="1">2</definedName>
    <definedName name="solver_eng" localSheetId="9" hidden="1">2</definedName>
    <definedName name="solver_eng" localSheetId="10" hidden="1">2</definedName>
    <definedName name="solver_eng" localSheetId="11" hidden="1">2</definedName>
    <definedName name="solver_eng" localSheetId="13" hidden="1">2</definedName>
    <definedName name="solver_eng" localSheetId="14" hidden="1">2</definedName>
    <definedName name="solver_eng" localSheetId="15" hidden="1">2</definedName>
    <definedName name="solver_eng" localSheetId="16" hidden="1">2</definedName>
    <definedName name="solver_eng" localSheetId="18" hidden="1">2</definedName>
    <definedName name="solver_eng" localSheetId="19" hidden="1">2</definedName>
    <definedName name="solver_eng" localSheetId="1" hidden="1">2</definedName>
    <definedName name="solver_eng" localSheetId="20" hidden="1">2</definedName>
    <definedName name="solver_eng" localSheetId="21" hidden="1">2</definedName>
    <definedName name="solver_eng" localSheetId="22" hidden="1">2</definedName>
    <definedName name="solver_eng" localSheetId="23" hidden="1">2</definedName>
    <definedName name="solver_eng" localSheetId="24" hidden="1">2</definedName>
    <definedName name="solver_eng" localSheetId="25" hidden="1">2</definedName>
    <definedName name="solver_eng" localSheetId="26" hidden="1">2</definedName>
    <definedName name="solver_eng" localSheetId="27" hidden="1">2</definedName>
    <definedName name="solver_eng" localSheetId="28" hidden="1">2</definedName>
    <definedName name="solver_eng" localSheetId="29" hidden="1">2</definedName>
    <definedName name="solver_eng" localSheetId="2" hidden="1">2</definedName>
    <definedName name="solver_eng" localSheetId="30" hidden="1">2</definedName>
    <definedName name="solver_eng" localSheetId="3" hidden="1">2</definedName>
    <definedName name="solver_eng" localSheetId="4" hidden="1">2</definedName>
    <definedName name="solver_eng" localSheetId="5" hidden="1">2</definedName>
    <definedName name="solver_eng" localSheetId="6" hidden="1">2</definedName>
    <definedName name="solver_eng" localSheetId="7" hidden="1">2</definedName>
    <definedName name="solver_eng" localSheetId="8" hidden="1">2</definedName>
    <definedName name="solver_eng" localSheetId="12" hidden="1">2</definedName>
    <definedName name="solver_est" localSheetId="0" hidden="1">1</definedName>
    <definedName name="solver_est" localSheetId="9" hidden="1">1</definedName>
    <definedName name="solver_est" localSheetId="10" hidden="1">1</definedName>
    <definedName name="solver_est" localSheetId="11" hidden="1">1</definedName>
    <definedName name="solver_est" localSheetId="13" hidden="1">1</definedName>
    <definedName name="solver_est" localSheetId="14" hidden="1">1</definedName>
    <definedName name="solver_est" localSheetId="15" hidden="1">1</definedName>
    <definedName name="solver_est" localSheetId="16" hidden="1">1</definedName>
    <definedName name="solver_est" localSheetId="18" hidden="1">1</definedName>
    <definedName name="solver_est" localSheetId="19" hidden="1">1</definedName>
    <definedName name="solver_est" localSheetId="1" hidden="1">1</definedName>
    <definedName name="solver_est" localSheetId="20" hidden="1">1</definedName>
    <definedName name="solver_est" localSheetId="21" hidden="1">1</definedName>
    <definedName name="solver_est" localSheetId="22" hidden="1">1</definedName>
    <definedName name="solver_est" localSheetId="23" hidden="1">1</definedName>
    <definedName name="solver_est" localSheetId="24" hidden="1">1</definedName>
    <definedName name="solver_est" localSheetId="25" hidden="1">1</definedName>
    <definedName name="solver_est" localSheetId="26" hidden="1">1</definedName>
    <definedName name="solver_est" localSheetId="27" hidden="1">1</definedName>
    <definedName name="solver_est" localSheetId="28" hidden="1">1</definedName>
    <definedName name="solver_est" localSheetId="29" hidden="1">1</definedName>
    <definedName name="solver_est" localSheetId="2" hidden="1">1</definedName>
    <definedName name="solver_est" localSheetId="30" hidden="1">1</definedName>
    <definedName name="solver_est" localSheetId="3" hidden="1">1</definedName>
    <definedName name="solver_est" localSheetId="4" hidden="1">1</definedName>
    <definedName name="solver_est" localSheetId="5" hidden="1">1</definedName>
    <definedName name="solver_est" localSheetId="6" hidden="1">1</definedName>
    <definedName name="solver_est" localSheetId="7" hidden="1">1</definedName>
    <definedName name="solver_est" localSheetId="8" hidden="1">1</definedName>
    <definedName name="solver_est" localSheetId="12" hidden="1">1</definedName>
    <definedName name="solver_itr" localSheetId="0" hidden="1">2147483647</definedName>
    <definedName name="solver_itr" localSheetId="9" hidden="1">2147483647</definedName>
    <definedName name="solver_itr" localSheetId="10" hidden="1">2147483647</definedName>
    <definedName name="solver_itr" localSheetId="11" hidden="1">2147483647</definedName>
    <definedName name="solver_itr" localSheetId="13" hidden="1">2147483647</definedName>
    <definedName name="solver_itr" localSheetId="14" hidden="1">2147483647</definedName>
    <definedName name="solver_itr" localSheetId="15" hidden="1">2147483647</definedName>
    <definedName name="solver_itr" localSheetId="16" hidden="1">2147483647</definedName>
    <definedName name="solver_itr" localSheetId="18" hidden="1">2147483647</definedName>
    <definedName name="solver_itr" localSheetId="19" hidden="1">2147483647</definedName>
    <definedName name="solver_itr" localSheetId="1" hidden="1">2147483647</definedName>
    <definedName name="solver_itr" localSheetId="20" hidden="1">2147483647</definedName>
    <definedName name="solver_itr" localSheetId="21" hidden="1">2147483647</definedName>
    <definedName name="solver_itr" localSheetId="22" hidden="1">2147483647</definedName>
    <definedName name="solver_itr" localSheetId="23" hidden="1">2147483647</definedName>
    <definedName name="solver_itr" localSheetId="24" hidden="1">2147483647</definedName>
    <definedName name="solver_itr" localSheetId="25" hidden="1">2147483647</definedName>
    <definedName name="solver_itr" localSheetId="26" hidden="1">2147483647</definedName>
    <definedName name="solver_itr" localSheetId="27" hidden="1">2147483647</definedName>
    <definedName name="solver_itr" localSheetId="28" hidden="1">2147483647</definedName>
    <definedName name="solver_itr" localSheetId="29" hidden="1">2147483647</definedName>
    <definedName name="solver_itr" localSheetId="2" hidden="1">2147483647</definedName>
    <definedName name="solver_itr" localSheetId="30" hidden="1">2147483647</definedName>
    <definedName name="solver_itr" localSheetId="3" hidden="1">2147483647</definedName>
    <definedName name="solver_itr" localSheetId="4" hidden="1">2147483647</definedName>
    <definedName name="solver_itr" localSheetId="5" hidden="1">2147483647</definedName>
    <definedName name="solver_itr" localSheetId="6" hidden="1">2147483647</definedName>
    <definedName name="solver_itr" localSheetId="7" hidden="1">2147483647</definedName>
    <definedName name="solver_itr" localSheetId="8" hidden="1">2147483647</definedName>
    <definedName name="solver_itr" localSheetId="12" hidden="1">2147483647</definedName>
    <definedName name="solver_lhs1" localSheetId="0" hidden="1">'bilet 1'!$C$29:$E$29</definedName>
    <definedName name="solver_lhs1" localSheetId="9" hidden="1">'bilet 10'!$C$32:$E$32</definedName>
    <definedName name="solver_lhs1" localSheetId="10" hidden="1">'bilet 11'!$C$35:$E$35</definedName>
    <definedName name="solver_lhs1" localSheetId="11" hidden="1">'bilet 12'!$C$32:$E$32</definedName>
    <definedName name="solver_lhs1" localSheetId="13" hidden="1">'bilet 14'!$C$28:$E$28</definedName>
    <definedName name="solver_lhs1" localSheetId="14" hidden="1">'bilet 15'!$C$29:$E$29</definedName>
    <definedName name="solver_lhs1" localSheetId="15" hidden="1">'bilet 16'!$C$30:$E$30</definedName>
    <definedName name="solver_lhs1" localSheetId="16" hidden="1">'bilet 17'!$C$30:$E$30</definedName>
    <definedName name="solver_lhs1" localSheetId="18" hidden="1">'bilet 18'!$C$33:$E$33</definedName>
    <definedName name="solver_lhs1" localSheetId="19" hidden="1">'bilet 19'!$C$32:$E$32</definedName>
    <definedName name="solver_lhs1" localSheetId="1" hidden="1">'bilet 2'!$C$36:$E$36</definedName>
    <definedName name="solver_lhs1" localSheetId="20" hidden="1">'bilet 20'!$C$32:$E$32</definedName>
    <definedName name="solver_lhs1" localSheetId="21" hidden="1">'bilet 21'!$C$30:$E$30</definedName>
    <definedName name="solver_lhs1" localSheetId="22" hidden="1">'bilet 22'!$C$33:$E$33</definedName>
    <definedName name="solver_lhs1" localSheetId="23" hidden="1">'bilet 23'!$C$29:$E$29</definedName>
    <definedName name="solver_lhs1" localSheetId="24" hidden="1">'bilet 24'!$C$30:$E$30</definedName>
    <definedName name="solver_lhs1" localSheetId="25" hidden="1">'bilet 25'!$C$31:$E$31</definedName>
    <definedName name="solver_lhs1" localSheetId="26" hidden="1">'bilet 26'!$C$34:$E$34</definedName>
    <definedName name="solver_lhs1" localSheetId="27" hidden="1">'bilet 27'!$C$33:$E$33</definedName>
    <definedName name="solver_lhs1" localSheetId="28" hidden="1">'bilet 28'!$C$32:$E$32</definedName>
    <definedName name="solver_lhs1" localSheetId="29" hidden="1">'bilet 29'!$C$35:$E$35</definedName>
    <definedName name="solver_lhs1" localSheetId="2" hidden="1">'bilet 3'!$C$35:$E$35</definedName>
    <definedName name="solver_lhs1" localSheetId="30" hidden="1">'bilet 30'!$C$30:$E$30</definedName>
    <definedName name="solver_lhs1" localSheetId="3" hidden="1">'bilet 4'!$C$29:$E$29</definedName>
    <definedName name="solver_lhs1" localSheetId="4" hidden="1">'bilet 5'!$C$37:$E$37</definedName>
    <definedName name="solver_lhs1" localSheetId="5" hidden="1">'bilet 6'!$C$35:$E$35</definedName>
    <definedName name="solver_lhs1" localSheetId="6" hidden="1">'bilet 7'!$F$25:$H$25</definedName>
    <definedName name="solver_lhs1" localSheetId="7" hidden="1">'bilet 8'!$C$33:$E$33</definedName>
    <definedName name="solver_lhs1" localSheetId="8" hidden="1">bilet9!$C$33:$E$33</definedName>
    <definedName name="solver_lhs1" localSheetId="12" hidden="1">'biulet 13'!$C$32:$E$32</definedName>
    <definedName name="solver_lhs2" localSheetId="0" hidden="1">'bilet 1'!$C$29:$E$29</definedName>
    <definedName name="solver_lhs2" localSheetId="9" hidden="1">'bilet 10'!$C$32:$E$32</definedName>
    <definedName name="solver_lhs2" localSheetId="10" hidden="1">'bilet 11'!$C$35:$E$35</definedName>
    <definedName name="solver_lhs2" localSheetId="11" hidden="1">'bilet 12'!$C$32:$E$32</definedName>
    <definedName name="solver_lhs2" localSheetId="13" hidden="1">'bilet 14'!$C$28:$E$28</definedName>
    <definedName name="solver_lhs2" localSheetId="14" hidden="1">'bilet 15'!$C$29:$E$29</definedName>
    <definedName name="solver_lhs2" localSheetId="15" hidden="1">'bilet 16'!$C$30:$E$30</definedName>
    <definedName name="solver_lhs2" localSheetId="16" hidden="1">'bilet 17'!$C$30:$E$30</definedName>
    <definedName name="solver_lhs2" localSheetId="18" hidden="1">'bilet 18'!$C$33:$E$33</definedName>
    <definedName name="solver_lhs2" localSheetId="19" hidden="1">'bilet 19'!$C$32:$E$32</definedName>
    <definedName name="solver_lhs2" localSheetId="1" hidden="1">'bilet 2'!$C$36:$E$36</definedName>
    <definedName name="solver_lhs2" localSheetId="20" hidden="1">'bilet 20'!$C$32:$E$32</definedName>
    <definedName name="solver_lhs2" localSheetId="21" hidden="1">'bilet 21'!$C$30:$E$30</definedName>
    <definedName name="solver_lhs2" localSheetId="22" hidden="1">'bilet 22'!$C$33:$E$33</definedName>
    <definedName name="solver_lhs2" localSheetId="23" hidden="1">'bilet 23'!$C$29:$E$29</definedName>
    <definedName name="solver_lhs2" localSheetId="24" hidden="1">'bilet 24'!$C$30:$E$30</definedName>
    <definedName name="solver_lhs2" localSheetId="25" hidden="1">'bilet 25'!$C$31:$E$31</definedName>
    <definedName name="solver_lhs2" localSheetId="26" hidden="1">'bilet 26'!$C$34:$E$34</definedName>
    <definedName name="solver_lhs2" localSheetId="27" hidden="1">'bilet 27'!$C$33:$E$33</definedName>
    <definedName name="solver_lhs2" localSheetId="28" hidden="1">'bilet 28'!$C$32:$E$32</definedName>
    <definedName name="solver_lhs2" localSheetId="29" hidden="1">'bilet 29'!$C$35:$E$35</definedName>
    <definedName name="solver_lhs2" localSheetId="2" hidden="1">'bilet 3'!$C$35:$E$35</definedName>
    <definedName name="solver_lhs2" localSheetId="30" hidden="1">'bilet 30'!$C$30:$E$30</definedName>
    <definedName name="solver_lhs2" localSheetId="3" hidden="1">'bilet 4'!$C$29:$E$29</definedName>
    <definedName name="solver_lhs2" localSheetId="4" hidden="1">'bilet 5'!$C$37:$E$37</definedName>
    <definedName name="solver_lhs2" localSheetId="5" hidden="1">'bilet 6'!$C$35:$E$35</definedName>
    <definedName name="solver_lhs2" localSheetId="6" hidden="1">'bilet 7'!$F$25:$H$25</definedName>
    <definedName name="solver_lhs2" localSheetId="7" hidden="1">'bilet 8'!$C$33:$E$33</definedName>
    <definedName name="solver_lhs2" localSheetId="8" hidden="1">bilet9!$C$33:$E$33</definedName>
    <definedName name="solver_lhs2" localSheetId="12" hidden="1">'biulet 13'!$C$32:$E$32</definedName>
    <definedName name="solver_lhs3" localSheetId="0" hidden="1">'bilet 1'!$F$23:$F$27</definedName>
    <definedName name="solver_lhs3" localSheetId="9" hidden="1">'bilet 10'!$F$27:$F$30</definedName>
    <definedName name="solver_lhs3" localSheetId="10" hidden="1">'bilet 11'!$F$29:$F$33</definedName>
    <definedName name="solver_lhs3" localSheetId="11" hidden="1">'bilet 12'!$F$27:$F$30</definedName>
    <definedName name="solver_lhs3" localSheetId="13" hidden="1">'bilet 14'!$F$21:$F$26</definedName>
    <definedName name="solver_lhs3" localSheetId="14" hidden="1">'bilet 15'!$F$22:$F$27</definedName>
    <definedName name="solver_lhs3" localSheetId="15" hidden="1">'bilet 16'!$F$25:$F$28</definedName>
    <definedName name="solver_lhs3" localSheetId="16" hidden="1">'bilet 17'!$F$24:$F$28</definedName>
    <definedName name="solver_lhs3" localSheetId="18" hidden="1">'bilet 18'!$F$26:$F$31</definedName>
    <definedName name="solver_lhs3" localSheetId="19" hidden="1">'bilet 19'!$F$26:$F$30</definedName>
    <definedName name="solver_lhs3" localSheetId="1" hidden="1">'bilet 2'!$F$29:$F$34</definedName>
    <definedName name="solver_lhs3" localSheetId="20" hidden="1">'bilet 20'!$F$26:$F$30</definedName>
    <definedName name="solver_lhs3" localSheetId="21" hidden="1">'bilet 21'!$F$24:$F$28</definedName>
    <definedName name="solver_lhs3" localSheetId="22" hidden="1">'bilet 22'!$F$26:$F$31</definedName>
    <definedName name="solver_lhs3" localSheetId="23" hidden="1">'bilet 23'!$F$24:$F$27</definedName>
    <definedName name="solver_lhs3" localSheetId="24" hidden="1">'bilet 24'!$F$24:$F$28</definedName>
    <definedName name="solver_lhs3" localSheetId="25" hidden="1">'bilet 25'!$F$25:$F$29</definedName>
    <definedName name="solver_lhs3" localSheetId="26" hidden="1">'bilet 26'!$F$28:$F$32</definedName>
    <definedName name="solver_lhs3" localSheetId="27" hidden="1">'bilet 27'!$F$26:$F$31</definedName>
    <definedName name="solver_lhs3" localSheetId="28" hidden="1">'bilet 28'!$F$26:$F$30</definedName>
    <definedName name="solver_lhs3" localSheetId="29" hidden="1">'bilet 29'!$F$29:$F$33</definedName>
    <definedName name="solver_lhs3" localSheetId="2" hidden="1">'bilet 3'!$F$28:$F$33</definedName>
    <definedName name="solver_lhs3" localSheetId="30" hidden="1">'bilet 30'!$F$24:$F$28</definedName>
    <definedName name="solver_lhs3" localSheetId="3" hidden="1">'bilet 4'!$F$24:$F$27</definedName>
    <definedName name="solver_lhs3" localSheetId="4" hidden="1">'bilet 5'!$F$31:$F$35</definedName>
    <definedName name="solver_lhs3" localSheetId="5" hidden="1">'bilet 6'!$F$28:$F$33</definedName>
    <definedName name="solver_lhs3" localSheetId="6" hidden="1">'bilet 7'!$I$19:$I$23</definedName>
    <definedName name="solver_lhs3" localSheetId="7" hidden="1">'bilet 8'!$F$27:$F$31</definedName>
    <definedName name="solver_lhs3" localSheetId="8" hidden="1">bilet9!$F$27:$F$31</definedName>
    <definedName name="solver_lhs3" localSheetId="12" hidden="1">'biulet 13'!$F$26:$F$30</definedName>
    <definedName name="solver_lhs4" localSheetId="0" hidden="1">'bilet 1'!$K$9:$N$9</definedName>
    <definedName name="solver_lhs4" localSheetId="9" hidden="1">'bilet 10'!$G$13:$G$16</definedName>
    <definedName name="solver_lhs4" localSheetId="10" hidden="1">'bilet 11'!$G$14:$G$17</definedName>
    <definedName name="solver_lhs4" localSheetId="11" hidden="1">'bilet 12'!$G$14:$G$17</definedName>
    <definedName name="solver_lhs4" localSheetId="13" hidden="1">'bilet 14'!$I$9:$L$9</definedName>
    <definedName name="solver_lhs4" localSheetId="14" hidden="1">'bilet 15'!$I$9:$L$9</definedName>
    <definedName name="solver_lhs4" localSheetId="15" hidden="1">'bilet 16'!$G$12:$G$15</definedName>
    <definedName name="solver_lhs4" localSheetId="16" hidden="1">'bilet 17'!$H$12:$H$15</definedName>
    <definedName name="solver_lhs4" localSheetId="18" hidden="1">'bilet 18'!$G$13:$G$16</definedName>
    <definedName name="solver_lhs4" localSheetId="19" hidden="1">'bilet 19'!$H$12:$H$15</definedName>
    <definedName name="solver_lhs4" localSheetId="1" hidden="1">'bilet 2'!$G$14:$G$18</definedName>
    <definedName name="solver_lhs4" localSheetId="20" hidden="1">'bilet 20'!$G$13:$G$16</definedName>
    <definedName name="solver_lhs4" localSheetId="21" hidden="1">'bilet 21'!$G$13:$G$16</definedName>
    <definedName name="solver_lhs4" localSheetId="22" hidden="1">'bilet 22'!$G$12:$G$15</definedName>
    <definedName name="solver_lhs4" localSheetId="23" hidden="1">'bilet 23'!$H$13:$H$16</definedName>
    <definedName name="solver_lhs4" localSheetId="24" hidden="1">'bilet 24'!$G$12:$G$15</definedName>
    <definedName name="solver_lhs4" localSheetId="25" hidden="1">'bilet 25'!$G$13:$G$16</definedName>
    <definedName name="solver_lhs4" localSheetId="26" hidden="1">'bilet 26'!$H$14:$H$17</definedName>
    <definedName name="solver_lhs4" localSheetId="27" hidden="1">'bilet 27'!$G$13:$G$16</definedName>
    <definedName name="solver_lhs4" localSheetId="28" hidden="1">'bilet 28'!$G$13:$G$16</definedName>
    <definedName name="solver_lhs4" localSheetId="29" hidden="1">'bilet 29'!$I$15:$I$20</definedName>
    <definedName name="solver_lhs4" localSheetId="2" hidden="1">'bilet 3'!$G$13:$G$16</definedName>
    <definedName name="solver_lhs4" localSheetId="30" hidden="1">'bilet 30'!$G$12:$G$15</definedName>
    <definedName name="solver_lhs4" localSheetId="3" hidden="1">'bilet 4'!$J$8:$M$8</definedName>
    <definedName name="solver_lhs4" localSheetId="4" hidden="1">'bilet 5'!$G$14:$G$17</definedName>
    <definedName name="solver_lhs4" localSheetId="5" hidden="1">'bilet 6'!$G$15:$G$18</definedName>
    <definedName name="solver_lhs4" localSheetId="6" hidden="1">'bilet 7'!$P$3:$P$6</definedName>
    <definedName name="solver_lhs4" localSheetId="7" hidden="1">'bilet 8'!$G$14:$G$17</definedName>
    <definedName name="solver_lhs4" localSheetId="8" hidden="1">bilet9!$G$13:$G$16</definedName>
    <definedName name="solver_lhs4" localSheetId="12" hidden="1">'biulet 13'!$G$13:$G$16</definedName>
    <definedName name="solver_lhs5" localSheetId="0" hidden="1">'bilet 1'!$O$9</definedName>
    <definedName name="solver_lhs5" localSheetId="13" hidden="1">'bilet 14'!$M$9</definedName>
    <definedName name="solver_lhs5" localSheetId="14" hidden="1">'bilet 15'!$M$9</definedName>
    <definedName name="solver_lhs5" localSheetId="3" hidden="1">'bilet 4'!$N$8</definedName>
    <definedName name="solver_lhs6" localSheetId="3" hidden="1">'bilet 4'!$N$8</definedName>
    <definedName name="solver_mip" localSheetId="0" hidden="1">2147483647</definedName>
    <definedName name="solver_mip" localSheetId="9" hidden="1">2147483647</definedName>
    <definedName name="solver_mip" localSheetId="10" hidden="1">2147483647</definedName>
    <definedName name="solver_mip" localSheetId="11" hidden="1">2147483647</definedName>
    <definedName name="solver_mip" localSheetId="13" hidden="1">2147483647</definedName>
    <definedName name="solver_mip" localSheetId="14" hidden="1">2147483647</definedName>
    <definedName name="solver_mip" localSheetId="15" hidden="1">2147483647</definedName>
    <definedName name="solver_mip" localSheetId="16" hidden="1">2147483647</definedName>
    <definedName name="solver_mip" localSheetId="18" hidden="1">2147483647</definedName>
    <definedName name="solver_mip" localSheetId="19" hidden="1">2147483647</definedName>
    <definedName name="solver_mip" localSheetId="1" hidden="1">2147483647</definedName>
    <definedName name="solver_mip" localSheetId="20" hidden="1">2147483647</definedName>
    <definedName name="solver_mip" localSheetId="21" hidden="1">2147483647</definedName>
    <definedName name="solver_mip" localSheetId="22" hidden="1">2147483647</definedName>
    <definedName name="solver_mip" localSheetId="23" hidden="1">2147483647</definedName>
    <definedName name="solver_mip" localSheetId="24" hidden="1">2147483647</definedName>
    <definedName name="solver_mip" localSheetId="25" hidden="1">2147483647</definedName>
    <definedName name="solver_mip" localSheetId="26" hidden="1">2147483647</definedName>
    <definedName name="solver_mip" localSheetId="27" hidden="1">2147483647</definedName>
    <definedName name="solver_mip" localSheetId="28" hidden="1">2147483647</definedName>
    <definedName name="solver_mip" localSheetId="29" hidden="1">2147483647</definedName>
    <definedName name="solver_mip" localSheetId="2" hidden="1">2147483647</definedName>
    <definedName name="solver_mip" localSheetId="30" hidden="1">2147483647</definedName>
    <definedName name="solver_mip" localSheetId="3" hidden="1">2147483647</definedName>
    <definedName name="solver_mip" localSheetId="4" hidden="1">2147483647</definedName>
    <definedName name="solver_mip" localSheetId="5" hidden="1">2147483647</definedName>
    <definedName name="solver_mip" localSheetId="6" hidden="1">2147483647</definedName>
    <definedName name="solver_mip" localSheetId="7" hidden="1">2147483647</definedName>
    <definedName name="solver_mip" localSheetId="8" hidden="1">2147483647</definedName>
    <definedName name="solver_mip" localSheetId="12" hidden="1">2147483647</definedName>
    <definedName name="solver_mni" localSheetId="0" hidden="1">30</definedName>
    <definedName name="solver_mni" localSheetId="9" hidden="1">30</definedName>
    <definedName name="solver_mni" localSheetId="10" hidden="1">30</definedName>
    <definedName name="solver_mni" localSheetId="11" hidden="1">30</definedName>
    <definedName name="solver_mni" localSheetId="13" hidden="1">30</definedName>
    <definedName name="solver_mni" localSheetId="14" hidden="1">30</definedName>
    <definedName name="solver_mni" localSheetId="15" hidden="1">30</definedName>
    <definedName name="solver_mni" localSheetId="16" hidden="1">30</definedName>
    <definedName name="solver_mni" localSheetId="18" hidden="1">30</definedName>
    <definedName name="solver_mni" localSheetId="19" hidden="1">30</definedName>
    <definedName name="solver_mni" localSheetId="1" hidden="1">30</definedName>
    <definedName name="solver_mni" localSheetId="20" hidden="1">30</definedName>
    <definedName name="solver_mni" localSheetId="21" hidden="1">30</definedName>
    <definedName name="solver_mni" localSheetId="22" hidden="1">30</definedName>
    <definedName name="solver_mni" localSheetId="23" hidden="1">30</definedName>
    <definedName name="solver_mni" localSheetId="24" hidden="1">30</definedName>
    <definedName name="solver_mni" localSheetId="25" hidden="1">30</definedName>
    <definedName name="solver_mni" localSheetId="26" hidden="1">30</definedName>
    <definedName name="solver_mni" localSheetId="27" hidden="1">30</definedName>
    <definedName name="solver_mni" localSheetId="28" hidden="1">30</definedName>
    <definedName name="solver_mni" localSheetId="29" hidden="1">30</definedName>
    <definedName name="solver_mni" localSheetId="2" hidden="1">30</definedName>
    <definedName name="solver_mni" localSheetId="30" hidden="1">30</definedName>
    <definedName name="solver_mni" localSheetId="3" hidden="1">30</definedName>
    <definedName name="solver_mni" localSheetId="4" hidden="1">30</definedName>
    <definedName name="solver_mni" localSheetId="5" hidden="1">30</definedName>
    <definedName name="solver_mni" localSheetId="6" hidden="1">30</definedName>
    <definedName name="solver_mni" localSheetId="7" hidden="1">30</definedName>
    <definedName name="solver_mni" localSheetId="8" hidden="1">30</definedName>
    <definedName name="solver_mni" localSheetId="12" hidden="1">30</definedName>
    <definedName name="solver_mrt" localSheetId="0" hidden="1">0.075</definedName>
    <definedName name="solver_mrt" localSheetId="9" hidden="1">0.075</definedName>
    <definedName name="solver_mrt" localSheetId="10" hidden="1">0.075</definedName>
    <definedName name="solver_mrt" localSheetId="11" hidden="1">0.075</definedName>
    <definedName name="solver_mrt" localSheetId="13" hidden="1">0.075</definedName>
    <definedName name="solver_mrt" localSheetId="14" hidden="1">0.075</definedName>
    <definedName name="solver_mrt" localSheetId="15" hidden="1">0.075</definedName>
    <definedName name="solver_mrt" localSheetId="16" hidden="1">0.075</definedName>
    <definedName name="solver_mrt" localSheetId="18" hidden="1">0.075</definedName>
    <definedName name="solver_mrt" localSheetId="19" hidden="1">0.075</definedName>
    <definedName name="solver_mrt" localSheetId="1" hidden="1">0.075</definedName>
    <definedName name="solver_mrt" localSheetId="20" hidden="1">0.075</definedName>
    <definedName name="solver_mrt" localSheetId="21" hidden="1">0.075</definedName>
    <definedName name="solver_mrt" localSheetId="22" hidden="1">0.075</definedName>
    <definedName name="solver_mrt" localSheetId="23" hidden="1">0.075</definedName>
    <definedName name="solver_mrt" localSheetId="24" hidden="1">0.075</definedName>
    <definedName name="solver_mrt" localSheetId="25" hidden="1">0.075</definedName>
    <definedName name="solver_mrt" localSheetId="26" hidden="1">0.075</definedName>
    <definedName name="solver_mrt" localSheetId="27" hidden="1">0.075</definedName>
    <definedName name="solver_mrt" localSheetId="28" hidden="1">0.075</definedName>
    <definedName name="solver_mrt" localSheetId="29" hidden="1">0.075</definedName>
    <definedName name="solver_mrt" localSheetId="2" hidden="1">0.075</definedName>
    <definedName name="solver_mrt" localSheetId="30" hidden="1">0.075</definedName>
    <definedName name="solver_mrt" localSheetId="3" hidden="1">0.075</definedName>
    <definedName name="solver_mrt" localSheetId="4" hidden="1">0.075</definedName>
    <definedName name="solver_mrt" localSheetId="5" hidden="1">0.075</definedName>
    <definedName name="solver_mrt" localSheetId="6" hidden="1">0.075</definedName>
    <definedName name="solver_mrt" localSheetId="7" hidden="1">0.075</definedName>
    <definedName name="solver_mrt" localSheetId="8" hidden="1">0.075</definedName>
    <definedName name="solver_mrt" localSheetId="12" hidden="1">0.075</definedName>
    <definedName name="solver_msl" localSheetId="0" hidden="1">2</definedName>
    <definedName name="solver_msl" localSheetId="9" hidden="1">2</definedName>
    <definedName name="solver_msl" localSheetId="10" hidden="1">2</definedName>
    <definedName name="solver_msl" localSheetId="11" hidden="1">2</definedName>
    <definedName name="solver_msl" localSheetId="13" hidden="1">2</definedName>
    <definedName name="solver_msl" localSheetId="14" hidden="1">2</definedName>
    <definedName name="solver_msl" localSheetId="15" hidden="1">2</definedName>
    <definedName name="solver_msl" localSheetId="16" hidden="1">2</definedName>
    <definedName name="solver_msl" localSheetId="18" hidden="1">2</definedName>
    <definedName name="solver_msl" localSheetId="19" hidden="1">2</definedName>
    <definedName name="solver_msl" localSheetId="1" hidden="1">2</definedName>
    <definedName name="solver_msl" localSheetId="20" hidden="1">2</definedName>
    <definedName name="solver_msl" localSheetId="21" hidden="1">2</definedName>
    <definedName name="solver_msl" localSheetId="22" hidden="1">2</definedName>
    <definedName name="solver_msl" localSheetId="23" hidden="1">2</definedName>
    <definedName name="solver_msl" localSheetId="24" hidden="1">2</definedName>
    <definedName name="solver_msl" localSheetId="25" hidden="1">2</definedName>
    <definedName name="solver_msl" localSheetId="26" hidden="1">2</definedName>
    <definedName name="solver_msl" localSheetId="27" hidden="1">2</definedName>
    <definedName name="solver_msl" localSheetId="28" hidden="1">2</definedName>
    <definedName name="solver_msl" localSheetId="29" hidden="1">2</definedName>
    <definedName name="solver_msl" localSheetId="2" hidden="1">2</definedName>
    <definedName name="solver_msl" localSheetId="30" hidden="1">2</definedName>
    <definedName name="solver_msl" localSheetId="3" hidden="1">2</definedName>
    <definedName name="solver_msl" localSheetId="4" hidden="1">2</definedName>
    <definedName name="solver_msl" localSheetId="5" hidden="1">2</definedName>
    <definedName name="solver_msl" localSheetId="6" hidden="1">2</definedName>
    <definedName name="solver_msl" localSheetId="7" hidden="1">2</definedName>
    <definedName name="solver_msl" localSheetId="8" hidden="1">2</definedName>
    <definedName name="solver_msl" localSheetId="12" hidden="1">2</definedName>
    <definedName name="solver_neg" localSheetId="0" hidden="1">1</definedName>
    <definedName name="solver_neg" localSheetId="9" hidden="1">1</definedName>
    <definedName name="solver_neg" localSheetId="10" hidden="1">1</definedName>
    <definedName name="solver_neg" localSheetId="11" hidden="1">1</definedName>
    <definedName name="solver_neg" localSheetId="13" hidden="1">1</definedName>
    <definedName name="solver_neg" localSheetId="14" hidden="1">1</definedName>
    <definedName name="solver_neg" localSheetId="15" hidden="1">1</definedName>
    <definedName name="solver_neg" localSheetId="16" hidden="1">1</definedName>
    <definedName name="solver_neg" localSheetId="18" hidden="1">1</definedName>
    <definedName name="solver_neg" localSheetId="19" hidden="1">1</definedName>
    <definedName name="solver_neg" localSheetId="1" hidden="1">1</definedName>
    <definedName name="solver_neg" localSheetId="20" hidden="1">1</definedName>
    <definedName name="solver_neg" localSheetId="21" hidden="1">1</definedName>
    <definedName name="solver_neg" localSheetId="22" hidden="1">1</definedName>
    <definedName name="solver_neg" localSheetId="23" hidden="1">1</definedName>
    <definedName name="solver_neg" localSheetId="24" hidden="1">1</definedName>
    <definedName name="solver_neg" localSheetId="25" hidden="1">1</definedName>
    <definedName name="solver_neg" localSheetId="26" hidden="1">1</definedName>
    <definedName name="solver_neg" localSheetId="27" hidden="1">1</definedName>
    <definedName name="solver_neg" localSheetId="28" hidden="1">1</definedName>
    <definedName name="solver_neg" localSheetId="29" hidden="1">1</definedName>
    <definedName name="solver_neg" localSheetId="2" hidden="1">1</definedName>
    <definedName name="solver_neg" localSheetId="30" hidden="1">1</definedName>
    <definedName name="solver_neg" localSheetId="3" hidden="1">1</definedName>
    <definedName name="solver_neg" localSheetId="4" hidden="1">1</definedName>
    <definedName name="solver_neg" localSheetId="5" hidden="1">1</definedName>
    <definedName name="solver_neg" localSheetId="6" hidden="1">1</definedName>
    <definedName name="solver_neg" localSheetId="7" hidden="1">1</definedName>
    <definedName name="solver_neg" localSheetId="8" hidden="1">1</definedName>
    <definedName name="solver_neg" localSheetId="12" hidden="1">1</definedName>
    <definedName name="solver_nod" localSheetId="0" hidden="1">2147483647</definedName>
    <definedName name="solver_nod" localSheetId="9" hidden="1">2147483647</definedName>
    <definedName name="solver_nod" localSheetId="10" hidden="1">2147483647</definedName>
    <definedName name="solver_nod" localSheetId="11" hidden="1">2147483647</definedName>
    <definedName name="solver_nod" localSheetId="13" hidden="1">2147483647</definedName>
    <definedName name="solver_nod" localSheetId="14" hidden="1">2147483647</definedName>
    <definedName name="solver_nod" localSheetId="15" hidden="1">2147483647</definedName>
    <definedName name="solver_nod" localSheetId="16" hidden="1">2147483647</definedName>
    <definedName name="solver_nod" localSheetId="18" hidden="1">2147483647</definedName>
    <definedName name="solver_nod" localSheetId="19" hidden="1">2147483647</definedName>
    <definedName name="solver_nod" localSheetId="1" hidden="1">2147483647</definedName>
    <definedName name="solver_nod" localSheetId="20" hidden="1">2147483647</definedName>
    <definedName name="solver_nod" localSheetId="21" hidden="1">2147483647</definedName>
    <definedName name="solver_nod" localSheetId="22" hidden="1">2147483647</definedName>
    <definedName name="solver_nod" localSheetId="23" hidden="1">2147483647</definedName>
    <definedName name="solver_nod" localSheetId="24" hidden="1">2147483647</definedName>
    <definedName name="solver_nod" localSheetId="25" hidden="1">2147483647</definedName>
    <definedName name="solver_nod" localSheetId="26" hidden="1">2147483647</definedName>
    <definedName name="solver_nod" localSheetId="27" hidden="1">2147483647</definedName>
    <definedName name="solver_nod" localSheetId="28" hidden="1">2147483647</definedName>
    <definedName name="solver_nod" localSheetId="29" hidden="1">2147483647</definedName>
    <definedName name="solver_nod" localSheetId="2" hidden="1">2147483647</definedName>
    <definedName name="solver_nod" localSheetId="30" hidden="1">2147483647</definedName>
    <definedName name="solver_nod" localSheetId="3" hidden="1">2147483647</definedName>
    <definedName name="solver_nod" localSheetId="4" hidden="1">2147483647</definedName>
    <definedName name="solver_nod" localSheetId="5" hidden="1">2147483647</definedName>
    <definedName name="solver_nod" localSheetId="6" hidden="1">2147483647</definedName>
    <definedName name="solver_nod" localSheetId="7" hidden="1">2147483647</definedName>
    <definedName name="solver_nod" localSheetId="8" hidden="1">2147483647</definedName>
    <definedName name="solver_nod" localSheetId="12" hidden="1">2147483647</definedName>
    <definedName name="solver_num" localSheetId="0" hidden="1">3</definedName>
    <definedName name="solver_num" localSheetId="9" hidden="1">3</definedName>
    <definedName name="solver_num" localSheetId="10" hidden="1">3</definedName>
    <definedName name="solver_num" localSheetId="11" hidden="1">3</definedName>
    <definedName name="solver_num" localSheetId="13" hidden="1">3</definedName>
    <definedName name="solver_num" localSheetId="14" hidden="1">3</definedName>
    <definedName name="solver_num" localSheetId="15" hidden="1">3</definedName>
    <definedName name="solver_num" localSheetId="16" hidden="1">3</definedName>
    <definedName name="solver_num" localSheetId="18" hidden="1">3</definedName>
    <definedName name="solver_num" localSheetId="19" hidden="1">3</definedName>
    <definedName name="solver_num" localSheetId="1" hidden="1">3</definedName>
    <definedName name="solver_num" localSheetId="20" hidden="1">3</definedName>
    <definedName name="solver_num" localSheetId="21" hidden="1">3</definedName>
    <definedName name="solver_num" localSheetId="22" hidden="1">3</definedName>
    <definedName name="solver_num" localSheetId="23" hidden="1">3</definedName>
    <definedName name="solver_num" localSheetId="24" hidden="1">3</definedName>
    <definedName name="solver_num" localSheetId="25" hidden="1">3</definedName>
    <definedName name="solver_num" localSheetId="26" hidden="1">3</definedName>
    <definedName name="solver_num" localSheetId="27" hidden="1">3</definedName>
    <definedName name="solver_num" localSheetId="28" hidden="1">3</definedName>
    <definedName name="solver_num" localSheetId="29" hidden="1">3</definedName>
    <definedName name="solver_num" localSheetId="2" hidden="1">3</definedName>
    <definedName name="solver_num" localSheetId="30" hidden="1">3</definedName>
    <definedName name="solver_num" localSheetId="3" hidden="1">3</definedName>
    <definedName name="solver_num" localSheetId="4" hidden="1">3</definedName>
    <definedName name="solver_num" localSheetId="5" hidden="1">3</definedName>
    <definedName name="solver_num" localSheetId="6" hidden="1">3</definedName>
    <definedName name="solver_num" localSheetId="7" hidden="1">3</definedName>
    <definedName name="solver_num" localSheetId="8" hidden="1">3</definedName>
    <definedName name="solver_num" localSheetId="12" hidden="1">3</definedName>
    <definedName name="solver_nwt" localSheetId="0" hidden="1">1</definedName>
    <definedName name="solver_nwt" localSheetId="9" hidden="1">1</definedName>
    <definedName name="solver_nwt" localSheetId="10" hidden="1">1</definedName>
    <definedName name="solver_nwt" localSheetId="11" hidden="1">1</definedName>
    <definedName name="solver_nwt" localSheetId="13" hidden="1">1</definedName>
    <definedName name="solver_nwt" localSheetId="14" hidden="1">1</definedName>
    <definedName name="solver_nwt" localSheetId="15" hidden="1">1</definedName>
    <definedName name="solver_nwt" localSheetId="16" hidden="1">1</definedName>
    <definedName name="solver_nwt" localSheetId="18" hidden="1">1</definedName>
    <definedName name="solver_nwt" localSheetId="19" hidden="1">1</definedName>
    <definedName name="solver_nwt" localSheetId="1" hidden="1">1</definedName>
    <definedName name="solver_nwt" localSheetId="20" hidden="1">1</definedName>
    <definedName name="solver_nwt" localSheetId="21" hidden="1">1</definedName>
    <definedName name="solver_nwt" localSheetId="22" hidden="1">1</definedName>
    <definedName name="solver_nwt" localSheetId="23" hidden="1">1</definedName>
    <definedName name="solver_nwt" localSheetId="24" hidden="1">1</definedName>
    <definedName name="solver_nwt" localSheetId="25" hidden="1">1</definedName>
    <definedName name="solver_nwt" localSheetId="26" hidden="1">1</definedName>
    <definedName name="solver_nwt" localSheetId="27" hidden="1">1</definedName>
    <definedName name="solver_nwt" localSheetId="28" hidden="1">1</definedName>
    <definedName name="solver_nwt" localSheetId="29" hidden="1">1</definedName>
    <definedName name="solver_nwt" localSheetId="2" hidden="1">1</definedName>
    <definedName name="solver_nwt" localSheetId="30" hidden="1">1</definedName>
    <definedName name="solver_nwt" localSheetId="3" hidden="1">1</definedName>
    <definedName name="solver_nwt" localSheetId="4" hidden="1">1</definedName>
    <definedName name="solver_nwt" localSheetId="5" hidden="1">1</definedName>
    <definedName name="solver_nwt" localSheetId="6" hidden="1">1</definedName>
    <definedName name="solver_nwt" localSheetId="7" hidden="1">1</definedName>
    <definedName name="solver_nwt" localSheetId="8" hidden="1">1</definedName>
    <definedName name="solver_nwt" localSheetId="12" hidden="1">1</definedName>
    <definedName name="solver_opt" localSheetId="0" hidden="1">'bilet 1'!$F$30</definedName>
    <definedName name="solver_opt" localSheetId="9" hidden="1">'bilet 10'!$F$33</definedName>
    <definedName name="solver_opt" localSheetId="10" hidden="1">'bilet 11'!$F$36</definedName>
    <definedName name="solver_opt" localSheetId="11" hidden="1">'bilet 12'!$F$33</definedName>
    <definedName name="solver_opt" localSheetId="13" hidden="1">'bilet 14'!$F$29</definedName>
    <definedName name="solver_opt" localSheetId="14" hidden="1">'bilet 15'!$F$30</definedName>
    <definedName name="solver_opt" localSheetId="15" hidden="1">'bilet 16'!$F$31</definedName>
    <definedName name="solver_opt" localSheetId="16" hidden="1">'bilet 17'!$F$31</definedName>
    <definedName name="solver_opt" localSheetId="18" hidden="1">'bilet 18'!$F$34</definedName>
    <definedName name="solver_opt" localSheetId="19" hidden="1">'bilet 19'!$F$33</definedName>
    <definedName name="solver_opt" localSheetId="1" hidden="1">'bilet 2'!$F$37</definedName>
    <definedName name="solver_opt" localSheetId="20" hidden="1">'bilet 20'!$F$33</definedName>
    <definedName name="solver_opt" localSheetId="21" hidden="1">'bilet 21'!$F$31</definedName>
    <definedName name="solver_opt" localSheetId="22" hidden="1">'bilet 22'!$F$34</definedName>
    <definedName name="solver_opt" localSheetId="23" hidden="1">'bilet 23'!$F$30</definedName>
    <definedName name="solver_opt" localSheetId="24" hidden="1">'bilet 24'!$F$31</definedName>
    <definedName name="solver_opt" localSheetId="25" hidden="1">'bilet 25'!$F$32</definedName>
    <definedName name="solver_opt" localSheetId="26" hidden="1">'bilet 26'!$F$35</definedName>
    <definedName name="solver_opt" localSheetId="27" hidden="1">'bilet 27'!$F$34</definedName>
    <definedName name="solver_opt" localSheetId="28" hidden="1">'bilet 28'!$F$33</definedName>
    <definedName name="solver_opt" localSheetId="29" hidden="1">'bilet 29'!$F$36</definedName>
    <definedName name="solver_opt" localSheetId="2" hidden="1">'bilet 3'!$F$36</definedName>
    <definedName name="solver_opt" localSheetId="30" hidden="1">'bilet 30'!$F$31</definedName>
    <definedName name="solver_opt" localSheetId="3" hidden="1">'bilet 4'!$F$30</definedName>
    <definedName name="solver_opt" localSheetId="4" hidden="1">'bilet 5'!$F$38</definedName>
    <definedName name="solver_opt" localSheetId="5" hidden="1">'bilet 6'!$F$36</definedName>
    <definedName name="solver_opt" localSheetId="6" hidden="1">'bilet 7'!$I$26</definedName>
    <definedName name="solver_opt" localSheetId="7" hidden="1">'bilet 8'!$F$34</definedName>
    <definedName name="solver_opt" localSheetId="8" hidden="1">bilet9!$F$34</definedName>
    <definedName name="solver_opt" localSheetId="12" hidden="1">'biulet 13'!$F$33</definedName>
    <definedName name="solver_pre" localSheetId="0" hidden="1">0.000001</definedName>
    <definedName name="solver_pre" localSheetId="9" hidden="1">0.000001</definedName>
    <definedName name="solver_pre" localSheetId="10" hidden="1">0.000001</definedName>
    <definedName name="solver_pre" localSheetId="11" hidden="1">0.000001</definedName>
    <definedName name="solver_pre" localSheetId="13" hidden="1">0.000001</definedName>
    <definedName name="solver_pre" localSheetId="14" hidden="1">0.000001</definedName>
    <definedName name="solver_pre" localSheetId="15" hidden="1">0.000001</definedName>
    <definedName name="solver_pre" localSheetId="16" hidden="1">0.000001</definedName>
    <definedName name="solver_pre" localSheetId="18" hidden="1">0.000001</definedName>
    <definedName name="solver_pre" localSheetId="19" hidden="1">0.000001</definedName>
    <definedName name="solver_pre" localSheetId="1" hidden="1">0.000001</definedName>
    <definedName name="solver_pre" localSheetId="20" hidden="1">0.000001</definedName>
    <definedName name="solver_pre" localSheetId="21" hidden="1">0.000001</definedName>
    <definedName name="solver_pre" localSheetId="22" hidden="1">0.000001</definedName>
    <definedName name="solver_pre" localSheetId="23" hidden="1">0.000001</definedName>
    <definedName name="solver_pre" localSheetId="24" hidden="1">0.000001</definedName>
    <definedName name="solver_pre" localSheetId="25" hidden="1">0.000001</definedName>
    <definedName name="solver_pre" localSheetId="26" hidden="1">0.000001</definedName>
    <definedName name="solver_pre" localSheetId="27" hidden="1">0.000001</definedName>
    <definedName name="solver_pre" localSheetId="28" hidden="1">0.000001</definedName>
    <definedName name="solver_pre" localSheetId="29" hidden="1">0.000001</definedName>
    <definedName name="solver_pre" localSheetId="2" hidden="1">0.000001</definedName>
    <definedName name="solver_pre" localSheetId="30" hidden="1">0.000001</definedName>
    <definedName name="solver_pre" localSheetId="3" hidden="1">0.000001</definedName>
    <definedName name="solver_pre" localSheetId="4" hidden="1">0.000001</definedName>
    <definedName name="solver_pre" localSheetId="5" hidden="1">0.000001</definedName>
    <definedName name="solver_pre" localSheetId="6" hidden="1">0.000001</definedName>
    <definedName name="solver_pre" localSheetId="7" hidden="1">0.000001</definedName>
    <definedName name="solver_pre" localSheetId="8" hidden="1">0.000001</definedName>
    <definedName name="solver_pre" localSheetId="12" hidden="1">0.000001</definedName>
    <definedName name="solver_rbv" localSheetId="0" hidden="1">1</definedName>
    <definedName name="solver_rbv" localSheetId="9" hidden="1">1</definedName>
    <definedName name="solver_rbv" localSheetId="10" hidden="1">1</definedName>
    <definedName name="solver_rbv" localSheetId="11" hidden="1">1</definedName>
    <definedName name="solver_rbv" localSheetId="13" hidden="1">1</definedName>
    <definedName name="solver_rbv" localSheetId="14" hidden="1">1</definedName>
    <definedName name="solver_rbv" localSheetId="15" hidden="1">1</definedName>
    <definedName name="solver_rbv" localSheetId="16" hidden="1">1</definedName>
    <definedName name="solver_rbv" localSheetId="18" hidden="1">1</definedName>
    <definedName name="solver_rbv" localSheetId="19" hidden="1">1</definedName>
    <definedName name="solver_rbv" localSheetId="1" hidden="1">1</definedName>
    <definedName name="solver_rbv" localSheetId="20" hidden="1">1</definedName>
    <definedName name="solver_rbv" localSheetId="21" hidden="1">1</definedName>
    <definedName name="solver_rbv" localSheetId="22" hidden="1">1</definedName>
    <definedName name="solver_rbv" localSheetId="23" hidden="1">1</definedName>
    <definedName name="solver_rbv" localSheetId="24" hidden="1">1</definedName>
    <definedName name="solver_rbv" localSheetId="25" hidden="1">1</definedName>
    <definedName name="solver_rbv" localSheetId="26" hidden="1">1</definedName>
    <definedName name="solver_rbv" localSheetId="27" hidden="1">1</definedName>
    <definedName name="solver_rbv" localSheetId="28" hidden="1">1</definedName>
    <definedName name="solver_rbv" localSheetId="29" hidden="1">1</definedName>
    <definedName name="solver_rbv" localSheetId="2" hidden="1">1</definedName>
    <definedName name="solver_rbv" localSheetId="30" hidden="1">1</definedName>
    <definedName name="solver_rbv" localSheetId="3" hidden="1">1</definedName>
    <definedName name="solver_rbv" localSheetId="4" hidden="1">1</definedName>
    <definedName name="solver_rbv" localSheetId="5" hidden="1">1</definedName>
    <definedName name="solver_rbv" localSheetId="6" hidden="1">1</definedName>
    <definedName name="solver_rbv" localSheetId="7" hidden="1">1</definedName>
    <definedName name="solver_rbv" localSheetId="8" hidden="1">1</definedName>
    <definedName name="solver_rbv" localSheetId="12" hidden="1">1</definedName>
    <definedName name="solver_rel1" localSheetId="0" hidden="1">4</definedName>
    <definedName name="solver_rel1" localSheetId="9" hidden="1">4</definedName>
    <definedName name="solver_rel1" localSheetId="10" hidden="1">4</definedName>
    <definedName name="solver_rel1" localSheetId="11" hidden="1">4</definedName>
    <definedName name="solver_rel1" localSheetId="13" hidden="1">4</definedName>
    <definedName name="solver_rel1" localSheetId="14" hidden="1">4</definedName>
    <definedName name="solver_rel1" localSheetId="15" hidden="1">4</definedName>
    <definedName name="solver_rel1" localSheetId="16" hidden="1">4</definedName>
    <definedName name="solver_rel1" localSheetId="18" hidden="1">4</definedName>
    <definedName name="solver_rel1" localSheetId="19" hidden="1">4</definedName>
    <definedName name="solver_rel1" localSheetId="1" hidden="1">4</definedName>
    <definedName name="solver_rel1" localSheetId="20" hidden="1">4</definedName>
    <definedName name="solver_rel1" localSheetId="21" hidden="1">4</definedName>
    <definedName name="solver_rel1" localSheetId="22" hidden="1">4</definedName>
    <definedName name="solver_rel1" localSheetId="23" hidden="1">4</definedName>
    <definedName name="solver_rel1" localSheetId="24" hidden="1">4</definedName>
    <definedName name="solver_rel1" localSheetId="25" hidden="1">4</definedName>
    <definedName name="solver_rel1" localSheetId="26" hidden="1">4</definedName>
    <definedName name="solver_rel1" localSheetId="27" hidden="1">4</definedName>
    <definedName name="solver_rel1" localSheetId="28" hidden="1">4</definedName>
    <definedName name="solver_rel1" localSheetId="29" hidden="1">4</definedName>
    <definedName name="solver_rel1" localSheetId="2" hidden="1">4</definedName>
    <definedName name="solver_rel1" localSheetId="30" hidden="1">4</definedName>
    <definedName name="solver_rel1" localSheetId="3" hidden="1">4</definedName>
    <definedName name="solver_rel1" localSheetId="4" hidden="1">4</definedName>
    <definedName name="solver_rel1" localSheetId="5" hidden="1">4</definedName>
    <definedName name="solver_rel1" localSheetId="6" hidden="1">4</definedName>
    <definedName name="solver_rel1" localSheetId="7" hidden="1">4</definedName>
    <definedName name="solver_rel1" localSheetId="8" hidden="1">4</definedName>
    <definedName name="solver_rel1" localSheetId="12" hidden="1">4</definedName>
    <definedName name="solver_rel2" localSheetId="0" hidden="1">3</definedName>
    <definedName name="solver_rel2" localSheetId="9" hidden="1">3</definedName>
    <definedName name="solver_rel2" localSheetId="10" hidden="1">3</definedName>
    <definedName name="solver_rel2" localSheetId="11" hidden="1">3</definedName>
    <definedName name="solver_rel2" localSheetId="13" hidden="1">3</definedName>
    <definedName name="solver_rel2" localSheetId="14" hidden="1">3</definedName>
    <definedName name="solver_rel2" localSheetId="15" hidden="1">3</definedName>
    <definedName name="solver_rel2" localSheetId="16" hidden="1">3</definedName>
    <definedName name="solver_rel2" localSheetId="18" hidden="1">3</definedName>
    <definedName name="solver_rel2" localSheetId="19" hidden="1">3</definedName>
    <definedName name="solver_rel2" localSheetId="1" hidden="1">3</definedName>
    <definedName name="solver_rel2" localSheetId="20" hidden="1">3</definedName>
    <definedName name="solver_rel2" localSheetId="21" hidden="1">3</definedName>
    <definedName name="solver_rel2" localSheetId="22" hidden="1">3</definedName>
    <definedName name="solver_rel2" localSheetId="23" hidden="1">3</definedName>
    <definedName name="solver_rel2" localSheetId="24" hidden="1">3</definedName>
    <definedName name="solver_rel2" localSheetId="25" hidden="1">3</definedName>
    <definedName name="solver_rel2" localSheetId="26" hidden="1">3</definedName>
    <definedName name="solver_rel2" localSheetId="27" hidden="1">3</definedName>
    <definedName name="solver_rel2" localSheetId="28" hidden="1">3</definedName>
    <definedName name="solver_rel2" localSheetId="29" hidden="1">3</definedName>
    <definedName name="solver_rel2" localSheetId="2" hidden="1">3</definedName>
    <definedName name="solver_rel2" localSheetId="30" hidden="1">3</definedName>
    <definedName name="solver_rel2" localSheetId="3" hidden="1">3</definedName>
    <definedName name="solver_rel2" localSheetId="4" hidden="1">3</definedName>
    <definedName name="solver_rel2" localSheetId="5" hidden="1">3</definedName>
    <definedName name="solver_rel2" localSheetId="6" hidden="1">3</definedName>
    <definedName name="solver_rel2" localSheetId="7" hidden="1">3</definedName>
    <definedName name="solver_rel2" localSheetId="8" hidden="1">3</definedName>
    <definedName name="solver_rel2" localSheetId="12" hidden="1">3</definedName>
    <definedName name="solver_rel3" localSheetId="0" hidden="1">1</definedName>
    <definedName name="solver_rel3" localSheetId="9" hidden="1">1</definedName>
    <definedName name="solver_rel3" localSheetId="10" hidden="1">1</definedName>
    <definedName name="solver_rel3" localSheetId="11" hidden="1">1</definedName>
    <definedName name="solver_rel3" localSheetId="13" hidden="1">1</definedName>
    <definedName name="solver_rel3" localSheetId="14" hidden="1">1</definedName>
    <definedName name="solver_rel3" localSheetId="15" hidden="1">1</definedName>
    <definedName name="solver_rel3" localSheetId="16" hidden="1">1</definedName>
    <definedName name="solver_rel3" localSheetId="18" hidden="1">1</definedName>
    <definedName name="solver_rel3" localSheetId="19" hidden="1">1</definedName>
    <definedName name="solver_rel3" localSheetId="1" hidden="1">1</definedName>
    <definedName name="solver_rel3" localSheetId="20" hidden="1">1</definedName>
    <definedName name="solver_rel3" localSheetId="21" hidden="1">1</definedName>
    <definedName name="solver_rel3" localSheetId="22" hidden="1">1</definedName>
    <definedName name="solver_rel3" localSheetId="23" hidden="1">1</definedName>
    <definedName name="solver_rel3" localSheetId="24" hidden="1">1</definedName>
    <definedName name="solver_rel3" localSheetId="25" hidden="1">1</definedName>
    <definedName name="solver_rel3" localSheetId="26" hidden="1">1</definedName>
    <definedName name="solver_rel3" localSheetId="27" hidden="1">1</definedName>
    <definedName name="solver_rel3" localSheetId="28" hidden="1">1</definedName>
    <definedName name="solver_rel3" localSheetId="29" hidden="1">1</definedName>
    <definedName name="solver_rel3" localSheetId="2" hidden="1">1</definedName>
    <definedName name="solver_rel3" localSheetId="30" hidden="1">1</definedName>
    <definedName name="solver_rel3" localSheetId="3" hidden="1">1</definedName>
    <definedName name="solver_rel3" localSheetId="4" hidden="1">1</definedName>
    <definedName name="solver_rel3" localSheetId="5" hidden="1">1</definedName>
    <definedName name="solver_rel3" localSheetId="6" hidden="1">1</definedName>
    <definedName name="solver_rel3" localSheetId="7" hidden="1">1</definedName>
    <definedName name="solver_rel3" localSheetId="8" hidden="1">1</definedName>
    <definedName name="solver_rel3" localSheetId="12" hidden="1">1</definedName>
    <definedName name="solver_rel4" localSheetId="0" hidden="1">1</definedName>
    <definedName name="solver_rel4" localSheetId="9" hidden="1">1</definedName>
    <definedName name="solver_rel4" localSheetId="10" hidden="1">1</definedName>
    <definedName name="solver_rel4" localSheetId="11" hidden="1">1</definedName>
    <definedName name="solver_rel4" localSheetId="13" hidden="1">1</definedName>
    <definedName name="solver_rel4" localSheetId="14" hidden="1">1</definedName>
    <definedName name="solver_rel4" localSheetId="15" hidden="1">1</definedName>
    <definedName name="solver_rel4" localSheetId="16" hidden="1">1</definedName>
    <definedName name="solver_rel4" localSheetId="18" hidden="1">1</definedName>
    <definedName name="solver_rel4" localSheetId="19" hidden="1">1</definedName>
    <definedName name="solver_rel4" localSheetId="1" hidden="1">1</definedName>
    <definedName name="solver_rel4" localSheetId="20" hidden="1">1</definedName>
    <definedName name="solver_rel4" localSheetId="21" hidden="1">1</definedName>
    <definedName name="solver_rel4" localSheetId="22" hidden="1">1</definedName>
    <definedName name="solver_rel4" localSheetId="23" hidden="1">1</definedName>
    <definedName name="solver_rel4" localSheetId="24" hidden="1">1</definedName>
    <definedName name="solver_rel4" localSheetId="25" hidden="1">1</definedName>
    <definedName name="solver_rel4" localSheetId="26" hidden="1">1</definedName>
    <definedName name="solver_rel4" localSheetId="27" hidden="1">1</definedName>
    <definedName name="solver_rel4" localSheetId="28" hidden="1">1</definedName>
    <definedName name="solver_rel4" localSheetId="29" hidden="1">1</definedName>
    <definedName name="solver_rel4" localSheetId="2" hidden="1">1</definedName>
    <definedName name="solver_rel4" localSheetId="30" hidden="1">1</definedName>
    <definedName name="solver_rel4" localSheetId="3" hidden="1">1</definedName>
    <definedName name="solver_rel4" localSheetId="4" hidden="1">1</definedName>
    <definedName name="solver_rel4" localSheetId="5" hidden="1">1</definedName>
    <definedName name="solver_rel4" localSheetId="6" hidden="1">1</definedName>
    <definedName name="solver_rel4" localSheetId="7" hidden="1">1</definedName>
    <definedName name="solver_rel4" localSheetId="8" hidden="1">1</definedName>
    <definedName name="solver_rel4" localSheetId="12" hidden="1">1</definedName>
    <definedName name="solver_rel5" localSheetId="0" hidden="1">1</definedName>
    <definedName name="solver_rel5" localSheetId="13" hidden="1">1</definedName>
    <definedName name="solver_rel5" localSheetId="14" hidden="1">1</definedName>
    <definedName name="solver_rel5" localSheetId="3" hidden="1">1</definedName>
    <definedName name="solver_rel6" localSheetId="3" hidden="1">1</definedName>
    <definedName name="solver_rhs1" localSheetId="0" hidden="1">"integer"</definedName>
    <definedName name="solver_rhs1" localSheetId="9" hidden="1">integer</definedName>
    <definedName name="solver_rhs1" localSheetId="10" hidden="1">integer</definedName>
    <definedName name="solver_rhs1" localSheetId="11" hidden="1">"integer"</definedName>
    <definedName name="solver_rhs1" localSheetId="13" hidden="1">"integer"</definedName>
    <definedName name="solver_rhs1" localSheetId="14" hidden="1">"integer"</definedName>
    <definedName name="solver_rhs1" localSheetId="15" hidden="1">"integer"</definedName>
    <definedName name="solver_rhs1" localSheetId="16" hidden="1">"integer"</definedName>
    <definedName name="solver_rhs1" localSheetId="18" hidden="1">"integer"</definedName>
    <definedName name="solver_rhs1" localSheetId="19" hidden="1">"integer"</definedName>
    <definedName name="solver_rhs1" localSheetId="1" hidden="1">"integer"</definedName>
    <definedName name="solver_rhs1" localSheetId="20" hidden="1">"integer"</definedName>
    <definedName name="solver_rhs1" localSheetId="21" hidden="1">"integer"</definedName>
    <definedName name="solver_rhs1" localSheetId="22" hidden="1">"integer"</definedName>
    <definedName name="solver_rhs1" localSheetId="23" hidden="1">"integer"</definedName>
    <definedName name="solver_rhs1" localSheetId="24" hidden="1">"integer"</definedName>
    <definedName name="solver_rhs1" localSheetId="25" hidden="1">"integer"</definedName>
    <definedName name="solver_rhs1" localSheetId="26" hidden="1">"integer"</definedName>
    <definedName name="solver_rhs1" localSheetId="27" hidden="1">"integer"</definedName>
    <definedName name="solver_rhs1" localSheetId="28" hidden="1">"integer"</definedName>
    <definedName name="solver_rhs1" localSheetId="29" hidden="1">"integer"</definedName>
    <definedName name="solver_rhs1" localSheetId="2" hidden="1">"integer"</definedName>
    <definedName name="solver_rhs1" localSheetId="30" hidden="1">"integer"</definedName>
    <definedName name="solver_rhs1" localSheetId="3" hidden="1">"integer"</definedName>
    <definedName name="solver_rhs1" localSheetId="4" hidden="1">"integer"</definedName>
    <definedName name="solver_rhs1" localSheetId="5" hidden="1">"integer"</definedName>
    <definedName name="solver_rhs1" localSheetId="6" hidden="1">integer</definedName>
    <definedName name="solver_rhs1" localSheetId="7" hidden="1">integer</definedName>
    <definedName name="solver_rhs1" localSheetId="8" hidden="1">integer</definedName>
    <definedName name="solver_rhs1" localSheetId="12" hidden="1">"integer"</definedName>
    <definedName name="solver_rhs2" localSheetId="0" hidden="1">0</definedName>
    <definedName name="solver_rhs2" localSheetId="9" hidden="1">0</definedName>
    <definedName name="solver_rhs2" localSheetId="10" hidden="1">0</definedName>
    <definedName name="solver_rhs2" localSheetId="11" hidden="1">0</definedName>
    <definedName name="solver_rhs2" localSheetId="13" hidden="1">0</definedName>
    <definedName name="solver_rhs2" localSheetId="14" hidden="1">0</definedName>
    <definedName name="solver_rhs2" localSheetId="15" hidden="1">0</definedName>
    <definedName name="solver_rhs2" localSheetId="16" hidden="1">0</definedName>
    <definedName name="solver_rhs2" localSheetId="18" hidden="1">0</definedName>
    <definedName name="solver_rhs2" localSheetId="19" hidden="1">0</definedName>
    <definedName name="solver_rhs2" localSheetId="1" hidden="1">0</definedName>
    <definedName name="solver_rhs2" localSheetId="20" hidden="1">0</definedName>
    <definedName name="solver_rhs2" localSheetId="21" hidden="1">0</definedName>
    <definedName name="solver_rhs2" localSheetId="22" hidden="1">0</definedName>
    <definedName name="solver_rhs2" localSheetId="23" hidden="1">0</definedName>
    <definedName name="solver_rhs2" localSheetId="24" hidden="1">0</definedName>
    <definedName name="solver_rhs2" localSheetId="25" hidden="1">0</definedName>
    <definedName name="solver_rhs2" localSheetId="26" hidden="1">0</definedName>
    <definedName name="solver_rhs2" localSheetId="27" hidden="1">0</definedName>
    <definedName name="solver_rhs2" localSheetId="28" hidden="1">0</definedName>
    <definedName name="solver_rhs2" localSheetId="29" hidden="1">0</definedName>
    <definedName name="solver_rhs2" localSheetId="2" hidden="1">0</definedName>
    <definedName name="solver_rhs2" localSheetId="30" hidden="1">0</definedName>
    <definedName name="solver_rhs2" localSheetId="3" hidden="1">0</definedName>
    <definedName name="solver_rhs2" localSheetId="4" hidden="1">0</definedName>
    <definedName name="solver_rhs2" localSheetId="5" hidden="1">0</definedName>
    <definedName name="solver_rhs2" localSheetId="6" hidden="1">0</definedName>
    <definedName name="solver_rhs2" localSheetId="7" hidden="1">0</definedName>
    <definedName name="solver_rhs2" localSheetId="8" hidden="1">0</definedName>
    <definedName name="solver_rhs2" localSheetId="12" hidden="1">0</definedName>
    <definedName name="solver_rhs3" localSheetId="0" hidden="1">'bilet 1'!$B$23:$B$27</definedName>
    <definedName name="solver_rhs3" localSheetId="9" hidden="1">'bilet 10'!$B$27:$B$30</definedName>
    <definedName name="solver_rhs3" localSheetId="10" hidden="1">'bilet 11'!$B$29:$B$33</definedName>
    <definedName name="solver_rhs3" localSheetId="11" hidden="1">'bilet 12'!$B$27:$B$30</definedName>
    <definedName name="solver_rhs3" localSheetId="13" hidden="1">'bilet 14'!$B$21:$B$26</definedName>
    <definedName name="solver_rhs3" localSheetId="14" hidden="1">'bilet 15'!$B$22:$B$27</definedName>
    <definedName name="solver_rhs3" localSheetId="15" hidden="1">'bilet 16'!$B$25:$B$28</definedName>
    <definedName name="solver_rhs3" localSheetId="16" hidden="1">'bilet 17'!$B$24:$B$28</definedName>
    <definedName name="solver_rhs3" localSheetId="18" hidden="1">'bilet 18'!$B$26:$B$31</definedName>
    <definedName name="solver_rhs3" localSheetId="19" hidden="1">'bilet 19'!$B$26:$B$30</definedName>
    <definedName name="solver_rhs3" localSheetId="1" hidden="1">'bilet 2'!$B$29:$B$34</definedName>
    <definedName name="solver_rhs3" localSheetId="20" hidden="1">'bilet 20'!$B$26:$B$30</definedName>
    <definedName name="solver_rhs3" localSheetId="21" hidden="1">'bilet 21'!$B$24:$B$28</definedName>
    <definedName name="solver_rhs3" localSheetId="22" hidden="1">'bilet 22'!$B$26:$B$31</definedName>
    <definedName name="solver_rhs3" localSheetId="23" hidden="1">'bilet 23'!$B$24:$B$27</definedName>
    <definedName name="solver_rhs3" localSheetId="24" hidden="1">'bilet 24'!$B$24:$B$28</definedName>
    <definedName name="solver_rhs3" localSheetId="25" hidden="1">'bilet 25'!$B$25:$B$29</definedName>
    <definedName name="solver_rhs3" localSheetId="26" hidden="1">'bilet 26'!$B$28:$B$32</definedName>
    <definedName name="solver_rhs3" localSheetId="27" hidden="1">'bilet 27'!$B$26:$B$31</definedName>
    <definedName name="solver_rhs3" localSheetId="28" hidden="1">'bilet 28'!$B$26:$B$30</definedName>
    <definedName name="solver_rhs3" localSheetId="29" hidden="1">'bilet 29'!$B$29:$B$33</definedName>
    <definedName name="solver_rhs3" localSheetId="2" hidden="1">'bilet 3'!$B$28:$B$33</definedName>
    <definedName name="solver_rhs3" localSheetId="30" hidden="1">'bilet 30'!$B$24:$B$28</definedName>
    <definedName name="solver_rhs3" localSheetId="3" hidden="1">'bilet 4'!$B$24:$B$27</definedName>
    <definedName name="solver_rhs3" localSheetId="4" hidden="1">'bilet 5'!$B$31:$B$35</definedName>
    <definedName name="solver_rhs3" localSheetId="5" hidden="1">'bilet 6'!$B$28:$B$33</definedName>
    <definedName name="solver_rhs3" localSheetId="6" hidden="1">'bilet 7'!$E$19:$E$23</definedName>
    <definedName name="solver_rhs3" localSheetId="7" hidden="1">'bilet 8'!$B$27:$B$31</definedName>
    <definedName name="solver_rhs3" localSheetId="8" hidden="1">bilet9!$B$27:$B$31</definedName>
    <definedName name="solver_rhs3" localSheetId="12" hidden="1">'biulet 13'!$B$26:$B$30</definedName>
    <definedName name="solver_rhs4" localSheetId="0" hidden="1">'bilet 1'!$K$10:$N$10</definedName>
    <definedName name="solver_rhs4" localSheetId="9" hidden="1">'bilet 10'!$G$3:$G$6</definedName>
    <definedName name="solver_rhs4" localSheetId="10" hidden="1">'bilet 11'!$G$3:$G$6</definedName>
    <definedName name="solver_rhs4" localSheetId="11" hidden="1">'bilet 12'!$G$3:$G$6</definedName>
    <definedName name="solver_rhs4" localSheetId="13" hidden="1">'bilet 14'!$I$11:$L$11</definedName>
    <definedName name="solver_rhs4" localSheetId="14" hidden="1">'bilet 15'!$I$11:$L$11</definedName>
    <definedName name="solver_rhs4" localSheetId="15" hidden="1">'bilet 16'!$G$3:$G$6</definedName>
    <definedName name="solver_rhs4" localSheetId="16" hidden="1">'bilet 17'!$H$3:$H$6</definedName>
    <definedName name="solver_rhs4" localSheetId="18" hidden="1">'bilet 18'!$G$3:$G$6</definedName>
    <definedName name="solver_rhs4" localSheetId="19" hidden="1">'bilet 19'!$H$3:$H$6</definedName>
    <definedName name="solver_rhs4" localSheetId="1" hidden="1">'bilet 2'!$G$3:$G$7</definedName>
    <definedName name="solver_rhs4" localSheetId="20" hidden="1">'bilet 20'!$G$3:$G$6</definedName>
    <definedName name="solver_rhs4" localSheetId="21" hidden="1">'bilet 21'!$G$3:$G$6</definedName>
    <definedName name="solver_rhs4" localSheetId="22" hidden="1">'bilet 22'!$G$3:$G$6</definedName>
    <definedName name="solver_rhs4" localSheetId="23" hidden="1">'bilet 23'!$H$3:$H$6</definedName>
    <definedName name="solver_rhs4" localSheetId="24" hidden="1">'bilet 24'!$G$3:$G$6</definedName>
    <definedName name="solver_rhs4" localSheetId="25" hidden="1">'bilet 25'!$G$3:$G$6</definedName>
    <definedName name="solver_rhs4" localSheetId="26" hidden="1">'bilet 26'!$H$3:$H$6</definedName>
    <definedName name="solver_rhs4" localSheetId="27" hidden="1">'bilet 27'!$G$3:$G$6</definedName>
    <definedName name="solver_rhs4" localSheetId="28" hidden="1">'bilet 28'!$G$3:$G$6</definedName>
    <definedName name="solver_rhs4" localSheetId="29" hidden="1">'bilet 29'!$I$3:$I$8</definedName>
    <definedName name="solver_rhs4" localSheetId="2" hidden="1">'bilet 3'!$G$3:$G$6</definedName>
    <definedName name="solver_rhs4" localSheetId="30" hidden="1">'bilet 30'!$G$3:$G$6</definedName>
    <definedName name="solver_rhs4" localSheetId="3" hidden="1">'bilet 4'!$J$10:$M$10</definedName>
    <definedName name="solver_rhs4" localSheetId="4" hidden="1">'bilet 5'!$G$3:$G$6</definedName>
    <definedName name="solver_rhs4" localSheetId="5" hidden="1">'bilet 6'!$G$3:$G$6</definedName>
    <definedName name="solver_rhs4" localSheetId="6" hidden="1">'bilet 7'!$G$3:$G$6</definedName>
    <definedName name="solver_rhs4" localSheetId="7" hidden="1">'bilet 8'!$G$3:$G$6</definedName>
    <definedName name="solver_rhs4" localSheetId="8" hidden="1">bilet9!$G$3:$G$6</definedName>
    <definedName name="solver_rhs4" localSheetId="12" hidden="1">'biulet 13'!$G$3:$G$6</definedName>
    <definedName name="solver_rhs5" localSheetId="0" hidden="1">700</definedName>
    <definedName name="solver_rhs5" localSheetId="13" hidden="1">700</definedName>
    <definedName name="solver_rhs5" localSheetId="14" hidden="1">700</definedName>
    <definedName name="solver_rhs5" localSheetId="3" hidden="1">600</definedName>
    <definedName name="solver_rhs6" localSheetId="3" hidden="1">600</definedName>
    <definedName name="solver_rlx" localSheetId="0" hidden="1">2</definedName>
    <definedName name="solver_rlx" localSheetId="9" hidden="1">2</definedName>
    <definedName name="solver_rlx" localSheetId="10" hidden="1">2</definedName>
    <definedName name="solver_rlx" localSheetId="11" hidden="1">2</definedName>
    <definedName name="solver_rlx" localSheetId="13" hidden="1">2</definedName>
    <definedName name="solver_rlx" localSheetId="14" hidden="1">2</definedName>
    <definedName name="solver_rlx" localSheetId="15" hidden="1">2</definedName>
    <definedName name="solver_rlx" localSheetId="16" hidden="1">2</definedName>
    <definedName name="solver_rlx" localSheetId="18" hidden="1">2</definedName>
    <definedName name="solver_rlx" localSheetId="19" hidden="1">2</definedName>
    <definedName name="solver_rlx" localSheetId="1" hidden="1">2</definedName>
    <definedName name="solver_rlx" localSheetId="20" hidden="1">2</definedName>
    <definedName name="solver_rlx" localSheetId="21" hidden="1">2</definedName>
    <definedName name="solver_rlx" localSheetId="22" hidden="1">2</definedName>
    <definedName name="solver_rlx" localSheetId="23" hidden="1">2</definedName>
    <definedName name="solver_rlx" localSheetId="24" hidden="1">2</definedName>
    <definedName name="solver_rlx" localSheetId="25" hidden="1">2</definedName>
    <definedName name="solver_rlx" localSheetId="26" hidden="1">2</definedName>
    <definedName name="solver_rlx" localSheetId="27" hidden="1">2</definedName>
    <definedName name="solver_rlx" localSheetId="28" hidden="1">2</definedName>
    <definedName name="solver_rlx" localSheetId="29" hidden="1">2</definedName>
    <definedName name="solver_rlx" localSheetId="2" hidden="1">2</definedName>
    <definedName name="solver_rlx" localSheetId="30" hidden="1">2</definedName>
    <definedName name="solver_rlx" localSheetId="3" hidden="1">2</definedName>
    <definedName name="solver_rlx" localSheetId="4" hidden="1">2</definedName>
    <definedName name="solver_rlx" localSheetId="5" hidden="1">2</definedName>
    <definedName name="solver_rlx" localSheetId="6" hidden="1">2</definedName>
    <definedName name="solver_rlx" localSheetId="7" hidden="1">2</definedName>
    <definedName name="solver_rlx" localSheetId="8" hidden="1">2</definedName>
    <definedName name="solver_rlx" localSheetId="12" hidden="1">2</definedName>
    <definedName name="solver_rsd" localSheetId="0" hidden="1">0</definedName>
    <definedName name="solver_rsd" localSheetId="9" hidden="1">0</definedName>
    <definedName name="solver_rsd" localSheetId="10" hidden="1">0</definedName>
    <definedName name="solver_rsd" localSheetId="11" hidden="1">0</definedName>
    <definedName name="solver_rsd" localSheetId="13" hidden="1">0</definedName>
    <definedName name="solver_rsd" localSheetId="14" hidden="1">0</definedName>
    <definedName name="solver_rsd" localSheetId="15" hidden="1">0</definedName>
    <definedName name="solver_rsd" localSheetId="16" hidden="1">0</definedName>
    <definedName name="solver_rsd" localSheetId="18" hidden="1">0</definedName>
    <definedName name="solver_rsd" localSheetId="19" hidden="1">0</definedName>
    <definedName name="solver_rsd" localSheetId="1" hidden="1">0</definedName>
    <definedName name="solver_rsd" localSheetId="20" hidden="1">0</definedName>
    <definedName name="solver_rsd" localSheetId="21" hidden="1">0</definedName>
    <definedName name="solver_rsd" localSheetId="22" hidden="1">0</definedName>
    <definedName name="solver_rsd" localSheetId="23" hidden="1">0</definedName>
    <definedName name="solver_rsd" localSheetId="24" hidden="1">0</definedName>
    <definedName name="solver_rsd" localSheetId="25" hidden="1">0</definedName>
    <definedName name="solver_rsd" localSheetId="26" hidden="1">0</definedName>
    <definedName name="solver_rsd" localSheetId="27" hidden="1">0</definedName>
    <definedName name="solver_rsd" localSheetId="28" hidden="1">0</definedName>
    <definedName name="solver_rsd" localSheetId="29" hidden="1">0</definedName>
    <definedName name="solver_rsd" localSheetId="2" hidden="1">0</definedName>
    <definedName name="solver_rsd" localSheetId="30" hidden="1">0</definedName>
    <definedName name="solver_rsd" localSheetId="3" hidden="1">0</definedName>
    <definedName name="solver_rsd" localSheetId="4" hidden="1">0</definedName>
    <definedName name="solver_rsd" localSheetId="5" hidden="1">0</definedName>
    <definedName name="solver_rsd" localSheetId="6" hidden="1">0</definedName>
    <definedName name="solver_rsd" localSheetId="7" hidden="1">0</definedName>
    <definedName name="solver_rsd" localSheetId="8" hidden="1">0</definedName>
    <definedName name="solver_rsd" localSheetId="12" hidden="1">0</definedName>
    <definedName name="solver_scl" localSheetId="0" hidden="1">1</definedName>
    <definedName name="solver_scl" localSheetId="9" hidden="1">1</definedName>
    <definedName name="solver_scl" localSheetId="10" hidden="1">1</definedName>
    <definedName name="solver_scl" localSheetId="11" hidden="1">1</definedName>
    <definedName name="solver_scl" localSheetId="13" hidden="1">1</definedName>
    <definedName name="solver_scl" localSheetId="14" hidden="1">1</definedName>
    <definedName name="solver_scl" localSheetId="15" hidden="1">1</definedName>
    <definedName name="solver_scl" localSheetId="16" hidden="1">1</definedName>
    <definedName name="solver_scl" localSheetId="18" hidden="1">1</definedName>
    <definedName name="solver_scl" localSheetId="19" hidden="1">1</definedName>
    <definedName name="solver_scl" localSheetId="1" hidden="1">1</definedName>
    <definedName name="solver_scl" localSheetId="20" hidden="1">1</definedName>
    <definedName name="solver_scl" localSheetId="21" hidden="1">1</definedName>
    <definedName name="solver_scl" localSheetId="22" hidden="1">1</definedName>
    <definedName name="solver_scl" localSheetId="23" hidden="1">1</definedName>
    <definedName name="solver_scl" localSheetId="24" hidden="1">1</definedName>
    <definedName name="solver_scl" localSheetId="25" hidden="1">1</definedName>
    <definedName name="solver_scl" localSheetId="26" hidden="1">1</definedName>
    <definedName name="solver_scl" localSheetId="27" hidden="1">1</definedName>
    <definedName name="solver_scl" localSheetId="28" hidden="1">1</definedName>
    <definedName name="solver_scl" localSheetId="29" hidden="1">1</definedName>
    <definedName name="solver_scl" localSheetId="2" hidden="1">1</definedName>
    <definedName name="solver_scl" localSheetId="30" hidden="1">1</definedName>
    <definedName name="solver_scl" localSheetId="3" hidden="1">1</definedName>
    <definedName name="solver_scl" localSheetId="4" hidden="1">1</definedName>
    <definedName name="solver_scl" localSheetId="5" hidden="1">1</definedName>
    <definedName name="solver_scl" localSheetId="6" hidden="1">1</definedName>
    <definedName name="solver_scl" localSheetId="7" hidden="1">1</definedName>
    <definedName name="solver_scl" localSheetId="8" hidden="1">1</definedName>
    <definedName name="solver_scl" localSheetId="12" hidden="1">1</definedName>
    <definedName name="solver_sho" localSheetId="0" hidden="1">2</definedName>
    <definedName name="solver_sho" localSheetId="9" hidden="1">2</definedName>
    <definedName name="solver_sho" localSheetId="10" hidden="1">2</definedName>
    <definedName name="solver_sho" localSheetId="11" hidden="1">2</definedName>
    <definedName name="solver_sho" localSheetId="13" hidden="1">2</definedName>
    <definedName name="solver_sho" localSheetId="14" hidden="1">2</definedName>
    <definedName name="solver_sho" localSheetId="15" hidden="1">2</definedName>
    <definedName name="solver_sho" localSheetId="16" hidden="1">2</definedName>
    <definedName name="solver_sho" localSheetId="18" hidden="1">2</definedName>
    <definedName name="solver_sho" localSheetId="19" hidden="1">2</definedName>
    <definedName name="solver_sho" localSheetId="1" hidden="1">2</definedName>
    <definedName name="solver_sho" localSheetId="20" hidden="1">2</definedName>
    <definedName name="solver_sho" localSheetId="21" hidden="1">2</definedName>
    <definedName name="solver_sho" localSheetId="22" hidden="1">2</definedName>
    <definedName name="solver_sho" localSheetId="23" hidden="1">2</definedName>
    <definedName name="solver_sho" localSheetId="24" hidden="1">2</definedName>
    <definedName name="solver_sho" localSheetId="25" hidden="1">2</definedName>
    <definedName name="solver_sho" localSheetId="26" hidden="1">2</definedName>
    <definedName name="solver_sho" localSheetId="27" hidden="1">2</definedName>
    <definedName name="solver_sho" localSheetId="28" hidden="1">2</definedName>
    <definedName name="solver_sho" localSheetId="29" hidden="1">2</definedName>
    <definedName name="solver_sho" localSheetId="2" hidden="1">2</definedName>
    <definedName name="solver_sho" localSheetId="30" hidden="1">2</definedName>
    <definedName name="solver_sho" localSheetId="3" hidden="1">2</definedName>
    <definedName name="solver_sho" localSheetId="4" hidden="1">2</definedName>
    <definedName name="solver_sho" localSheetId="5" hidden="1">2</definedName>
    <definedName name="solver_sho" localSheetId="6" hidden="1">2</definedName>
    <definedName name="solver_sho" localSheetId="7" hidden="1">2</definedName>
    <definedName name="solver_sho" localSheetId="8" hidden="1">2</definedName>
    <definedName name="solver_sho" localSheetId="12" hidden="1">2</definedName>
    <definedName name="solver_ssz" localSheetId="0" hidden="1">100</definedName>
    <definedName name="solver_ssz" localSheetId="9" hidden="1">100</definedName>
    <definedName name="solver_ssz" localSheetId="10" hidden="1">100</definedName>
    <definedName name="solver_ssz" localSheetId="11" hidden="1">100</definedName>
    <definedName name="solver_ssz" localSheetId="13" hidden="1">100</definedName>
    <definedName name="solver_ssz" localSheetId="14" hidden="1">100</definedName>
    <definedName name="solver_ssz" localSheetId="15" hidden="1">100</definedName>
    <definedName name="solver_ssz" localSheetId="16" hidden="1">100</definedName>
    <definedName name="solver_ssz" localSheetId="18" hidden="1">100</definedName>
    <definedName name="solver_ssz" localSheetId="19" hidden="1">100</definedName>
    <definedName name="solver_ssz" localSheetId="1" hidden="1">100</definedName>
    <definedName name="solver_ssz" localSheetId="20" hidden="1">100</definedName>
    <definedName name="solver_ssz" localSheetId="21" hidden="1">100</definedName>
    <definedName name="solver_ssz" localSheetId="22" hidden="1">100</definedName>
    <definedName name="solver_ssz" localSheetId="23" hidden="1">100</definedName>
    <definedName name="solver_ssz" localSheetId="24" hidden="1">100</definedName>
    <definedName name="solver_ssz" localSheetId="25" hidden="1">100</definedName>
    <definedName name="solver_ssz" localSheetId="26" hidden="1">100</definedName>
    <definedName name="solver_ssz" localSheetId="27" hidden="1">100</definedName>
    <definedName name="solver_ssz" localSheetId="28" hidden="1">100</definedName>
    <definedName name="solver_ssz" localSheetId="29" hidden="1">100</definedName>
    <definedName name="solver_ssz" localSheetId="2" hidden="1">100</definedName>
    <definedName name="solver_ssz" localSheetId="30" hidden="1">100</definedName>
    <definedName name="solver_ssz" localSheetId="3" hidden="1">100</definedName>
    <definedName name="solver_ssz" localSheetId="4" hidden="1">100</definedName>
    <definedName name="solver_ssz" localSheetId="5" hidden="1">100</definedName>
    <definedName name="solver_ssz" localSheetId="6" hidden="1">100</definedName>
    <definedName name="solver_ssz" localSheetId="7" hidden="1">100</definedName>
    <definedName name="solver_ssz" localSheetId="8" hidden="1">100</definedName>
    <definedName name="solver_ssz" localSheetId="12" hidden="1">100</definedName>
    <definedName name="solver_tim" localSheetId="0" hidden="1">2147483647</definedName>
    <definedName name="solver_tim" localSheetId="9" hidden="1">2147483647</definedName>
    <definedName name="solver_tim" localSheetId="10" hidden="1">2147483647</definedName>
    <definedName name="solver_tim" localSheetId="11" hidden="1">2147483647</definedName>
    <definedName name="solver_tim" localSheetId="13" hidden="1">2147483647</definedName>
    <definedName name="solver_tim" localSheetId="14" hidden="1">2147483647</definedName>
    <definedName name="solver_tim" localSheetId="15" hidden="1">2147483647</definedName>
    <definedName name="solver_tim" localSheetId="16" hidden="1">2147483647</definedName>
    <definedName name="solver_tim" localSheetId="18" hidden="1">2147483647</definedName>
    <definedName name="solver_tim" localSheetId="19" hidden="1">2147483647</definedName>
    <definedName name="solver_tim" localSheetId="1" hidden="1">2147483647</definedName>
    <definedName name="solver_tim" localSheetId="20" hidden="1">2147483647</definedName>
    <definedName name="solver_tim" localSheetId="21" hidden="1">2147483647</definedName>
    <definedName name="solver_tim" localSheetId="22" hidden="1">2147483647</definedName>
    <definedName name="solver_tim" localSheetId="23" hidden="1">2147483647</definedName>
    <definedName name="solver_tim" localSheetId="24" hidden="1">2147483647</definedName>
    <definedName name="solver_tim" localSheetId="25" hidden="1">2147483647</definedName>
    <definedName name="solver_tim" localSheetId="26" hidden="1">2147483647</definedName>
    <definedName name="solver_tim" localSheetId="27" hidden="1">2147483647</definedName>
    <definedName name="solver_tim" localSheetId="28" hidden="1">2147483647</definedName>
    <definedName name="solver_tim" localSheetId="29" hidden="1">2147483647</definedName>
    <definedName name="solver_tim" localSheetId="2" hidden="1">2147483647</definedName>
    <definedName name="solver_tim" localSheetId="30" hidden="1">2147483647</definedName>
    <definedName name="solver_tim" localSheetId="3" hidden="1">2147483647</definedName>
    <definedName name="solver_tim" localSheetId="4" hidden="1">2147483647</definedName>
    <definedName name="solver_tim" localSheetId="5" hidden="1">2147483647</definedName>
    <definedName name="solver_tim" localSheetId="6" hidden="1">2147483647</definedName>
    <definedName name="solver_tim" localSheetId="7" hidden="1">2147483647</definedName>
    <definedName name="solver_tim" localSheetId="8" hidden="1">2147483647</definedName>
    <definedName name="solver_tim" localSheetId="12" hidden="1">2147483647</definedName>
    <definedName name="solver_tol" localSheetId="0" hidden="1">0.01</definedName>
    <definedName name="solver_tol" localSheetId="9" hidden="1">0.01</definedName>
    <definedName name="solver_tol" localSheetId="10" hidden="1">0.01</definedName>
    <definedName name="solver_tol" localSheetId="11" hidden="1">0.01</definedName>
    <definedName name="solver_tol" localSheetId="13" hidden="1">0.01</definedName>
    <definedName name="solver_tol" localSheetId="14" hidden="1">0.01</definedName>
    <definedName name="solver_tol" localSheetId="15" hidden="1">0.01</definedName>
    <definedName name="solver_tol" localSheetId="16" hidden="1">0.01</definedName>
    <definedName name="solver_tol" localSheetId="18" hidden="1">0.01</definedName>
    <definedName name="solver_tol" localSheetId="19" hidden="1">0.01</definedName>
    <definedName name="solver_tol" localSheetId="1" hidden="1">0.01</definedName>
    <definedName name="solver_tol" localSheetId="20" hidden="1">0.01</definedName>
    <definedName name="solver_tol" localSheetId="21" hidden="1">0.01</definedName>
    <definedName name="solver_tol" localSheetId="22" hidden="1">0.01</definedName>
    <definedName name="solver_tol" localSheetId="23" hidden="1">0.01</definedName>
    <definedName name="solver_tol" localSheetId="24" hidden="1">0.01</definedName>
    <definedName name="solver_tol" localSheetId="25" hidden="1">0.01</definedName>
    <definedName name="solver_tol" localSheetId="26" hidden="1">0.01</definedName>
    <definedName name="solver_tol" localSheetId="27" hidden="1">0.01</definedName>
    <definedName name="solver_tol" localSheetId="28" hidden="1">0.01</definedName>
    <definedName name="solver_tol" localSheetId="29" hidden="1">0.01</definedName>
    <definedName name="solver_tol" localSheetId="2" hidden="1">0.01</definedName>
    <definedName name="solver_tol" localSheetId="30" hidden="1">0.01</definedName>
    <definedName name="solver_tol" localSheetId="3" hidden="1">0.01</definedName>
    <definedName name="solver_tol" localSheetId="4" hidden="1">0.01</definedName>
    <definedName name="solver_tol" localSheetId="5" hidden="1">0.01</definedName>
    <definedName name="solver_tol" localSheetId="6" hidden="1">0.01</definedName>
    <definedName name="solver_tol" localSheetId="7" hidden="1">0.01</definedName>
    <definedName name="solver_tol" localSheetId="8" hidden="1">0.01</definedName>
    <definedName name="solver_tol" localSheetId="12" hidden="1">0.01</definedName>
    <definedName name="solver_typ" localSheetId="0" hidden="1">1</definedName>
    <definedName name="solver_typ" localSheetId="9" hidden="1">1</definedName>
    <definedName name="solver_typ" localSheetId="10" hidden="1">1</definedName>
    <definedName name="solver_typ" localSheetId="11" hidden="1">1</definedName>
    <definedName name="solver_typ" localSheetId="13" hidden="1">1</definedName>
    <definedName name="solver_typ" localSheetId="14" hidden="1">1</definedName>
    <definedName name="solver_typ" localSheetId="15" hidden="1">1</definedName>
    <definedName name="solver_typ" localSheetId="16" hidden="1">1</definedName>
    <definedName name="solver_typ" localSheetId="18" hidden="1">1</definedName>
    <definedName name="solver_typ" localSheetId="19" hidden="1">1</definedName>
    <definedName name="solver_typ" localSheetId="1" hidden="1">1</definedName>
    <definedName name="solver_typ" localSheetId="20" hidden="1">1</definedName>
    <definedName name="solver_typ" localSheetId="21" hidden="1">1</definedName>
    <definedName name="solver_typ" localSheetId="22" hidden="1">1</definedName>
    <definedName name="solver_typ" localSheetId="23" hidden="1">1</definedName>
    <definedName name="solver_typ" localSheetId="24" hidden="1">1</definedName>
    <definedName name="solver_typ" localSheetId="25" hidden="1">1</definedName>
    <definedName name="solver_typ" localSheetId="26" hidden="1">1</definedName>
    <definedName name="solver_typ" localSheetId="27" hidden="1">1</definedName>
    <definedName name="solver_typ" localSheetId="28" hidden="1">1</definedName>
    <definedName name="solver_typ" localSheetId="29" hidden="1">1</definedName>
    <definedName name="solver_typ" localSheetId="2" hidden="1">1</definedName>
    <definedName name="solver_typ" localSheetId="30" hidden="1">1</definedName>
    <definedName name="solver_typ" localSheetId="3" hidden="1">1</definedName>
    <definedName name="solver_typ" localSheetId="4" hidden="1">1</definedName>
    <definedName name="solver_typ" localSheetId="5" hidden="1">1</definedName>
    <definedName name="solver_typ" localSheetId="6" hidden="1">1</definedName>
    <definedName name="solver_typ" localSheetId="7" hidden="1">1</definedName>
    <definedName name="solver_typ" localSheetId="8" hidden="1">1</definedName>
    <definedName name="solver_typ" localSheetId="12" hidden="1">1</definedName>
    <definedName name="solver_val" localSheetId="0" hidden="1">0</definedName>
    <definedName name="solver_val" localSheetId="9" hidden="1">0</definedName>
    <definedName name="solver_val" localSheetId="10" hidden="1">0</definedName>
    <definedName name="solver_val" localSheetId="11" hidden="1">0</definedName>
    <definedName name="solver_val" localSheetId="13" hidden="1">0</definedName>
    <definedName name="solver_val" localSheetId="14" hidden="1">0</definedName>
    <definedName name="solver_val" localSheetId="15" hidden="1">0</definedName>
    <definedName name="solver_val" localSheetId="16" hidden="1">0</definedName>
    <definedName name="solver_val" localSheetId="18" hidden="1">0</definedName>
    <definedName name="solver_val" localSheetId="19" hidden="1">0</definedName>
    <definedName name="solver_val" localSheetId="1" hidden="1">0</definedName>
    <definedName name="solver_val" localSheetId="20" hidden="1">0</definedName>
    <definedName name="solver_val" localSheetId="21" hidden="1">0</definedName>
    <definedName name="solver_val" localSheetId="22" hidden="1">0</definedName>
    <definedName name="solver_val" localSheetId="23" hidden="1">0</definedName>
    <definedName name="solver_val" localSheetId="24" hidden="1">0</definedName>
    <definedName name="solver_val" localSheetId="25" hidden="1">0</definedName>
    <definedName name="solver_val" localSheetId="26" hidden="1">0</definedName>
    <definedName name="solver_val" localSheetId="27" hidden="1">0</definedName>
    <definedName name="solver_val" localSheetId="28" hidden="1">0</definedName>
    <definedName name="solver_val" localSheetId="29" hidden="1">0</definedName>
    <definedName name="solver_val" localSheetId="2" hidden="1">0</definedName>
    <definedName name="solver_val" localSheetId="30" hidden="1">0</definedName>
    <definedName name="solver_val" localSheetId="3" hidden="1">0</definedName>
    <definedName name="solver_val" localSheetId="4" hidden="1">0</definedName>
    <definedName name="solver_val" localSheetId="5" hidden="1">0</definedName>
    <definedName name="solver_val" localSheetId="6" hidden="1">0</definedName>
    <definedName name="solver_val" localSheetId="7" hidden="1">0</definedName>
    <definedName name="solver_val" localSheetId="8" hidden="1">0</definedName>
    <definedName name="solver_val" localSheetId="12" hidden="1">0</definedName>
    <definedName name="solver_ver" localSheetId="0" hidden="1">3</definedName>
    <definedName name="solver_ver" localSheetId="9" hidden="1">3</definedName>
    <definedName name="solver_ver" localSheetId="10" hidden="1">3</definedName>
    <definedName name="solver_ver" localSheetId="11" hidden="1">3</definedName>
    <definedName name="solver_ver" localSheetId="13" hidden="1">3</definedName>
    <definedName name="solver_ver" localSheetId="14" hidden="1">3</definedName>
    <definedName name="solver_ver" localSheetId="15" hidden="1">3</definedName>
    <definedName name="solver_ver" localSheetId="16" hidden="1">3</definedName>
    <definedName name="solver_ver" localSheetId="18" hidden="1">3</definedName>
    <definedName name="solver_ver" localSheetId="19" hidden="1">3</definedName>
    <definedName name="solver_ver" localSheetId="1" hidden="1">3</definedName>
    <definedName name="solver_ver" localSheetId="20" hidden="1">3</definedName>
    <definedName name="solver_ver" localSheetId="21" hidden="1">3</definedName>
    <definedName name="solver_ver" localSheetId="22" hidden="1">3</definedName>
    <definedName name="solver_ver" localSheetId="23" hidden="1">3</definedName>
    <definedName name="solver_ver" localSheetId="24" hidden="1">3</definedName>
    <definedName name="solver_ver" localSheetId="25" hidden="1">3</definedName>
    <definedName name="solver_ver" localSheetId="26" hidden="1">3</definedName>
    <definedName name="solver_ver" localSheetId="27" hidden="1">3</definedName>
    <definedName name="solver_ver" localSheetId="28" hidden="1">3</definedName>
    <definedName name="solver_ver" localSheetId="29" hidden="1">3</definedName>
    <definedName name="solver_ver" localSheetId="2" hidden="1">3</definedName>
    <definedName name="solver_ver" localSheetId="30" hidden="1">3</definedName>
    <definedName name="solver_ver" localSheetId="3" hidden="1">3</definedName>
    <definedName name="solver_ver" localSheetId="4" hidden="1">3</definedName>
    <definedName name="solver_ver" localSheetId="5" hidden="1">3</definedName>
    <definedName name="solver_ver" localSheetId="6" hidden="1">3</definedName>
    <definedName name="solver_ver" localSheetId="7" hidden="1">3</definedName>
    <definedName name="solver_ver" localSheetId="8" hidden="1">3</definedName>
    <definedName name="solver_ver" localSheetId="12"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0" i="15" l="1"/>
  <c r="F25" i="31"/>
  <c r="F26" i="31"/>
  <c r="F27" i="31"/>
  <c r="F28" i="31"/>
  <c r="F29" i="31"/>
  <c r="F24" i="31"/>
  <c r="D31" i="31"/>
  <c r="E31" i="31"/>
  <c r="C31" i="31"/>
  <c r="F31" i="31" s="1"/>
  <c r="G16" i="31"/>
  <c r="G13" i="31"/>
  <c r="G14" i="31"/>
  <c r="G15" i="31"/>
  <c r="G12" i="31"/>
  <c r="C16" i="31"/>
  <c r="D16" i="31"/>
  <c r="E16" i="31"/>
  <c r="F16" i="31"/>
  <c r="B16" i="31"/>
  <c r="F30" i="30"/>
  <c r="F31" i="30"/>
  <c r="F32" i="30"/>
  <c r="F33" i="30"/>
  <c r="F34" i="30"/>
  <c r="F29" i="30"/>
  <c r="D36" i="30"/>
  <c r="E36" i="30"/>
  <c r="C36" i="30"/>
  <c r="F36" i="30" s="1"/>
  <c r="I21" i="30"/>
  <c r="I16" i="30"/>
  <c r="I17" i="30"/>
  <c r="I18" i="30"/>
  <c r="I19" i="30"/>
  <c r="I20" i="30"/>
  <c r="I15" i="30"/>
  <c r="C21" i="30"/>
  <c r="D21" i="30"/>
  <c r="E21" i="30"/>
  <c r="F21" i="30"/>
  <c r="G21" i="30"/>
  <c r="H21" i="30"/>
  <c r="B21" i="30"/>
  <c r="F27" i="29"/>
  <c r="F28" i="29"/>
  <c r="F29" i="29"/>
  <c r="F30" i="29"/>
  <c r="F31" i="29"/>
  <c r="F26" i="29"/>
  <c r="D33" i="29"/>
  <c r="E33" i="29"/>
  <c r="C33" i="29"/>
  <c r="F33" i="29" s="1"/>
  <c r="G17" i="29"/>
  <c r="G14" i="29"/>
  <c r="G15" i="29"/>
  <c r="G16" i="29"/>
  <c r="G13" i="29"/>
  <c r="C17" i="29"/>
  <c r="D17" i="29"/>
  <c r="E17" i="29"/>
  <c r="F17" i="29"/>
  <c r="B17" i="29"/>
  <c r="F27" i="28"/>
  <c r="F28" i="28"/>
  <c r="F29" i="28"/>
  <c r="F30" i="28"/>
  <c r="F31" i="28"/>
  <c r="F32" i="28"/>
  <c r="F26" i="28"/>
  <c r="D34" i="28"/>
  <c r="E34" i="28"/>
  <c r="C34" i="28"/>
  <c r="F34" i="28" s="1"/>
  <c r="G17" i="28"/>
  <c r="G14" i="28"/>
  <c r="G15" i="28"/>
  <c r="G16" i="28"/>
  <c r="G13" i="28"/>
  <c r="C17" i="28"/>
  <c r="D17" i="28"/>
  <c r="E17" i="28"/>
  <c r="F17" i="28"/>
  <c r="B17" i="28"/>
  <c r="F29" i="27"/>
  <c r="F30" i="27"/>
  <c r="F31" i="27"/>
  <c r="F32" i="27"/>
  <c r="F33" i="27"/>
  <c r="F28" i="27"/>
  <c r="D35" i="27"/>
  <c r="E35" i="27"/>
  <c r="C35" i="27"/>
  <c r="F35" i="27" s="1"/>
  <c r="H18" i="27"/>
  <c r="H15" i="27"/>
  <c r="H16" i="27"/>
  <c r="H17" i="27"/>
  <c r="H14" i="27"/>
  <c r="C18" i="27"/>
  <c r="D18" i="27"/>
  <c r="E18" i="27"/>
  <c r="F18" i="27"/>
  <c r="G18" i="27"/>
  <c r="B18" i="27"/>
  <c r="F26" i="26"/>
  <c r="F27" i="26"/>
  <c r="F28" i="26"/>
  <c r="F29" i="26"/>
  <c r="F30" i="26"/>
  <c r="F25" i="26"/>
  <c r="D32" i="26"/>
  <c r="E32" i="26"/>
  <c r="C32" i="26"/>
  <c r="F32" i="26" s="1"/>
  <c r="G17" i="26"/>
  <c r="G14" i="26"/>
  <c r="G15" i="26"/>
  <c r="G16" i="26"/>
  <c r="G13" i="26"/>
  <c r="C17" i="26"/>
  <c r="D17" i="26"/>
  <c r="E17" i="26"/>
  <c r="F17" i="26"/>
  <c r="B17" i="26"/>
  <c r="F25" i="25"/>
  <c r="F26" i="25"/>
  <c r="F27" i="25"/>
  <c r="F28" i="25"/>
  <c r="F29" i="25"/>
  <c r="F24" i="25"/>
  <c r="D31" i="25"/>
  <c r="E31" i="25"/>
  <c r="C31" i="25"/>
  <c r="F31" i="25" s="1"/>
  <c r="G16" i="25"/>
  <c r="G13" i="25"/>
  <c r="G14" i="25"/>
  <c r="G15" i="25"/>
  <c r="G12" i="25"/>
  <c r="C16" i="25"/>
  <c r="D16" i="25"/>
  <c r="E16" i="25"/>
  <c r="F16" i="25"/>
  <c r="B16" i="25"/>
  <c r="F25" i="24"/>
  <c r="F26" i="24"/>
  <c r="F27" i="24"/>
  <c r="F28" i="24"/>
  <c r="F24" i="24"/>
  <c r="D30" i="24"/>
  <c r="E30" i="24"/>
  <c r="C30" i="24"/>
  <c r="F30" i="24" s="1"/>
  <c r="H17" i="24"/>
  <c r="H14" i="24"/>
  <c r="H15" i="24"/>
  <c r="H16" i="24"/>
  <c r="H13" i="24"/>
  <c r="C17" i="24"/>
  <c r="D17" i="24"/>
  <c r="E17" i="24"/>
  <c r="F17" i="24"/>
  <c r="G17" i="24"/>
  <c r="B17" i="24"/>
  <c r="F27" i="23"/>
  <c r="F28" i="23"/>
  <c r="F29" i="23"/>
  <c r="F30" i="23"/>
  <c r="F31" i="23"/>
  <c r="F32" i="23"/>
  <c r="F26" i="23"/>
  <c r="D34" i="23"/>
  <c r="E34" i="23"/>
  <c r="C34" i="23"/>
  <c r="F34" i="23" s="1"/>
  <c r="G16" i="23"/>
  <c r="G13" i="23"/>
  <c r="G14" i="23"/>
  <c r="G15" i="23"/>
  <c r="G12" i="23"/>
  <c r="C16" i="23"/>
  <c r="D16" i="23"/>
  <c r="E16" i="23"/>
  <c r="F16" i="23"/>
  <c r="B16" i="23"/>
  <c r="F25" i="22"/>
  <c r="F26" i="22"/>
  <c r="F27" i="22"/>
  <c r="F28" i="22"/>
  <c r="F29" i="22"/>
  <c r="F24" i="22"/>
  <c r="D31" i="22"/>
  <c r="E31" i="22"/>
  <c r="C31" i="22"/>
  <c r="G17" i="22"/>
  <c r="G14" i="22"/>
  <c r="G15" i="22"/>
  <c r="G16" i="22"/>
  <c r="G13" i="22"/>
  <c r="C17" i="22"/>
  <c r="D17" i="22"/>
  <c r="E17" i="22"/>
  <c r="F17" i="22"/>
  <c r="B17" i="22"/>
  <c r="F27" i="21"/>
  <c r="F28" i="21"/>
  <c r="F29" i="21"/>
  <c r="F30" i="21"/>
  <c r="F31" i="21"/>
  <c r="F26" i="21"/>
  <c r="D33" i="21"/>
  <c r="E33" i="21"/>
  <c r="C33" i="21"/>
  <c r="F33" i="21" s="1"/>
  <c r="G17" i="21"/>
  <c r="G14" i="21"/>
  <c r="G15" i="21"/>
  <c r="G16" i="21"/>
  <c r="G13" i="21"/>
  <c r="C17" i="21"/>
  <c r="D17" i="21"/>
  <c r="E17" i="21"/>
  <c r="F17" i="21"/>
  <c r="B17" i="21"/>
  <c r="F27" i="19"/>
  <c r="F28" i="19"/>
  <c r="F29" i="19"/>
  <c r="F30" i="19"/>
  <c r="F31" i="19"/>
  <c r="F26" i="19"/>
  <c r="D33" i="19"/>
  <c r="E33" i="19"/>
  <c r="C33" i="19"/>
  <c r="F33" i="19" s="1"/>
  <c r="H16" i="19"/>
  <c r="H13" i="19"/>
  <c r="H14" i="19"/>
  <c r="H15" i="19"/>
  <c r="H12" i="19"/>
  <c r="C16" i="19"/>
  <c r="D16" i="19"/>
  <c r="E16" i="19"/>
  <c r="F16" i="19"/>
  <c r="G16" i="19"/>
  <c r="B16" i="19"/>
  <c r="F27" i="18"/>
  <c r="F28" i="18"/>
  <c r="F29" i="18"/>
  <c r="F30" i="18"/>
  <c r="F31" i="18"/>
  <c r="F32" i="18"/>
  <c r="F26" i="18"/>
  <c r="D34" i="18"/>
  <c r="E34" i="18"/>
  <c r="C34" i="18"/>
  <c r="F34" i="18" s="1"/>
  <c r="G17" i="18"/>
  <c r="G14" i="18"/>
  <c r="G15" i="18"/>
  <c r="G16" i="18"/>
  <c r="G13" i="18"/>
  <c r="C17" i="18"/>
  <c r="D17" i="18"/>
  <c r="E17" i="18"/>
  <c r="F17" i="18"/>
  <c r="B17" i="18"/>
  <c r="F25" i="17"/>
  <c r="F26" i="17"/>
  <c r="F27" i="17"/>
  <c r="F28" i="17"/>
  <c r="F29" i="17"/>
  <c r="F24" i="17"/>
  <c r="D31" i="17"/>
  <c r="E31" i="17"/>
  <c r="C31" i="17"/>
  <c r="F31" i="17" s="1"/>
  <c r="H16" i="17"/>
  <c r="H13" i="17"/>
  <c r="H14" i="17"/>
  <c r="H15" i="17"/>
  <c r="H12" i="17"/>
  <c r="C16" i="17"/>
  <c r="D16" i="17"/>
  <c r="E16" i="17"/>
  <c r="F16" i="17"/>
  <c r="G16" i="17"/>
  <c r="B16" i="17"/>
  <c r="F26" i="16"/>
  <c r="F27" i="16"/>
  <c r="F28" i="16"/>
  <c r="F29" i="16"/>
  <c r="F25" i="16"/>
  <c r="D31" i="16"/>
  <c r="E31" i="16"/>
  <c r="C31" i="16"/>
  <c r="G16" i="16"/>
  <c r="G13" i="16"/>
  <c r="G14" i="16"/>
  <c r="G15" i="16"/>
  <c r="G12" i="16"/>
  <c r="C16" i="16"/>
  <c r="D16" i="16"/>
  <c r="E16" i="16"/>
  <c r="F16" i="16"/>
  <c r="B16" i="16"/>
  <c r="F23" i="15"/>
  <c r="F24" i="15"/>
  <c r="F25" i="15"/>
  <c r="F26" i="15"/>
  <c r="F27" i="15"/>
  <c r="F28" i="15"/>
  <c r="F22" i="15"/>
  <c r="D30" i="15"/>
  <c r="E30" i="15"/>
  <c r="C30" i="15"/>
  <c r="M11" i="15"/>
  <c r="M3" i="15"/>
  <c r="M4" i="15"/>
  <c r="M5" i="15"/>
  <c r="M6" i="15"/>
  <c r="M7" i="15"/>
  <c r="M8" i="15"/>
  <c r="M2" i="15"/>
  <c r="J9" i="15"/>
  <c r="K9" i="15"/>
  <c r="L9" i="15"/>
  <c r="I9" i="15"/>
  <c r="F22" i="14"/>
  <c r="F23" i="14"/>
  <c r="F24" i="14"/>
  <c r="F25" i="14"/>
  <c r="F26" i="14"/>
  <c r="F27" i="14"/>
  <c r="F21" i="14"/>
  <c r="D29" i="14"/>
  <c r="E29" i="14"/>
  <c r="C29" i="14"/>
  <c r="M11" i="14"/>
  <c r="M3" i="14"/>
  <c r="M4" i="14"/>
  <c r="M5" i="14"/>
  <c r="M6" i="14"/>
  <c r="M7" i="14"/>
  <c r="M8" i="14"/>
  <c r="M2" i="14"/>
  <c r="J9" i="14"/>
  <c r="K9" i="14"/>
  <c r="L9" i="14"/>
  <c r="I9" i="14"/>
  <c r="F27" i="13"/>
  <c r="F28" i="13"/>
  <c r="F29" i="13"/>
  <c r="F30" i="13"/>
  <c r="F31" i="13"/>
  <c r="F26" i="13"/>
  <c r="D33" i="13"/>
  <c r="E33" i="13"/>
  <c r="C33" i="13"/>
  <c r="G17" i="13"/>
  <c r="G14" i="13"/>
  <c r="G15" i="13"/>
  <c r="G16" i="13"/>
  <c r="G13" i="13"/>
  <c r="C17" i="13"/>
  <c r="D17" i="13"/>
  <c r="E17" i="13"/>
  <c r="F17" i="13"/>
  <c r="B17" i="13"/>
  <c r="F28" i="12"/>
  <c r="F29" i="12"/>
  <c r="F30" i="12"/>
  <c r="F31" i="12"/>
  <c r="F27" i="12"/>
  <c r="D33" i="12"/>
  <c r="E33" i="12"/>
  <c r="C33" i="12"/>
  <c r="F33" i="12" s="1"/>
  <c r="G18" i="12"/>
  <c r="G15" i="12"/>
  <c r="G16" i="12"/>
  <c r="G17" i="12"/>
  <c r="G14" i="12"/>
  <c r="C18" i="12"/>
  <c r="D18" i="12"/>
  <c r="E18" i="12"/>
  <c r="F18" i="12"/>
  <c r="B18" i="12"/>
  <c r="F30" i="11"/>
  <c r="F31" i="11"/>
  <c r="F32" i="11"/>
  <c r="F33" i="11"/>
  <c r="F34" i="11"/>
  <c r="F29" i="11"/>
  <c r="D36" i="11"/>
  <c r="E36" i="11"/>
  <c r="C36" i="11"/>
  <c r="G18" i="11"/>
  <c r="G15" i="11"/>
  <c r="G16" i="11"/>
  <c r="G17" i="11"/>
  <c r="G14" i="11"/>
  <c r="C18" i="11"/>
  <c r="D18" i="11"/>
  <c r="E18" i="11"/>
  <c r="F18" i="11"/>
  <c r="B18" i="11"/>
  <c r="F28" i="10"/>
  <c r="F29" i="10"/>
  <c r="F30" i="10"/>
  <c r="F31" i="10"/>
  <c r="F27" i="10"/>
  <c r="D33" i="10"/>
  <c r="E33" i="10"/>
  <c r="C33" i="10"/>
  <c r="G17" i="10"/>
  <c r="G14" i="10"/>
  <c r="G15" i="10"/>
  <c r="G16" i="10"/>
  <c r="G13" i="10"/>
  <c r="C17" i="10"/>
  <c r="D17" i="10"/>
  <c r="E17" i="10"/>
  <c r="F17" i="10"/>
  <c r="B17" i="10"/>
  <c r="F28" i="9"/>
  <c r="F29" i="9"/>
  <c r="F30" i="9"/>
  <c r="F31" i="9"/>
  <c r="F32" i="9"/>
  <c r="F27" i="9"/>
  <c r="D34" i="9"/>
  <c r="E34" i="9"/>
  <c r="C34" i="9"/>
  <c r="G17" i="9"/>
  <c r="G14" i="9"/>
  <c r="G15" i="9"/>
  <c r="G16" i="9"/>
  <c r="G13" i="9"/>
  <c r="C17" i="9"/>
  <c r="D17" i="9"/>
  <c r="E17" i="9"/>
  <c r="F17" i="9"/>
  <c r="B17" i="9"/>
  <c r="F28" i="8"/>
  <c r="F29" i="8"/>
  <c r="F30" i="8"/>
  <c r="F31" i="8"/>
  <c r="F32" i="8"/>
  <c r="F27" i="8"/>
  <c r="D34" i="8"/>
  <c r="E34" i="8"/>
  <c r="C34" i="8"/>
  <c r="G18" i="8"/>
  <c r="G15" i="8"/>
  <c r="G16" i="8"/>
  <c r="G17" i="8"/>
  <c r="G14" i="8"/>
  <c r="C18" i="8"/>
  <c r="D18" i="8"/>
  <c r="E18" i="8"/>
  <c r="F18" i="8"/>
  <c r="B18" i="8"/>
  <c r="I20" i="7"/>
  <c r="I21" i="7"/>
  <c r="I22" i="7"/>
  <c r="I23" i="7"/>
  <c r="I24" i="7"/>
  <c r="I19" i="7"/>
  <c r="G26" i="7"/>
  <c r="H26" i="7"/>
  <c r="F26" i="7"/>
  <c r="F31" i="22" l="1"/>
  <c r="F31" i="16"/>
  <c r="F33" i="13"/>
  <c r="M9" i="15"/>
  <c r="F29" i="14"/>
  <c r="M9" i="14"/>
  <c r="F36" i="11"/>
  <c r="F33" i="10"/>
  <c r="F34" i="9"/>
  <c r="F34" i="8"/>
  <c r="I26" i="7"/>
  <c r="P7" i="7" l="1"/>
  <c r="P4" i="7"/>
  <c r="P5" i="7"/>
  <c r="P6" i="7"/>
  <c r="P3" i="7"/>
  <c r="L7" i="7"/>
  <c r="M7" i="7"/>
  <c r="N7" i="7"/>
  <c r="O7" i="7"/>
  <c r="K7" i="7"/>
  <c r="G19" i="6" l="1"/>
  <c r="G16" i="6"/>
  <c r="G17" i="6"/>
  <c r="G18" i="6"/>
  <c r="G15" i="6"/>
  <c r="C19" i="6"/>
  <c r="D19" i="6"/>
  <c r="E19" i="6"/>
  <c r="F19" i="6"/>
  <c r="B19" i="6"/>
  <c r="F32" i="5"/>
  <c r="F33" i="5"/>
  <c r="F34" i="5"/>
  <c r="F35" i="5"/>
  <c r="F36" i="5"/>
  <c r="F31" i="5"/>
  <c r="D38" i="5"/>
  <c r="E38" i="5"/>
  <c r="C38" i="5"/>
  <c r="G18" i="5"/>
  <c r="G15" i="5"/>
  <c r="G16" i="5"/>
  <c r="G17" i="5"/>
  <c r="G14" i="5"/>
  <c r="C18" i="5"/>
  <c r="D18" i="5"/>
  <c r="E18" i="5"/>
  <c r="F18" i="5"/>
  <c r="B18" i="5"/>
  <c r="F25" i="4"/>
  <c r="F26" i="4"/>
  <c r="F27" i="4"/>
  <c r="F28" i="4"/>
  <c r="F24" i="4"/>
  <c r="D30" i="4"/>
  <c r="E30" i="4"/>
  <c r="C30" i="4"/>
  <c r="N10" i="4"/>
  <c r="N3" i="4"/>
  <c r="N4" i="4"/>
  <c r="N5" i="4"/>
  <c r="N6" i="4"/>
  <c r="N7" i="4"/>
  <c r="N2" i="4"/>
  <c r="K8" i="4"/>
  <c r="L8" i="4"/>
  <c r="M8" i="4"/>
  <c r="J8" i="4"/>
  <c r="F29" i="3"/>
  <c r="F30" i="3"/>
  <c r="F31" i="3"/>
  <c r="F32" i="3"/>
  <c r="F33" i="3"/>
  <c r="F34" i="3"/>
  <c r="F28" i="3"/>
  <c r="D36" i="3"/>
  <c r="E36" i="3"/>
  <c r="C36" i="3"/>
  <c r="F36" i="3" s="1"/>
  <c r="G17" i="3"/>
  <c r="G14" i="3"/>
  <c r="G15" i="3"/>
  <c r="G16" i="3"/>
  <c r="G13" i="3"/>
  <c r="C17" i="3"/>
  <c r="D17" i="3"/>
  <c r="E17" i="3"/>
  <c r="F17" i="3"/>
  <c r="B17" i="3"/>
  <c r="F30" i="2"/>
  <c r="F31" i="2"/>
  <c r="F32" i="2"/>
  <c r="F33" i="2"/>
  <c r="F34" i="2"/>
  <c r="F35" i="2"/>
  <c r="F29" i="2"/>
  <c r="D37" i="2"/>
  <c r="E37" i="2"/>
  <c r="C37" i="2"/>
  <c r="F37" i="2" s="1"/>
  <c r="G19" i="2"/>
  <c r="G15" i="2"/>
  <c r="G16" i="2"/>
  <c r="G17" i="2"/>
  <c r="G18" i="2"/>
  <c r="G14" i="2"/>
  <c r="C19" i="2"/>
  <c r="D19" i="2"/>
  <c r="E19" i="2"/>
  <c r="F19" i="2"/>
  <c r="B19" i="2"/>
  <c r="D30" i="1"/>
  <c r="E30" i="1"/>
  <c r="C30" i="1"/>
  <c r="F28" i="1"/>
  <c r="O10" i="1"/>
  <c r="O3" i="1"/>
  <c r="O4" i="1"/>
  <c r="O5" i="1"/>
  <c r="O6" i="1"/>
  <c r="O7" i="1"/>
  <c r="O8" i="1"/>
  <c r="O2" i="1"/>
  <c r="L9" i="1"/>
  <c r="M9" i="1"/>
  <c r="N9" i="1"/>
  <c r="K9" i="1"/>
  <c r="F24" i="1"/>
  <c r="F25" i="1"/>
  <c r="F26" i="1"/>
  <c r="F27" i="1"/>
  <c r="F23" i="1"/>
  <c r="F38" i="5" l="1"/>
  <c r="F30" i="1"/>
  <c r="F30" i="4"/>
  <c r="N8" i="4"/>
  <c r="O9" i="1"/>
</calcChain>
</file>

<file path=xl/sharedStrings.xml><?xml version="1.0" encoding="utf-8"?>
<sst xmlns="http://schemas.openxmlformats.org/spreadsheetml/2006/main" count="1760" uniqueCount="851">
  <si>
    <t>Kapital</t>
  </si>
  <si>
    <t>N1</t>
  </si>
  <si>
    <t>N2</t>
  </si>
  <si>
    <t>N3</t>
  </si>
  <si>
    <t>N 4</t>
  </si>
  <si>
    <t>Məhsula daxil olan detal sayı</t>
  </si>
  <si>
    <t>Detal</t>
  </si>
  <si>
    <t>Anbar</t>
  </si>
  <si>
    <t>Məhsul1</t>
  </si>
  <si>
    <t>Məhsul2</t>
  </si>
  <si>
    <t>Məhsul3</t>
  </si>
  <si>
    <t>Sərf olunub</t>
  </si>
  <si>
    <t>Detal1</t>
  </si>
  <si>
    <t>Detal2</t>
  </si>
  <si>
    <t>Detal3</t>
  </si>
  <si>
    <t>Detal4</t>
  </si>
  <si>
    <t>Detal5</t>
  </si>
  <si>
    <t>Dəstin gəliri</t>
  </si>
  <si>
    <t>İstehsal sayı</t>
  </si>
  <si>
    <t>Gəlir</t>
  </si>
  <si>
    <t>sual 2</t>
  </si>
  <si>
    <t>Mağazalar</t>
  </si>
  <si>
    <t>Zavod</t>
  </si>
  <si>
    <t>Mağaza1</t>
  </si>
  <si>
    <t>Mağaza 2</t>
  </si>
  <si>
    <t>Mağaza 3</t>
  </si>
  <si>
    <t>Mağaza 4</t>
  </si>
  <si>
    <t>Mağaza 5</t>
  </si>
  <si>
    <t>Z1</t>
  </si>
  <si>
    <t>Z2</t>
  </si>
  <si>
    <t>Z3</t>
  </si>
  <si>
    <t>Z4</t>
  </si>
  <si>
    <t>Tələbat</t>
  </si>
  <si>
    <t>Dəstdə olan kitab sayı sayı</t>
  </si>
  <si>
    <t>Kitablar</t>
  </si>
  <si>
    <t>Dəst1</t>
  </si>
  <si>
    <t>Dəst2</t>
  </si>
  <si>
    <t>Dəst3</t>
  </si>
  <si>
    <t>Riyaziyyat</t>
  </si>
  <si>
    <t>Ana dili</t>
  </si>
  <si>
    <t>Riyaziyyat test</t>
  </si>
  <si>
    <t>Riyaziyyat iş dəftəri</t>
  </si>
  <si>
    <t>Ana dili test</t>
  </si>
  <si>
    <t>Ana dili iş dəftəri</t>
  </si>
  <si>
    <t>Müştərilər</t>
  </si>
  <si>
    <t>Fabrik</t>
  </si>
  <si>
    <t>Müştəri 1</t>
  </si>
  <si>
    <t>Müştəri 2</t>
  </si>
  <si>
    <t>Müştəri 3</t>
  </si>
  <si>
    <t>Müştəri 4</t>
  </si>
  <si>
    <t>Müştəri 5</t>
  </si>
  <si>
    <t>F1</t>
  </si>
  <si>
    <t>F2</t>
  </si>
  <si>
    <t>F3</t>
  </si>
  <si>
    <t>F4</t>
  </si>
  <si>
    <t>Dəstdə olan əşya sayı</t>
  </si>
  <si>
    <t>Əşyalar</t>
  </si>
  <si>
    <t>Çanta</t>
  </si>
  <si>
    <t>Qələm</t>
  </si>
  <si>
    <t>Dəftər</t>
  </si>
  <si>
    <t>Marker</t>
  </si>
  <si>
    <t>Karandaş</t>
  </si>
  <si>
    <t>Albom</t>
  </si>
  <si>
    <t>Məhsula daxil olan çiçək sayı</t>
  </si>
  <si>
    <t>Çiçəklər</t>
  </si>
  <si>
    <t>Qərənfil</t>
  </si>
  <si>
    <t>Ağ qızılgül</t>
  </si>
  <si>
    <t>Zanbaq</t>
  </si>
  <si>
    <t>Sarı qızılgül</t>
  </si>
  <si>
    <t>İstehlakçılar</t>
  </si>
  <si>
    <t>İstahsalçı</t>
  </si>
  <si>
    <t>Obyekt1</t>
  </si>
  <si>
    <t>Obyekt 2</t>
  </si>
  <si>
    <t>Obyekt 3</t>
  </si>
  <si>
    <t>Obyekt 4</t>
  </si>
  <si>
    <t>Obyekt 5</t>
  </si>
  <si>
    <t>A1</t>
  </si>
  <si>
    <t>A2</t>
  </si>
  <si>
    <t>A3</t>
  </si>
  <si>
    <t>A4</t>
  </si>
  <si>
    <t>Bağlamaya daxil olan məhsul sayı</t>
  </si>
  <si>
    <t>Məhsullar</t>
  </si>
  <si>
    <t>Bağlama1</t>
  </si>
  <si>
    <t>Bağlama 2</t>
  </si>
  <si>
    <t>Bağlama 3</t>
  </si>
  <si>
    <t>Qeyd dəftəri</t>
  </si>
  <si>
    <t>Boya dəsti</t>
  </si>
  <si>
    <t>Firça</t>
  </si>
  <si>
    <t>Kitab</t>
  </si>
  <si>
    <t>Məntəqələr</t>
  </si>
  <si>
    <t>M1</t>
  </si>
  <si>
    <t>M2</t>
  </si>
  <si>
    <t>M3</t>
  </si>
  <si>
    <t>M4</t>
  </si>
  <si>
    <t>M5</t>
  </si>
  <si>
    <t>O1</t>
  </si>
  <si>
    <t>O2</t>
  </si>
  <si>
    <t>O3</t>
  </si>
  <si>
    <t>O4</t>
  </si>
  <si>
    <t>Məhsula daxil olan məhsul sayı</t>
  </si>
  <si>
    <t>Konfet</t>
  </si>
  <si>
    <t>“Səbət”</t>
  </si>
  <si>
    <t>“Bayram” 2</t>
  </si>
  <si>
    <t>“Çiçək”</t>
  </si>
  <si>
    <t>Karamel</t>
  </si>
  <si>
    <t>Şokolad</t>
  </si>
  <si>
    <t>Qrilyaj</t>
  </si>
  <si>
    <t>Trüfel</t>
  </si>
  <si>
    <t>İris</t>
  </si>
  <si>
    <t>Südlü</t>
  </si>
  <si>
    <t>Obyektlər</t>
  </si>
  <si>
    <t>Təşkilat</t>
  </si>
  <si>
    <t>Məntəqə1</t>
  </si>
  <si>
    <t>Məntəqə 2</t>
  </si>
  <si>
    <t>Məntəqə 3</t>
  </si>
  <si>
    <t>Məntəqə 4</t>
  </si>
  <si>
    <t>Məntəqə 5</t>
  </si>
  <si>
    <t>T1</t>
  </si>
  <si>
    <t>T2</t>
  </si>
  <si>
    <t>T3</t>
  </si>
  <si>
    <t>T4</t>
  </si>
  <si>
    <t>Hissələr</t>
  </si>
  <si>
    <t>H1</t>
  </si>
  <si>
    <t>H2</t>
  </si>
  <si>
    <t>H3</t>
  </si>
  <si>
    <t>H4</t>
  </si>
  <si>
    <t>H5</t>
  </si>
  <si>
    <t>Obyekt</t>
  </si>
  <si>
    <t>İdarə</t>
  </si>
  <si>
    <t>İ1</t>
  </si>
  <si>
    <t>İ2</t>
  </si>
  <si>
    <t>İ3</t>
  </si>
  <si>
    <t>İ4</t>
  </si>
  <si>
    <t>Nağıl</t>
  </si>
  <si>
    <t>Tapmaca</t>
  </si>
  <si>
    <t>Şeir</t>
  </si>
  <si>
    <t>Hekayə</t>
  </si>
  <si>
    <t>Bayatı</t>
  </si>
  <si>
    <t>Müəssisələr</t>
  </si>
  <si>
    <t>M 1</t>
  </si>
  <si>
    <t>M 2</t>
  </si>
  <si>
    <t>M 3</t>
  </si>
  <si>
    <t>M 4</t>
  </si>
  <si>
    <t>M 5</t>
  </si>
  <si>
    <t>K1</t>
  </si>
  <si>
    <t>K2</t>
  </si>
  <si>
    <t>K3</t>
  </si>
  <si>
    <t>K4</t>
  </si>
  <si>
    <t>Qovluq</t>
  </si>
  <si>
    <t>Kley</t>
  </si>
  <si>
    <t>Rəngli kağız</t>
  </si>
  <si>
    <t>Qayçı</t>
  </si>
  <si>
    <t>Ofislər</t>
  </si>
  <si>
    <t>Şirkət</t>
  </si>
  <si>
    <t>Ofis1</t>
  </si>
  <si>
    <t>Ofis2</t>
  </si>
  <si>
    <t>Ofis3</t>
  </si>
  <si>
    <t>Ofis4</t>
  </si>
  <si>
    <t>Ofis5</t>
  </si>
  <si>
    <t>B1</t>
  </si>
  <si>
    <t>B2</t>
  </si>
  <si>
    <t>B3</t>
  </si>
  <si>
    <t>B4</t>
  </si>
  <si>
    <t>Bənövşə</t>
  </si>
  <si>
    <t xml:space="preserve"> Qızılgül</t>
  </si>
  <si>
    <t>Yasəmən</t>
  </si>
  <si>
    <t>Flomaster</t>
  </si>
  <si>
    <t>Müəssisə</t>
  </si>
  <si>
    <t>L1</t>
  </si>
  <si>
    <t>L2</t>
  </si>
  <si>
    <t>L3</t>
  </si>
  <si>
    <t>L4</t>
  </si>
  <si>
    <t>Meyvə</t>
  </si>
  <si>
    <t>N 2</t>
  </si>
  <si>
    <t>Portağal</t>
  </si>
  <si>
    <t>Heyva</t>
  </si>
  <si>
    <t>Nar</t>
  </si>
  <si>
    <t>Naringi</t>
  </si>
  <si>
    <t>G11</t>
  </si>
  <si>
    <t>G2</t>
  </si>
  <si>
    <t>G3</t>
  </si>
  <si>
    <t>G4</t>
  </si>
  <si>
    <t>G5</t>
  </si>
  <si>
    <t>Əşya</t>
  </si>
  <si>
    <t>D1</t>
  </si>
  <si>
    <t>D2</t>
  </si>
  <si>
    <t>D3</t>
  </si>
  <si>
    <t>D4</t>
  </si>
  <si>
    <t>D5</t>
  </si>
  <si>
    <t>Oyuncaq</t>
  </si>
  <si>
    <t>Hədiyyə1</t>
  </si>
  <si>
    <t>Hədiyyə2</t>
  </si>
  <si>
    <t>Hədiyyə3</t>
  </si>
  <si>
    <t>Maşın</t>
  </si>
  <si>
    <t>Qolbaq</t>
  </si>
  <si>
    <t>Sancaq</t>
  </si>
  <si>
    <t>Saat</t>
  </si>
  <si>
    <t>Stiker</t>
  </si>
  <si>
    <t>Şar</t>
  </si>
  <si>
    <t>istehsal sayi</t>
  </si>
  <si>
    <t>gelir</t>
  </si>
  <si>
    <t>Firca</t>
  </si>
  <si>
    <t>Rəngləmə</t>
  </si>
  <si>
    <t>Şirkətlər</t>
  </si>
  <si>
    <t>Of 1</t>
  </si>
  <si>
    <t>Of 2</t>
  </si>
  <si>
    <t>Of 3</t>
  </si>
  <si>
    <t>Of 4</t>
  </si>
  <si>
    <t>Of 5</t>
  </si>
  <si>
    <t>Ax1</t>
  </si>
  <si>
    <t>Ax2</t>
  </si>
  <si>
    <t>Ax3</t>
  </si>
  <si>
    <t>Ax4</t>
  </si>
  <si>
    <t>Nərgiz</t>
  </si>
  <si>
    <t>Mənt 1</t>
  </si>
  <si>
    <t>Mənt 2</t>
  </si>
  <si>
    <t xml:space="preserve">Mənt3 </t>
  </si>
  <si>
    <t>Mənt 4</t>
  </si>
  <si>
    <t>Mənt 5</t>
  </si>
  <si>
    <t>D!</t>
  </si>
  <si>
    <t>Məhsul</t>
  </si>
  <si>
    <t>Dəstə daxil olan məhsul sayı</t>
  </si>
  <si>
    <t>Tort</t>
  </si>
  <si>
    <t>Zebra</t>
  </si>
  <si>
    <t>Dostluq</t>
  </si>
  <si>
    <t>Meyvəli</t>
  </si>
  <si>
    <t>Şokoladlı</t>
  </si>
  <si>
    <t>Sexlər</t>
  </si>
  <si>
    <t>Depo</t>
  </si>
  <si>
    <t>A 1</t>
  </si>
  <si>
    <t>A 2</t>
  </si>
  <si>
    <t>A 3</t>
  </si>
  <si>
    <t>A 4</t>
  </si>
  <si>
    <t>A 5</t>
  </si>
  <si>
    <t>AZ1</t>
  </si>
  <si>
    <t>AZ2</t>
  </si>
  <si>
    <t>AZ3</t>
  </si>
  <si>
    <t>AZ4</t>
  </si>
  <si>
    <t>Məhsula daxil olan ərzaq sayı</t>
  </si>
  <si>
    <t>Ərzaq</t>
  </si>
  <si>
    <t>X1</t>
  </si>
  <si>
    <t>X2</t>
  </si>
  <si>
    <t>X3</t>
  </si>
  <si>
    <t>MN1</t>
  </si>
  <si>
    <t>MN2</t>
  </si>
  <si>
    <t>MN3</t>
  </si>
  <si>
    <t>MN4</t>
  </si>
  <si>
    <t>MN5</t>
  </si>
  <si>
    <t>İstehsalçılar</t>
  </si>
  <si>
    <t>Obyekt2</t>
  </si>
  <si>
    <t>Obyekt3</t>
  </si>
  <si>
    <t>Obyekt4</t>
  </si>
  <si>
    <t>Obyekt5</t>
  </si>
  <si>
    <t>SS1</t>
  </si>
  <si>
    <t>SS2</t>
  </si>
  <si>
    <t>SS3</t>
  </si>
  <si>
    <t>SS4</t>
  </si>
  <si>
    <t>Məhsula daxil olan komponent sayı</t>
  </si>
  <si>
    <t>Komponentlər</t>
  </si>
  <si>
    <t>K5</t>
  </si>
  <si>
    <t>Köynək</t>
  </si>
  <si>
    <t>Ətək</t>
  </si>
  <si>
    <t>Qastuk</t>
  </si>
  <si>
    <t>Dəsmal</t>
  </si>
  <si>
    <t>Ətir</t>
  </si>
  <si>
    <t>Evlər</t>
  </si>
  <si>
    <t>Avadanlıqlar</t>
  </si>
  <si>
    <t>Dəstdə olan ləvazimat sayı sayı</t>
  </si>
  <si>
    <t>Dəftərxana ləvaz.</t>
  </si>
  <si>
    <t>Kağız</t>
  </si>
  <si>
    <t>Pozan</t>
  </si>
  <si>
    <t>Sifarişcilər</t>
  </si>
  <si>
    <t>Dəstə daxil olan şirniyyat sayı</t>
  </si>
  <si>
    <t>Şirniyyat</t>
  </si>
  <si>
    <t>Qoğal</t>
  </si>
  <si>
    <t>Kətə</t>
  </si>
  <si>
    <t>Paxlava</t>
  </si>
  <si>
    <t>Keks</t>
  </si>
  <si>
    <t>İdarələr</t>
  </si>
  <si>
    <t>Menecerlər</t>
  </si>
  <si>
    <t>MM1</t>
  </si>
  <si>
    <t>MM2</t>
  </si>
  <si>
    <t>MM3</t>
  </si>
  <si>
    <t>MM5</t>
  </si>
  <si>
    <t>Hədiyyə 1</t>
  </si>
  <si>
    <t>Hədiyyə 2</t>
  </si>
  <si>
    <t>Hədiyyə 3</t>
  </si>
  <si>
    <t>Krem</t>
  </si>
  <si>
    <t>Sabun</t>
  </si>
  <si>
    <t>Məhsula daxil olan əşya sayı</t>
  </si>
  <si>
    <t>Zavodlar</t>
  </si>
  <si>
    <t>Dəstdə olan əşya sayı sayı</t>
  </si>
  <si>
    <t>L5</t>
  </si>
  <si>
    <t>Məhsulu alan obyektlər</t>
  </si>
  <si>
    <t>Ob1</t>
  </si>
  <si>
    <t>Ob 2</t>
  </si>
  <si>
    <t>Ob 3</t>
  </si>
  <si>
    <t>Ob 4</t>
  </si>
  <si>
    <t>Ob 5</t>
  </si>
  <si>
    <t>Ob6</t>
  </si>
  <si>
    <t>Ob7</t>
  </si>
  <si>
    <t>M6</t>
  </si>
  <si>
    <t>Dəst 2</t>
  </si>
  <si>
    <t>Dəst 3</t>
  </si>
  <si>
    <t>Gəmilər</t>
  </si>
  <si>
    <t>Dərslik</t>
  </si>
  <si>
    <t>Ədəbiyyat</t>
  </si>
  <si>
    <t>Tarix</t>
  </si>
  <si>
    <t>Cografiya</t>
  </si>
  <si>
    <t>Kimya</t>
  </si>
  <si>
    <t>Fizika</t>
  </si>
  <si>
    <t>1. Qərarqəbuletmə: Fərdin və ya qrupun müxtəlif alternativlər arasından ən uyğun olanını seçməsi prosesi.</t>
  </si>
  <si>
    <t>2. Alternativlər: Qarşıya qoyulan məqsədə çatmaq üçün mövcud olan müxtəlif seçimlər.</t>
  </si>
  <si>
    <t>3. Risk və qeyri-müəyyənlik: Qərar qəbul edən şəxs alternativlərin nəticələrini təxmin edərkən qarşılaşdığı risk və qeyri-müəyyənliklər.</t>
  </si>
  <si>
    <t>4. Qərarın təsiri: Seçilən qərarın təşkilat və ya fərd üzərindəki uzunmüddətli və qısa müddətli təsirləri.</t>
  </si>
  <si>
    <t>5. Rasional yanaşma: Qərarqəbuletmə prosesində məntiqi və obyektiv analizlərə əsaslanma.</t>
  </si>
  <si>
    <t>6. Qeyri-rasional yanaşma: Duyğular, təcrübə və instinktlərlə qərar vermə prosesi.</t>
  </si>
  <si>
    <t>Bu anlayışlar, qərarqəbuletmə prosesinin müxtəlif aspektlərini və qərar verənlərin qarşılaşdığı çətinlikləri izah edir.</t>
  </si>
  <si>
    <t>s1</t>
  </si>
  <si>
    <t>s2</t>
  </si>
  <si>
    <t>Keyfiyyət və kəmiyyət anlayışları qısa şəkildə belə izah olunur:</t>
  </si>
  <si>
    <t>1. Keyfiyyət: Bir məhsulun və ya xidmətin dəyəri və xüsusiyyətləri ilə bağlıdır. Keyfiyyət, müştəri tələblərinə uyğunluğu, davamlılığı, və ümumi performansı göstərir.</t>
  </si>
  <si>
    <t>Misal: Məhsulun etibarlılığı, istifadə rahatlığı.</t>
  </si>
  <si>
    <t>2. Kəmiyyət: Ölçülə bilən və sayılabilən xüsusiyyətlərdir. Kəmiyyət, bir şeyin miqdarı və ölçüsü ilə əlaqədardır.</t>
  </si>
  <si>
    <t>Misal: Satış həcmi, istehsal miqdarı.</t>
  </si>
  <si>
    <t>Fərq: Keyfiyyət subyektiv və xüsusiyyətlərə bağlıdır, kəmiyyət isə obyektiv və ölçülə biləndir.</t>
  </si>
  <si>
    <t>Operativ qərarqəbuletmə üsulları qısa müddətli və gündəlik fəaliyyətləri tənzimləmək üçün istifadə olunan qərar qəbul etmə metodlarıdır. Bu üsullar, ənənəvi, sadə və sürətli qərar vermə yanaşmalarını əhatə edir və əsasən aşağıdakı şəkildə təsnif edilir:</t>
  </si>
  <si>
    <t>1. Qəbul edilmiş qərar üsulu: Əvvəlki təcrübə və ənənələrə əsaslanaraq qərar qəbul etmək.</t>
  </si>
  <si>
    <t>2. Məntiqi və analitik yanaşma: Qısa müddətli qərarlar üçün məlumatların sürətli təhlili və uyğun alternativlərin seçilməsi.</t>
  </si>
  <si>
    <t>3. Qərar ağacları: Qərarların vizual təsviri ilə müxtəlif variantların təsirini qiymətləndirmək.</t>
  </si>
  <si>
    <t>4. Sürətli təcrübə: Kiçik miqyaslı pilot layihələr və ya sınaqlar aparmaq.</t>
  </si>
  <si>
    <t>5. Ekspert rəyləri: Sahə üzrə təcrübəli şəxslərin məsləhətləri ilə qərar qəbul etmək.</t>
  </si>
  <si>
    <t>Bu üsullar, təşkilatların sürətli və effektiv qərar qəbul etməsinə kömək edir.</t>
  </si>
  <si>
    <t>Qərarqəbuletmə sahələri əsasən aşağıdakı növlərdə təsnif edilir:</t>
  </si>
  <si>
    <t>1. Strateji qərarqəbuletmə: Uzunmüddətli məqsədlər və təşkilatın gələcəyinə dair qərarlar.</t>
  </si>
  <si>
    <t>2. Taktiki qərarqəbuletmə: Orta müddətli hədəfləri reallaşdırmaq üçün alınan qərarlar.</t>
  </si>
  <si>
    <t>3. Operativ qərarqəbuletmə: Gündəlik əməliyyatları və qısa müddətli fəaliyyətləri yönləndirən qərarlar.</t>
  </si>
  <si>
    <t>4. İqtisadi qərarqəbuletmə: Maliyyə və resursların idarə olunmasına dair qərarlar.</t>
  </si>
  <si>
    <t>5. İnsan resursları qərarqəbuletmə: İşçilər və təşkilatın daxili strukturuna dair qərarlar.</t>
  </si>
  <si>
    <t>Hər bir sahə, müvafiq səviyyədə qərarların qəbulunu təmin edərək təşkilatın effektiv fəaliyyətini dəstəkləyir.</t>
  </si>
  <si>
    <t>Qərarqəbuletmə üsulları aşağıdakılardır:</t>
  </si>
  <si>
    <t>1. Rasional üsul: Məqsədə çatmaq üçün bütün mümkün alternativləri qiymətləndirib ən optimal qərar vermək.</t>
  </si>
  <si>
    <t>2. Ekspert rəyinə əsaslanan üsul: Təcrübəli şəxslərin və mütəxəssislərin fikirlərinə əsaslanaraq qərar qəbul etmək.</t>
  </si>
  <si>
    <t>3. Statistik üsul: Məlumatların təhlilinə və statistik alətlərə əsaslanaraq qərar vermək.</t>
  </si>
  <si>
    <t>4. İntuitiv üsul: Duyğu və təcrübəyə əsaslanaraq sürətli qərar vermək.</t>
  </si>
  <si>
    <t>5. Qərar ağacları: Fərqli qərar variantlarını vizual olaraq təqdim edib onların nəticələrini müqayisə etmək.</t>
  </si>
  <si>
    <t>Bu üsullar qərarqəbuletmə prosesində müxtəlif yanaşmalar təklif edir və hər birinin tətbiqi müəyyən vəziyyətlərə uyğun olur.</t>
  </si>
  <si>
    <t>Qərarqəbuletmə meyarları qərarların qiymətləndirilməsində əsas götürülən göstəricilərdir. Əsas meyarlar bunlardır:</t>
  </si>
  <si>
    <t>1. Effektivlik: Qərarın məqsədə uyğunluq və məqsədə çatma dərəcəsi.</t>
  </si>
  <si>
    <t>2. Səmərəlilik: Resursların minimal istifadə ilə maksimal nəticə əldə edilməsi.</t>
  </si>
  <si>
    <t>3. Risk: Qərarın gətirəcəyi potensial risk və qeyri-müəyyənlik.</t>
  </si>
  <si>
    <t>4. Zaman: Qərarın qəbul edilməsi üçün tələb olunan zaman və müvafiq zaman çərçivəsində yerinə yetirilməsi.</t>
  </si>
  <si>
    <t>5. Məqsəd və uyğunluq: Qərarın təşkilatın ümumi məqsədlərinə uyğunluğu.</t>
  </si>
  <si>
    <t>Bu meyarlar, qərarların qiymətləndirilməsini və onların tətbiqi zamanı ən uyğun seçimin edilməsi üçün əsas rol oynayır.</t>
  </si>
  <si>
    <t>[16:34, 2024-12-24] Sebish😍💜: 4.1</t>
  </si>
  <si>
    <t>[16:35, 2024-12-24] Sebish😍💜: Qərarqəbuletmə prosesinin məqsədinin təyin edilməsi qərarın qəbul edilməsinin əsas səbəbini və hədəfini müəyyənləşdirməkdir. Bu mərhələ qərarqəbuletmə prosesində əsas addımlardan biridir və aşağıdakılara xidmət edir:</t>
  </si>
  <si>
    <t>1. Problemin dəqiqləşdirilməsi: Həll olunmalı məsələ və ya çatılmalı məqsədin aydın müəyyən edilməsi.</t>
  </si>
  <si>
    <t>2. Prioritetlərin təyin edilməsi: Əsas məqsədləri və ehtiyacları ön plana çəkmək.</t>
  </si>
  <si>
    <t>3. Yönləndirmə: Qərar prosesinin düzgün istiqamət almasını təmin etmək.</t>
  </si>
  <si>
    <t>Doğru məqsəd təyin edilməsi qərarların effektivliyini artırır və nəticələrə çatmağı asanlaşdırır.</t>
  </si>
  <si>
    <t>[16:37, 2024-12-24] Sebish😍💜: 4.2</t>
  </si>
  <si>
    <t>[16:37, 2024-12-24] Sebish😍💜: Qərarqəbuletmə səviyyələri təşkilatda qərarların qəbul edildiyi fərqli idarəetmə səviyyələridir:</t>
  </si>
  <si>
    <t>1. Strateji səviyyə: Üst rəhbərlik tərəfindən uzunmüddətli və ümumi məqsədlər üçün qəbul edilən qərarlar.</t>
  </si>
  <si>
    <t>Misal: Yeni bazarlara girmək.</t>
  </si>
  <si>
    <t>2. Taktiki səviyyə: Orta idarəetmə səviyyəsində strateji qərarların reallaşdırılması üçün alınan qərarlar.</t>
  </si>
  <si>
    <t>Misal: Resursların bölüşdürülməsi.</t>
  </si>
  <si>
    <t>3. Operativ səviyyə: Aşağı idarəetmə səviyyəsində gündəlik fəaliyyətlərin idarəsi üçün qəbul edilən qərarlar.</t>
  </si>
  <si>
    <t>Misal: İşçi cədvəlinin tərtibi.</t>
  </si>
  <si>
    <t>Bu səviyyələr təşkilatın fərqli funksiyalarını uyğun şəkildə idarə etməyə kömək edir.</t>
  </si>
  <si>
    <t>[16:38, 2024-12-24] Sebish😍💜: 5.1</t>
  </si>
  <si>
    <t>[16:38, 2024-12-24] Sebish😍💜: Məqsədlərin dəqiqləşdirilməsi, qərarqəbuletmə prosesində aydın və konkret hədəflərin müəyyən edilməsini təmin edir. Bu mərhələ qərarların effektivliyini artırmaq üçün vacibdir və aşağıdakıları əhatə edir:</t>
  </si>
  <si>
    <t>1. Aydınlıq: Məqsədlər konkret ifadə olunmalı və asan başa düşülməlidir.</t>
  </si>
  <si>
    <t>Misal: "Satışları artırmaq" əvəzinə "6 ayda satışları 20% artırmaq."</t>
  </si>
  <si>
    <t>2. Ölçülə bilənlik: Məqsədlər kəmiyyət göstəriciləri ilə ifadə olunmalıdır.</t>
  </si>
  <si>
    <t>Misal: Müəyyən büdcə çərçivəsində gəlir hədəfləri.</t>
  </si>
  <si>
    <t>3. Realistiklik: Məqsədlər mövcud resurslar və şərait nəzərə alınaraq tərtib edilməlidir.</t>
  </si>
  <si>
    <t>4. Zaman çərçivəsi: Məqsədin nə vaxt əldə ediləcəyi müəyyən olunmalıdır.</t>
  </si>
  <si>
    <t>Misal: "Bir il ərzində layihəni tamamlamaq."</t>
  </si>
  <si>
    <t>Nəticə: Dəqiq məqsədlər təşkilat və ya fərdin resurslarını daha effektiv yönləndirməyə və qərarların nəticələrini ölçməyə imkan yaradır.</t>
  </si>
  <si>
    <t>[16:39, 2024-12-24] Sebish😍💜: 5.2</t>
  </si>
  <si>
    <t>[16:39, 2024-12-24] Sebish😍💜: Qərarların növləri onların qəbul edildiyi məqsədə, vəziyyətə və prosesə görə müxtəlif təsnifatlarda qruplaşdırılır. Əsas qərar növləri aşağıdakılardır:</t>
  </si>
  <si>
    <t>1. Strateji qərarlar: Uzunmüddətli məqsədlərə xidmət edən, təşkilatın inkişaf istiqamətini müəyyən edən qərarlar.</t>
  </si>
  <si>
    <t>Misal: Yeni bazara daxil olmaq.</t>
  </si>
  <si>
    <t>2. Taktiki qərarlar: Strateji qərarları dəstəkləmək üçün orta müddətli hədəflərə yönələn qərarlar.</t>
  </si>
  <si>
    <t>3. Operativ qərarlar: Qısa müddətli gündəlik əməliyyatlara yönələn, dərhal tətbiq olunan qərarlar.</t>
  </si>
  <si>
    <t>Misal: İş planının tərtibi.</t>
  </si>
  <si>
    <t>4. Proqramlaşdırılmış qərarlar: Müntəzəm olaraq təkrarlanan, standart prosedurlar əsasında qəbul edilən qərarlar.</t>
  </si>
  <si>
    <t>Misal: Təchizat sifarişlərinin planlanması.</t>
  </si>
  <si>
    <t>5. Proqramlaşdırılmamış qərarlar: Yeni və gözlənilməz vəziyyətlər üçün qəbul edilən unikal və yaradıcı qərarlar.</t>
  </si>
  <si>
    <t>Misal: Böhran idarəetmə planının hazırlanması.</t>
  </si>
  <si>
    <t>6. Fərdi qərarlar: Şəxsin özünün qəbul etdiyi qərarlar.</t>
  </si>
  <si>
    <t>Misal: Bir işçinin öz vəzifəsini dəyişməsi.</t>
  </si>
  <si>
    <t>7. Qrup qərarları: Bir qrup və ya komanda tərəfindən birgə müzakirə əsasında qəbul edilən qərarlar.</t>
  </si>
  <si>
    <t>Misal: Layihə strategiyasını təyin etmək.</t>
  </si>
  <si>
    <t>Nəticə: Qərarların növləri, onların məqsədyönlü və effektiv şəkildə qəbul edilməsini təmin edir və hər bir vəziyyətə uyğun fərqli yanaşma tələb edir</t>
  </si>
  <si>
    <t>[16:39, 2024-12-24] Sebish😍💜: 6.1</t>
  </si>
  <si>
    <t>[16:39, 2024-12-24] Sebish😍💜: Məqsədlərin təsnifatı, onların funksiyasına, müddətinə və əhatə dairəsinə görə qruplaşdırılmasını ifadə edir. Əsas təsnifat növləri aşağıdakılardır:</t>
  </si>
  <si>
    <t>1. Müddətinə görə:</t>
  </si>
  <si>
    <t>Uzunmüddətli məqsədlər: 5 ildən daha çox vaxt tələb edən strateji hədəflər.</t>
  </si>
  <si>
    <t>Misal: Yeni bazarlara çıxış.</t>
  </si>
  <si>
    <t>Ortamüddətli məqsədlər: 1-5 il arasında reallaşdırılan taktiki məqsədlər.</t>
  </si>
  <si>
    <t>Misal: Bölmənin performansını artırmaq.</t>
  </si>
  <si>
    <t>Qısamüddətli məqsədlər: Gündəlik və ya həftəlik fəaliyyətlərə aid operativ hədəflər.</t>
  </si>
  <si>
    <t>Misal: Həftəlik satış kvotasını yerinə yetirmək.</t>
  </si>
  <si>
    <t>2. Əhatə dairəsinə görə:</t>
  </si>
  <si>
    <t>Ümumi məqsədlər: Təşkilatın və ya fərdin əsas məqsəd və dəyərlərini əhatə edir.</t>
  </si>
  <si>
    <t>Misal: Şirkətin bazar lideri olması.</t>
  </si>
  <si>
    <t>Xüsusi məqsədlər: Dəqiq və ölçülə bilən hədəflər.</t>
  </si>
  <si>
    <t>Misal: İllik gəliri 20% artırmaq.</t>
  </si>
  <si>
    <t>3. Funksiyasına görə:</t>
  </si>
  <si>
    <t>Strateji məqsədlər: Təşkilatın ümumi inkişafını təmin edən məqsədlər.</t>
  </si>
  <si>
    <t>Misal: İrəliləyən 10 ildə texnologiya liderliyini qorumaq.</t>
  </si>
  <si>
    <t>Taktiki məqsədlər: Strateji məqsədlərin dəstəklənməsi üçün müəyyən edilən konkret hədəflər.</t>
  </si>
  <si>
    <t>Misal: Yeni məhsul xətti hazırlamaq.</t>
  </si>
  <si>
    <t>Operativ məqsədlər: Gündəlik fəaliyyətlərin idarə olunması üçün hədəflər.</t>
  </si>
  <si>
    <t>Misal: Müştəri sifarişlərini vaxtında çatdırmaq.</t>
  </si>
  <si>
    <t>Nəticə: Məqsədlərin təsnifatı, onların daha yaxşı təşkil olunmasını və hər səviyyədə resursların düzgün yönləndirilməsini təmin edir.</t>
  </si>
  <si>
    <t>[16:40, 2024-12-24] Sebish😍💜: 6.2</t>
  </si>
  <si>
    <t>[16:40, 2024-12-24] Sebish😍💜: Qərarların təyin edilməsi, təşkilatın və ya fərdin qarşısında duran problemlərin həlli və məqsədlərin həyata keçirilməsi üçün optimal seçimlərin müəyyənləşdirilməsidir. Bu proses bir neçə mərhələni əhatə edir:</t>
  </si>
  <si>
    <t>1. Problemin müəyyən edilməsi: Həll olunmalı məsələnin və ya mövcud çətinliyin dəqiq şəkildə təsbit olunması.</t>
  </si>
  <si>
    <t>Misal: İstehsalatda məhsuldarlığın azalması.</t>
  </si>
  <si>
    <t>2. Alternativlərin müəyyənləşdirilməsi: Problemin həlli üçün mümkün variantların və ya yolların təyin edilməsi.</t>
  </si>
  <si>
    <t>Misal: Yeni texnologiya tətbiqi və ya işçi heyətinin təlimi.</t>
  </si>
  <si>
    <t>3. Alternativlərin qiymətləndirilməsi: Hər bir seçimin müsbət və mənfi tərəflərinin, xərclərinin və nəticələrinin təhlili.</t>
  </si>
  <si>
    <t>4. Qərarın qəbul edilməsi: Ən uyğun və effektiv variantın seçilməsi.</t>
  </si>
  <si>
    <t>Misal: Yeni avadanlıqların alınması.</t>
  </si>
  <si>
    <t>5. Qərarın icrası: Seçilmiş qərarın tətbiq olunması üçün tədbirlərin görülməsi.</t>
  </si>
  <si>
    <t>6. Nəticələrin qiymətləndirilməsi: Qərarın nəticələrinin izlənməsi və dəyərləndirilməsi.</t>
  </si>
  <si>
    <t>Nəticə: Qərarların düzgün təyin edilməsi, məqsədlərə çatmaq və problemləri effektiv şəkildə həll etmək üçün vacib bir prosesdir.</t>
  </si>
  <si>
    <t>[16:41, 2024-12-24] Sebish😍💜: 7.1</t>
  </si>
  <si>
    <t>[16:41, 2024-12-24] Sebish😍💜: Qərarqəbuletmədə məqsədlərin təsnifatı və dəqiqləşdirilməsi, qərarların effektivliyini artırmaq üçün məqsədlərin qruplaşdırılması və konkretləşdirilməsi prosesidir. Bu, məqsədlərin daha yaxşı başa düşülməsi və düzgün qərar qəbul edilməsini təmin edir.</t>
  </si>
  <si>
    <t>Məqsədlərin təsnifatı:</t>
  </si>
  <si>
    <t>Uzunmüddətli məqsədlər: Strateji və gələcəyə yönəlmiş hədəflər.</t>
  </si>
  <si>
    <t>Ortamüddətli məqsədlər: Taktiki məqsədlər, strateji məqsədləri dəstəkləyir.</t>
  </si>
  <si>
    <t>Misal: İllik gəlirləri 15% artırmaq.</t>
  </si>
  <si>
    <t>Qısamüddətli məqsədlər: Operativ hədəflər, gündəlik və cari fəaliyyətləri əhatə edir.</t>
  </si>
  <si>
    <t>Misal: Müştəri sifarişlərini vaxtında yerinə yetirmək.</t>
  </si>
  <si>
    <t>2. Funksiyasına görə:</t>
  </si>
  <si>
    <t>Strateji məqsədlər: Təşkilatın əsas istiqamətini müəyyən edir.</t>
  </si>
  <si>
    <t>Taktiki məqsədlər: Strateji məqsədləri dəstəkləyir və reallaşdırır.</t>
  </si>
  <si>
    <t>Operativ məqsədlər: Gündəlik fəaliyyətlər üçün konkret hədəflər.</t>
  </si>
  <si>
    <t>3. Əhatə dairəsinə görə:</t>
  </si>
  <si>
    <t>Ümumi məqsədlər: Bütöv təşkilatın və ya fərdin inkişafına yönəlmiş məqsədlər.</t>
  </si>
  <si>
    <t>Məqsədlərin dəqiqləşdirilməsi:</t>
  </si>
  <si>
    <t>1. Konkretlik: Məqsədlər aydın və başa düşülən olmalıdır.</t>
  </si>
  <si>
    <t>Misal: "Müştəri məmnuniyyətini artırmaq" əvəzinə "Müştəri məmnuniyyətini 6 ayda 90%-ə çatdırmaq."</t>
  </si>
  <si>
    <t>2. Ölçülə bilənlik: Məqsədlərin nəticələri kəmiyyətlə ifadə olunmalıdır.</t>
  </si>
  <si>
    <t>Misal: Satış həcmini 10% artırmaq.</t>
  </si>
  <si>
    <t>3. Realistiklik: Məqsədlər mövcud resurs və imkanlara uyğun olmalıdır.</t>
  </si>
  <si>
    <t>4. Zamana uyğunluq: Məqsədin nə vaxt əldə ediləcəyi dəqiq müəyyən olunmalıdır.</t>
  </si>
  <si>
    <t>Nəticə: Məqsədlərin təsnifatı onların idarə olunmasını asanlaşdırır, dəqiqləşdirilməsi isə qərarların səmərəliliyini və dəqiq icrasını təmin edir.</t>
  </si>
  <si>
    <t>[16:43, 2024-12-24] Sebish😍💜: 7.2</t>
  </si>
  <si>
    <t>[16:43, 2024-12-24] Sebish😍💜: Qərarqəbuletmədə həll variantlarının hazırlanması problemlərin həlli üçün mümkün olan alternativlərin müəyyənləşdirilməsi və dəyərləndirilməsi prosesidir. Bu mərhələ düzgün qərar qəbul etmənin əsasını təşkil edir və aşağıdakı addımları əhatə edir:</t>
  </si>
  <si>
    <t>1. Problemin dəqiq təhlili</t>
  </si>
  <si>
    <t>Problemin səbəbləri və təsiri detallı şəkildə araşdırılır.</t>
  </si>
  <si>
    <t>Misal: Satışların azalmasının səbəbi rəqabət və ya məhsul keyfiyyəti ilə bağlı ola bilər.</t>
  </si>
  <si>
    <t>2. Alternativlərin yaradılması</t>
  </si>
  <si>
    <t>Problemin həlli üçün müxtəlif variantlar hazırlanır.</t>
  </si>
  <si>
    <t>Misal: Yeni məhsulun buraxılması, qiymət endirimi, marketinq kampaniyası.</t>
  </si>
  <si>
    <t>3. Hər bir alternativin qiymətləndirilməsi</t>
  </si>
  <si>
    <t>Variantların üstünlükləri, mənfi cəhətləri və nəticələri analiz edilir.</t>
  </si>
  <si>
    <t>Məsləhət: Risklər, resurs tələbatı və gözlənilən nəticələr qiymətləndirilməlidir.</t>
  </si>
  <si>
    <t>4. Yaradıcılıq və innovasiyanın tətbiqi</t>
  </si>
  <si>
    <t>Yenilikçi yanaşmalar və kreativ həll yolları araşdırılır.</t>
  </si>
  <si>
    <t>Misal: Rəqəmsal marketinq strategiyasını tətbiq etmək.</t>
  </si>
  <si>
    <t>5. Ən uyğun variantların seçilməsi</t>
  </si>
  <si>
    <t>Qiymətləndirmə əsasında ən effektiv və resurslara uyğun variantlar müəyyən edilir.</t>
  </si>
  <si>
    <t>Nəticə: Həll variantlarının hazırlanması qərar prosesində yaradıcılığı artırır, optimal seçim etməyə imkan verir və problemin müxtəlif aspektlərdən nəzərdən keçirilməsini təmin edir.</t>
  </si>
  <si>
    <t>[16:45, 2024-12-24] Sebish😍💜: 8.1</t>
  </si>
  <si>
    <t>[16:45, 2024-12-24] Sebish😍💜: Təhlil və parçalanma hər hansı bir məsələni və ya problemi daha dərindən başa düşmək və effektiv həll yolları tapmaq üçün tətbiq olunan metodlardır. Bu yanaşma mürəkkəb məsələləri sadələşdirərək onları daha idarə oluna bilən hissələrə ayırmağa kömək edir.</t>
  </si>
  <si>
    <t>Təhlil</t>
  </si>
  <si>
    <t>Təhlil, bir problemi və ya vəziyyəti detallı şəkildə araşdırmaq, onun əsas səbəblərini, təsirlərini və əlaqəli amilləri müəyyən etməkdir. Bu mərhələ, məsələnin əsasını anlamağa və doğru qərar qəbul etmək üçün məlumatları düzgün qiymətləndirməyə kömək edir.</t>
  </si>
  <si>
    <t>Məqsəd: Problemin və ya vəziyyətin dərinliyini başa düşmək, əsas amilləri və əlaqələri müəyyən etmək.</t>
  </si>
  <si>
    <t>Misal: Bir şirkətin satışlarının azalmasının səbəblərini araşdırmaq, məsələn, bazar tələbinin dəyişməsi, məhsulun keyfiyyətində problem və ya rəqabət gücünün azalması.</t>
  </si>
  <si>
    <t>Parçalanma</t>
  </si>
  <si>
    <t>Parçalanma, mürəkkəb məsələləri və ya prosesləri daha kiçik, idarəolunan hissələrə ayırmaqdır. Bu yanaşma problemin daha sadə və aydın hissələrə bölünməsinə kömək edir, beləliklə hər bir hissə ilə bağlı daha dəqiq qərarlar qəbul etmək asanlaşır.</t>
  </si>
  <si>
    <t>Məqsəd: Mürəkkəb məsələləri və prosesləri sadələşdirmək və daha aydın şəkildə idarə etmək.</t>
  </si>
  <si>
    <t>Misal: Layihə idarəetməsində bütün layihəni bir neçə mərhələyə bölmək, hər mərhələ üçün tapşırıqları müəyyən etmək.</t>
  </si>
  <si>
    <t>Tətbiq sahələri</t>
  </si>
  <si>
    <t>1. Qərarqəbuletmə: Təhlil və parçalanma, müxtəlif alternativləri və onların nəticələrini qiymətləndirmək üçün istifadə edilir.</t>
  </si>
  <si>
    <t>2. Problemin həlli: Hər bir hissənin səbəblərini və nəticələrini təhlil edərək daha effektiv həll yolları tapılır.</t>
  </si>
  <si>
    <t>3. Təşkilati idarəetmə: Strateji məqsədlər taktiki və operativ hissələrə bölünərək, resursların daha səmərəli idarə edilməsi təmin edilir.</t>
  </si>
  <si>
    <t>Nəticə</t>
  </si>
  <si>
    <t>Təhlil və parçalanma, mürəkkəb problemləri sadələşdirərək, hər bir aspekti ayrılıqda dəyərləndirməyə və düzgün qərarlar qəbul etməyə imkan verir. Bu yanaşmalar, daha yaxşı idarəetmə və nəticələr əldə etməyə kömək edir.</t>
  </si>
  <si>
    <t>[16:46, 2024-12-24] Sebish😍💜: 8.2</t>
  </si>
  <si>
    <t>[16:46, 2024-12-24] Sebish😍💜: Problemlərin müəyyən edilməsi, təşkilatlarda və fərdi fəaliyyətlərdə qarşılaşılan çətinliklərin və maneələrin aydın şəkildə anlaşılması və müəyyənləşdirilməsi prosesidir. Bu mərhələ, problemlərin əsas səbəblərini tapmaq və onları effektiv şəkildə həll etmək üçün vacibdir.</t>
  </si>
  <si>
    <t>Problemlərin müəyyən edilməsinin mərhələləri:</t>
  </si>
  <si>
    <t>1. Vəziyyətin təhlili</t>
  </si>
  <si>
    <t>Problemin olduğu sahə və ya vəziyyət analiz edilir. Bu, məsələnin ilkin təhlili və əlamətləri üzərində düşünmək deməkdir.</t>
  </si>
  <si>
    <t>Misal: Satışların azalması, istehsal prosesində gecikmələr və ya müştəri şikayətləri.</t>
  </si>
  <si>
    <t>2. Problemin səbəblərinin araşdırılması</t>
  </si>
  <si>
    <t>Məsələnin yalnız nəticələri yox, əsas səbəbləri də araşdırılır. Bu, məsələnin kök səbəblərini anlamağa və gələcəkdə oxşar problemlərin qarşısını almağa kömək edir.</t>
  </si>
  <si>
    <t>Misal: Satışların azalmasının səbəbi bazar tələbinin dəyişməsi, məhsul keyfiyyətinin aşağı olması və ya rəqabət üstünlüyünün itirilməsi ola bilər.</t>
  </si>
  <si>
    <t>3. Göstəricilərin qiymətləndirilməsi</t>
  </si>
  <si>
    <t>Problemin mövcudluğunu təsdiq etmək üçün mövcud məlumat və göstəricilər təhlil edilir. Bu, problemləri ölçmək və dəyərləndirmək üçün vacibdir.</t>
  </si>
  <si>
    <t>Misal: Müştəri məmnuniyyətinin azalması və ya istehsal xətti ilə bağlı statistik göstəricilər.</t>
  </si>
  <si>
    <t>4. Problemin təsirinin qiymətləndirilməsi</t>
  </si>
  <si>
    <t>Problemin təşkilatın və ya fəaliyyətin digər sahələrinə necə təsir etdiyini müəyyən etmək. Bu, həll yollarının təyin edilməsi və prioritetlərin müəyyənləşdirilməsi üçün vacibdir.</t>
  </si>
  <si>
    <t>Misal: Satışların azalması şirkətin gəlirini və markanın imicini mənfi təsir edə bilər.</t>
  </si>
  <si>
    <t>5. Prioritetlərin müəyyənləşdirilməsi</t>
  </si>
  <si>
    <t>Problemlərin vacibliyini və təcili həlli tələb edən məsələləri müəyyən etmək.</t>
  </si>
  <si>
    <t>Misal: Bir şirkətdə maddi zərərlə bağlı məsələlər ən təcili həll ediləcək problemdir.</t>
  </si>
  <si>
    <t>Problemlərin düzgün və dərindən müəyyən edilməsi, düzgün həll yollarının tapılmasına və qərarqəbuletmə proseslərinin daha effektiv olmasına şərait yaradır. Bu mərhələ, həmçinin resursların düzgün yönləndirilməsini və vaxt itkisinin qarşısını almağa kömək edir</t>
  </si>
  <si>
    <t>[16:47, 2024-12-24] Sebish😍💜: 9.1</t>
  </si>
  <si>
    <t>[16:47, 2024-12-24] Sebish😍💜: Alternativlərin sifarişi qərarqəbuletmə prosesində müxtəlif həll variantlarının qiymətləndirilməsi və onların prioritetləşdirilməsi prosesidir. Bu mərhələ, fərqli alternativləri müəyyən edib, hər birinin üstünlüklərini və mənfi cəhətlərini təhlil edərək ən uyğun seçimi seçmək üçün istifadə olunur.</t>
  </si>
  <si>
    <t>Alternativlərin sifarişinin mərhələləri:</t>
  </si>
  <si>
    <t>1. Alternativlərin müəyyən edilməsi</t>
  </si>
  <si>
    <t>İlk növbədə, qarşılaşılan problemə müxtəlif həll yolları (alternativlər) tapılır. Bu, yaradıcı düşünmə və geniş yanaşma tələb edir.</t>
  </si>
  <si>
    <t>Misal: Şirkət yeni məhsul təqdim etmək istəyir. Alternativlər arasında qiymət endirimi, yeni xüsusiyyətlər əlavə etmək və ya reklam kampaniyası keçirmək ola bilər.</t>
  </si>
  <si>
    <t>2. Alternativlərin qiymətləndirilməsi</t>
  </si>
  <si>
    <t>Hər bir alternativin potensial nəticələri qiymətləndirilir. Bu mərhələdə risklər, resurslar, maliyyə xərcləri və gözlənilən faydalar nəzərə alınır.</t>
  </si>
  <si>
    <t>Misal: Alternativlər qiymət endirimi ilə satış artımı arasında müqayisə edilə bilər. Hansı variant daha çox mənfəət gətirəcək və resursları azaldacaq?</t>
  </si>
  <si>
    <t>3. Alternativlərin üstünlükləri və mənfi cəhətləri</t>
  </si>
  <si>
    <t>Hər bir alternativin müsbət və mənfi tərəfləri təhlil edilir. Bu, qərarın daha aydın və əsaslı olmasına kömək edir.</t>
  </si>
  <si>
    <t>Misal: Qiymət endirimi müştərilərin sayını artıra bilər, lakin mənfəət marjasını azalda bilər. Reklam kampaniyası daha geniş bazara çatmaq üçün daha faydalı ola bilər, amma xərcləri yüksək ola bilər.</t>
  </si>
  <si>
    <t>4. Alternativlərin prioritetləşdirilməsi</t>
  </si>
  <si>
    <t>Qiymətləndirilən alternativlər arasında ən uyğun və effektiv olanlar prioritetləşdirilir. Bu, təşkilatın məqsədinə ən uyğun olan həlli tapmağa kömək edir.</t>
  </si>
  <si>
    <t>Misal: Qiymət endirimi və yeni reklam kampaniyası arasında, resurslara uyğun olaraq, daha effektiv olan seçilir.</t>
  </si>
  <si>
    <t>5. Ən yaxşı alternativin seçilməsi</t>
  </si>
  <si>
    <t>Prioritetləşdirilmiş alternativlər arasında ən uyğun və optimal olan seçilərək qərar verilir.</t>
  </si>
  <si>
    <t>Misal: Müəyyən resurs və büdcə daxilində ən faydalı variantı seçmək.</t>
  </si>
  <si>
    <t>Alternativlərin sifarişi, doğru qərar vermək üçün vacib bir mərhələdir. Bu mərhələ problemlərin həllinə yönəlmiş müxtəlif yolların təhlilini təmin edir, düzgün variantın seçilməsinə kömək edir və qərar qəbul etmə prosesini daha məqsədli edir.</t>
  </si>
  <si>
    <t>[16:48, 2024-12-24] Sebish😍💜: 9.2</t>
  </si>
  <si>
    <t>[16:48, 2024-12-24] Sebish😍💜: Qərarları təyin edən amillər, qərarqəbuletmə prosesində hansı faktorlara diqqət yetirilməsi lazım olduğunu müəyyən edən əsas elementlərdir. Bu amillər qərarların düzgün, məntiqli və optimal şəkildə verilməsini təmin edir. Qərarları təyin edən amillər aşağıdakılardır:</t>
  </si>
  <si>
    <t>1. Məqsəd və hədəflər</t>
  </si>
  <si>
    <t>Qərarların təyini məqsədlərin və hədəflərin aydın olması ilə bağlıdır. Qərarın verilməsində əsas məqsəd və hədəflər müəyyən edilməlidir.</t>
  </si>
  <si>
    <t>Misal: Şirkət yeni məhsul təqdim etmək istəyir. Məqsəd, bazar payını artırmaq və ya şirkətin gəlirlərini artırmaqdır.</t>
  </si>
  <si>
    <t>2. Məlumat və məlumatların düzgünlüyü</t>
  </si>
  <si>
    <t>Qərar qəbul etmək üçün mövcud olan məlumatların doğruluğu və tamlığı çox vacibdir. Əgər məlumatlar düzgün deyilsə, qərar səhv ola bilər.</t>
  </si>
  <si>
    <t>Misal: Satış məlumatları və müştəri rəyləri düzgün toplanmalı və təhlil edilməlidir.</t>
  </si>
  <si>
    <t>3. Resurslar və məhdudiyyətlər</t>
  </si>
  <si>
    <t>Qərar qəbul edən şəxs resurslar (maliyyə, işçi qüvvəsi, vaxt) və məhdudiyyətlər (büdcə, qanunvericilik, zaman) daxilində ən yaxşı həlli tapmalıdır.</t>
  </si>
  <si>
    <t>Misal: Büdcə məhdudiyyətləri daxilində bir marketinq strategiyasının seçilməsi.</t>
  </si>
  <si>
    <t>4. Risklər və qeyri-müəyyənlik</t>
  </si>
  <si>
    <t>Qərarların verilmesində risklərin və qeyri-müəyyənliyin qiymətləndirilməsi vacibdir. Hər bir alternativin riskləri nəzərə alınaraq qərar verilməlidir.</t>
  </si>
  <si>
    <t>Misal: Yeni məhsulun bazarda uğur qazanma ehtimalı və bu barədəki risklər.</t>
  </si>
  <si>
    <t>5. Təcrübə və biliklər</t>
  </si>
  <si>
    <t>Keçmiş təcrübə və mövcud biliklər qərar qəbul etmə prosesində əsas rol oynayır. Əgər oxşar vəziyyətlərdə daha əvvəl nə baş verdiyi məlumdursa, bu məlumatlar yeni qərarın təyin edilməsinə kömək edir.</t>
  </si>
  <si>
    <t>Misal: Əvvəlki illərdə tətbiq olunan marketinq strategiyalarının uğuru və ya uğursuzluğu.</t>
  </si>
  <si>
    <t>6. Ətraf mühit və daxili faktorlar</t>
  </si>
  <si>
    <t>Qərar qəbul edən şəxsin daxil olduğu mühit (ictimai, iqtisadi, texnoloji) və təşkilatın daxili vəziyyəti (mədəniyyət, struktur) qərarların verilməsini təsir edir.</t>
  </si>
  <si>
    <t>Misal: İqtisadi böhran dövründə investisiya qərarları vermək daha riskli ola bilər.</t>
  </si>
  <si>
    <t>7. Maraqlar və tərəfdaşlar</t>
  </si>
  <si>
    <t>Qərar qəbulu zamanında maraq qruplarının (müştərilər, işçilər, investorlar) maraqları nəzərə alınmalıdır. Həmçinin qərarların tərəfdaşlar üzərində necə təsir edəcəyi də qiymətləndirilməlidir.</t>
  </si>
  <si>
    <t>Misal: Yeni məhsulun təqdimatı müştəri tələbinə uyğun olmalı və işçi qüvvəsinin resursları ilə uyğunlaşdırılmalıdır.</t>
  </si>
  <si>
    <t>Qərarları təyin edən amillər müxtəlif faktorların qarşılıqlı təsirindən yaranır və bu amillərin düzgün qiymətləndirilməsi düzgün qərar qəbul etməyə imkan verir. Yalnız bu amilləri nəzərə alaraq effektiv və məqsədəuyğun qərarlar vermək mümkündür.</t>
  </si>
  <si>
    <t>[16:49, 2024-12-24] Sebish😍💜: 10.1</t>
  </si>
  <si>
    <t>[16:49, 2024-12-24] Sebish😍💜: Düzəldici qərarqəbuletmə prosesi, əvvəlki qərarların nəticələrini qiymətləndirib, yaranan problemləri düzəltmək məqsədilə yeni qərarlar qəbul etmə prosesidir. Bu prosesin əsas mərhələləri:</t>
  </si>
  <si>
    <t>1. Əvvəlki qərarın qiymətləndirilməsi: Qərarın nəticələrinin təhlili.</t>
  </si>
  <si>
    <t>2. Problemlərin müəyyən edilməsi: Səhvlərin və çatışmazlıqların tapılması.</t>
  </si>
  <si>
    <t>3. Yeni alternativlərin hazırlanması: Düzəlişlər üçün yeni həll yolları təklif olunur.</t>
  </si>
  <si>
    <t>4. Alternativlərin seçilməsi: Ən uyğun həllin seçilməsi.</t>
  </si>
  <si>
    <t>5. Qərarın tətbiqi: Seçilən alternativin həyata keçirilməsi.</t>
  </si>
  <si>
    <t>6. Monitorinq və təhlil: Nəticələrin izlənməsi və əlavə düzəlişlər.</t>
  </si>
  <si>
    <t>Bu proses problemləri həll etmək və qərarları optimallaşdırmaq üçün vacibdir.</t>
  </si>
  <si>
    <t>[16:49, 2024-12-24] Sebish😍💜: 10.2</t>
  </si>
  <si>
    <t>[16:50, 2024-12-24] Sebish😍💜: Çözümlərin hazırlanma prinsipləri problemi effektiv şəkildə həll etmək üçün izlənilən əsas yanaşmalardır. Bu prinsiplər:</t>
  </si>
  <si>
    <t>1. Məqsəd yönümlülük: Həll müəyyən məqsədlərə xidmət etməlidir.</t>
  </si>
  <si>
    <t>2. İnkişaf etdirilən alternativlər: Müxtəlif həll yolları təqdim olunmalı və dəyərləndirilməlidir.</t>
  </si>
  <si>
    <t>3. Realistlik və resurslara uyğunluq: Həll resurslarla uyumlu olmalıdır.</t>
  </si>
  <si>
    <t>4. Risklərin qiymətləndirilməsi: Hər həllin potensial riskləri nəzərə alınmalıdır.</t>
  </si>
  <si>
    <t>5. Yaradıcılıq və yenilikçilik: Yaradıcı və innovativ yanaşmalar tətbiq edilməlidir.</t>
  </si>
  <si>
    <t>6. Əməkdaşlıq və komanda işləri: Komanda əməkdaşlığı ilə daha yaxşı həll tapılmalıdır.</t>
  </si>
  <si>
    <t>Bu prinsiplər düzgün və məqsədəuyğun həllərin hazırlanmasına kömək edir</t>
  </si>
  <si>
    <t>[16:51, 2024-12-24] Sebish😍💜: 11.1</t>
  </si>
  <si>
    <t>[16:51, 2024-12-24] Sebish😍💜: Ayrı-ayrı artımlar yanaşması, böyük məsələlərin kiçik mərhələlərə bölünərək tədricən həll edilməsini təmin edən yanaşmadır. Əsas xüsusiyyətləri:</t>
  </si>
  <si>
    <t>1. Addım-addım irəliləyiş: Məsələ kiçik hissələrə bölünür və mərhələ-mərhələ həll olunur.</t>
  </si>
  <si>
    <t>2. Uyğunlaşma və elastiklik: Dəyişən şəraitə uyğunlaşma imkanı verir.</t>
  </si>
  <si>
    <t>3. Risklərin azaldılması: Kiçik addımlarla risklər daha asan idarə olunur.</t>
  </si>
  <si>
    <t>4. Vaxt və resursların idarə edilməsi: Resurslar mərhələli şəkildə istifadə edilir.</t>
  </si>
  <si>
    <t>5. Təkrarlama və inkişaf: Hər mərhələdə əldə olunan nəticələr növbəti mərhələlər üçün əsas olur.</t>
  </si>
  <si>
    <t>Bu yanaşma mürəkkəb məsələlərin daha asan idarə edilməsini təmin edir.</t>
  </si>
  <si>
    <t>[16:51, 2024-12-24] Sebish😍💜: 11.2</t>
  </si>
  <si>
    <t>[16:51, 2024-12-24] Sebish😍💜: Qərarqəbuletmə prinsipləri qərarların düzgün və məqsədəuyğun olmasına kömək edən əsas qaydalardır:</t>
  </si>
  <si>
    <t>1. Məqsədyönümlülük: Qərar müəyyən bir məqsədə xidmət etməlidir.</t>
  </si>
  <si>
    <t>2. Alternativlərin qiymətləndirilməsi: Müxtəlif alternativlər qiymətləndirilməli və ən optimal variant seçilməlidir.</t>
  </si>
  <si>
    <t>3. Risklərin idarə olunması: Potensial risklər nəzərə alınmalı və azaldılmalıdır.</t>
  </si>
  <si>
    <t>4. Ədalət və obyektivlik: Qərarlar obyektiv və ədalətli olmalıdır.</t>
  </si>
  <si>
    <t>5. Vaxt və resursların səmərəli istifadəsi: Resurslar və vaxt optimal şəkildə istifadə olunmalıdır.</t>
  </si>
  <si>
    <t>6. Əlaqəlilik: Qərar digər sahələrə uyğun və əlaqəli olmalıdır.</t>
  </si>
  <si>
    <t>Bu prinsiplər qərarların effektiv və müsbət nəticələr verməsinə kömək edir.</t>
  </si>
  <si>
    <t>[16:52, 2024-12-24] Sebish😍💜: 12.1</t>
  </si>
  <si>
    <t>[16:52, 2024-12-24] Sebish😍💜: Qərarqəbuletmədə xarici və daxili amillər qərarların qəbul edilməsində təsir edən faktorlardır.</t>
  </si>
  <si>
    <t>1. Xarici amillər: Təşkilatın xaricindəki faktorlar, məsələn, iqtisadi şərait, qanunvericilik, bazar tələbləri, rəqabət və sosial dəyişikliklər. Bu amillər təşkilatın qərarlarına birbaşa təsir göstərir.</t>
  </si>
  <si>
    <t>Misal: İqtisadi böhran zamanı şirkətlərin xərcləri azaltması lazım ola bilər.</t>
  </si>
  <si>
    <t>2. Daxili amillər: Təşkilatın daxilindəki faktorlar, məsələn, təşkilati strukturlar, işçi qüvvəsi, resurslar, texnologiyalar və şirkətin mədəniyyəti. Daxili amillər qərarların həyata keçirilməsini asanlaşdırır və ya çətinləşdirir.</t>
  </si>
  <si>
    <t>Misal: Yeni bir məhsulun istehsalı üçün lazım olan texnologiya və işçi bacarıqları daxili amillərə nümunədir.</t>
  </si>
  <si>
    <t>Bu amillər hər iki tərəfdən qərarların alınmasını və tətbiqini təsir edir.</t>
  </si>
  <si>
    <t>[16:53, 2024-12-24] Sebish😍💜: 12.2</t>
  </si>
  <si>
    <t>[16:53, 2024-12-24] Sebish😍💜: Qərarqəbuletmə prinsipləri və qaydaları qərarların düzgün və səmərəli alınmasına kömək edən əsas istiqamətlərdir:</t>
  </si>
  <si>
    <t>1. Məqsədyönümlülük: Qərarlar müəyyən məqsədlərə xidmət etməlidir.</t>
  </si>
  <si>
    <t>2. Alternativlərin qiymətləndirilməsi: Müxtəlif həll variantları nəzərə alınmalı və ən yaxşısı seçilməlidir.</t>
  </si>
  <si>
    <t>3. Risklərin idarə edilməsi: Potensial risklər müəyyən edilməli və minimuma endirilməlidir.</t>
  </si>
  <si>
    <t>4. Ədalət və obyektivlik: Qərarlar ədalətli və obyektiv olmalı, şəxsi maraqlara əsaslanmamalıdır.</t>
  </si>
  <si>
    <t>5. Vaxtın və resursların səmərəli istifadəsi: Resurslar və vaxt düzgün idarə edilməlidir.</t>
  </si>
  <si>
    <t>6. Əlaqəlilik: Qərarlar təşkilatın ümumi məqsədləri və strategiyası ilə uyğun olmalıdır.</t>
  </si>
  <si>
    <t>Qaydalar isə bu prinsipləri praktiki şəkildə həyata keçirmək üçün izlənilən konkret təlimatlar və prosedurlardır.</t>
  </si>
  <si>
    <t>[16:54, 2024-12-24] Sebish😍💜: 13.1</t>
  </si>
  <si>
    <t>[16:54, 2024-12-24] Sebish😍💜: Qərarqəbuletmədə amillər qərarların qəbuluna təsir edən müxtəlif daxili və xarici faktorları əhatə edir:</t>
  </si>
  <si>
    <t>1. Daxili amillər: Təşkilatın daxilindəki faktorlar, məsələn, resurslar, işçi qüvvəsi, təşkilat mədəniyyəti və strukturu. Bu amillər qərarların icrasını asanlaşdırır və ya çətinləşdirir.</t>
  </si>
  <si>
    <t>2. Xarici amillər: Təşkilatın xaricindəki amillər, məsələn, iqtisadi şərait, bazar tələbləri, qanunvericilik və sosial dəyişikliklər. Bu amillər təşkilatın qərarlarını xarici mühitə uyğunlaşdırmağa məcbur edir.</t>
  </si>
  <si>
    <t>3. İnsan amilləri: Qərar verən şəxslərin təcrübəsi, bacarıqları və şəxsi üstünlükləri. Bu, qərarların subyektivliyini təsir edə bilər.</t>
  </si>
  <si>
    <t>4. Məqsəd və prioritetlər: Qərar verilən məsələnin məqsədləri və təşkilatın prioritetləri qərarların alınmasında əsas rol oynayır.</t>
  </si>
  <si>
    <t>…</t>
  </si>
  <si>
    <t>[16:55, 2024-12-24] Sebish😍💜: 13.2</t>
  </si>
  <si>
    <t>[16:55, 2024-12-24] Sebish😍💜: Qərarqəbuletmə qaydaları qərarların düzgün alınmasını təmin edən təlimatlardır:</t>
  </si>
  <si>
    <t>1. Məqsədin müəyyən edilməsi: Qərar bir məqsədə xidmət etməlidir.</t>
  </si>
  <si>
    <t>2. Alternativlərin təqdim edilməsi: Müxtəlif həll yolları nəzərdən keçirilməlidir.</t>
  </si>
  <si>
    <t>3. Risklərin qiymətləndirilməsi: Potensial risklər nəzərə alınmalıdır.</t>
  </si>
  <si>
    <t>4. Doğru məlumatın istifadə edilməsi: Qərar düzgün məlumatlara əsaslanmalıdır.</t>
  </si>
  <si>
    <t>5. Vaxt və resursların səmərəli istifadəsi: Resurslar və vaxt düzgün idarə edilməlidir.</t>
  </si>
  <si>
    <t>6. Ədalət və obyektivlik: Qərar obyektiv və ədalətli olmalıdır.</t>
  </si>
  <si>
    <t>Bu qaydalar qərarların səmərəli və məqsəd yönlü olmasını təmin edir.</t>
  </si>
  <si>
    <t>[16:55, 2024-12-24] Sebish😍💜: 14.1</t>
  </si>
  <si>
    <t>[16:55, 2024-12-24] Sebish😍💜: Problemin qeyri-müəyyənlik dərəcəsinin təhlili qərarqəbuletmə prosesində problemin nəticələrinin və mümkün variantlarının nə dərəcədə məlum və ya məlum olmayan olduğunun qiymətləndirilməsidir. Bu təhlil, qərar verən şəxsin qarşılaşdığı qeyri-müəyyənlikləri anlamağa kömək edir və qərarın risksizliyini və doğruluğunu artırmaq məqsədini güdür.</t>
  </si>
  <si>
    <t>Qeyri-müəyyənlik təhlili aşağıdakıları nəzərə alır:</t>
  </si>
  <si>
    <t>1. Məlumatın çatışmazlığı: Mövcud məlumatların qeyri-kamil və ya natamam olması.</t>
  </si>
  <si>
    <t>2. Gələcək hadisələrin proqnozlaşdırılması: Mümkün nəticələrin və ya hadisələrin qeyri-müəyyən olması.</t>
  </si>
  <si>
    <t>3. Risklərin qiymətləndirilməsi: Qeyri-müəyyənliklə bağlı potensial risklərin müəyyənləşdirilməsi.</t>
  </si>
  <si>
    <t>Bu təhlil qərar verənin daha məlumatlı və effektiv seçimlər etməsinə kömək edir.</t>
  </si>
  <si>
    <t>[16:56, 2024-12-24] Sebish😍💜: 14.2</t>
  </si>
  <si>
    <t>[16:56, 2024-12-24] Sebish😍💜: Qərarqəbuletmə qaydaları qərarların düzgün və səmərəli alınması üçün təyin edilmiş təlimatlar və prosedurlardır. Əsas qaydalar bunlardır:</t>
  </si>
  <si>
    <t>1. Məqsədin müəyyən edilməsi: Qərar konkret bir məqsəd üçün verilməlidir.</t>
  </si>
  <si>
    <t>2. Alternativlərin təqdim edilməsi: Müxtəlif həll yolları araşdırılmalı və qiymətləndirilməlidir.</t>
  </si>
  <si>
    <t>3. Risklərin qiymətləndirilməsi: Potensial risklər müəyyən edilməli və nəzərə alınmalıdır.</t>
  </si>
  <si>
    <t>4. Doğru məlumatların istifadəsi: Qərar yalnız etibarlı və doğru məlumatlarla alınmalıdır.</t>
  </si>
  <si>
    <t>5. Səmərəli vaxt və resurs idarəsi: Resurslar və vaxt optimallaşdırılmalıdır.</t>
  </si>
  <si>
    <t>Qaydalara təsir edən amillər:</t>
  </si>
  <si>
    <t>1. Xarici amillər: İqtisadi şərait, qanunvericilik, bazar tələbləri.</t>
  </si>
  <si>
    <t>2. Daxili amillər: Təşkilatın strukturu, resursları, işçi qüvvəsi.</t>
  </si>
  <si>
    <t>3. İnsan amilləri: Qərar verənin təcrübəsi, bilikləri və şəxsi üstünlükləri.</t>
  </si>
  <si>
    <t>4. Texnoloji amillər: İstifadə olunan texnologiyalar və innovasiyalar.</t>
  </si>
  <si>
    <t>Bu qaydalar və amillər qərarların doğruluğunu və təsirini müəyyənləşdirir.</t>
  </si>
  <si>
    <t>[16:57, 2024-12-24] Sebish😍💜: 15.1</t>
  </si>
  <si>
    <t>[16:57, 2024-12-24] Sebish😍💜: Qeyri-müəyyənliyin ehtimal xarakteri qərarqəbuletmə prosesində, gələcək nəticələrin və ya hadisələrin ehtimalını müəyyənləşdirmək və qiymətləndirmək prosesidir. Qeyri-müəyyənlik ehtimal xarakteri ilə təhlil edildikdə, müxtəlif nəticələrin baş vermə ehtimalları hesablanır və bu, qərar verənin riskləri və potensial nəticələri anlamağa kömək edir.</t>
  </si>
  <si>
    <t>Bu təhlil aşağıdakılara əsaslanır:</t>
  </si>
  <si>
    <t>1. Ehtimalların təyin edilməsi: Hər bir alternativin baş vermə ehtimalı qiymətləndirilir.</t>
  </si>
  <si>
    <t>2. Risklərin müəyyənləşdirilməsi: Qeyri-müəyyənliklə əlaqədar risklər qiymətləndirilir və azaldılması üçün strategiyalar hazırlanır.</t>
  </si>
  <si>
    <t>Ehtimal xarakterli qeyri-müəyyənlik qərarların daha məlumatlı və optimallaşdırılmış şəkildə qəbul edilməsini təmin edir.</t>
  </si>
  <si>
    <t>[16:58, 2024-12-24] Sebish😍💜: 15.2</t>
  </si>
  <si>
    <t>[16:58, 2024-12-24] Sebish😍💜: Şəxsi və idarəetmə prinsipləri fərdi və təşkilati qərarqəbuletmə proseslərində rəhbər tutulan əsas qaydalardır:</t>
  </si>
  <si>
    <t>1. Şəxsi prinsiplər:</t>
  </si>
  <si>
    <t>Ədalət: Hər kəsə bərabər və ədalətli yanaşmaq.</t>
  </si>
  <si>
    <t>Məsuliyyət: Öz qərarlarına və hərəkətlərinə cavabdehlik daşımaq.</t>
  </si>
  <si>
    <t>Şəffaflıq: Düşüncələr və fəaliyyətlər barədə açıq olmaq.</t>
  </si>
  <si>
    <t>İntegrlik: Etik və dürüst davranmaq.</t>
  </si>
  <si>
    <t>2. İdarəetmə prinsipləri:</t>
  </si>
  <si>
    <t>Planlaşdırma: Məqsədləri müəyyən edib, düzgün strategiyalar qurmaq.</t>
  </si>
  <si>
    <t>Təşkilatçılıq: Resursları və fəaliyyətləri uyğun şəkildə qurmaq.</t>
  </si>
  <si>
    <t>İnnovasiya: Yeni yanaşmalar və həllər tətbiq etmək.</t>
  </si>
  <si>
    <t>Əməkdaşlıq: Komanda işini və əməkdaşlığı təşviq etmək.</t>
  </si>
  <si>
    <t>Bu prinsiplər fərdlərin və təşkilatların qərarlarını daha səmərəli və etik şəkildə qəbul etməsinə kömək edir.</t>
  </si>
  <si>
    <t>[16:58, 2024-12-24] Sebish😍💜: 16.1</t>
  </si>
  <si>
    <t>[16:58, 2024-12-24] Sebish😍💜: Alternativ həllərin hazırlanması qərarqəbuletmə prosesində müxtəlif problemləri həll etmək üçün fərqli yanaşmaların və variantların yaradılmasıdır. Bu mərhələdə məqsəd, ən yaxşı nəticəni əldə etmək üçün bir neçə mümkün həllin qiymətləndirilməsidir.</t>
  </si>
  <si>
    <t>Proses:</t>
  </si>
  <si>
    <t>1. Problemin təhlili: Problemin əsas səbəbləri və nəticələri müəyyən edilir.</t>
  </si>
  <si>
    <t>2. Alternativlərin inkişafı: Müxtəlif yanaşmalar və həll yolları hazırlanır.</t>
  </si>
  <si>
    <t>3. Qiymətləndirmə: Hər bir alternativin üstünlükləri və mənfi cəhətləri qiymətləndirilir.</t>
  </si>
  <si>
    <t>4. Seçim: Ən uyğun və effektiv həll seçilir.</t>
  </si>
  <si>
    <t>Alternativ həllərin hazırlanması qərarın daha yaxşı və müxtəlif aspektləri nəzərə alınaraq verilməsinə kömək edir.</t>
  </si>
  <si>
    <t>[16:59, 2024-12-24] Sebish😍💜: 16.2</t>
  </si>
  <si>
    <t>[16:59, 2024-12-24] Sebish😍💜: Qərarqəbuletmədə idarəetmə prinsipləri təşkilatların səmərəli idarə olunması və qərarların düzgün alınması üçün əsas təlimatlardır:</t>
  </si>
  <si>
    <t>1. Planlaşdırma: Məqsədlərin müəyyən edilməsi və bu məqsədlərə çatmaq üçün strategiyaların hazırlanması.</t>
  </si>
  <si>
    <t>2. Təşkilatçılıq: Resursların və fəaliyyətlərin düzgün şəkildə paylanması və əlaqələndirilməsi.</t>
  </si>
  <si>
    <t>3. Koordinasiya: Müxtəlif fəaliyyət və bölmələr arasında uyğunluğu təmin etmək.</t>
  </si>
  <si>
    <t>4. Kontrol: Qərarların icrasını izləyərək, nəticələri qiymətləndirmək və lazım olduqda düzəlişlər etmək.</t>
  </si>
  <si>
    <t>5. Əməkdaşlıq: Komanda işini təşviq edərək, birgə məqsədlərə çatmaq.</t>
  </si>
  <si>
    <t>Bu prinsiplər idarəetmə prosesinin effektivliyini artırır və təşkilatın məqsədlərinə çatmasına kömək edir.</t>
  </si>
  <si>
    <t>[17:00, 2024-12-24] Sebish😍💜: 17.1</t>
  </si>
  <si>
    <t>[17:00, 2024-12-24] Sebish😍💜: Qərarqəbuletmədə şəxsi prinsiplər fərdi qərar verən şəxsin etik və peşəkar davranışlarını təyin edən qaydalardır. Bu prinsiplər aşağıdakılardır:</t>
  </si>
  <si>
    <t>1. Ədalət: Hər kəsə bərabər və obyektiv yanaşmaq.</t>
  </si>
  <si>
    <t>2. Məsuliyyət: Qərarlara görə cavabdehlik daşımaq və nəticələrə görə məsuliyyət daşımaq.</t>
  </si>
  <si>
    <t>3. İntegrlik: Dürüstlük və etik prinsiplərə uyğun hərəkət etmək.</t>
  </si>
  <si>
    <t>4. Şəffaflıq: Qərarların qəbul edilməsi prosesini açıq və aydın etmək.</t>
  </si>
  <si>
    <t>5. Hesabatlılıq: Əməliyyatları və qərarları düzgün sənədləşdirmək və müvafiq şəxslərə hesabat vermək.</t>
  </si>
  <si>
    <t>Bu prinsiplər şəxsi qərarqəbuletmə prosesini etik və peşəkar şəkildə həyata keçirməyə kömək edir.</t>
  </si>
  <si>
    <t>[17:01, 2024-12-24] Sebish😍💜: 17.2</t>
  </si>
  <si>
    <t>[17:01, 2024-12-24] Sebish😍💜: Qərar səviyyələrinin növləri təşkilatlarda qərarların alınması prosesinin müxtəlif pillələrə bölünməsidir. Əsas növlər bunlardır:</t>
  </si>
  <si>
    <t>1. Strateji səviyyə: Uzunmüddətli məqsədlərin müəyyən edildiyi və təşkilatın ümumi istiqamətinin müəyyənləşdirildiyi səviyyədir. Bu səviyyədə yüksək rəhbərlik qərarlar qəbul edir.</t>
  </si>
  <si>
    <t>2. Taktiki səviyyə: Strateji məqsədlərin həyata keçirilməsi üçün orta müddətli planların qurulduğu səviyyədir. Bu, rəhbərlik və orta idarəçilər tərəfindən həyata keçirilir.</t>
  </si>
  <si>
    <t>3. Operativ səviyyə: Günlük əməliyyatların idarə edildiyi və qısa müddətli qərarların alındığı səviyyədir. Bu səviyyədə əməliyyat rəhbərləri və işçilər qərar verir.</t>
  </si>
  <si>
    <t>Hər bir səviyyə özünə uyğun qərarları və məsuliyyətləri daşıyır.</t>
  </si>
  <si>
    <t>[17:02, 2024-12-24] Sebish😍💜: 18.1</t>
  </si>
  <si>
    <t>[17:02, 2024-12-24] Sebish😍💜: Ekspert prinsipləri mütəxəssislərin və ya sahə üzrə bilik və təcrübəyə malik olan şəxslərin qərarqəbuletmə prosesinə əsaslanan qaydalardır. Əsas ekspert prinsipləri bunlardır:</t>
  </si>
  <si>
    <t>1. Obyektivlik: Ekspertlər, şəxsi maraqlardan və qərəzlilikdən uzaq olaraq yalnız faktlara əsaslanmalıdır.</t>
  </si>
  <si>
    <t>2. Bilik və təcrübə: Ekspertlər mövzu ilə bağlı dərin bilik və praktiki təcrübəyə malik olmalıdır.</t>
  </si>
  <si>
    <t>3. Analitik yanaşma: Ekspertlər mürəkkəb məsələləri təhlil edərək, düzgün və məntiqli nəticələrə gəlməlidir.</t>
  </si>
  <si>
    <t>4. Şəffaflıq: Ekspertlər qərarlarının və tövsiyələrinin əsaslandırılmasını təmin etməlidir.</t>
  </si>
  <si>
    <t>5. Etika: Ekspertlər qərarların qəbulunda etik prinsiplərə riayət etməlidir.</t>
  </si>
  <si>
    <t>Bu prinsiplər ekspertlərin qərarqəbuletmə prosesinə düzgün və etibarlı töhfə verməsini təmin edir.</t>
  </si>
  <si>
    <t>[17:03, 2024-12-24] Sebish😍💜: 18.2</t>
  </si>
  <si>
    <t>[17:03, 2024-12-24] Sebish😍💜: Qərarqəbuletmə prosesinin mərhələləri qərar verməzdən əvvəl və sonra izlənilən addımlardır. Əsas mərhələlər bunlardır:</t>
  </si>
  <si>
    <t>1. Problemin müəyyənləşdirilməsi: Qarşıya çıxan məsələ və ya problem aydınlaşdırılır.</t>
  </si>
  <si>
    <t>2. Alternativlərin yaradılması: Problemi həll etmək üçün müxtəlif həll yolları təklif olunur.</t>
  </si>
  <si>
    <t>3. Alternativlərin qiymətləndirilməsi: Hər bir alternativin üstünlükləri və mənfi cəhətləri qiymətləndirilir.</t>
  </si>
  <si>
    <t>4. Qərarın qəbul edilməsi: Ən uyğun alternativ seçilir və qərar verilir.</t>
  </si>
  <si>
    <t>5. Qərarın tətbiqi: Seçilən qərar həyata keçirilir.</t>
  </si>
  <si>
    <t>6. Nəticələrin qiymətləndirilməsi: Qərarın təsiri izlənilir və nəticələr qiymətləndirilir.</t>
  </si>
  <si>
    <t>Bu mərhələlər effektiv qərarqəbuletmə prosesinin əsasını təşkil edir.</t>
  </si>
  <si>
    <t>[17:03, 2024-12-24] Sebish😍💜: 19.1</t>
  </si>
  <si>
    <t>[17:04, 2024-12-24] Sebish😍💜: Qərarqəbuletmədə tətbiq olunan prinsiplər qərarların düzgün və effektiv alınmasını təmin edən əsas qaydalardır. Əsas prinsiplər bunlardır:</t>
  </si>
  <si>
    <t>1. Məqsədyönlülük: Qərar konkret bir məqsədə yönəlməli və bu məqsədə çatmaq üçün verilmiş olmalıdır.</t>
  </si>
  <si>
    <t>2. Obyektivlik: Qərar verilərkən şəxsi münasibətlərdən və qərəzli yanaşmalardan uzaq durulmalıdır.</t>
  </si>
  <si>
    <t>3. Dəqiqlik: Qərar doğru və ətraflı məlumatlara əsaslanmalıdır.</t>
  </si>
  <si>
    <t>4. Ədalət: Qərarlar bərabər və ədalətli şəkildə qəbul edilməli və tətbiq edilməlidir.</t>
  </si>
  <si>
    <t>5. Şəffaflıq: Qərarların qəbul edilmə prosesi açıq və aydın olmalıdır.</t>
  </si>
  <si>
    <t>Bu prinsiplər qərarların düzgün və balanslı şəkildə alınmasını təmin edir.</t>
  </si>
  <si>
    <t>[17:04, 2024-12-24] Sebish😍💜: 19.2</t>
  </si>
  <si>
    <t>[17:04, 2024-12-24] Sebish😍💜: Sistem yanaşması bir problemi və ya vəziyyəti bütöv bir sistem olaraq görmək və onun müxtəlif hissələrinin qarşılıqlı əlaqələrini nəzərə alaraq həll etmək yanaşmasıdır. Bu yanaşma, bir təşkilat və ya prosesin bütün komponentlərini bir arada qiymətləndirməyə yönəlir.</t>
  </si>
  <si>
    <t>Əsas prinsipləri:</t>
  </si>
  <si>
    <t>1. Bütövlük: Problemin və ya məsələnin bütün hissələri nəzərə alınır.</t>
  </si>
  <si>
    <t>2. Əlaqələr: Sistemin müxtəlif hissələri arasındakı əlaqələr və qarşılıqlı təsirlər araşdırılır.</t>
  </si>
  <si>
    <t>3. Dinamiklik: Sistem zamanla dəyişir və bu dəyişikliklərə uyğun yanaşmalar hazırlanır.</t>
  </si>
  <si>
    <t>4. İnteqrasiya: Sistem elementləri arasında harmoniya və uyğunluq təmin edilir.</t>
  </si>
  <si>
    <t>Bu yanaşma kompleks problemləri daha geniş perspektivdən analiz edərək daha effektiv həll yolları təqdim edir.</t>
  </si>
  <si>
    <t>[17:05, 2024-12-24] Sebish😍💜: 20.1</t>
  </si>
  <si>
    <t>[17:05, 2024-12-24] Sebish😍💜: Sinoptik yanaşma qərarqəbuletmədə geniş bir baxış bucağına malik olub, bütün mümkün alternativləri və onların nəticələrini müqayisəli şəkildə qiymətləndirməyi təmin edir. Bu yanaşma, qərar verənin müxtəlif variantları və onların mümkün təsirlərini sintez edərək ən uyğun qərarı verməsini asanlaşdırır.</t>
  </si>
  <si>
    <t>Əsas xüsusiyyətləri:</t>
  </si>
  <si>
    <t>1. Bütünlüklü yanaşma: Bütün alternativlər və nəticələr bir yerdə qiymətləndirilir.</t>
  </si>
  <si>
    <t>2. Müqayisə və analiz: Hər bir alternativin müsbət və mənfi tərəfləri sistematik şəkildə müqayisə edilir.</t>
  </si>
  <si>
    <t>3. Geniş perspektiv: Qərar verən çoxsaylı variantları və onların uzunmüddətli təsirlərini nəzərə alır.</t>
  </si>
  <si>
    <t>Sinoptik yanaşma qərarları daha məlumatlı və balanslı şəkildə qəbul etməyə imkan verir.</t>
  </si>
  <si>
    <t>[17:06, 2024-12-24] Sebish😍💜: 20.2</t>
  </si>
  <si>
    <t>[17:06, 2024-12-24] Sebish😍💜: Qərarverənin meyarları qərar qəbul edərkən rəhbər tutduğu əsas prinsiplər və faktorlar olaraq müəyyən edilir. Bu meyarlar qərarların necə veriləcəyini və hansı şərtlər altında qəbul ediləcəyini müəyyən edir. Əsas meyarlar bunlardır:</t>
  </si>
  <si>
    <t>1. Məqsədin aydınlığı: Qərar verən şəxs məqsədini dəqiq müəyyənləşdirməlidir.</t>
  </si>
  <si>
    <t>2. Ədalət və obyektivlik: Qərar obyektiv məlumatlara əsaslanmalı və ədalətli olmalıdır.</t>
  </si>
  <si>
    <t>3. Riskin qiymətləndirilməsi: Qərarın mümkün riskləri və təsirləri nəzərə alınmalıdır.</t>
  </si>
  <si>
    <t>4. Məlumatın düzgünlüyü: Qərar verən doğru və etibarlı məlumatlara əsaslanmalıdır.</t>
  </si>
  <si>
    <t>5. Resursların mövcudluğu: Mövcud resurslar və imkanlar da qərarları təsir edən meyarlardır.</t>
  </si>
  <si>
    <t>Bu meyarlar qərarların effektiv və uyğun olmasını təmin edir.</t>
  </si>
  <si>
    <t>[17:06, 2024-12-24] Sebish😍💜: 21.1</t>
  </si>
  <si>
    <t>[17:06, 2024-12-24] Sebish😍💜: Riyazi metodların tətbiqi qərarqəbuletmədə məlumatları sistematik və obyektiv şəkildə təhlil etmək üçün istifadə edilən alətlərdir. Bu metodlar, müxtəlif variantları və nəticələri riyazi əsaslarla qiymətləndirməyə imkan verir.</t>
  </si>
  <si>
    <t>Əsas tətbiq sahələri:</t>
  </si>
  <si>
    <t>1. Optimallaşdırma: Ən yaxşı həll variantını tapmaq üçün riyazi modellərdən istifadə edilir.</t>
  </si>
  <si>
    <t>2. Statistik təhlil: Məlumatların analizi və ehtimalların hesablanması üçün statistik metodlardan faydalanılır.</t>
  </si>
  <si>
    <t>3. Simulyasiya: Mümkün ssenariləri modelləşdirərək qərarın nəticələri proqnozlaşdırılır.</t>
  </si>
  <si>
    <t>4. Koşul tapma: Müxtəlif dəyişənlər arasındakı əlaqələri riyazi tənliklər vasitəsilə müəyyənləşdirmək.</t>
  </si>
  <si>
    <t>Riyazi metodlar, qərarların daha dəqiq, rasional və məlumatlı şəkildə alınmasına kömək edir.</t>
  </si>
  <si>
    <t>[17:07, 2024-12-24] Sebish😍💜: 21.2</t>
  </si>
  <si>
    <t>[17:07, 2024-12-24] Sebish😍💜: Diaqnostik nəzarət funksiyası təşkilatlarda və ya sistemlərdə fəaliyyətlərin düzgünlüyünü və effektivliyini izləmək üçün tətbiq olunan bir nəzarət üsuludur. Bu funksiya, sistemin və ya prosesin düzgün işləyib-işləmədiyini müəyyən etmək məqsədilə məlumatları toplamaq, təhlil etmək və müqayisə etmək üçün istifadə edilir.</t>
  </si>
  <si>
    <t>1. Müşahidə və təhlil: Sistemin və ya fəaliyyətin nəticələri mütəmadi olaraq izlənir və qiymətləndirilir.</t>
  </si>
  <si>
    <t>2. Anomaliyaların aşkar edilməsi: Əgər sistemdə uyğunsuzluqlar və ya səhvlər varsa, onları aşkar edib düzəltmək üçün tədbirlər görülür.</t>
  </si>
  <si>
    <t>3. Təkmilləşdirmə təklifləri: Problem və ya çatışmazlıq aşkar edildikdə, uyğun düzəlişlər və təkmilləşdirmələr təklif edilir.</t>
  </si>
  <si>
    <t>Bu funksiyanın tətbiqi, təşkilatın məqsədlərinə çatmaq üçün proseslərin optimal şəkildə idarə olunmasına kömək edir.</t>
  </si>
  <si>
    <t>[17:08, 2024-12-24] Sebish😍💜: 22.1</t>
  </si>
  <si>
    <t>[17:08, 2024-12-24] Sebish😍💜: Riyazi metodlar qərarqəbuletmədə məlumatların təhlili və qiymətləndirilməsi üçün istifadə edilən alətlərdir. Bu metodlar, qərarların daha dəqiq, məlumatlı və rasional şəkildə alınmasına kömək edir. Riyazi metodlar müxtəlif sahələrdə tətbiq olunur və çox sayda üstünlük təmin edir.</t>
  </si>
  <si>
    <t>Əsas riyazi metodlar:</t>
  </si>
  <si>
    <t>1. Optimallaşdırma: Məqsədə çatmaq üçün ən yaxşı həlli tapmaq üçün istifadə edilir. Məsələn, maliyyə resurslarının optimal bölüşdürülməsi.</t>
  </si>
  <si>
    <t>2. Statistik təhlil: Məlumatların təsnifatı və analizini təmin edərək gələcək proqnozları daha dəqiq etməyə kömək edir.</t>
  </si>
  <si>
    <t>3. Simulyasiya: Müxtəlif ssenarilərin modelləşdirilməsi ilə qərarların nəticələri qabaqcadan qiymətləndirilir.</t>
  </si>
  <si>
    <t>4. Ehtimal nəzəriyyəsi: Qərarların nəticələrinin ehtimalını hesablayaraq riskləri və qeyri-müəyyənliyi qiymətləndirir.</t>
  </si>
  <si>
    <t>Faydaları:</t>
  </si>
  <si>
    <t>1. Obyektivlik: Qərarlar məlumatlar və riyazi hesablamalar</t>
  </si>
  <si>
    <t>[17:09, 2024-12-24] Sebish😍💜: 22.2</t>
  </si>
  <si>
    <t>[17:09, 2024-12-24] Sebish😍💜: Qərarqəbuletmədə nəzarət növləri:</t>
  </si>
  <si>
    <t>1. Proaktiv nəzarət: Potensial problemləri əvvəlcədən müəyyən edib qarşısını almağa yönəlir.</t>
  </si>
  <si>
    <t>2. Reaktiv nəzarət: Mövcud problemləri aşkar etdikdən sonra düzəldici tədbirlər görülür.</t>
  </si>
  <si>
    <t>3. Preventiv nəzarət: Fəaliyyət başlamazdan əvvəl risklərin qarşısını almaq üçün tədbirlər alınır.</t>
  </si>
  <si>
    <t>Nəzarət funksiyaları:</t>
  </si>
  <si>
    <t>1. İzləmə: Proseslərin və fəaliyyətlərin davamlı olaraq izlənməsi.</t>
  </si>
  <si>
    <t>2. Qiymətləndirmə: Qərarların və fəaliyyətlərin nəticələrinin qiymətləndirilməsi.</t>
  </si>
  <si>
    <t>3. Düzəlişlər: Əldə edilən nəticələrə əsasən fəaliyyətin təkmilləşdirilməsi.</t>
  </si>
  <si>
    <t>Bu növlər və funksiyalar, qərarların tətbiqində effektiv nəzarət və düzgün qərarların qəbul edilməsini təmin edir.</t>
  </si>
  <si>
    <t>[17:11, 2024-12-24] Sebish😍💜: 23.1</t>
  </si>
  <si>
    <t>[17:11, 2024-12-24] Sebish😍💜: Qərarqəbuletmədə metodları, effektiv qərarların qəbul edilməsi üçün istifadə edilən müxtəlif yanaşmalar və üsullardır. Əsas metodlar bunlardır:</t>
  </si>
  <si>
    <t>1. Riyazi metodlar: Məlumatların riyazi əsaslarla təhlil edilərək optimal həllərin tapılması (məsələn, optimallaşdırma, simulyasiya).</t>
  </si>
  <si>
    <t>2. Kvalitativ metodlar: Subyektiv qiymətləndirmələrə əsaslanaraq, mütəxəssislərin təcrübəsindən istifadə edilərək qərar verilir.</t>
  </si>
  <si>
    <t>3. Qərar ağacı metodu: Alternativlər və onların nəticələri arasında qarşılıqlı əlaqələri təhlil edərək, ən yaxşı qərarın seçilməsini təmin edir.</t>
  </si>
  <si>
    <t>4. Ehtimal nəzəriyyəsi: Qərarın nəticələrinin ehtimallarına əsaslanaraq risklər və qeyri-müəyyənliklər qiymətləndirilir.</t>
  </si>
  <si>
    <t>Bu metodlar qərarların daha dəqiq və məlumatlı şəkildə qəbul edilməsini təmin edir.</t>
  </si>
  <si>
    <t>[17:12, 2024-12-24] Sebish😍💜: 23.2</t>
  </si>
  <si>
    <t>[17:12, 2024-12-24] Sebish😍💜: Qərarqəbuletmədə qərarın icrası, qəbul edilmiş qərarın praktiki tətbiqini və həyata keçirilməsini təmin edən mərhələdir. Bu mərhələdə:</t>
  </si>
  <si>
    <t>1. Resursların təyini: Qərarın icrası üçün zəruri olan resurslar (maliyyə, insan gücü, zaman və s.) təmin edilir.</t>
  </si>
  <si>
    <t>2. Təşkilati tədbirlər: Müvafiq tapşırıqlar bölüşdürülür və icraçıların məsuliyyətləri müəyyən edilir.</t>
  </si>
  <si>
    <t>3. İzləmə və nəzarət: Qərarın icrası davamlı olaraq izlənir və lazım gəldikdə düzəlişlər edilir.</t>
  </si>
  <si>
    <t>Qərarın icrası, effektiv nəticələr əldə etmək üçün əsas mərhələdir və düzgün idarəetmə tələb edir.</t>
  </si>
  <si>
    <t>[17:13, 2024-12-24] Sebish😍💜: 24.1</t>
  </si>
  <si>
    <t>[17:13, 2024-12-24] Sebish😍💜: Qərarqəbuletmə praktikasında kəmiyyət metodları, məlumatları ölçmək, analiz etmək və qiymətləndirmək üçün riyazi və statistik yanaşmalardır. Bu metodlar qərarların daha obyektiv və dəqiq şəkildə qəbul edilməsini təmin edir. Əsas kəmiyyət metodları bunlardır:</t>
  </si>
  <si>
    <t>1. Optimallaşdırma: Məqsədlərə ən yaxşı şəkildə çatmaq üçün resursları effektiv şəkildə bölüşdürmək.</t>
  </si>
  <si>
    <t>2. Simulyasiya: Fərqli ssenariləri təqlid edərək qərarların nəticələrini qiymətləndirmək.</t>
  </si>
  <si>
    <t>3. Statistik təhlil: Məlumatların analiz edilməsi və gələcək nəticələrin ehtimalının hesablanması.</t>
  </si>
  <si>
    <t>4. Ehtimal nəzəriyyəsi: Riskləri və qeyri-müəyyənliyi qiymətləndirmək üçün ehtimalların tətbiqi.</t>
  </si>
  <si>
    <t>Bu metodlar, qərarların dəqiqliyini artıraraq daha məlumatlı və rasional qərarların alınmasına kömək edir.</t>
  </si>
  <si>
    <t>[17:14, 2024-12-24] Sebish😍💜: 24.2</t>
  </si>
  <si>
    <t>[17:14, 2024-12-24] Sebish😍💜: Qərarın idarə edilməsi, qəbul edilmiş qərarın həyata keçirilməsi, izlənməsi və lazım gəldikdə düzəlişlər edilməsi prosesidir. Bu mərhələ aşağıdakılardan ibarətdir:</t>
  </si>
  <si>
    <t>1. Təşkilati tədbirlər: Qərarın tətbiqi üçün resursların və məsuliyyətlərin təyini.</t>
  </si>
  <si>
    <t>2. İcra planı: Qərarın icrasını istiqamətləndirən addımların müəyyən edilməsi.</t>
  </si>
  <si>
    <t>3. İzləmə və nəzarət: Qərarın tətbiqi prosesinin davamlı izlənməsi və düzgünlüyünün təmin edilməsi.</t>
  </si>
  <si>
    <t>4. Düzəlişlər: Əgər icra mərhələsində problemlər yaranarsa, müvafiq dəyişikliklər və təkmilləşdirmələr edilir.</t>
  </si>
  <si>
    <t>Bu proses, qərarın uğurlu şəkildə tətbiq olunmasını və gözlənilən nəticələrin əldə edilməsini təmin edir.</t>
  </si>
  <si>
    <t>[17:15, 2024-12-24] Sebish😍💜: 25.1</t>
  </si>
  <si>
    <t>[17:15, 2024-12-24] Sebish😍💜: Çoxmeyarlı qərarqəbuletmə meyarları, bir neçə müstəqil məqsəd və ya meyarın nəzərə alındığı qərarqəbuletmə prosesidir. Bu yanaşmada, hər bir meyarın üstünlüyü və önəmi qiymətləndirilir. Əsas meyarlar bunlardır:</t>
  </si>
  <si>
    <t>1. Məqsəd çoxluğu: Eyni anda bir neçə məqsədin (məsələn, maliyyə, keyfiyyət, vaxt) nəzərə alınması.</t>
  </si>
  <si>
    <t>2. Alternativlərin qiymətləndirilməsi: Hər bir alternativin müxtəlif meyarlar üzrə qiymətləndirilməsi və müqayisəsi.</t>
  </si>
  <si>
    <t>3. Prioritetlər: Hər bir meyarın əhəmiyyət dərəcəsinin müəyyən edilməsi.</t>
  </si>
  <si>
    <t>Bu metod, müxtəlif məqsədləri nəzərə alaraq daha balanslı və optimal qərarların alınmasını təmin edir.</t>
  </si>
  <si>
    <t>[17:15, 2024-12-24] Sebish😍💜: 25.2</t>
  </si>
  <si>
    <t>[17:15, 2024-12-24] Sebish😍💜: Qərarqəbuletmə və insan idarəçiliyi arasındakı əlaqə, qərarların qəbul edilməsi prosesində insan amilinin rolunu və bu qərarların təşkilatdakı insan resursları ilə necə əlaqələndirildiyini izah edir. Əsas aspektlər:</t>
  </si>
  <si>
    <t>1. İnsan resurslarının rolu: Qərarqəbuletmə prosesində insan faktoru, qərarların düzgün tətbiqi və icrası üçün vacibdir.</t>
  </si>
  <si>
    <t>2. Motivasiya və liderlik: İdarəçi və liderlər, qərarları düzgün şəkildə icra etmək üçün əməkdaşları motivasiya edir və istiqamətləndirir.</t>
  </si>
  <si>
    <t>3. Kommunikasiya: Qərarların düzgün anlaşılıb tətbiq edilməsi üçün effektiv ünsiyyət vacibdir.</t>
  </si>
  <si>
    <t>Bu əlaqə, təşkilatın məqsədlərinə çatmaq üçün insanların düzgün idarə olunması və qərarların düzgün tətbiqinə əsaslanır.</t>
  </si>
  <si>
    <t>[17:16, 2024-12-24] Sebish😍💜: 26.1</t>
  </si>
  <si>
    <t>[17:16, 2024-12-24] Sebish😍💜: Qərarverənin meyarlarının üstünlükləri qərarqəbuletmə prosesində istifadə olunan prinsiplərin və yanaşmaların əsas aspektlərini təşkil edir. Əsas üstünlükləri bunlardır:</t>
  </si>
  <si>
    <t>1. Obyektivlik: Qərarverənlər daha məlumatlı və rasional qərarlar qəbul edirlər, çünki meyarlar faktlara və verilənlərə əsaslanır.</t>
  </si>
  <si>
    <t>2. Yaxşılaşdırılmış nəticələr: Qərarverən meyarları, optimal həllərə yönəlmiş daha təsirli qərarların alınmasına kömək edir.</t>
  </si>
  <si>
    <t>3. Riskin azaldılması: Müxtəlif meyarların təhlili, qərarların potensial riskləri barədə daha yaxşı məlumat verir və bu da daha təhlükəsiz qərarlar qəbul etməyə imkan yaradır.</t>
  </si>
  <si>
    <t>Bu meyarlar, qərarların daha dəqiq, əsaslandırılmış və uğurlu olmasını təmin edir.</t>
  </si>
  <si>
    <t>[17:16, 2024-12-24] Sebish😍💜: 26.2</t>
  </si>
  <si>
    <t>[17:16, 2024-12-24] Sebish😍💜: İnsan-maşın prosedurları, insanların və maşınların qarşılıqlı fəaliyyətini və onların qərarqəbuletmə proseslərindəki rolunu izah edir. Əsas xüsusiyyətləri:</t>
  </si>
  <si>
    <t>1. Əməkdaşlıq: İnsanlar və maşınlar birgə işləyir, hər biri öz güclü tərəflərini istifadə edərək qərar verməyə kömək edir.</t>
  </si>
  <si>
    <t>2. Avtomatlaşdırma: Maşınlar təkrarlanan və mürəkkəb tapşırıqları avtomatik olaraq yerinə yetirir, insan isə yaradıcı və strateji qərarlar qəbul edir.</t>
  </si>
  <si>
    <t>3. İnteraktivlik: İnsanlar maşınlarla qarşılıqlı əlaqə quraraq məlumat alır və ya təhlil edir, nəticələrə əsasən qərar verir.</t>
  </si>
  <si>
    <t>Bu prosedurlar, insan və maşın arasında səmərəli əməkdaşlıq yaradır və qərarqəbuletmə prosesini sürətləndirir.</t>
  </si>
  <si>
    <t>[17:17, 2024-12-24] Sebish😍💜: 27.1</t>
  </si>
  <si>
    <t>[17:17, 2024-12-24] Sebish😍💜: Çözümləmə prinsipləri, bir problemi və ya məsələləri həll edərkən izlənilən əsas yanaşma və qaydalardır. Əsas prinsiplər bunlardır:</t>
  </si>
  <si>
    <t>1. Əsas məsələnin müəyyənləşdirilməsi: Hər hansı bir problemi və ya vəziyyəti düzgün təhlil edib, əsas səbəbini tapmaq.</t>
  </si>
  <si>
    <t>2. Alternativlərin yaradılması: Problemi həll etmək üçün müxtəlif yanaşmaların və həll yollarının hazırlanması.</t>
  </si>
  <si>
    <t>3. Qiymətləndirmə və seçmə: Müxtəlif həll variantlarını qiymətləndirərək ən uyğun olanını seçmək.</t>
  </si>
  <si>
    <t>4. İcra və izləmə: Seçilmiş həllin tətbiq olunması və onun nəticələrinin davamlı izlənməsi.</t>
  </si>
  <si>
    <t>Bu prinsiplər, həll prosesini sistematik və effektiv şəkildə həyata keçirməyə kömək edir.</t>
  </si>
  <si>
    <t>[17:18, 2024-12-24] Sebish😍💜: 27.2</t>
  </si>
  <si>
    <t>[17:18, 2024-12-24] Sebish😍💜: İnsan-maşın prosedurlarının qiymətləndirilməsi, insanların və maşınların qarşılıqlı fəaliyyətinin effektivliyini və səmərəliliyini qiymətləndirmək üçün aparılır. Əsas aspektlər:</t>
  </si>
  <si>
    <t>1. Performansın qiymətləndirilməsi: Maşınların avtomatlaşdırılmış prosesləri nə dərəcədə düzgün və sürətli yerinə yetirdiyini, insanların isə qərarqəbuletmə və müdaxilə bacarıqlarını qiymətləndirmək.</t>
  </si>
  <si>
    <t>2. İnteraktivlik və uyğunluq: İnsan və maşın arasında əlaqənin nə qədər rahat və səmərəli olduğunu müəyyən etmək.</t>
  </si>
  <si>
    <t>3. Səhv və risklərin analizi: İnsan və maşın arasında səhv və risklərin idarə olunma qabiliyyətini qiymətləndirmək.</t>
  </si>
  <si>
    <t>Bu qiymətləndirmə, insan-maşın əməkdaşlığının optimallaşdırılmasına və qərarqəbuletmə proseslərinin yaxşılaşdırılmasına kömək edir.</t>
  </si>
  <si>
    <t>[17:18, 2024-12-24] Sebish😍💜: 8.1</t>
  </si>
  <si>
    <t>[17:18, 2024-12-24] Sebish😍💜: İdarəetmədə qərarların verilməsi, təşkilatın məqsədlərinə çatmaq üçün rəhbərlərin və menecerlərin məlumatlar əsasında qərarlar qəbul etmə prosesidir. Bu, aşağıdakı mərhələləri əhatə edir:</t>
  </si>
  <si>
    <t>1. Problemin təyini: Əvvəlcə qarşılaşılan məsələnin və ya vəziyyətin müəyyən edilməsi.</t>
  </si>
  <si>
    <t>2. Alternativlərin qiymətləndirilməsi: Müxtəlif həll yolları üzərində düşünmək və hər birinin üstünlüklərini dəyərləndirmək.</t>
  </si>
  <si>
    <t>3. Qərarın qəbul edilməsi: Ən uyğun alternativin seçilməsi və icrasına başlanması.</t>
  </si>
  <si>
    <t>4. İzlə və qiymətləndir: Qərarın icrasını izləmək və nəticələri qiymətləndirmək.</t>
  </si>
  <si>
    <t>Bu proses təşkilatın effektiv fəaliyyətini təmin etmək üçün vacibdir.</t>
  </si>
  <si>
    <t>[17:19, 2024-12-24] Sebish😍💜: 28.2</t>
  </si>
  <si>
    <t>[17:19, 2024-12-24] Sebish😍💜: Qərarqəbuletmədə identifikasiya mərhələsi, qarşılaşılan problemin və ya vəziyyətin aydın şəkildə müəyyənləşdirilməsi prosesidir. Bu mərhələdə aşağıdakılar həyata keçirilir:</t>
  </si>
  <si>
    <t>1. Problemin tanınması: Qarşılaşılan məsələnin və ya çatışmazlığın aydın şəkildə müəyyən edilməsi.</t>
  </si>
  <si>
    <t>2. Əsas səbəblərin tapılması: Problemin yaranma səbəbləri və əsas amillər araşdırılır.</t>
  </si>
  <si>
    <t>3. Məqsədin qoyulması: Hədəflər və nəticələr təyin edilir.</t>
  </si>
  <si>
    <t>Bu mərhələ, doğru qərarın verilməsi üçün düzgün və aydın bir təhlil əsasında qərar qəbul etməyə imkan verir.</t>
  </si>
  <si>
    <t>[17:21, 2024-12-24] Sebish😍💜: 29.1</t>
  </si>
  <si>
    <t>[17:21, 2024-12-24] Sebish😍💜: Faydalılıq nəzəriyyəsi, qərarqəbuletmə prosesində müxtəlif alternativlərin seçilməsi üçün fayda və ya mənfəət anlayışını istifadə edən bir yanaşmadır. Bu nəzəriyyə, hər bir alternativin gətirəcəyi mümkün faydanı qiymətləndirərək ən yüksək ümumi fayda təmin edən seçimin edilməsini məqsəd qoyur. Əsas aspektlər:</t>
  </si>
  <si>
    <t>1. Alternativlərin qiymətləndirilməsi: Hər bir seçimin potensial faydası qiymətləndirilir.</t>
  </si>
  <si>
    <t>2. Rasional qərar: Qərarverən, ən böyük fayda təmin edən alternativi seçir.</t>
  </si>
  <si>
    <t>3. Risk və qeyri-müəyyənlik: Faydalılıq nəzəriyyəsi, riskləri və qeyri-müəyyənlikləri nəzərə alaraq ən uyğun qərarı verir.</t>
  </si>
  <si>
    <t>Bu yanaşma, daha optimallaşdırılmış və məqsədəuyğun qərarların qəbul edilməsini təmin edir.</t>
  </si>
  <si>
    <t>[17:22, 2024-12-24] Sebish😍💜: 29.2</t>
  </si>
  <si>
    <t>[17:22, 2024-12-24] Sebish😍💜: Qərarqəbuletmənin inkişaf və seçim mərhələsi, qərar vermə prosesindəki vacib mərhələlərdir:</t>
  </si>
  <si>
    <t>1. İnkişaf mərhələsi: Bu mərhələdə qərarverən, müxtəlif alternativləri inkişaf etdirir və mümkün həll yollarını araşdırır. Hər bir alternativin üstünlükləri və çatışmazlıqları müəyyənləşdirilir.</t>
  </si>
  <si>
    <t>2. Seçim mərhələsi: Yaradılmış alternativlər arasında ən uyğun olanı seçilir. Bu mərhələdə hər bir alternativin mümkün nəticələri qiymətləndirilir və ən optimal qərar qəbul edilir.</t>
  </si>
  <si>
    <t>Bu mərhələlər, doğru qərarın verilməsi üçün müxtəlif seçimlərin sistematik şəkildə təhlil olunmasına imkan verir.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</si>
</sst>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charset val="186"/>
      <scheme val="minor"/>
    </font>
    <font>
      <sz val="11"/>
      <color theme="1"/>
      <name val="Segoe UI"/>
      <family val="2"/>
    </font>
    <font>
      <sz val="9"/>
      <color theme="1"/>
      <name val="Times New Roman"/>
      <family val="1"/>
    </font>
    <font>
      <b/>
      <sz val="9"/>
      <color theme="1"/>
      <name val="Times New Roman"/>
      <family val="1"/>
    </font>
    <font>
      <b/>
      <sz val="11"/>
      <color theme="1"/>
      <name val="Times New Roman"/>
      <family val="1"/>
    </font>
    <font>
      <sz val="11"/>
      <color theme="1"/>
      <name val="Times New Roman"/>
      <family val="1"/>
    </font>
    <font>
      <sz val="14"/>
      <color theme="1"/>
      <name val="Times New Roman"/>
      <family val="1"/>
    </font>
    <font>
      <sz val="11"/>
      <color theme="1"/>
      <name val="Arial"/>
      <family val="2"/>
    </font>
  </fonts>
  <fills count="2">
    <fill>
      <patternFill patternType="none"/>
    </fill>
    <fill>
      <patternFill patternType="gray125"/>
    </fill>
  </fills>
  <borders count="13">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diagonal/>
    </border>
    <border>
      <left/>
      <right/>
      <top style="medium">
        <color rgb="FF000000"/>
      </top>
      <bottom/>
      <diagonal/>
    </border>
  </borders>
  <cellStyleXfs count="1">
    <xf numFmtId="0" fontId="0" fillId="0" borderId="0"/>
  </cellStyleXfs>
  <cellXfs count="44">
    <xf numFmtId="0" fontId="0" fillId="0" borderId="0" xfId="0"/>
    <xf numFmtId="0" fontId="3" fillId="0" borderId="1" xfId="0" applyFont="1" applyBorder="1" applyAlignment="1">
      <alignment horizontal="left" vertical="center" wrapText="1" indent="6"/>
    </xf>
    <xf numFmtId="0" fontId="3" fillId="0" borderId="1" xfId="0" applyFont="1" applyBorder="1" applyAlignment="1">
      <alignment horizontal="center" vertical="center" wrapText="1"/>
    </xf>
    <xf numFmtId="0" fontId="2" fillId="0" borderId="1" xfId="0" applyFont="1" applyBorder="1" applyAlignment="1">
      <alignment horizontal="center" vertical="center" wrapText="1"/>
    </xf>
    <xf numFmtId="0" fontId="1" fillId="0" borderId="1" xfId="0" applyFont="1" applyBorder="1" applyAlignment="1">
      <alignment horizontal="left" vertical="center" wrapText="1" indent="6"/>
    </xf>
    <xf numFmtId="0" fontId="2" fillId="0" borderId="1" xfId="0" applyFont="1" applyBorder="1" applyAlignment="1">
      <alignment horizontal="left" vertical="center" wrapText="1" indent="6"/>
    </xf>
    <xf numFmtId="0" fontId="2" fillId="0" borderId="0" xfId="0" applyFont="1" applyAlignment="1">
      <alignment horizontal="center" vertical="center" wrapText="1"/>
    </xf>
    <xf numFmtId="0" fontId="1" fillId="0" borderId="0" xfId="0" applyFont="1" applyAlignment="1">
      <alignment horizontal="left" vertical="center" wrapText="1" indent="6"/>
    </xf>
    <xf numFmtId="0" fontId="3" fillId="0" borderId="0" xfId="0" applyFont="1" applyAlignment="1">
      <alignment horizontal="center" vertical="center" wrapText="1"/>
    </xf>
    <xf numFmtId="0" fontId="4" fillId="0" borderId="5" xfId="0" applyFont="1" applyBorder="1" applyAlignment="1">
      <alignment vertical="center" wrapText="1"/>
    </xf>
    <xf numFmtId="0" fontId="4" fillId="0" borderId="6" xfId="0" applyFont="1" applyBorder="1" applyAlignment="1">
      <alignment vertical="center" wrapText="1"/>
    </xf>
    <xf numFmtId="0" fontId="4" fillId="0" borderId="8" xfId="0" applyFont="1" applyBorder="1" applyAlignment="1">
      <alignment vertical="center" wrapText="1"/>
    </xf>
    <xf numFmtId="0" fontId="4" fillId="0" borderId="9" xfId="0" applyFont="1" applyBorder="1" applyAlignment="1">
      <alignment horizontal="center" vertical="center" wrapText="1"/>
    </xf>
    <xf numFmtId="0" fontId="5" fillId="0" borderId="9" xfId="0" applyFont="1" applyBorder="1" applyAlignment="1">
      <alignment horizontal="center" vertical="center" wrapText="1"/>
    </xf>
    <xf numFmtId="0" fontId="4" fillId="0" borderId="9" xfId="0" applyFont="1" applyBorder="1" applyAlignment="1">
      <alignment vertical="center" wrapText="1"/>
    </xf>
    <xf numFmtId="16" fontId="4" fillId="0" borderId="9" xfId="0" applyNumberFormat="1" applyFont="1" applyBorder="1" applyAlignment="1">
      <alignment horizontal="center" vertical="center" wrapText="1"/>
    </xf>
    <xf numFmtId="16" fontId="4" fillId="0" borderId="9" xfId="0" applyNumberFormat="1" applyFont="1" applyBorder="1" applyAlignment="1">
      <alignment vertical="center" wrapText="1"/>
    </xf>
    <xf numFmtId="0" fontId="4" fillId="0" borderId="6" xfId="0" applyFont="1" applyBorder="1" applyAlignment="1">
      <alignment horizontal="center" vertical="center" wrapText="1"/>
    </xf>
    <xf numFmtId="0" fontId="4" fillId="0" borderId="8" xfId="0" applyFont="1" applyBorder="1" applyAlignment="1">
      <alignment horizontal="center" vertical="center" wrapText="1"/>
    </xf>
    <xf numFmtId="0" fontId="6" fillId="0" borderId="0" xfId="0" applyFont="1" applyAlignment="1">
      <alignment horizontal="justify" vertical="center"/>
    </xf>
    <xf numFmtId="0" fontId="5" fillId="0" borderId="8" xfId="0" applyFont="1" applyBorder="1" applyAlignment="1">
      <alignment vertical="center" wrapText="1"/>
    </xf>
    <xf numFmtId="0" fontId="5" fillId="0" borderId="9" xfId="0" applyFont="1" applyBorder="1" applyAlignment="1">
      <alignment vertical="center" wrapText="1"/>
    </xf>
    <xf numFmtId="0" fontId="5" fillId="0" borderId="0" xfId="0" applyFont="1" applyAlignment="1">
      <alignment horizontal="center" vertical="center" wrapText="1"/>
    </xf>
    <xf numFmtId="0" fontId="7" fillId="0" borderId="0" xfId="0" applyFont="1" applyAlignment="1">
      <alignment vertical="center"/>
    </xf>
    <xf numFmtId="0" fontId="4" fillId="0" borderId="5" xfId="0" applyFont="1" applyBorder="1" applyAlignment="1">
      <alignment horizontal="left" vertical="center" wrapText="1" indent="8"/>
    </xf>
    <xf numFmtId="0" fontId="3" fillId="0" borderId="0" xfId="0" applyFont="1" applyFill="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2" xfId="0" applyFont="1" applyBorder="1" applyAlignment="1">
      <alignment horizontal="left" vertical="center" wrapText="1" indent="6"/>
    </xf>
    <xf numFmtId="0" fontId="3" fillId="0" borderId="3" xfId="0" applyFont="1" applyBorder="1" applyAlignment="1">
      <alignment horizontal="left" vertical="center" wrapText="1" indent="6"/>
    </xf>
    <xf numFmtId="0" fontId="3" fillId="0" borderId="4" xfId="0" applyFont="1" applyBorder="1" applyAlignment="1">
      <alignment horizontal="left" vertical="center" wrapText="1" indent="6"/>
    </xf>
    <xf numFmtId="0" fontId="1" fillId="0" borderId="2" xfId="0" applyFont="1" applyBorder="1" applyAlignment="1">
      <alignment horizontal="left" vertical="center" wrapText="1" indent="6"/>
    </xf>
    <xf numFmtId="0" fontId="1" fillId="0" borderId="4" xfId="0" applyFont="1" applyBorder="1" applyAlignment="1">
      <alignment horizontal="left" vertical="center" wrapText="1" indent="6"/>
    </xf>
    <xf numFmtId="0" fontId="4" fillId="0" borderId="10" xfId="0" applyFont="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3" fillId="0" borderId="0" xfId="0" applyFont="1" applyAlignment="1">
      <alignment horizontal="center" vertical="center" wrapText="1"/>
    </xf>
    <xf numFmtId="0" fontId="4" fillId="0" borderId="10" xfId="0" applyFont="1" applyBorder="1" applyAlignment="1">
      <alignment vertical="center" wrapText="1"/>
    </xf>
    <xf numFmtId="0" fontId="4" fillId="0" borderId="7" xfId="0" applyFont="1" applyBorder="1" applyAlignment="1">
      <alignment vertical="center" wrapText="1"/>
    </xf>
    <xf numFmtId="0" fontId="4" fillId="0" borderId="6" xfId="0" applyFont="1" applyBorder="1" applyAlignment="1">
      <alignment vertical="center" wrapText="1"/>
    </xf>
    <xf numFmtId="0" fontId="0" fillId="0" borderId="11" xfId="0" applyBorder="1" applyAlignment="1">
      <alignment horizontal="center"/>
    </xf>
    <xf numFmtId="0" fontId="0" fillId="0" borderId="0" xfId="0" applyAlignment="1">
      <alignment horizontal="center"/>
    </xf>
    <xf numFmtId="0" fontId="0" fillId="0" borderId="12"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61"/>
  <sheetViews>
    <sheetView topLeftCell="A16" workbookViewId="0">
      <selection activeCell="K46" sqref="K46:K61"/>
    </sheetView>
  </sheetViews>
  <sheetFormatPr defaultRowHeight="15" x14ac:dyDescent="0.25"/>
  <cols>
    <col min="1" max="1" width="18.140625" customWidth="1"/>
    <col min="3" max="3" width="16.85546875" customWidth="1"/>
    <col min="4" max="4" width="13.7109375" customWidth="1"/>
    <col min="5" max="6" width="16.7109375" customWidth="1"/>
    <col min="10" max="10" width="15.85546875" customWidth="1"/>
  </cols>
  <sheetData>
    <row r="1" spans="1:15" ht="15.75" thickBot="1" x14ac:dyDescent="0.3">
      <c r="A1" s="1" t="s">
        <v>0</v>
      </c>
      <c r="B1" s="2" t="s">
        <v>1</v>
      </c>
      <c r="C1" s="2" t="s">
        <v>2</v>
      </c>
      <c r="D1" s="2" t="s">
        <v>3</v>
      </c>
      <c r="E1" s="2" t="s">
        <v>4</v>
      </c>
      <c r="J1" s="1" t="s">
        <v>0</v>
      </c>
      <c r="K1" s="2" t="s">
        <v>1</v>
      </c>
      <c r="L1" s="2" t="s">
        <v>2</v>
      </c>
      <c r="M1" s="2" t="s">
        <v>3</v>
      </c>
      <c r="N1" s="2" t="s">
        <v>4</v>
      </c>
    </row>
    <row r="2" spans="1:15" ht="15.75" thickBot="1" x14ac:dyDescent="0.3">
      <c r="A2" s="2">
        <v>100</v>
      </c>
      <c r="B2" s="3">
        <v>35</v>
      </c>
      <c r="C2" s="3">
        <v>50</v>
      </c>
      <c r="D2" s="3">
        <v>40</v>
      </c>
      <c r="E2" s="3">
        <v>40</v>
      </c>
      <c r="J2" s="2">
        <v>100</v>
      </c>
      <c r="K2" s="3">
        <v>0</v>
      </c>
      <c r="L2" s="3">
        <v>0</v>
      </c>
      <c r="M2" s="3">
        <v>1</v>
      </c>
      <c r="N2" s="3">
        <v>1</v>
      </c>
      <c r="O2">
        <f>SUM(K2:N2)*J2</f>
        <v>200</v>
      </c>
    </row>
    <row r="3" spans="1:15" ht="15.75" thickBot="1" x14ac:dyDescent="0.3">
      <c r="A3" s="2">
        <v>200</v>
      </c>
      <c r="B3" s="3">
        <v>50</v>
      </c>
      <c r="C3" s="3">
        <v>75</v>
      </c>
      <c r="D3" s="3">
        <v>50</v>
      </c>
      <c r="E3" s="3">
        <v>70</v>
      </c>
      <c r="J3" s="2">
        <v>200</v>
      </c>
      <c r="K3" s="3">
        <v>0</v>
      </c>
      <c r="L3" s="3">
        <v>0</v>
      </c>
      <c r="M3" s="3">
        <v>0</v>
      </c>
      <c r="N3" s="3">
        <v>0</v>
      </c>
      <c r="O3">
        <f t="shared" ref="O3:O8" si="0">SUM(K3:N3)*J3</f>
        <v>0</v>
      </c>
    </row>
    <row r="4" spans="1:15" ht="15.75" thickBot="1" x14ac:dyDescent="0.3">
      <c r="A4" s="2">
        <v>300</v>
      </c>
      <c r="B4" s="3">
        <v>90</v>
      </c>
      <c r="C4" s="3">
        <v>80</v>
      </c>
      <c r="D4" s="3">
        <v>110</v>
      </c>
      <c r="E4" s="3">
        <v>100</v>
      </c>
      <c r="J4" s="2">
        <v>300</v>
      </c>
      <c r="K4" s="3">
        <v>0</v>
      </c>
      <c r="L4" s="3">
        <v>0</v>
      </c>
      <c r="M4" s="3">
        <v>0</v>
      </c>
      <c r="N4" s="3">
        <v>0</v>
      </c>
      <c r="O4">
        <f t="shared" si="0"/>
        <v>0</v>
      </c>
    </row>
    <row r="5" spans="1:15" ht="15.75" thickBot="1" x14ac:dyDescent="0.3">
      <c r="A5" s="2">
        <v>400</v>
      </c>
      <c r="B5" s="3">
        <v>110</v>
      </c>
      <c r="C5" s="3">
        <v>130</v>
      </c>
      <c r="D5" s="3">
        <v>120</v>
      </c>
      <c r="E5" s="3">
        <v>110</v>
      </c>
      <c r="J5" s="2">
        <v>400</v>
      </c>
      <c r="K5" s="3">
        <v>0</v>
      </c>
      <c r="L5" s="3">
        <v>0</v>
      </c>
      <c r="M5" s="3">
        <v>0</v>
      </c>
      <c r="N5" s="3">
        <v>0</v>
      </c>
      <c r="O5">
        <f t="shared" si="0"/>
        <v>0</v>
      </c>
    </row>
    <row r="6" spans="1:15" ht="15.75" thickBot="1" x14ac:dyDescent="0.3">
      <c r="A6" s="2">
        <v>500</v>
      </c>
      <c r="B6" s="3">
        <v>170</v>
      </c>
      <c r="C6" s="3">
        <v>190</v>
      </c>
      <c r="D6" s="3">
        <v>180</v>
      </c>
      <c r="E6" s="3">
        <v>170</v>
      </c>
      <c r="J6" s="2">
        <v>500</v>
      </c>
      <c r="K6" s="3">
        <v>0</v>
      </c>
      <c r="L6" s="3">
        <v>1</v>
      </c>
      <c r="M6" s="3">
        <v>0</v>
      </c>
      <c r="N6" s="3">
        <v>0</v>
      </c>
      <c r="O6">
        <f t="shared" si="0"/>
        <v>500</v>
      </c>
    </row>
    <row r="7" spans="1:15" ht="15.75" thickBot="1" x14ac:dyDescent="0.3">
      <c r="A7" s="2">
        <v>600</v>
      </c>
      <c r="B7" s="3">
        <v>180</v>
      </c>
      <c r="C7" s="3">
        <v>210</v>
      </c>
      <c r="D7" s="3">
        <v>210</v>
      </c>
      <c r="E7" s="3">
        <v>200</v>
      </c>
      <c r="J7" s="2">
        <v>600</v>
      </c>
      <c r="K7" s="3">
        <v>0</v>
      </c>
      <c r="L7" s="3">
        <v>0</v>
      </c>
      <c r="M7" s="3">
        <v>0</v>
      </c>
      <c r="N7" s="3">
        <v>0</v>
      </c>
      <c r="O7">
        <f t="shared" si="0"/>
        <v>0</v>
      </c>
    </row>
    <row r="8" spans="1:15" ht="15.75" thickBot="1" x14ac:dyDescent="0.3">
      <c r="A8" s="2">
        <v>700</v>
      </c>
      <c r="B8" s="3">
        <v>210</v>
      </c>
      <c r="C8" s="3">
        <v>220</v>
      </c>
      <c r="D8" s="3">
        <v>240</v>
      </c>
      <c r="E8" s="3">
        <v>240</v>
      </c>
      <c r="J8" s="2">
        <v>700</v>
      </c>
      <c r="K8" s="3">
        <v>0</v>
      </c>
      <c r="L8" s="3">
        <v>0</v>
      </c>
      <c r="M8" s="3">
        <v>0</v>
      </c>
      <c r="N8" s="3">
        <v>0</v>
      </c>
      <c r="O8">
        <f t="shared" si="0"/>
        <v>0</v>
      </c>
    </row>
    <row r="9" spans="1:15" x14ac:dyDescent="0.25">
      <c r="K9">
        <f>SUM(K2:K8)</f>
        <v>0</v>
      </c>
      <c r="L9">
        <f t="shared" ref="L9:N9" si="1">SUM(L2:L8)</f>
        <v>1</v>
      </c>
      <c r="M9">
        <f t="shared" si="1"/>
        <v>1</v>
      </c>
      <c r="N9">
        <f t="shared" si="1"/>
        <v>1</v>
      </c>
      <c r="O9">
        <f>SUM(O2:O8)</f>
        <v>700</v>
      </c>
    </row>
    <row r="10" spans="1:15" x14ac:dyDescent="0.25">
      <c r="K10">
        <v>1</v>
      </c>
      <c r="L10">
        <v>1</v>
      </c>
      <c r="M10">
        <v>1</v>
      </c>
      <c r="N10">
        <v>1</v>
      </c>
      <c r="O10">
        <f>SUMPRODUCT(K2:N8,B2:E8)</f>
        <v>270</v>
      </c>
    </row>
    <row r="17" spans="1:11" x14ac:dyDescent="0.25">
      <c r="K17" t="s">
        <v>318</v>
      </c>
    </row>
    <row r="19" spans="1:11" x14ac:dyDescent="0.25">
      <c r="A19" t="s">
        <v>20</v>
      </c>
      <c r="K19" t="s">
        <v>311</v>
      </c>
    </row>
    <row r="20" spans="1:11" ht="15.75" thickBot="1" x14ac:dyDescent="0.3"/>
    <row r="21" spans="1:11" ht="17.25" thickBot="1" x14ac:dyDescent="0.3">
      <c r="A21" s="4"/>
      <c r="B21" s="4"/>
      <c r="C21" s="26" t="s">
        <v>5</v>
      </c>
      <c r="D21" s="27"/>
      <c r="E21" s="28"/>
      <c r="F21" s="4"/>
    </row>
    <row r="22" spans="1:11" ht="15.75" thickBot="1" x14ac:dyDescent="0.3">
      <c r="A22" s="2" t="s">
        <v>6</v>
      </c>
      <c r="B22" s="2" t="s">
        <v>7</v>
      </c>
      <c r="C22" s="2" t="s">
        <v>8</v>
      </c>
      <c r="D22" s="2" t="s">
        <v>9</v>
      </c>
      <c r="E22" s="2" t="s">
        <v>10</v>
      </c>
      <c r="F22" s="2" t="s">
        <v>11</v>
      </c>
      <c r="K22" t="s">
        <v>312</v>
      </c>
    </row>
    <row r="23" spans="1:11" ht="17.25" thickBot="1" x14ac:dyDescent="0.3">
      <c r="A23" s="5" t="s">
        <v>12</v>
      </c>
      <c r="B23" s="3">
        <v>250</v>
      </c>
      <c r="C23" s="3">
        <v>5</v>
      </c>
      <c r="D23" s="3">
        <v>0</v>
      </c>
      <c r="E23" s="3">
        <v>5</v>
      </c>
      <c r="F23" s="4">
        <f>C23*$C$29+D23*$D$29+E23*$E$29</f>
        <v>250</v>
      </c>
    </row>
    <row r="24" spans="1:11" ht="17.25" thickBot="1" x14ac:dyDescent="0.3">
      <c r="A24" s="5" t="s">
        <v>13</v>
      </c>
      <c r="B24" s="3">
        <v>300</v>
      </c>
      <c r="C24" s="3">
        <v>4</v>
      </c>
      <c r="D24" s="3">
        <v>4</v>
      </c>
      <c r="E24" s="3">
        <v>0</v>
      </c>
      <c r="F24" s="4">
        <f t="shared" ref="F24:F28" si="2">C24*$C$29+D24*$D$29+E24*$E$29</f>
        <v>300</v>
      </c>
    </row>
    <row r="25" spans="1:11" ht="17.25" thickBot="1" x14ac:dyDescent="0.3">
      <c r="A25" s="5" t="s">
        <v>14</v>
      </c>
      <c r="B25" s="3">
        <v>400</v>
      </c>
      <c r="C25" s="3">
        <v>4</v>
      </c>
      <c r="D25" s="3">
        <v>4</v>
      </c>
      <c r="E25" s="3">
        <v>4</v>
      </c>
      <c r="F25" s="4">
        <f t="shared" si="2"/>
        <v>380</v>
      </c>
      <c r="K25" t="s">
        <v>313</v>
      </c>
    </row>
    <row r="26" spans="1:11" ht="17.25" thickBot="1" x14ac:dyDescent="0.3">
      <c r="A26" s="5" t="s">
        <v>15</v>
      </c>
      <c r="B26" s="3">
        <v>450</v>
      </c>
      <c r="C26" s="3">
        <v>4</v>
      </c>
      <c r="D26" s="3">
        <v>5</v>
      </c>
      <c r="E26" s="3">
        <v>5</v>
      </c>
      <c r="F26" s="4">
        <f t="shared" si="2"/>
        <v>445</v>
      </c>
    </row>
    <row r="27" spans="1:11" ht="17.25" thickBot="1" x14ac:dyDescent="0.3">
      <c r="A27" s="5" t="s">
        <v>16</v>
      </c>
      <c r="B27" s="3">
        <v>350</v>
      </c>
      <c r="C27" s="3">
        <v>0</v>
      </c>
      <c r="D27" s="3">
        <v>5</v>
      </c>
      <c r="E27" s="3">
        <v>4</v>
      </c>
      <c r="F27" s="4">
        <f t="shared" si="2"/>
        <v>305</v>
      </c>
    </row>
    <row r="28" spans="1:11" ht="17.25" thickBot="1" x14ac:dyDescent="0.3">
      <c r="A28" s="26" t="s">
        <v>17</v>
      </c>
      <c r="B28" s="28"/>
      <c r="C28" s="2">
        <v>65</v>
      </c>
      <c r="D28" s="2">
        <v>50</v>
      </c>
      <c r="E28" s="2">
        <v>70</v>
      </c>
      <c r="F28" s="4">
        <f t="shared" si="2"/>
        <v>5600</v>
      </c>
      <c r="K28" t="s">
        <v>314</v>
      </c>
    </row>
    <row r="29" spans="1:11" ht="17.25" thickBot="1" x14ac:dyDescent="0.3">
      <c r="A29" s="26" t="s">
        <v>18</v>
      </c>
      <c r="B29" s="28"/>
      <c r="C29" s="4">
        <v>30</v>
      </c>
      <c r="D29" s="4">
        <v>45</v>
      </c>
      <c r="E29" s="4">
        <v>20</v>
      </c>
      <c r="F29" s="4"/>
    </row>
    <row r="30" spans="1:11" ht="17.25" thickBot="1" x14ac:dyDescent="0.3">
      <c r="A30" s="26" t="s">
        <v>19</v>
      </c>
      <c r="B30" s="28"/>
      <c r="C30" s="4">
        <f>C28*C29</f>
        <v>1950</v>
      </c>
      <c r="D30" s="4">
        <f t="shared" ref="D30:E30" si="3">D28*D29</f>
        <v>2250</v>
      </c>
      <c r="E30" s="4">
        <f t="shared" si="3"/>
        <v>1400</v>
      </c>
      <c r="F30" s="4">
        <f>SUM(C30:E30)</f>
        <v>5600</v>
      </c>
    </row>
    <row r="31" spans="1:11" x14ac:dyDescent="0.25">
      <c r="K31" t="s">
        <v>315</v>
      </c>
    </row>
    <row r="34" spans="11:11" x14ac:dyDescent="0.25">
      <c r="K34" t="s">
        <v>316</v>
      </c>
    </row>
    <row r="38" spans="11:11" x14ac:dyDescent="0.25">
      <c r="K38" t="s">
        <v>317</v>
      </c>
    </row>
    <row r="42" spans="11:11" x14ac:dyDescent="0.25">
      <c r="K42" t="s">
        <v>319</v>
      </c>
    </row>
    <row r="46" spans="11:11" x14ac:dyDescent="0.25">
      <c r="K46" t="s">
        <v>320</v>
      </c>
    </row>
    <row r="48" spans="11:11" x14ac:dyDescent="0.25">
      <c r="K48" t="s">
        <v>321</v>
      </c>
    </row>
    <row r="50" spans="11:11" x14ac:dyDescent="0.25">
      <c r="K50" t="s">
        <v>322</v>
      </c>
    </row>
    <row r="54" spans="11:11" x14ac:dyDescent="0.25">
      <c r="K54" t="s">
        <v>323</v>
      </c>
    </row>
    <row r="56" spans="11:11" x14ac:dyDescent="0.25">
      <c r="K56" t="s">
        <v>324</v>
      </c>
    </row>
    <row r="61" spans="11:11" x14ac:dyDescent="0.25">
      <c r="K61" t="s">
        <v>325</v>
      </c>
    </row>
  </sheetData>
  <mergeCells count="4">
    <mergeCell ref="C21:E21"/>
    <mergeCell ref="A28:B28"/>
    <mergeCell ref="A29:B29"/>
    <mergeCell ref="A30:B30"/>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59"/>
  <sheetViews>
    <sheetView topLeftCell="A10" workbookViewId="0">
      <selection activeCell="M14" sqref="M14:M59"/>
    </sheetView>
  </sheetViews>
  <sheetFormatPr defaultRowHeight="15" x14ac:dyDescent="0.25"/>
  <sheetData>
    <row r="1" spans="1:13" ht="15.75" thickBot="1" x14ac:dyDescent="0.3">
      <c r="A1" s="9"/>
      <c r="B1" s="34" t="s">
        <v>152</v>
      </c>
      <c r="C1" s="36"/>
      <c r="D1" s="36"/>
      <c r="E1" s="36"/>
      <c r="F1" s="36"/>
      <c r="G1" s="35"/>
    </row>
    <row r="2" spans="1:13" ht="15.75" thickBot="1" x14ac:dyDescent="0.3">
      <c r="A2" s="11" t="s">
        <v>153</v>
      </c>
      <c r="B2" s="14" t="s">
        <v>154</v>
      </c>
      <c r="C2" s="14" t="s">
        <v>155</v>
      </c>
      <c r="D2" s="14" t="s">
        <v>156</v>
      </c>
      <c r="E2" s="14" t="s">
        <v>157</v>
      </c>
      <c r="F2" s="14" t="s">
        <v>158</v>
      </c>
      <c r="G2" s="14" t="s">
        <v>7</v>
      </c>
    </row>
    <row r="3" spans="1:13" ht="15.75" thickBot="1" x14ac:dyDescent="0.3">
      <c r="A3" s="18" t="s">
        <v>159</v>
      </c>
      <c r="B3" s="13">
        <v>2</v>
      </c>
      <c r="C3" s="13">
        <v>3</v>
      </c>
      <c r="D3" s="21">
        <v>8</v>
      </c>
      <c r="E3" s="13">
        <v>3</v>
      </c>
      <c r="F3" s="13">
        <v>5</v>
      </c>
      <c r="G3" s="13">
        <v>200</v>
      </c>
    </row>
    <row r="4" spans="1:13" ht="15.75" thickBot="1" x14ac:dyDescent="0.3">
      <c r="A4" s="18" t="s">
        <v>160</v>
      </c>
      <c r="B4" s="13">
        <v>6</v>
      </c>
      <c r="C4" s="13">
        <v>5</v>
      </c>
      <c r="D4" s="13">
        <v>7</v>
      </c>
      <c r="E4" s="13">
        <v>8</v>
      </c>
      <c r="F4" s="21">
        <v>8</v>
      </c>
      <c r="G4" s="13">
        <v>100</v>
      </c>
    </row>
    <row r="5" spans="1:13" ht="15.75" thickBot="1" x14ac:dyDescent="0.3">
      <c r="A5" s="18" t="s">
        <v>161</v>
      </c>
      <c r="B5" s="13">
        <v>5</v>
      </c>
      <c r="C5" s="13">
        <v>5</v>
      </c>
      <c r="D5" s="13">
        <v>4</v>
      </c>
      <c r="E5" s="13">
        <v>6</v>
      </c>
      <c r="F5" s="13">
        <v>4</v>
      </c>
      <c r="G5" s="13">
        <v>300</v>
      </c>
    </row>
    <row r="6" spans="1:13" ht="15.75" thickBot="1" x14ac:dyDescent="0.3">
      <c r="A6" s="18" t="s">
        <v>162</v>
      </c>
      <c r="B6" s="13">
        <v>9</v>
      </c>
      <c r="C6" s="21">
        <v>9</v>
      </c>
      <c r="D6" s="13">
        <v>4</v>
      </c>
      <c r="E6" s="13">
        <v>5</v>
      </c>
      <c r="F6" s="13">
        <v>6</v>
      </c>
      <c r="G6" s="13">
        <v>150</v>
      </c>
    </row>
    <row r="7" spans="1:13" ht="15.75" thickBot="1" x14ac:dyDescent="0.3">
      <c r="A7" s="18" t="s">
        <v>32</v>
      </c>
      <c r="B7" s="13">
        <v>190</v>
      </c>
      <c r="C7" s="13">
        <v>90</v>
      </c>
      <c r="D7" s="13">
        <v>285</v>
      </c>
      <c r="E7" s="13">
        <v>140</v>
      </c>
      <c r="F7" s="21">
        <v>45</v>
      </c>
      <c r="G7" s="13"/>
    </row>
    <row r="10" spans="1:13" ht="15.75" thickBot="1" x14ac:dyDescent="0.3"/>
    <row r="11" spans="1:13" ht="15.75" thickBot="1" x14ac:dyDescent="0.3">
      <c r="A11" s="9"/>
      <c r="B11" s="34" t="s">
        <v>152</v>
      </c>
      <c r="C11" s="36"/>
      <c r="D11" s="36"/>
      <c r="E11" s="36"/>
      <c r="F11" s="36"/>
      <c r="G11" s="35"/>
    </row>
    <row r="12" spans="1:13" ht="15.75" thickBot="1" x14ac:dyDescent="0.3">
      <c r="A12" s="11" t="s">
        <v>153</v>
      </c>
      <c r="B12" s="14" t="s">
        <v>154</v>
      </c>
      <c r="C12" s="14" t="s">
        <v>155</v>
      </c>
      <c r="D12" s="14" t="s">
        <v>156</v>
      </c>
      <c r="E12" s="14" t="s">
        <v>157</v>
      </c>
      <c r="F12" s="14" t="s">
        <v>158</v>
      </c>
      <c r="G12" s="14" t="s">
        <v>7</v>
      </c>
    </row>
    <row r="13" spans="1:13" ht="15.75" thickBot="1" x14ac:dyDescent="0.3">
      <c r="A13" s="18" t="s">
        <v>159</v>
      </c>
      <c r="B13" s="13">
        <v>180</v>
      </c>
      <c r="C13" s="13">
        <v>0</v>
      </c>
      <c r="D13" s="21">
        <v>0</v>
      </c>
      <c r="E13" s="13">
        <v>20</v>
      </c>
      <c r="F13" s="13">
        <v>0</v>
      </c>
      <c r="G13" s="13">
        <f>SUM(B13:F13)</f>
        <v>200</v>
      </c>
    </row>
    <row r="14" spans="1:13" ht="15.75" thickBot="1" x14ac:dyDescent="0.3">
      <c r="A14" s="18" t="s">
        <v>160</v>
      </c>
      <c r="B14" s="13">
        <v>10</v>
      </c>
      <c r="C14" s="13">
        <v>90</v>
      </c>
      <c r="D14" s="13">
        <v>0</v>
      </c>
      <c r="E14" s="13">
        <v>0</v>
      </c>
      <c r="F14" s="21">
        <v>0</v>
      </c>
      <c r="G14" s="13">
        <f t="shared" ref="G14:G16" si="0">SUM(B14:F14)</f>
        <v>100</v>
      </c>
      <c r="M14" t="s">
        <v>546</v>
      </c>
    </row>
    <row r="15" spans="1:13" ht="15.75" thickBot="1" x14ac:dyDescent="0.3">
      <c r="A15" s="18" t="s">
        <v>161</v>
      </c>
      <c r="B15" s="13">
        <v>0</v>
      </c>
      <c r="C15" s="13">
        <v>0</v>
      </c>
      <c r="D15" s="13">
        <v>255</v>
      </c>
      <c r="E15" s="13">
        <v>0</v>
      </c>
      <c r="F15" s="13">
        <v>45</v>
      </c>
      <c r="G15" s="13">
        <f t="shared" si="0"/>
        <v>300</v>
      </c>
      <c r="M15" t="s">
        <v>547</v>
      </c>
    </row>
    <row r="16" spans="1:13" ht="15.75" thickBot="1" x14ac:dyDescent="0.3">
      <c r="A16" s="18" t="s">
        <v>162</v>
      </c>
      <c r="B16" s="13">
        <v>0</v>
      </c>
      <c r="C16" s="21">
        <v>0</v>
      </c>
      <c r="D16" s="13">
        <v>30</v>
      </c>
      <c r="E16" s="13">
        <v>120</v>
      </c>
      <c r="F16" s="13">
        <v>0</v>
      </c>
      <c r="G16" s="13">
        <f t="shared" si="0"/>
        <v>150</v>
      </c>
    </row>
    <row r="17" spans="1:13" ht="15.75" thickBot="1" x14ac:dyDescent="0.3">
      <c r="A17" s="18" t="s">
        <v>32</v>
      </c>
      <c r="B17" s="13">
        <f>SUM(B13:B16)</f>
        <v>190</v>
      </c>
      <c r="C17" s="13">
        <f t="shared" ref="C17:F17" si="1">SUM(C13:C16)</f>
        <v>90</v>
      </c>
      <c r="D17" s="13">
        <f t="shared" si="1"/>
        <v>285</v>
      </c>
      <c r="E17" s="13">
        <f t="shared" si="1"/>
        <v>140</v>
      </c>
      <c r="F17" s="13">
        <f t="shared" si="1"/>
        <v>45</v>
      </c>
      <c r="G17" s="13">
        <f>SUMPRODUCT(B13:F16,B3:F6)</f>
        <v>2850</v>
      </c>
      <c r="M17" t="s">
        <v>548</v>
      </c>
    </row>
    <row r="20" spans="1:13" x14ac:dyDescent="0.25">
      <c r="M20" t="s">
        <v>549</v>
      </c>
    </row>
    <row r="22" spans="1:13" x14ac:dyDescent="0.25">
      <c r="A22" t="s">
        <v>20</v>
      </c>
    </row>
    <row r="23" spans="1:13" x14ac:dyDescent="0.25">
      <c r="M23" t="s">
        <v>550</v>
      </c>
    </row>
    <row r="24" spans="1:13" ht="15.75" thickBot="1" x14ac:dyDescent="0.3"/>
    <row r="25" spans="1:13" ht="28.5" customHeight="1" thickBot="1" x14ac:dyDescent="0.3">
      <c r="A25" s="9"/>
      <c r="B25" s="10"/>
      <c r="C25" s="34" t="s">
        <v>63</v>
      </c>
      <c r="D25" s="36"/>
      <c r="E25" s="35"/>
      <c r="F25" s="10"/>
    </row>
    <row r="26" spans="1:13" ht="29.25" thickBot="1" x14ac:dyDescent="0.3">
      <c r="A26" s="18" t="s">
        <v>64</v>
      </c>
      <c r="B26" s="12" t="s">
        <v>7</v>
      </c>
      <c r="C26" s="14" t="s">
        <v>35</v>
      </c>
      <c r="D26" s="12" t="s">
        <v>36</v>
      </c>
      <c r="E26" s="12" t="s">
        <v>37</v>
      </c>
      <c r="F26" s="12" t="s">
        <v>11</v>
      </c>
      <c r="M26" t="s">
        <v>551</v>
      </c>
    </row>
    <row r="27" spans="1:13" ht="29.25" thickBot="1" x14ac:dyDescent="0.3">
      <c r="A27" s="11" t="s">
        <v>163</v>
      </c>
      <c r="B27" s="12">
        <v>250</v>
      </c>
      <c r="C27" s="13">
        <v>6</v>
      </c>
      <c r="D27" s="13">
        <v>2</v>
      </c>
      <c r="E27" s="13">
        <v>3</v>
      </c>
      <c r="F27" s="14">
        <f>C27*$C$32+D27*$D$32+E27*$E$32</f>
        <v>250</v>
      </c>
    </row>
    <row r="28" spans="1:13" ht="15.75" thickBot="1" x14ac:dyDescent="0.3">
      <c r="A28" s="11" t="s">
        <v>164</v>
      </c>
      <c r="B28" s="12">
        <v>400</v>
      </c>
      <c r="C28" s="13">
        <v>2</v>
      </c>
      <c r="D28" s="13">
        <v>4</v>
      </c>
      <c r="E28" s="13">
        <v>3</v>
      </c>
      <c r="F28" s="14">
        <f t="shared" ref="F28:F31" si="2">C28*$C$32+D28*$D$32+E28*$E$32</f>
        <v>400</v>
      </c>
    </row>
    <row r="29" spans="1:13" ht="15.75" thickBot="1" x14ac:dyDescent="0.3">
      <c r="A29" s="11" t="s">
        <v>67</v>
      </c>
      <c r="B29" s="12">
        <v>400</v>
      </c>
      <c r="C29" s="13">
        <v>1</v>
      </c>
      <c r="D29" s="13">
        <v>2</v>
      </c>
      <c r="E29" s="13">
        <v>2</v>
      </c>
      <c r="F29" s="14">
        <f t="shared" si="2"/>
        <v>200</v>
      </c>
      <c r="M29" t="s">
        <v>552</v>
      </c>
    </row>
    <row r="30" spans="1:13" ht="29.25" thickBot="1" x14ac:dyDescent="0.3">
      <c r="A30" s="11" t="s">
        <v>165</v>
      </c>
      <c r="B30" s="12">
        <v>500</v>
      </c>
      <c r="C30" s="13">
        <v>3</v>
      </c>
      <c r="D30" s="13">
        <v>4</v>
      </c>
      <c r="E30" s="13">
        <v>0</v>
      </c>
      <c r="F30" s="14">
        <f t="shared" si="2"/>
        <v>410</v>
      </c>
    </row>
    <row r="31" spans="1:13" ht="15.75" thickBot="1" x14ac:dyDescent="0.3">
      <c r="A31" s="34" t="s">
        <v>17</v>
      </c>
      <c r="B31" s="35"/>
      <c r="C31" s="12">
        <v>50</v>
      </c>
      <c r="D31" s="12">
        <v>60</v>
      </c>
      <c r="E31" s="12">
        <v>30</v>
      </c>
      <c r="F31" s="14">
        <f t="shared" si="2"/>
        <v>6200</v>
      </c>
    </row>
    <row r="32" spans="1:13" ht="15.75" thickBot="1" x14ac:dyDescent="0.3">
      <c r="A32" s="34" t="s">
        <v>18</v>
      </c>
      <c r="B32" s="35"/>
      <c r="C32" s="12">
        <v>10</v>
      </c>
      <c r="D32" s="12">
        <v>95</v>
      </c>
      <c r="E32" s="12">
        <v>0</v>
      </c>
      <c r="F32" s="14"/>
      <c r="M32" t="s">
        <v>553</v>
      </c>
    </row>
    <row r="33" spans="1:13" ht="15.75" thickBot="1" x14ac:dyDescent="0.3">
      <c r="A33" s="34" t="s">
        <v>19</v>
      </c>
      <c r="B33" s="35"/>
      <c r="C33" s="14">
        <f>C31*C32</f>
        <v>500</v>
      </c>
      <c r="D33" s="14">
        <f t="shared" ref="D33:E33" si="3">D31*D32</f>
        <v>5700</v>
      </c>
      <c r="E33" s="14">
        <f t="shared" si="3"/>
        <v>0</v>
      </c>
      <c r="F33" s="14">
        <f>SUM(C33:E33)</f>
        <v>6200</v>
      </c>
    </row>
    <row r="36" spans="1:13" x14ac:dyDescent="0.25">
      <c r="M36" t="s">
        <v>554</v>
      </c>
    </row>
    <row r="37" spans="1:13" x14ac:dyDescent="0.25">
      <c r="M37" t="s">
        <v>555</v>
      </c>
    </row>
    <row r="38" spans="1:13" x14ac:dyDescent="0.25">
      <c r="M38" t="s">
        <v>556</v>
      </c>
    </row>
    <row r="40" spans="1:13" x14ac:dyDescent="0.25">
      <c r="M40" t="s">
        <v>557</v>
      </c>
    </row>
    <row r="43" spans="1:13" x14ac:dyDescent="0.25">
      <c r="M43" t="s">
        <v>558</v>
      </c>
    </row>
    <row r="46" spans="1:13" x14ac:dyDescent="0.25">
      <c r="M46" t="s">
        <v>559</v>
      </c>
    </row>
    <row r="49" spans="13:13" x14ac:dyDescent="0.25">
      <c r="M49" t="s">
        <v>560</v>
      </c>
    </row>
    <row r="52" spans="13:13" x14ac:dyDescent="0.25">
      <c r="M52" t="s">
        <v>561</v>
      </c>
    </row>
    <row r="55" spans="13:13" x14ac:dyDescent="0.25">
      <c r="M55" t="s">
        <v>562</v>
      </c>
    </row>
    <row r="59" spans="13:13" x14ac:dyDescent="0.25">
      <c r="M59" t="s">
        <v>563</v>
      </c>
    </row>
  </sheetData>
  <mergeCells count="6">
    <mergeCell ref="A33:B33"/>
    <mergeCell ref="B1:G1"/>
    <mergeCell ref="B11:G11"/>
    <mergeCell ref="C25:E25"/>
    <mergeCell ref="A31:B31"/>
    <mergeCell ref="A32:B3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57"/>
  <sheetViews>
    <sheetView topLeftCell="A13" workbookViewId="0">
      <selection activeCell="K15" sqref="K15:K57"/>
    </sheetView>
  </sheetViews>
  <sheetFormatPr defaultRowHeight="15" x14ac:dyDescent="0.25"/>
  <sheetData>
    <row r="1" spans="1:11" ht="15.75" thickBot="1" x14ac:dyDescent="0.3">
      <c r="A1" s="9"/>
      <c r="B1" s="34" t="s">
        <v>69</v>
      </c>
      <c r="C1" s="36"/>
      <c r="D1" s="36"/>
      <c r="E1" s="36"/>
      <c r="F1" s="36"/>
      <c r="G1" s="35"/>
    </row>
    <row r="2" spans="1:11" ht="29.25" thickBot="1" x14ac:dyDescent="0.3">
      <c r="A2" s="11" t="s">
        <v>89</v>
      </c>
      <c r="B2" s="14" t="s">
        <v>71</v>
      </c>
      <c r="C2" s="14" t="s">
        <v>72</v>
      </c>
      <c r="D2" s="14" t="s">
        <v>73</v>
      </c>
      <c r="E2" s="14" t="s">
        <v>74</v>
      </c>
      <c r="F2" s="14" t="s">
        <v>75</v>
      </c>
      <c r="G2" s="14" t="s">
        <v>7</v>
      </c>
    </row>
    <row r="3" spans="1:11" ht="15.75" thickBot="1" x14ac:dyDescent="0.3">
      <c r="A3" s="18" t="s">
        <v>144</v>
      </c>
      <c r="B3" s="13">
        <v>2</v>
      </c>
      <c r="C3" s="13">
        <v>5</v>
      </c>
      <c r="D3" s="13">
        <v>3</v>
      </c>
      <c r="E3" s="13">
        <v>2</v>
      </c>
      <c r="F3" s="13">
        <v>7</v>
      </c>
      <c r="G3" s="21">
        <v>150</v>
      </c>
    </row>
    <row r="4" spans="1:11" ht="15.75" thickBot="1" x14ac:dyDescent="0.3">
      <c r="A4" s="18" t="s">
        <v>145</v>
      </c>
      <c r="B4" s="13">
        <v>5</v>
      </c>
      <c r="C4" s="13">
        <v>3</v>
      </c>
      <c r="D4" s="13">
        <v>8</v>
      </c>
      <c r="E4" s="13">
        <v>1</v>
      </c>
      <c r="F4" s="13">
        <v>7</v>
      </c>
      <c r="G4" s="13">
        <v>100</v>
      </c>
    </row>
    <row r="5" spans="1:11" ht="15.75" thickBot="1" x14ac:dyDescent="0.3">
      <c r="A5" s="18" t="s">
        <v>146</v>
      </c>
      <c r="B5" s="13">
        <v>10</v>
      </c>
      <c r="C5" s="13">
        <v>3</v>
      </c>
      <c r="D5" s="13">
        <v>2</v>
      </c>
      <c r="E5" s="13">
        <v>5</v>
      </c>
      <c r="F5" s="13">
        <v>4</v>
      </c>
      <c r="G5" s="13">
        <v>90</v>
      </c>
    </row>
    <row r="6" spans="1:11" ht="15.75" thickBot="1" x14ac:dyDescent="0.3">
      <c r="A6" s="18" t="s">
        <v>147</v>
      </c>
      <c r="B6" s="13">
        <v>9</v>
      </c>
      <c r="C6" s="13">
        <v>3</v>
      </c>
      <c r="D6" s="13">
        <v>8</v>
      </c>
      <c r="E6" s="13">
        <v>2</v>
      </c>
      <c r="F6" s="13">
        <v>19</v>
      </c>
      <c r="G6" s="13">
        <v>80</v>
      </c>
    </row>
    <row r="7" spans="1:11" ht="15.75" thickBot="1" x14ac:dyDescent="0.3">
      <c r="A7" s="18" t="s">
        <v>32</v>
      </c>
      <c r="B7" s="13">
        <v>120</v>
      </c>
      <c r="C7" s="13">
        <v>92</v>
      </c>
      <c r="D7" s="13">
        <v>85</v>
      </c>
      <c r="E7" s="13">
        <v>75</v>
      </c>
      <c r="F7" s="13">
        <v>48</v>
      </c>
      <c r="G7" s="13"/>
    </row>
    <row r="11" spans="1:11" ht="15.75" thickBot="1" x14ac:dyDescent="0.3"/>
    <row r="12" spans="1:11" ht="15.75" thickBot="1" x14ac:dyDescent="0.3">
      <c r="A12" s="9"/>
      <c r="B12" s="34" t="s">
        <v>69</v>
      </c>
      <c r="C12" s="36"/>
      <c r="D12" s="36"/>
      <c r="E12" s="36"/>
      <c r="F12" s="36"/>
      <c r="G12" s="35"/>
    </row>
    <row r="13" spans="1:11" ht="29.25" thickBot="1" x14ac:dyDescent="0.3">
      <c r="A13" s="11" t="s">
        <v>89</v>
      </c>
      <c r="B13" s="14" t="s">
        <v>71</v>
      </c>
      <c r="C13" s="14" t="s">
        <v>72</v>
      </c>
      <c r="D13" s="14" t="s">
        <v>73</v>
      </c>
      <c r="E13" s="14" t="s">
        <v>74</v>
      </c>
      <c r="F13" s="14" t="s">
        <v>75</v>
      </c>
      <c r="G13" s="14" t="s">
        <v>7</v>
      </c>
    </row>
    <row r="14" spans="1:11" ht="15.75" thickBot="1" x14ac:dyDescent="0.3">
      <c r="A14" s="18" t="s">
        <v>144</v>
      </c>
      <c r="B14" s="13">
        <v>120</v>
      </c>
      <c r="C14" s="13">
        <v>0</v>
      </c>
      <c r="D14" s="13">
        <v>30</v>
      </c>
      <c r="E14" s="13">
        <v>0</v>
      </c>
      <c r="F14" s="13">
        <v>0</v>
      </c>
      <c r="G14" s="21">
        <f>SUM(B14:F14)</f>
        <v>150</v>
      </c>
    </row>
    <row r="15" spans="1:11" ht="15.75" thickBot="1" x14ac:dyDescent="0.3">
      <c r="A15" s="18" t="s">
        <v>145</v>
      </c>
      <c r="B15" s="13">
        <v>0</v>
      </c>
      <c r="C15" s="13">
        <v>12</v>
      </c>
      <c r="D15" s="13">
        <v>0</v>
      </c>
      <c r="E15" s="13">
        <v>75</v>
      </c>
      <c r="F15" s="13">
        <v>13</v>
      </c>
      <c r="G15" s="21">
        <f t="shared" ref="G15:G17" si="0">SUM(B15:F15)</f>
        <v>100</v>
      </c>
      <c r="K15" t="s">
        <v>564</v>
      </c>
    </row>
    <row r="16" spans="1:11" ht="15.75" thickBot="1" x14ac:dyDescent="0.3">
      <c r="A16" s="18" t="s">
        <v>146</v>
      </c>
      <c r="B16" s="13">
        <v>0</v>
      </c>
      <c r="C16" s="13">
        <v>0</v>
      </c>
      <c r="D16" s="13">
        <v>55</v>
      </c>
      <c r="E16" s="13">
        <v>0</v>
      </c>
      <c r="F16" s="13">
        <v>35</v>
      </c>
      <c r="G16" s="21">
        <f t="shared" si="0"/>
        <v>90</v>
      </c>
      <c r="K16" t="s">
        <v>565</v>
      </c>
    </row>
    <row r="17" spans="1:11" ht="15.75" thickBot="1" x14ac:dyDescent="0.3">
      <c r="A17" s="18" t="s">
        <v>147</v>
      </c>
      <c r="B17" s="13">
        <v>0</v>
      </c>
      <c r="C17" s="13">
        <v>80</v>
      </c>
      <c r="D17" s="13">
        <v>0</v>
      </c>
      <c r="E17" s="13">
        <v>0</v>
      </c>
      <c r="F17" s="13">
        <v>0</v>
      </c>
      <c r="G17" s="21">
        <f t="shared" si="0"/>
        <v>80</v>
      </c>
    </row>
    <row r="18" spans="1:11" ht="15.75" thickBot="1" x14ac:dyDescent="0.3">
      <c r="A18" s="18" t="s">
        <v>32</v>
      </c>
      <c r="B18" s="13">
        <f>SUM(B14:B17)</f>
        <v>120</v>
      </c>
      <c r="C18" s="13">
        <f t="shared" ref="C18:F18" si="1">SUM(C14:C17)</f>
        <v>92</v>
      </c>
      <c r="D18" s="13">
        <f t="shared" si="1"/>
        <v>85</v>
      </c>
      <c r="E18" s="13">
        <f t="shared" si="1"/>
        <v>75</v>
      </c>
      <c r="F18" s="13">
        <f t="shared" si="1"/>
        <v>48</v>
      </c>
      <c r="G18" s="13">
        <f>SUMPRODUCT(B14:F17,B3:F6)</f>
        <v>1022</v>
      </c>
      <c r="K18" t="s">
        <v>566</v>
      </c>
    </row>
    <row r="21" spans="1:11" x14ac:dyDescent="0.25">
      <c r="K21" t="s">
        <v>567</v>
      </c>
    </row>
    <row r="24" spans="1:11" x14ac:dyDescent="0.25">
      <c r="K24" t="s">
        <v>568</v>
      </c>
    </row>
    <row r="25" spans="1:11" x14ac:dyDescent="0.25">
      <c r="A25" t="s">
        <v>20</v>
      </c>
    </row>
    <row r="26" spans="1:11" ht="15.75" thickBot="1" x14ac:dyDescent="0.3"/>
    <row r="27" spans="1:11" ht="28.5" customHeight="1" thickBot="1" x14ac:dyDescent="0.3">
      <c r="A27" s="9"/>
      <c r="B27" s="10"/>
      <c r="C27" s="34" t="s">
        <v>99</v>
      </c>
      <c r="D27" s="36"/>
      <c r="E27" s="35"/>
      <c r="F27" s="10"/>
      <c r="K27" t="s">
        <v>569</v>
      </c>
    </row>
    <row r="28" spans="1:11" ht="29.25" thickBot="1" x14ac:dyDescent="0.3">
      <c r="A28" s="11" t="s">
        <v>81</v>
      </c>
      <c r="B28" s="12" t="s">
        <v>7</v>
      </c>
      <c r="C28" s="12" t="s">
        <v>82</v>
      </c>
      <c r="D28" s="12" t="s">
        <v>83</v>
      </c>
      <c r="E28" s="12" t="s">
        <v>84</v>
      </c>
      <c r="F28" s="12" t="s">
        <v>11</v>
      </c>
    </row>
    <row r="29" spans="1:11" ht="15.75" thickBot="1" x14ac:dyDescent="0.3">
      <c r="A29" s="11" t="s">
        <v>59</v>
      </c>
      <c r="B29" s="12">
        <v>120</v>
      </c>
      <c r="C29" s="13">
        <v>1</v>
      </c>
      <c r="D29" s="13">
        <v>1</v>
      </c>
      <c r="E29" s="13">
        <v>0</v>
      </c>
      <c r="F29" s="14">
        <f>C29*$C$35+D29*$D$35+E29*$E$35</f>
        <v>100</v>
      </c>
    </row>
    <row r="30" spans="1:11" ht="29.25" thickBot="1" x14ac:dyDescent="0.3">
      <c r="A30" s="11" t="s">
        <v>61</v>
      </c>
      <c r="B30" s="12">
        <v>100</v>
      </c>
      <c r="C30" s="13">
        <v>1</v>
      </c>
      <c r="D30" s="13">
        <v>1</v>
      </c>
      <c r="E30" s="13">
        <v>2</v>
      </c>
      <c r="F30" s="14">
        <f t="shared" ref="F30:F34" si="2">C30*$C$35+D30*$D$35+E30*$E$35</f>
        <v>100</v>
      </c>
      <c r="K30" t="s">
        <v>570</v>
      </c>
    </row>
    <row r="31" spans="1:11" ht="29.25" thickBot="1" x14ac:dyDescent="0.3">
      <c r="A31" s="11" t="s">
        <v>85</v>
      </c>
      <c r="B31" s="12">
        <v>250</v>
      </c>
      <c r="C31" s="13">
        <v>2</v>
      </c>
      <c r="D31" s="13">
        <v>2</v>
      </c>
      <c r="E31" s="13">
        <v>1</v>
      </c>
      <c r="F31" s="14">
        <f t="shared" si="2"/>
        <v>200</v>
      </c>
    </row>
    <row r="32" spans="1:11" ht="29.25" thickBot="1" x14ac:dyDescent="0.3">
      <c r="A32" s="11" t="s">
        <v>166</v>
      </c>
      <c r="B32" s="12">
        <v>350</v>
      </c>
      <c r="C32" s="13">
        <v>2</v>
      </c>
      <c r="D32" s="13">
        <v>2</v>
      </c>
      <c r="E32" s="13">
        <v>1</v>
      </c>
      <c r="F32" s="14">
        <f t="shared" si="2"/>
        <v>200</v>
      </c>
    </row>
    <row r="33" spans="1:11" ht="15.75" thickBot="1" x14ac:dyDescent="0.3">
      <c r="A33" s="11" t="s">
        <v>88</v>
      </c>
      <c r="B33" s="12">
        <v>300</v>
      </c>
      <c r="C33" s="13">
        <v>1</v>
      </c>
      <c r="D33" s="13">
        <v>2</v>
      </c>
      <c r="E33" s="13">
        <v>0</v>
      </c>
      <c r="F33" s="14">
        <f t="shared" si="2"/>
        <v>100</v>
      </c>
    </row>
    <row r="34" spans="1:11" ht="15.75" thickBot="1" x14ac:dyDescent="0.3">
      <c r="A34" s="34" t="s">
        <v>17</v>
      </c>
      <c r="B34" s="35"/>
      <c r="C34" s="12">
        <v>35</v>
      </c>
      <c r="D34" s="14">
        <v>20</v>
      </c>
      <c r="E34" s="12">
        <v>15</v>
      </c>
      <c r="F34" s="14">
        <f t="shared" si="2"/>
        <v>3500</v>
      </c>
      <c r="K34" t="s">
        <v>571</v>
      </c>
    </row>
    <row r="35" spans="1:11" ht="15.75" thickBot="1" x14ac:dyDescent="0.3">
      <c r="A35" s="34" t="s">
        <v>18</v>
      </c>
      <c r="B35" s="35"/>
      <c r="C35" s="12">
        <v>100</v>
      </c>
      <c r="D35" s="12">
        <v>0</v>
      </c>
      <c r="E35" s="12">
        <v>0</v>
      </c>
      <c r="F35" s="14"/>
      <c r="K35" t="s">
        <v>572</v>
      </c>
    </row>
    <row r="36" spans="1:11" ht="15.75" thickBot="1" x14ac:dyDescent="0.3">
      <c r="A36" s="34" t="s">
        <v>19</v>
      </c>
      <c r="B36" s="35"/>
      <c r="C36" s="14">
        <f>C34*C35</f>
        <v>3500</v>
      </c>
      <c r="D36" s="14">
        <f t="shared" ref="D36:E36" si="3">D34*D35</f>
        <v>0</v>
      </c>
      <c r="E36" s="14">
        <f t="shared" si="3"/>
        <v>0</v>
      </c>
      <c r="F36" s="14">
        <f>SUM(C36:E36)</f>
        <v>3500</v>
      </c>
      <c r="K36" t="s">
        <v>573</v>
      </c>
    </row>
    <row r="38" spans="1:11" x14ac:dyDescent="0.25">
      <c r="K38" t="s">
        <v>574</v>
      </c>
    </row>
    <row r="41" spans="1:11" x14ac:dyDescent="0.25">
      <c r="K41" t="s">
        <v>575</v>
      </c>
    </row>
    <row r="44" spans="1:11" x14ac:dyDescent="0.25">
      <c r="K44" t="s">
        <v>576</v>
      </c>
    </row>
    <row r="47" spans="1:11" x14ac:dyDescent="0.25">
      <c r="K47" t="s">
        <v>577</v>
      </c>
    </row>
    <row r="50" spans="11:11" x14ac:dyDescent="0.25">
      <c r="K50" t="s">
        <v>578</v>
      </c>
    </row>
    <row r="53" spans="11:11" x14ac:dyDescent="0.25">
      <c r="K53" t="s">
        <v>579</v>
      </c>
    </row>
    <row r="57" spans="11:11" x14ac:dyDescent="0.25">
      <c r="K57" t="s">
        <v>580</v>
      </c>
    </row>
  </sheetData>
  <mergeCells count="6">
    <mergeCell ref="A36:B36"/>
    <mergeCell ref="B1:G1"/>
    <mergeCell ref="B12:G12"/>
    <mergeCell ref="C27:E27"/>
    <mergeCell ref="A34:B34"/>
    <mergeCell ref="A35:B3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27EEE-4353-4F70-857D-85ECF35A6D76}">
  <dimension ref="A1:M58"/>
  <sheetViews>
    <sheetView topLeftCell="A16" workbookViewId="0">
      <selection activeCell="M19" sqref="M19:M58"/>
    </sheetView>
  </sheetViews>
  <sheetFormatPr defaultRowHeight="15" x14ac:dyDescent="0.25"/>
  <sheetData>
    <row r="1" spans="1:7" ht="15.75" thickBot="1" x14ac:dyDescent="0.3">
      <c r="A1" s="9"/>
      <c r="B1" s="34" t="s">
        <v>167</v>
      </c>
      <c r="C1" s="36"/>
      <c r="D1" s="36"/>
      <c r="E1" s="36"/>
      <c r="F1" s="36"/>
      <c r="G1" s="35"/>
    </row>
    <row r="2" spans="1:7" ht="15.75" thickBot="1" x14ac:dyDescent="0.3">
      <c r="A2" s="18" t="s">
        <v>127</v>
      </c>
      <c r="B2" s="14" t="s">
        <v>90</v>
      </c>
      <c r="C2" s="14" t="s">
        <v>91</v>
      </c>
      <c r="D2" s="14" t="s">
        <v>92</v>
      </c>
      <c r="E2" s="14" t="s">
        <v>93</v>
      </c>
      <c r="F2" s="14" t="s">
        <v>94</v>
      </c>
      <c r="G2" s="14" t="s">
        <v>7</v>
      </c>
    </row>
    <row r="3" spans="1:7" ht="15.75" thickBot="1" x14ac:dyDescent="0.3">
      <c r="A3" s="18" t="s">
        <v>168</v>
      </c>
      <c r="B3" s="13">
        <v>4</v>
      </c>
      <c r="C3" s="13">
        <v>2</v>
      </c>
      <c r="D3" s="13">
        <v>6</v>
      </c>
      <c r="E3" s="13">
        <v>3</v>
      </c>
      <c r="F3" s="13">
        <v>6</v>
      </c>
      <c r="G3" s="13">
        <v>200</v>
      </c>
    </row>
    <row r="4" spans="1:7" ht="15.75" thickBot="1" x14ac:dyDescent="0.3">
      <c r="A4" s="18" t="s">
        <v>169</v>
      </c>
      <c r="B4" s="13">
        <v>5</v>
      </c>
      <c r="C4" s="13">
        <v>5</v>
      </c>
      <c r="D4" s="13">
        <v>7</v>
      </c>
      <c r="E4" s="13">
        <v>8</v>
      </c>
      <c r="F4" s="13">
        <v>7</v>
      </c>
      <c r="G4" s="13">
        <v>100</v>
      </c>
    </row>
    <row r="5" spans="1:7" ht="15.75" thickBot="1" x14ac:dyDescent="0.3">
      <c r="A5" s="18" t="s">
        <v>170</v>
      </c>
      <c r="B5" s="13">
        <v>11</v>
      </c>
      <c r="C5" s="13">
        <v>4</v>
      </c>
      <c r="D5" s="13">
        <v>6</v>
      </c>
      <c r="E5" s="13">
        <v>2</v>
      </c>
      <c r="F5" s="13">
        <v>4</v>
      </c>
      <c r="G5" s="13">
        <v>250</v>
      </c>
    </row>
    <row r="6" spans="1:7" ht="15.75" thickBot="1" x14ac:dyDescent="0.3">
      <c r="A6" s="18" t="s">
        <v>171</v>
      </c>
      <c r="B6" s="13">
        <v>9</v>
      </c>
      <c r="C6" s="13">
        <v>2</v>
      </c>
      <c r="D6" s="13">
        <v>3</v>
      </c>
      <c r="E6" s="13">
        <v>5</v>
      </c>
      <c r="F6" s="13">
        <v>9</v>
      </c>
      <c r="G6" s="13">
        <v>300</v>
      </c>
    </row>
    <row r="7" spans="1:7" ht="15.75" thickBot="1" x14ac:dyDescent="0.3">
      <c r="A7" s="18" t="s">
        <v>32</v>
      </c>
      <c r="B7" s="21">
        <v>180</v>
      </c>
      <c r="C7" s="13">
        <v>95</v>
      </c>
      <c r="D7" s="13">
        <v>200</v>
      </c>
      <c r="E7" s="13">
        <v>285</v>
      </c>
      <c r="F7" s="13">
        <v>90</v>
      </c>
      <c r="G7" s="13"/>
    </row>
    <row r="11" spans="1:7" ht="15.75" thickBot="1" x14ac:dyDescent="0.3"/>
    <row r="12" spans="1:7" ht="15.75" thickBot="1" x14ac:dyDescent="0.3">
      <c r="A12" s="9"/>
      <c r="B12" s="34" t="s">
        <v>167</v>
      </c>
      <c r="C12" s="36"/>
      <c r="D12" s="36"/>
      <c r="E12" s="36"/>
      <c r="F12" s="36"/>
      <c r="G12" s="35"/>
    </row>
    <row r="13" spans="1:7" ht="15.75" thickBot="1" x14ac:dyDescent="0.3">
      <c r="A13" s="18" t="s">
        <v>127</v>
      </c>
      <c r="B13" s="14" t="s">
        <v>90</v>
      </c>
      <c r="C13" s="14" t="s">
        <v>91</v>
      </c>
      <c r="D13" s="14" t="s">
        <v>92</v>
      </c>
      <c r="E13" s="14" t="s">
        <v>93</v>
      </c>
      <c r="F13" s="14" t="s">
        <v>94</v>
      </c>
      <c r="G13" s="14" t="s">
        <v>7</v>
      </c>
    </row>
    <row r="14" spans="1:7" ht="15.75" thickBot="1" x14ac:dyDescent="0.3">
      <c r="A14" s="18" t="s">
        <v>168</v>
      </c>
      <c r="B14" s="13">
        <v>80</v>
      </c>
      <c r="C14" s="13">
        <v>0</v>
      </c>
      <c r="D14" s="13">
        <v>0</v>
      </c>
      <c r="E14" s="13">
        <v>120</v>
      </c>
      <c r="F14" s="13">
        <v>0</v>
      </c>
      <c r="G14" s="13">
        <f>SUM(B14:F14)</f>
        <v>200</v>
      </c>
    </row>
    <row r="15" spans="1:7" ht="15.75" thickBot="1" x14ac:dyDescent="0.3">
      <c r="A15" s="18" t="s">
        <v>169</v>
      </c>
      <c r="B15" s="13">
        <v>100</v>
      </c>
      <c r="C15" s="13">
        <v>0</v>
      </c>
      <c r="D15" s="13">
        <v>0</v>
      </c>
      <c r="E15" s="13">
        <v>0</v>
      </c>
      <c r="F15" s="13">
        <v>0</v>
      </c>
      <c r="G15" s="13">
        <f t="shared" ref="G15:G17" si="0">SUM(B15:F15)</f>
        <v>100</v>
      </c>
    </row>
    <row r="16" spans="1:7" ht="15.75" thickBot="1" x14ac:dyDescent="0.3">
      <c r="A16" s="18" t="s">
        <v>170</v>
      </c>
      <c r="B16" s="13">
        <v>0</v>
      </c>
      <c r="C16" s="13">
        <v>0</v>
      </c>
      <c r="D16" s="13">
        <v>0</v>
      </c>
      <c r="E16" s="13">
        <v>160</v>
      </c>
      <c r="F16" s="13">
        <v>90</v>
      </c>
      <c r="G16" s="13">
        <f t="shared" si="0"/>
        <v>250</v>
      </c>
    </row>
    <row r="17" spans="1:13" ht="15.75" thickBot="1" x14ac:dyDescent="0.3">
      <c r="A17" s="18" t="s">
        <v>171</v>
      </c>
      <c r="B17" s="13">
        <v>0</v>
      </c>
      <c r="C17" s="13">
        <v>95</v>
      </c>
      <c r="D17" s="13">
        <v>200</v>
      </c>
      <c r="E17" s="13">
        <v>5</v>
      </c>
      <c r="F17" s="13">
        <v>0</v>
      </c>
      <c r="G17" s="13">
        <f t="shared" si="0"/>
        <v>300</v>
      </c>
    </row>
    <row r="18" spans="1:13" ht="15.75" thickBot="1" x14ac:dyDescent="0.3">
      <c r="A18" s="18" t="s">
        <v>32</v>
      </c>
      <c r="B18" s="21">
        <f>SUM(B14:B17)</f>
        <v>180</v>
      </c>
      <c r="C18" s="21">
        <f t="shared" ref="C18:F18" si="1">SUM(C14:C17)</f>
        <v>95</v>
      </c>
      <c r="D18" s="21">
        <f t="shared" si="1"/>
        <v>200</v>
      </c>
      <c r="E18" s="21">
        <f t="shared" si="1"/>
        <v>285</v>
      </c>
      <c r="F18" s="21">
        <f t="shared" si="1"/>
        <v>90</v>
      </c>
      <c r="G18" s="13">
        <f>SUMPRODUCT(B14:F17,B3:F6)</f>
        <v>2675</v>
      </c>
    </row>
    <row r="19" spans="1:13" x14ac:dyDescent="0.25">
      <c r="M19" t="s">
        <v>581</v>
      </c>
    </row>
    <row r="20" spans="1:13" x14ac:dyDescent="0.25">
      <c r="M20" t="s">
        <v>582</v>
      </c>
    </row>
    <row r="22" spans="1:13" x14ac:dyDescent="0.25">
      <c r="M22" t="s">
        <v>583</v>
      </c>
    </row>
    <row r="23" spans="1:13" x14ac:dyDescent="0.25">
      <c r="A23" t="s">
        <v>20</v>
      </c>
    </row>
    <row r="24" spans="1:13" ht="15.75" thickBot="1" x14ac:dyDescent="0.3">
      <c r="M24" t="s">
        <v>584</v>
      </c>
    </row>
    <row r="25" spans="1:13" ht="28.5" customHeight="1" thickBot="1" x14ac:dyDescent="0.3">
      <c r="A25" s="9"/>
      <c r="B25" s="10"/>
      <c r="C25" s="34" t="s">
        <v>99</v>
      </c>
      <c r="D25" s="36"/>
      <c r="E25" s="35"/>
      <c r="F25" s="10"/>
    </row>
    <row r="26" spans="1:13" ht="29.25" thickBot="1" x14ac:dyDescent="0.3">
      <c r="A26" s="11" t="s">
        <v>172</v>
      </c>
      <c r="B26" s="12" t="s">
        <v>7</v>
      </c>
      <c r="C26" s="12" t="s">
        <v>1</v>
      </c>
      <c r="D26" s="12" t="s">
        <v>173</v>
      </c>
      <c r="E26" s="12" t="s">
        <v>3</v>
      </c>
      <c r="F26" s="12" t="s">
        <v>11</v>
      </c>
    </row>
    <row r="27" spans="1:13" ht="15.75" thickBot="1" x14ac:dyDescent="0.3">
      <c r="A27" s="11" t="s">
        <v>174</v>
      </c>
      <c r="B27" s="14">
        <v>500</v>
      </c>
      <c r="C27" s="13">
        <v>3</v>
      </c>
      <c r="D27" s="13">
        <v>3</v>
      </c>
      <c r="E27" s="13">
        <v>2</v>
      </c>
      <c r="F27" s="14">
        <f>C27*$C$32+D27*$D$32+E27*$E$32</f>
        <v>500</v>
      </c>
    </row>
    <row r="28" spans="1:13" ht="15.75" thickBot="1" x14ac:dyDescent="0.3">
      <c r="A28" s="11" t="s">
        <v>175</v>
      </c>
      <c r="B28" s="12">
        <v>450</v>
      </c>
      <c r="C28" s="13">
        <v>1</v>
      </c>
      <c r="D28" s="13">
        <v>2</v>
      </c>
      <c r="E28" s="13">
        <v>1</v>
      </c>
      <c r="F28" s="14">
        <f t="shared" ref="F28:F31" si="2">C28*$C$32+D28*$D$32+E28*$E$32</f>
        <v>250</v>
      </c>
      <c r="M28" t="s">
        <v>585</v>
      </c>
    </row>
    <row r="29" spans="1:13" ht="15.75" thickBot="1" x14ac:dyDescent="0.3">
      <c r="A29" s="11" t="s">
        <v>176</v>
      </c>
      <c r="B29" s="12">
        <v>350</v>
      </c>
      <c r="C29" s="13">
        <v>0</v>
      </c>
      <c r="D29" s="13">
        <v>2</v>
      </c>
      <c r="E29" s="13">
        <v>1</v>
      </c>
      <c r="F29" s="14">
        <f t="shared" si="2"/>
        <v>250</v>
      </c>
    </row>
    <row r="30" spans="1:13" ht="15.75" thickBot="1" x14ac:dyDescent="0.3">
      <c r="A30" s="11" t="s">
        <v>177</v>
      </c>
      <c r="B30" s="12">
        <v>350</v>
      </c>
      <c r="C30" s="13">
        <v>1</v>
      </c>
      <c r="D30" s="13">
        <v>1</v>
      </c>
      <c r="E30" s="13">
        <v>1</v>
      </c>
      <c r="F30" s="14">
        <f t="shared" si="2"/>
        <v>250</v>
      </c>
      <c r="M30" t="s">
        <v>586</v>
      </c>
    </row>
    <row r="31" spans="1:13" ht="15.75" thickBot="1" x14ac:dyDescent="0.3">
      <c r="A31" s="34" t="s">
        <v>17</v>
      </c>
      <c r="B31" s="35"/>
      <c r="C31" s="12">
        <v>10</v>
      </c>
      <c r="D31" s="14">
        <v>20</v>
      </c>
      <c r="E31" s="12">
        <v>25</v>
      </c>
      <c r="F31" s="14">
        <f t="shared" si="2"/>
        <v>6250</v>
      </c>
    </row>
    <row r="32" spans="1:13" ht="15.75" thickBot="1" x14ac:dyDescent="0.3">
      <c r="A32" s="34" t="s">
        <v>18</v>
      </c>
      <c r="B32" s="35"/>
      <c r="C32" s="12">
        <v>0</v>
      </c>
      <c r="D32" s="12">
        <v>0</v>
      </c>
      <c r="E32" s="12">
        <v>250</v>
      </c>
      <c r="F32" s="14"/>
    </row>
    <row r="33" spans="1:13" ht="15.75" thickBot="1" x14ac:dyDescent="0.3">
      <c r="A33" s="34" t="s">
        <v>19</v>
      </c>
      <c r="B33" s="35"/>
      <c r="C33" s="14">
        <f>C31*C32</f>
        <v>0</v>
      </c>
      <c r="D33" s="14">
        <f t="shared" ref="D33:E33" si="3">D31*D32</f>
        <v>0</v>
      </c>
      <c r="E33" s="14">
        <f t="shared" si="3"/>
        <v>6250</v>
      </c>
      <c r="F33" s="14">
        <f>SUM(C33:E33)</f>
        <v>6250</v>
      </c>
    </row>
    <row r="35" spans="1:13" x14ac:dyDescent="0.25">
      <c r="M35" t="s">
        <v>587</v>
      </c>
    </row>
    <row r="36" spans="1:13" x14ac:dyDescent="0.25">
      <c r="M36" t="s">
        <v>588</v>
      </c>
    </row>
    <row r="37" spans="1:13" x14ac:dyDescent="0.25">
      <c r="M37" t="s">
        <v>589</v>
      </c>
    </row>
    <row r="39" spans="1:13" x14ac:dyDescent="0.25">
      <c r="M39" t="s">
        <v>590</v>
      </c>
    </row>
    <row r="42" spans="1:13" x14ac:dyDescent="0.25">
      <c r="M42" t="s">
        <v>591</v>
      </c>
    </row>
    <row r="45" spans="1:13" x14ac:dyDescent="0.25">
      <c r="M45" t="s">
        <v>592</v>
      </c>
    </row>
    <row r="48" spans="1:13" x14ac:dyDescent="0.25">
      <c r="M48" t="s">
        <v>593</v>
      </c>
    </row>
    <row r="51" spans="13:13" x14ac:dyDescent="0.25">
      <c r="M51" t="s">
        <v>594</v>
      </c>
    </row>
    <row r="54" spans="13:13" x14ac:dyDescent="0.25">
      <c r="M54" t="s">
        <v>595</v>
      </c>
    </row>
    <row r="58" spans="13:13" x14ac:dyDescent="0.25">
      <c r="M58" t="s">
        <v>596</v>
      </c>
    </row>
  </sheetData>
  <mergeCells count="6">
    <mergeCell ref="A33:B33"/>
    <mergeCell ref="B1:G1"/>
    <mergeCell ref="B12:G12"/>
    <mergeCell ref="C25:E25"/>
    <mergeCell ref="A31:B31"/>
    <mergeCell ref="A32:B3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BEE45-656B-419F-A3A7-C35790D848AA}">
  <dimension ref="A1:K59"/>
  <sheetViews>
    <sheetView topLeftCell="A16" workbookViewId="0">
      <selection activeCell="K23" sqref="K23:K59"/>
    </sheetView>
  </sheetViews>
  <sheetFormatPr defaultRowHeight="15" x14ac:dyDescent="0.25"/>
  <sheetData>
    <row r="1" spans="1:7" ht="15.75" thickBot="1" x14ac:dyDescent="0.3">
      <c r="A1" s="9"/>
      <c r="B1" s="34" t="s">
        <v>89</v>
      </c>
      <c r="C1" s="36"/>
      <c r="D1" s="36"/>
      <c r="E1" s="36"/>
      <c r="F1" s="36"/>
      <c r="G1" s="35"/>
    </row>
    <row r="2" spans="1:7" ht="29.25" thickBot="1" x14ac:dyDescent="0.3">
      <c r="A2" s="11" t="s">
        <v>167</v>
      </c>
      <c r="B2" s="14" t="s">
        <v>178</v>
      </c>
      <c r="C2" s="14" t="s">
        <v>179</v>
      </c>
      <c r="D2" s="14" t="s">
        <v>180</v>
      </c>
      <c r="E2" s="14" t="s">
        <v>181</v>
      </c>
      <c r="F2" s="14" t="s">
        <v>182</v>
      </c>
      <c r="G2" s="14" t="s">
        <v>7</v>
      </c>
    </row>
    <row r="3" spans="1:7" ht="15.75" thickBot="1" x14ac:dyDescent="0.3">
      <c r="A3" s="18" t="s">
        <v>51</v>
      </c>
      <c r="B3" s="13">
        <v>9</v>
      </c>
      <c r="C3" s="13">
        <v>9</v>
      </c>
      <c r="D3" s="13">
        <v>5</v>
      </c>
      <c r="E3" s="13">
        <v>6</v>
      </c>
      <c r="F3" s="13">
        <v>5</v>
      </c>
      <c r="G3" s="13">
        <v>200</v>
      </c>
    </row>
    <row r="4" spans="1:7" ht="15.75" thickBot="1" x14ac:dyDescent="0.3">
      <c r="A4" s="18" t="s">
        <v>52</v>
      </c>
      <c r="B4" s="13">
        <v>7</v>
      </c>
      <c r="C4" s="13">
        <v>7</v>
      </c>
      <c r="D4" s="13">
        <v>8</v>
      </c>
      <c r="E4" s="13">
        <v>8</v>
      </c>
      <c r="F4" s="13">
        <v>4</v>
      </c>
      <c r="G4" s="13">
        <v>150</v>
      </c>
    </row>
    <row r="5" spans="1:7" ht="15.75" thickBot="1" x14ac:dyDescent="0.3">
      <c r="A5" s="18" t="s">
        <v>53</v>
      </c>
      <c r="B5" s="13">
        <v>7</v>
      </c>
      <c r="C5" s="13">
        <v>7</v>
      </c>
      <c r="D5" s="13">
        <v>3</v>
      </c>
      <c r="E5" s="13">
        <v>10</v>
      </c>
      <c r="F5" s="13">
        <v>4</v>
      </c>
      <c r="G5" s="13">
        <v>260</v>
      </c>
    </row>
    <row r="6" spans="1:7" ht="15.75" thickBot="1" x14ac:dyDescent="0.3">
      <c r="A6" s="18" t="s">
        <v>54</v>
      </c>
      <c r="B6" s="13">
        <v>8</v>
      </c>
      <c r="C6" s="13">
        <v>10</v>
      </c>
      <c r="D6" s="13">
        <v>4</v>
      </c>
      <c r="E6" s="13">
        <v>6</v>
      </c>
      <c r="F6" s="13">
        <v>9</v>
      </c>
      <c r="G6" s="13">
        <v>180</v>
      </c>
    </row>
    <row r="7" spans="1:7" ht="15.75" thickBot="1" x14ac:dyDescent="0.3">
      <c r="A7" s="18" t="s">
        <v>32</v>
      </c>
      <c r="B7" s="13">
        <v>180</v>
      </c>
      <c r="C7" s="13">
        <v>120</v>
      </c>
      <c r="D7" s="13">
        <v>140</v>
      </c>
      <c r="E7" s="13">
        <v>250</v>
      </c>
      <c r="F7" s="13">
        <v>100</v>
      </c>
      <c r="G7" s="13"/>
    </row>
    <row r="10" spans="1:7" ht="15.75" thickBot="1" x14ac:dyDescent="0.3"/>
    <row r="11" spans="1:7" ht="15.75" thickBot="1" x14ac:dyDescent="0.3">
      <c r="A11" s="9"/>
      <c r="B11" s="34" t="s">
        <v>89</v>
      </c>
      <c r="C11" s="36"/>
      <c r="D11" s="36"/>
      <c r="E11" s="36"/>
      <c r="F11" s="36"/>
      <c r="G11" s="35"/>
    </row>
    <row r="12" spans="1:7" ht="29.25" thickBot="1" x14ac:dyDescent="0.3">
      <c r="A12" s="11" t="s">
        <v>167</v>
      </c>
      <c r="B12" s="14" t="s">
        <v>178</v>
      </c>
      <c r="C12" s="14" t="s">
        <v>179</v>
      </c>
      <c r="D12" s="14" t="s">
        <v>180</v>
      </c>
      <c r="E12" s="14" t="s">
        <v>181</v>
      </c>
      <c r="F12" s="14" t="s">
        <v>182</v>
      </c>
      <c r="G12" s="14" t="s">
        <v>7</v>
      </c>
    </row>
    <row r="13" spans="1:7" ht="15.75" thickBot="1" x14ac:dyDescent="0.3">
      <c r="A13" s="18" t="s">
        <v>51</v>
      </c>
      <c r="B13" s="13">
        <v>0</v>
      </c>
      <c r="C13" s="13">
        <v>0</v>
      </c>
      <c r="D13" s="13">
        <v>0</v>
      </c>
      <c r="E13" s="13">
        <v>200</v>
      </c>
      <c r="F13" s="13">
        <v>0</v>
      </c>
      <c r="G13" s="13">
        <f>SUM(B13:F13)</f>
        <v>200</v>
      </c>
    </row>
    <row r="14" spans="1:7" ht="15.75" thickBot="1" x14ac:dyDescent="0.3">
      <c r="A14" s="18" t="s">
        <v>52</v>
      </c>
      <c r="B14" s="13">
        <v>0</v>
      </c>
      <c r="C14" s="13">
        <v>50</v>
      </c>
      <c r="D14" s="13">
        <v>0</v>
      </c>
      <c r="E14" s="13">
        <v>0</v>
      </c>
      <c r="F14" s="13">
        <v>100</v>
      </c>
      <c r="G14" s="13">
        <f t="shared" ref="G14:G16" si="0">SUM(B14:F14)</f>
        <v>150</v>
      </c>
    </row>
    <row r="15" spans="1:7" ht="15.75" thickBot="1" x14ac:dyDescent="0.3">
      <c r="A15" s="18" t="s">
        <v>53</v>
      </c>
      <c r="B15" s="13">
        <v>180</v>
      </c>
      <c r="C15" s="13">
        <v>70</v>
      </c>
      <c r="D15" s="13">
        <v>10</v>
      </c>
      <c r="E15" s="13">
        <v>0</v>
      </c>
      <c r="F15" s="13">
        <v>0</v>
      </c>
      <c r="G15" s="13">
        <f t="shared" si="0"/>
        <v>260</v>
      </c>
    </row>
    <row r="16" spans="1:7" ht="15.75" thickBot="1" x14ac:dyDescent="0.3">
      <c r="A16" s="18" t="s">
        <v>54</v>
      </c>
      <c r="B16" s="13">
        <v>0</v>
      </c>
      <c r="C16" s="13">
        <v>0</v>
      </c>
      <c r="D16" s="13">
        <v>130</v>
      </c>
      <c r="E16" s="13">
        <v>50</v>
      </c>
      <c r="F16" s="13">
        <v>0</v>
      </c>
      <c r="G16" s="13">
        <f t="shared" si="0"/>
        <v>180</v>
      </c>
    </row>
    <row r="17" spans="1:11" ht="15.75" thickBot="1" x14ac:dyDescent="0.3">
      <c r="A17" s="18" t="s">
        <v>32</v>
      </c>
      <c r="B17" s="13">
        <f>SUM(B13:B16)</f>
        <v>180</v>
      </c>
      <c r="C17" s="13">
        <f t="shared" ref="C17:F17" si="1">SUM(C13:C16)</f>
        <v>120</v>
      </c>
      <c r="D17" s="13">
        <f t="shared" si="1"/>
        <v>140</v>
      </c>
      <c r="E17" s="13">
        <f t="shared" si="1"/>
        <v>250</v>
      </c>
      <c r="F17" s="13">
        <f t="shared" si="1"/>
        <v>100</v>
      </c>
      <c r="G17" s="13">
        <f>SUMPRODUCT(B13:F16,B3:F6)</f>
        <v>4550</v>
      </c>
    </row>
    <row r="21" spans="1:11" x14ac:dyDescent="0.25">
      <c r="A21" t="s">
        <v>20</v>
      </c>
    </row>
    <row r="23" spans="1:11" ht="15.75" thickBot="1" x14ac:dyDescent="0.3">
      <c r="K23" t="s">
        <v>597</v>
      </c>
    </row>
    <row r="24" spans="1:11" ht="28.5" customHeight="1" thickBot="1" x14ac:dyDescent="0.3">
      <c r="A24" s="9"/>
      <c r="B24" s="10"/>
      <c r="C24" s="34" t="s">
        <v>5</v>
      </c>
      <c r="D24" s="36"/>
      <c r="E24" s="35"/>
      <c r="F24" s="10"/>
      <c r="K24" t="s">
        <v>598</v>
      </c>
    </row>
    <row r="25" spans="1:11" ht="29.25" thickBot="1" x14ac:dyDescent="0.3">
      <c r="A25" s="18" t="s">
        <v>183</v>
      </c>
      <c r="B25" s="12" t="s">
        <v>7</v>
      </c>
      <c r="C25" s="12" t="s">
        <v>8</v>
      </c>
      <c r="D25" s="12" t="s">
        <v>9</v>
      </c>
      <c r="E25" s="12" t="s">
        <v>10</v>
      </c>
      <c r="F25" s="12" t="s">
        <v>11</v>
      </c>
    </row>
    <row r="26" spans="1:11" ht="15.75" thickBot="1" x14ac:dyDescent="0.3">
      <c r="A26" s="20" t="s">
        <v>184</v>
      </c>
      <c r="B26" s="12">
        <v>150</v>
      </c>
      <c r="C26" s="13">
        <v>2</v>
      </c>
      <c r="D26" s="13">
        <v>0</v>
      </c>
      <c r="E26" s="13">
        <v>5</v>
      </c>
      <c r="F26" s="14">
        <f>C26*$C$32+D26*$D$32+E26*$E$32</f>
        <v>150</v>
      </c>
      <c r="K26" t="s">
        <v>599</v>
      </c>
    </row>
    <row r="27" spans="1:11" ht="15.75" thickBot="1" x14ac:dyDescent="0.3">
      <c r="A27" s="20" t="s">
        <v>185</v>
      </c>
      <c r="B27" s="12">
        <v>200</v>
      </c>
      <c r="C27" s="13">
        <v>3</v>
      </c>
      <c r="D27" s="13">
        <v>4</v>
      </c>
      <c r="E27" s="13">
        <v>0</v>
      </c>
      <c r="F27" s="14">
        <f t="shared" ref="F27:F31" si="2">C27*$C$32+D27*$D$32+E27*$E$32</f>
        <v>198</v>
      </c>
    </row>
    <row r="28" spans="1:11" ht="15.75" thickBot="1" x14ac:dyDescent="0.3">
      <c r="A28" s="20" t="s">
        <v>186</v>
      </c>
      <c r="B28" s="12">
        <v>430</v>
      </c>
      <c r="C28" s="13">
        <v>4</v>
      </c>
      <c r="D28" s="13">
        <v>3</v>
      </c>
      <c r="E28" s="13">
        <v>4</v>
      </c>
      <c r="F28" s="14">
        <f t="shared" si="2"/>
        <v>273</v>
      </c>
    </row>
    <row r="29" spans="1:11" ht="15.75" thickBot="1" x14ac:dyDescent="0.3">
      <c r="A29" s="20" t="s">
        <v>187</v>
      </c>
      <c r="B29" s="12">
        <v>340</v>
      </c>
      <c r="C29" s="13">
        <v>2</v>
      </c>
      <c r="D29" s="13">
        <v>7</v>
      </c>
      <c r="E29" s="13">
        <v>5</v>
      </c>
      <c r="F29" s="14">
        <f t="shared" si="2"/>
        <v>339</v>
      </c>
      <c r="K29" t="s">
        <v>600</v>
      </c>
    </row>
    <row r="30" spans="1:11" ht="15.75" thickBot="1" x14ac:dyDescent="0.3">
      <c r="A30" s="20" t="s">
        <v>188</v>
      </c>
      <c r="B30" s="12">
        <v>300</v>
      </c>
      <c r="C30" s="13">
        <v>0</v>
      </c>
      <c r="D30" s="13">
        <v>5</v>
      </c>
      <c r="E30" s="13">
        <v>4</v>
      </c>
      <c r="F30" s="14">
        <f t="shared" si="2"/>
        <v>207</v>
      </c>
    </row>
    <row r="31" spans="1:11" ht="15.75" thickBot="1" x14ac:dyDescent="0.3">
      <c r="A31" s="34" t="s">
        <v>17</v>
      </c>
      <c r="B31" s="35"/>
      <c r="C31" s="12">
        <v>55</v>
      </c>
      <c r="D31" s="12">
        <v>70</v>
      </c>
      <c r="E31" s="12">
        <v>60</v>
      </c>
      <c r="F31" s="14">
        <f t="shared" si="2"/>
        <v>4620</v>
      </c>
    </row>
    <row r="32" spans="1:11" ht="15.75" thickBot="1" x14ac:dyDescent="0.3">
      <c r="A32" s="34" t="s">
        <v>18</v>
      </c>
      <c r="B32" s="35"/>
      <c r="C32" s="12">
        <v>30</v>
      </c>
      <c r="D32" s="12">
        <v>27</v>
      </c>
      <c r="E32" s="12">
        <v>18</v>
      </c>
      <c r="F32" s="14"/>
      <c r="K32" t="s">
        <v>601</v>
      </c>
    </row>
    <row r="33" spans="1:11" ht="15.75" thickBot="1" x14ac:dyDescent="0.3">
      <c r="A33" s="34" t="s">
        <v>19</v>
      </c>
      <c r="B33" s="35"/>
      <c r="C33" s="14">
        <f>C31*C32</f>
        <v>1650</v>
      </c>
      <c r="D33" s="14">
        <f t="shared" ref="D33:E33" si="3">D31*D32</f>
        <v>1890</v>
      </c>
      <c r="E33" s="14">
        <f t="shared" si="3"/>
        <v>1080</v>
      </c>
      <c r="F33" s="14">
        <f>SUM(C33:E33)</f>
        <v>4620</v>
      </c>
    </row>
    <row r="35" spans="1:11" x14ac:dyDescent="0.25">
      <c r="K35" t="s">
        <v>602</v>
      </c>
    </row>
    <row r="36" spans="1:11" x14ac:dyDescent="0.25">
      <c r="K36" t="s">
        <v>603</v>
      </c>
    </row>
    <row r="37" spans="1:11" x14ac:dyDescent="0.25">
      <c r="K37" t="s">
        <v>604</v>
      </c>
    </row>
    <row r="38" spans="1:11" x14ac:dyDescent="0.25">
      <c r="K38" t="s">
        <v>605</v>
      </c>
    </row>
    <row r="40" spans="1:11" x14ac:dyDescent="0.25">
      <c r="K40" t="s">
        <v>606</v>
      </c>
    </row>
    <row r="43" spans="1:11" x14ac:dyDescent="0.25">
      <c r="K43" t="s">
        <v>607</v>
      </c>
    </row>
    <row r="46" spans="1:11" x14ac:dyDescent="0.25">
      <c r="K46" t="s">
        <v>608</v>
      </c>
    </row>
    <row r="49" spans="11:11" x14ac:dyDescent="0.25">
      <c r="K49" t="s">
        <v>609</v>
      </c>
    </row>
    <row r="52" spans="11:11" x14ac:dyDescent="0.25">
      <c r="K52" t="s">
        <v>610</v>
      </c>
    </row>
    <row r="55" spans="11:11" x14ac:dyDescent="0.25">
      <c r="K55" t="s">
        <v>611</v>
      </c>
    </row>
    <row r="59" spans="11:11" x14ac:dyDescent="0.25">
      <c r="K59" t="s">
        <v>612</v>
      </c>
    </row>
  </sheetData>
  <mergeCells count="6">
    <mergeCell ref="A33:B33"/>
    <mergeCell ref="B1:G1"/>
    <mergeCell ref="B11:G11"/>
    <mergeCell ref="C24:E24"/>
    <mergeCell ref="A31:B31"/>
    <mergeCell ref="A32:B3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8606D-645C-43BC-9F73-6072BBAD90A8}">
  <dimension ref="A1:N67"/>
  <sheetViews>
    <sheetView topLeftCell="A7" workbookViewId="0">
      <selection activeCell="N17" sqref="N17:N67"/>
    </sheetView>
  </sheetViews>
  <sheetFormatPr defaultRowHeight="15" x14ac:dyDescent="0.25"/>
  <sheetData>
    <row r="1" spans="1:13" ht="15.75" thickBot="1" x14ac:dyDescent="0.3">
      <c r="A1" s="9" t="s">
        <v>0</v>
      </c>
      <c r="B1" s="17" t="s">
        <v>1</v>
      </c>
      <c r="C1" s="17" t="s">
        <v>2</v>
      </c>
      <c r="D1" s="17" t="s">
        <v>3</v>
      </c>
      <c r="E1" s="17" t="s">
        <v>4</v>
      </c>
      <c r="H1" s="9" t="s">
        <v>0</v>
      </c>
      <c r="I1" s="17" t="s">
        <v>1</v>
      </c>
      <c r="J1" s="17" t="s">
        <v>2</v>
      </c>
      <c r="K1" s="17" t="s">
        <v>3</v>
      </c>
      <c r="L1" s="17" t="s">
        <v>4</v>
      </c>
    </row>
    <row r="2" spans="1:13" ht="15.75" thickBot="1" x14ac:dyDescent="0.3">
      <c r="A2" s="18">
        <v>100</v>
      </c>
      <c r="B2" s="13">
        <v>30</v>
      </c>
      <c r="C2" s="13">
        <v>50</v>
      </c>
      <c r="D2" s="13">
        <v>40</v>
      </c>
      <c r="E2" s="13">
        <v>40</v>
      </c>
      <c r="H2" s="18">
        <v>100</v>
      </c>
      <c r="I2" s="13">
        <v>0</v>
      </c>
      <c r="J2" s="13">
        <v>1</v>
      </c>
      <c r="K2" s="13">
        <v>0</v>
      </c>
      <c r="L2" s="13">
        <v>0</v>
      </c>
      <c r="M2">
        <f>SUM(I2:L2)*H2</f>
        <v>100</v>
      </c>
    </row>
    <row r="3" spans="1:13" ht="15.75" thickBot="1" x14ac:dyDescent="0.3">
      <c r="A3" s="18">
        <v>200</v>
      </c>
      <c r="B3" s="13">
        <v>50</v>
      </c>
      <c r="C3" s="13">
        <v>80</v>
      </c>
      <c r="D3" s="13">
        <v>50</v>
      </c>
      <c r="E3" s="13">
        <v>70</v>
      </c>
      <c r="H3" s="18">
        <v>200</v>
      </c>
      <c r="I3" s="13">
        <v>0</v>
      </c>
      <c r="J3" s="13">
        <v>0</v>
      </c>
      <c r="K3" s="13">
        <v>0</v>
      </c>
      <c r="L3" s="13">
        <v>0</v>
      </c>
      <c r="M3">
        <f t="shared" ref="M3:M8" si="0">SUM(I3:L3)*H3</f>
        <v>0</v>
      </c>
    </row>
    <row r="4" spans="1:13" ht="15.75" thickBot="1" x14ac:dyDescent="0.3">
      <c r="A4" s="18">
        <v>300</v>
      </c>
      <c r="B4" s="13">
        <v>90</v>
      </c>
      <c r="C4" s="13">
        <v>90</v>
      </c>
      <c r="D4" s="13">
        <v>110</v>
      </c>
      <c r="E4" s="13">
        <v>100</v>
      </c>
      <c r="H4" s="18">
        <v>300</v>
      </c>
      <c r="I4" s="13">
        <v>0</v>
      </c>
      <c r="J4" s="13">
        <v>0</v>
      </c>
      <c r="K4" s="13">
        <v>0</v>
      </c>
      <c r="L4" s="13">
        <v>0</v>
      </c>
      <c r="M4">
        <f t="shared" si="0"/>
        <v>0</v>
      </c>
    </row>
    <row r="5" spans="1:13" ht="15.75" thickBot="1" x14ac:dyDescent="0.3">
      <c r="A5" s="18">
        <v>400</v>
      </c>
      <c r="B5" s="13">
        <v>110</v>
      </c>
      <c r="C5" s="13">
        <v>150</v>
      </c>
      <c r="D5" s="13">
        <v>120</v>
      </c>
      <c r="E5" s="13">
        <v>110</v>
      </c>
      <c r="H5" s="18">
        <v>400</v>
      </c>
      <c r="I5" s="13">
        <v>0</v>
      </c>
      <c r="J5" s="13">
        <v>0</v>
      </c>
      <c r="K5" s="13">
        <v>0</v>
      </c>
      <c r="L5" s="13">
        <v>0</v>
      </c>
      <c r="M5">
        <f t="shared" si="0"/>
        <v>0</v>
      </c>
    </row>
    <row r="6" spans="1:13" ht="15.75" thickBot="1" x14ac:dyDescent="0.3">
      <c r="A6" s="18">
        <v>500</v>
      </c>
      <c r="B6" s="13">
        <v>170</v>
      </c>
      <c r="C6" s="13">
        <v>190</v>
      </c>
      <c r="D6" s="13">
        <v>180</v>
      </c>
      <c r="E6" s="13">
        <v>170</v>
      </c>
      <c r="H6" s="18">
        <v>500</v>
      </c>
      <c r="I6" s="13">
        <v>0</v>
      </c>
      <c r="J6" s="13">
        <v>0</v>
      </c>
      <c r="K6" s="13">
        <v>0</v>
      </c>
      <c r="L6" s="13">
        <v>0</v>
      </c>
      <c r="M6">
        <f t="shared" si="0"/>
        <v>0</v>
      </c>
    </row>
    <row r="7" spans="1:13" ht="15.75" thickBot="1" x14ac:dyDescent="0.3">
      <c r="A7" s="18">
        <v>600</v>
      </c>
      <c r="B7" s="13">
        <v>180</v>
      </c>
      <c r="C7" s="13">
        <v>210</v>
      </c>
      <c r="D7" s="13">
        <v>220</v>
      </c>
      <c r="E7" s="13">
        <v>200</v>
      </c>
      <c r="H7" s="18">
        <v>600</v>
      </c>
      <c r="I7" s="13">
        <v>0</v>
      </c>
      <c r="J7" s="13">
        <v>0</v>
      </c>
      <c r="K7" s="13">
        <v>1</v>
      </c>
      <c r="L7" s="13">
        <v>0</v>
      </c>
      <c r="M7">
        <f t="shared" si="0"/>
        <v>600</v>
      </c>
    </row>
    <row r="8" spans="1:13" ht="15.75" thickBot="1" x14ac:dyDescent="0.3">
      <c r="A8" s="18">
        <v>700</v>
      </c>
      <c r="B8" s="13">
        <v>210</v>
      </c>
      <c r="C8" s="13">
        <v>220</v>
      </c>
      <c r="D8" s="13">
        <v>240</v>
      </c>
      <c r="E8" s="13">
        <v>250</v>
      </c>
      <c r="H8" s="18">
        <v>700</v>
      </c>
      <c r="I8" s="13">
        <v>0</v>
      </c>
      <c r="J8" s="13">
        <v>0</v>
      </c>
      <c r="K8" s="13">
        <v>0</v>
      </c>
      <c r="L8" s="13">
        <v>0</v>
      </c>
      <c r="M8">
        <f t="shared" si="0"/>
        <v>0</v>
      </c>
    </row>
    <row r="9" spans="1:13" x14ac:dyDescent="0.25">
      <c r="I9">
        <f>SUM(I2:I8)</f>
        <v>0</v>
      </c>
      <c r="J9">
        <f t="shared" ref="J9:L9" si="1">SUM(J2:J8)</f>
        <v>1</v>
      </c>
      <c r="K9">
        <f t="shared" si="1"/>
        <v>1</v>
      </c>
      <c r="L9">
        <f t="shared" si="1"/>
        <v>0</v>
      </c>
      <c r="M9">
        <f>SUM(M2:M8)</f>
        <v>700</v>
      </c>
    </row>
    <row r="11" spans="1:13" x14ac:dyDescent="0.25">
      <c r="B11" s="22"/>
      <c r="C11" s="22"/>
      <c r="D11" s="22"/>
      <c r="E11" s="22"/>
      <c r="I11">
        <v>1</v>
      </c>
      <c r="J11">
        <v>1</v>
      </c>
      <c r="K11">
        <v>1</v>
      </c>
      <c r="L11">
        <v>1</v>
      </c>
      <c r="M11">
        <f>SUMPRODUCT(I2:L8,B2:E8)</f>
        <v>270</v>
      </c>
    </row>
    <row r="16" spans="1:13" x14ac:dyDescent="0.25">
      <c r="A16" t="s">
        <v>20</v>
      </c>
    </row>
    <row r="17" spans="1:14" x14ac:dyDescent="0.25">
      <c r="N17" t="s">
        <v>613</v>
      </c>
    </row>
    <row r="18" spans="1:14" ht="15.75" thickBot="1" x14ac:dyDescent="0.3">
      <c r="N18" t="s">
        <v>614</v>
      </c>
    </row>
    <row r="19" spans="1:14" ht="15.75" thickBot="1" x14ac:dyDescent="0.3">
      <c r="A19" s="9"/>
      <c r="B19" s="10"/>
      <c r="C19" s="38" t="s">
        <v>33</v>
      </c>
      <c r="D19" s="39"/>
      <c r="E19" s="40"/>
      <c r="F19" s="10"/>
    </row>
    <row r="20" spans="1:14" ht="29.25" thickBot="1" x14ac:dyDescent="0.3">
      <c r="A20" s="18" t="s">
        <v>189</v>
      </c>
      <c r="B20" s="12" t="s">
        <v>7</v>
      </c>
      <c r="C20" s="12" t="s">
        <v>190</v>
      </c>
      <c r="D20" s="12" t="s">
        <v>191</v>
      </c>
      <c r="E20" s="12" t="s">
        <v>192</v>
      </c>
      <c r="F20" s="12" t="s">
        <v>11</v>
      </c>
      <c r="N20" t="s">
        <v>615</v>
      </c>
    </row>
    <row r="21" spans="1:14" ht="15.75" thickBot="1" x14ac:dyDescent="0.3">
      <c r="A21" s="11" t="s">
        <v>193</v>
      </c>
      <c r="B21" s="12">
        <v>350</v>
      </c>
      <c r="C21" s="13">
        <v>2</v>
      </c>
      <c r="D21" s="13">
        <v>0</v>
      </c>
      <c r="E21" s="13">
        <v>1</v>
      </c>
      <c r="F21" s="14">
        <f>C21*$C$28+D21*$D$28+E21*$E$28</f>
        <v>50</v>
      </c>
    </row>
    <row r="22" spans="1:14" ht="15.75" thickBot="1" x14ac:dyDescent="0.3">
      <c r="A22" s="11" t="s">
        <v>194</v>
      </c>
      <c r="B22" s="12">
        <v>400</v>
      </c>
      <c r="C22" s="13">
        <v>0</v>
      </c>
      <c r="D22" s="13">
        <v>1</v>
      </c>
      <c r="E22" s="13">
        <v>0</v>
      </c>
      <c r="F22" s="14">
        <f t="shared" ref="F22:F27" si="2">C22*$C$28+D22*$D$28+E22*$E$28</f>
        <v>0</v>
      </c>
      <c r="N22" t="s">
        <v>616</v>
      </c>
    </row>
    <row r="23" spans="1:14" ht="15.75" thickBot="1" x14ac:dyDescent="0.3">
      <c r="A23" s="11" t="s">
        <v>195</v>
      </c>
      <c r="B23" s="12">
        <v>280</v>
      </c>
      <c r="C23" s="13">
        <v>0</v>
      </c>
      <c r="D23" s="13">
        <v>3</v>
      </c>
      <c r="E23" s="13">
        <v>0</v>
      </c>
      <c r="F23" s="14">
        <f t="shared" si="2"/>
        <v>0</v>
      </c>
    </row>
    <row r="24" spans="1:14" ht="15.75" thickBot="1" x14ac:dyDescent="0.3">
      <c r="A24" s="11" t="s">
        <v>196</v>
      </c>
      <c r="B24" s="12">
        <v>350</v>
      </c>
      <c r="C24" s="13">
        <v>2</v>
      </c>
      <c r="D24" s="13">
        <v>1</v>
      </c>
      <c r="E24" s="13">
        <v>1</v>
      </c>
      <c r="F24" s="14">
        <f t="shared" si="2"/>
        <v>50</v>
      </c>
    </row>
    <row r="25" spans="1:14" ht="15.75" thickBot="1" x14ac:dyDescent="0.3">
      <c r="A25" s="11" t="s">
        <v>197</v>
      </c>
      <c r="B25" s="12">
        <v>400</v>
      </c>
      <c r="C25" s="13">
        <v>5</v>
      </c>
      <c r="D25" s="13">
        <v>10</v>
      </c>
      <c r="E25" s="13">
        <v>20</v>
      </c>
      <c r="F25" s="14">
        <f t="shared" si="2"/>
        <v>125</v>
      </c>
      <c r="N25" t="s">
        <v>617</v>
      </c>
    </row>
    <row r="26" spans="1:14" ht="15.75" thickBot="1" x14ac:dyDescent="0.3">
      <c r="A26" s="11" t="s">
        <v>198</v>
      </c>
      <c r="B26" s="12">
        <v>250</v>
      </c>
      <c r="C26" s="13">
        <v>10</v>
      </c>
      <c r="D26" s="13">
        <v>12</v>
      </c>
      <c r="E26" s="13">
        <v>15</v>
      </c>
      <c r="F26" s="14">
        <f t="shared" si="2"/>
        <v>250</v>
      </c>
    </row>
    <row r="27" spans="1:14" ht="15.75" thickBot="1" x14ac:dyDescent="0.3">
      <c r="A27" s="34" t="s">
        <v>17</v>
      </c>
      <c r="B27" s="35"/>
      <c r="C27" s="12">
        <v>50</v>
      </c>
      <c r="D27" s="12">
        <v>35</v>
      </c>
      <c r="E27" s="12">
        <v>45</v>
      </c>
      <c r="F27" s="14">
        <f t="shared" si="2"/>
        <v>1250</v>
      </c>
    </row>
    <row r="28" spans="1:14" x14ac:dyDescent="0.25">
      <c r="A28" s="41" t="s">
        <v>199</v>
      </c>
      <c r="B28" s="41"/>
      <c r="C28">
        <v>25</v>
      </c>
      <c r="D28">
        <v>0</v>
      </c>
      <c r="E28">
        <v>0</v>
      </c>
      <c r="N28" t="s">
        <v>618</v>
      </c>
    </row>
    <row r="29" spans="1:14" x14ac:dyDescent="0.25">
      <c r="A29" s="42" t="s">
        <v>200</v>
      </c>
      <c r="B29" s="42"/>
      <c r="C29">
        <f>C27*C28</f>
        <v>1250</v>
      </c>
      <c r="D29">
        <f t="shared" ref="D29:E29" si="3">D27*D28</f>
        <v>0</v>
      </c>
      <c r="E29">
        <f t="shared" si="3"/>
        <v>0</v>
      </c>
      <c r="F29">
        <f>SUM(C29:E29)</f>
        <v>1250</v>
      </c>
    </row>
    <row r="32" spans="1:14" x14ac:dyDescent="0.25">
      <c r="N32" t="s">
        <v>619</v>
      </c>
    </row>
    <row r="33" spans="14:14" x14ac:dyDescent="0.25">
      <c r="N33" t="s">
        <v>620</v>
      </c>
    </row>
    <row r="34" spans="14:14" x14ac:dyDescent="0.25">
      <c r="N34" t="s">
        <v>621</v>
      </c>
    </row>
    <row r="36" spans="14:14" x14ac:dyDescent="0.25">
      <c r="N36" t="s">
        <v>622</v>
      </c>
    </row>
    <row r="39" spans="14:14" x14ac:dyDescent="0.25">
      <c r="N39" t="s">
        <v>623</v>
      </c>
    </row>
    <row r="42" spans="14:14" x14ac:dyDescent="0.25">
      <c r="N42" t="s">
        <v>624</v>
      </c>
    </row>
    <row r="45" spans="14:14" x14ac:dyDescent="0.25">
      <c r="N45" t="s">
        <v>625</v>
      </c>
    </row>
    <row r="48" spans="14:14" x14ac:dyDescent="0.25">
      <c r="N48" t="s">
        <v>626</v>
      </c>
    </row>
    <row r="52" spans="14:14" x14ac:dyDescent="0.25">
      <c r="N52" t="s">
        <v>627</v>
      </c>
    </row>
    <row r="54" spans="14:14" x14ac:dyDescent="0.25">
      <c r="N54" t="s">
        <v>628</v>
      </c>
    </row>
    <row r="57" spans="14:14" x14ac:dyDescent="0.25">
      <c r="N57" t="s">
        <v>629</v>
      </c>
    </row>
    <row r="60" spans="14:14" x14ac:dyDescent="0.25">
      <c r="N60" t="s">
        <v>630</v>
      </c>
    </row>
    <row r="63" spans="14:14" x14ac:dyDescent="0.25">
      <c r="N63" t="s">
        <v>631</v>
      </c>
    </row>
    <row r="67" spans="14:14" x14ac:dyDescent="0.25">
      <c r="N67" t="s">
        <v>632</v>
      </c>
    </row>
  </sheetData>
  <mergeCells count="4">
    <mergeCell ref="C19:E19"/>
    <mergeCell ref="A27:B27"/>
    <mergeCell ref="A28:B28"/>
    <mergeCell ref="A29:B29"/>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7CD69-77CD-4D24-BEFC-8297AC06F0F8}">
  <dimension ref="A1:N64"/>
  <sheetViews>
    <sheetView topLeftCell="A22" workbookViewId="0">
      <selection activeCell="N23" sqref="N23:N64"/>
    </sheetView>
  </sheetViews>
  <sheetFormatPr defaultRowHeight="15" x14ac:dyDescent="0.25"/>
  <sheetData>
    <row r="1" spans="1:13" ht="15.75" thickBot="1" x14ac:dyDescent="0.3">
      <c r="A1" s="9" t="s">
        <v>0</v>
      </c>
      <c r="B1" s="17" t="s">
        <v>1</v>
      </c>
      <c r="C1" s="17" t="s">
        <v>2</v>
      </c>
      <c r="D1" s="17" t="s">
        <v>3</v>
      </c>
      <c r="E1" s="17" t="s">
        <v>4</v>
      </c>
      <c r="H1" s="9" t="s">
        <v>0</v>
      </c>
      <c r="I1" s="17" t="s">
        <v>1</v>
      </c>
      <c r="J1" s="17" t="s">
        <v>2</v>
      </c>
      <c r="K1" s="17" t="s">
        <v>3</v>
      </c>
      <c r="L1" s="17" t="s">
        <v>4</v>
      </c>
    </row>
    <row r="2" spans="1:13" ht="15.75" thickBot="1" x14ac:dyDescent="0.3">
      <c r="A2" s="18">
        <v>100</v>
      </c>
      <c r="B2" s="13">
        <v>30</v>
      </c>
      <c r="C2" s="13">
        <v>50</v>
      </c>
      <c r="D2" s="13">
        <v>40</v>
      </c>
      <c r="E2" s="13">
        <v>40</v>
      </c>
      <c r="H2" s="18">
        <v>100</v>
      </c>
      <c r="I2" s="13">
        <v>0</v>
      </c>
      <c r="J2" s="13">
        <v>1</v>
      </c>
      <c r="K2" s="13">
        <v>0</v>
      </c>
      <c r="L2" s="13">
        <v>0</v>
      </c>
      <c r="M2">
        <f>SUM(I2:L2)*H2</f>
        <v>100</v>
      </c>
    </row>
    <row r="3" spans="1:13" ht="15.75" thickBot="1" x14ac:dyDescent="0.3">
      <c r="A3" s="18">
        <v>200</v>
      </c>
      <c r="B3" s="13">
        <v>50</v>
      </c>
      <c r="C3" s="13">
        <v>80</v>
      </c>
      <c r="D3" s="13">
        <v>50</v>
      </c>
      <c r="E3" s="13">
        <v>70</v>
      </c>
      <c r="H3" s="18">
        <v>200</v>
      </c>
      <c r="I3" s="13">
        <v>0</v>
      </c>
      <c r="J3" s="13">
        <v>0</v>
      </c>
      <c r="K3" s="13">
        <v>0</v>
      </c>
      <c r="L3" s="13">
        <v>0</v>
      </c>
      <c r="M3">
        <f t="shared" ref="M3:M8" si="0">SUM(I3:L3)*H3</f>
        <v>0</v>
      </c>
    </row>
    <row r="4" spans="1:13" ht="15.75" thickBot="1" x14ac:dyDescent="0.3">
      <c r="A4" s="18">
        <v>300</v>
      </c>
      <c r="B4" s="13">
        <v>90</v>
      </c>
      <c r="C4" s="13">
        <v>90</v>
      </c>
      <c r="D4" s="13">
        <v>110</v>
      </c>
      <c r="E4" s="13">
        <v>100</v>
      </c>
      <c r="H4" s="18">
        <v>300</v>
      </c>
      <c r="I4" s="13">
        <v>0</v>
      </c>
      <c r="J4" s="13">
        <v>0</v>
      </c>
      <c r="K4" s="13">
        <v>0</v>
      </c>
      <c r="L4" s="13">
        <v>0</v>
      </c>
      <c r="M4">
        <f t="shared" si="0"/>
        <v>0</v>
      </c>
    </row>
    <row r="5" spans="1:13" ht="15.75" thickBot="1" x14ac:dyDescent="0.3">
      <c r="A5" s="18">
        <v>400</v>
      </c>
      <c r="B5" s="13">
        <v>110</v>
      </c>
      <c r="C5" s="13">
        <v>150</v>
      </c>
      <c r="D5" s="13">
        <v>120</v>
      </c>
      <c r="E5" s="13">
        <v>110</v>
      </c>
      <c r="H5" s="18">
        <v>400</v>
      </c>
      <c r="I5" s="13">
        <v>0</v>
      </c>
      <c r="J5" s="13">
        <v>0</v>
      </c>
      <c r="K5" s="13">
        <v>0</v>
      </c>
      <c r="L5" s="13">
        <v>0</v>
      </c>
      <c r="M5">
        <f t="shared" si="0"/>
        <v>0</v>
      </c>
    </row>
    <row r="6" spans="1:13" ht="15.75" thickBot="1" x14ac:dyDescent="0.3">
      <c r="A6" s="18">
        <v>500</v>
      </c>
      <c r="B6" s="13">
        <v>170</v>
      </c>
      <c r="C6" s="13">
        <v>190</v>
      </c>
      <c r="D6" s="13">
        <v>180</v>
      </c>
      <c r="E6" s="13">
        <v>170</v>
      </c>
      <c r="H6" s="18">
        <v>500</v>
      </c>
      <c r="I6" s="13">
        <v>0</v>
      </c>
      <c r="J6" s="13">
        <v>0</v>
      </c>
      <c r="K6" s="13">
        <v>0</v>
      </c>
      <c r="L6" s="13">
        <v>0</v>
      </c>
      <c r="M6">
        <f t="shared" si="0"/>
        <v>0</v>
      </c>
    </row>
    <row r="7" spans="1:13" ht="15.75" thickBot="1" x14ac:dyDescent="0.3">
      <c r="A7" s="18">
        <v>600</v>
      </c>
      <c r="B7" s="13">
        <v>180</v>
      </c>
      <c r="C7" s="13">
        <v>210</v>
      </c>
      <c r="D7" s="13">
        <v>220</v>
      </c>
      <c r="E7" s="13">
        <v>200</v>
      </c>
      <c r="H7" s="18">
        <v>600</v>
      </c>
      <c r="I7" s="13">
        <v>0</v>
      </c>
      <c r="J7" s="13">
        <v>0</v>
      </c>
      <c r="K7" s="13">
        <v>1</v>
      </c>
      <c r="L7" s="13">
        <v>0</v>
      </c>
      <c r="M7">
        <f t="shared" si="0"/>
        <v>600</v>
      </c>
    </row>
    <row r="8" spans="1:13" ht="15.75" thickBot="1" x14ac:dyDescent="0.3">
      <c r="A8" s="18">
        <v>700</v>
      </c>
      <c r="B8" s="13">
        <v>210</v>
      </c>
      <c r="C8" s="13">
        <v>220</v>
      </c>
      <c r="D8" s="13">
        <v>240</v>
      </c>
      <c r="E8" s="13">
        <v>250</v>
      </c>
      <c r="H8" s="18">
        <v>700</v>
      </c>
      <c r="I8" s="13">
        <v>0</v>
      </c>
      <c r="J8" s="13">
        <v>0</v>
      </c>
      <c r="K8" s="13">
        <v>0</v>
      </c>
      <c r="L8" s="13">
        <v>0</v>
      </c>
      <c r="M8">
        <f t="shared" si="0"/>
        <v>0</v>
      </c>
    </row>
    <row r="9" spans="1:13" x14ac:dyDescent="0.25">
      <c r="I9">
        <f>SUM(I2:I8)</f>
        <v>0</v>
      </c>
      <c r="J9">
        <f t="shared" ref="J9:L9" si="1">SUM(J2:J8)</f>
        <v>1</v>
      </c>
      <c r="K9">
        <f t="shared" si="1"/>
        <v>1</v>
      </c>
      <c r="L9">
        <f t="shared" si="1"/>
        <v>0</v>
      </c>
      <c r="M9">
        <f>SUM(M2:M8)</f>
        <v>700</v>
      </c>
    </row>
    <row r="11" spans="1:13" x14ac:dyDescent="0.25">
      <c r="I11">
        <v>1</v>
      </c>
      <c r="J11">
        <v>1</v>
      </c>
      <c r="K11">
        <v>1</v>
      </c>
      <c r="L11">
        <v>1</v>
      </c>
      <c r="M11">
        <f>SUMPRODUCT(I2:L8,B2:E8)</f>
        <v>270</v>
      </c>
    </row>
    <row r="17" spans="1:14" x14ac:dyDescent="0.25">
      <c r="A17" t="s">
        <v>20</v>
      </c>
    </row>
    <row r="19" spans="1:14" ht="15.75" thickBot="1" x14ac:dyDescent="0.3"/>
    <row r="20" spans="1:14" ht="15.75" thickBot="1" x14ac:dyDescent="0.3">
      <c r="A20" s="9"/>
      <c r="B20" s="10"/>
      <c r="C20" s="38" t="s">
        <v>55</v>
      </c>
      <c r="D20" s="39"/>
      <c r="E20" s="40"/>
      <c r="F20" s="10"/>
    </row>
    <row r="21" spans="1:14" ht="29.25" thickBot="1" x14ac:dyDescent="0.3">
      <c r="A21" s="18" t="s">
        <v>56</v>
      </c>
      <c r="B21" s="12" t="s">
        <v>7</v>
      </c>
      <c r="C21" s="12" t="s">
        <v>8</v>
      </c>
      <c r="D21" s="12" t="s">
        <v>9</v>
      </c>
      <c r="E21" s="12" t="s">
        <v>10</v>
      </c>
      <c r="F21" s="12" t="s">
        <v>11</v>
      </c>
    </row>
    <row r="22" spans="1:14" ht="15.75" thickBot="1" x14ac:dyDescent="0.3">
      <c r="A22" s="11" t="s">
        <v>201</v>
      </c>
      <c r="B22" s="12">
        <v>170</v>
      </c>
      <c r="C22" s="13">
        <v>1</v>
      </c>
      <c r="D22" s="13">
        <v>2</v>
      </c>
      <c r="E22" s="13">
        <v>1</v>
      </c>
      <c r="F22" s="14">
        <f>C22*$C$29+D22*$D$29+E22*$E$29</f>
        <v>150</v>
      </c>
    </row>
    <row r="23" spans="1:14" ht="29.25" thickBot="1" x14ac:dyDescent="0.3">
      <c r="A23" s="11" t="s">
        <v>61</v>
      </c>
      <c r="B23" s="12">
        <v>200</v>
      </c>
      <c r="C23" s="13">
        <v>2</v>
      </c>
      <c r="D23" s="13">
        <v>0</v>
      </c>
      <c r="E23" s="13">
        <v>3</v>
      </c>
      <c r="F23" s="14">
        <f t="shared" ref="F23:F28" si="2">C23*$C$29+D23*$D$29+E23*$E$29</f>
        <v>150</v>
      </c>
      <c r="N23" t="s">
        <v>633</v>
      </c>
    </row>
    <row r="24" spans="1:14" ht="15.75" thickBot="1" x14ac:dyDescent="0.3">
      <c r="A24" s="11" t="s">
        <v>62</v>
      </c>
      <c r="B24" s="12">
        <v>150</v>
      </c>
      <c r="C24" s="13">
        <v>2</v>
      </c>
      <c r="D24" s="13">
        <v>1</v>
      </c>
      <c r="E24" s="13">
        <v>2</v>
      </c>
      <c r="F24" s="14">
        <f t="shared" si="2"/>
        <v>150</v>
      </c>
      <c r="N24" t="s">
        <v>634</v>
      </c>
    </row>
    <row r="25" spans="1:14" ht="29.25" thickBot="1" x14ac:dyDescent="0.3">
      <c r="A25" s="11" t="s">
        <v>202</v>
      </c>
      <c r="B25" s="12">
        <v>100</v>
      </c>
      <c r="C25" s="13">
        <v>3</v>
      </c>
      <c r="D25" s="13">
        <v>0</v>
      </c>
      <c r="E25" s="13">
        <v>1</v>
      </c>
      <c r="F25" s="14">
        <f t="shared" si="2"/>
        <v>50</v>
      </c>
    </row>
    <row r="26" spans="1:14" ht="15.75" thickBot="1" x14ac:dyDescent="0.3">
      <c r="A26" s="11" t="s">
        <v>88</v>
      </c>
      <c r="B26" s="12">
        <v>100</v>
      </c>
      <c r="C26" s="13">
        <v>2</v>
      </c>
      <c r="D26" s="13">
        <v>2</v>
      </c>
      <c r="E26" s="13">
        <v>0</v>
      </c>
      <c r="F26" s="14">
        <f t="shared" si="2"/>
        <v>100</v>
      </c>
      <c r="N26" t="s">
        <v>635</v>
      </c>
    </row>
    <row r="27" spans="1:14" ht="15.75" thickBot="1" x14ac:dyDescent="0.3">
      <c r="A27" s="11" t="s">
        <v>149</v>
      </c>
      <c r="B27" s="12">
        <v>200</v>
      </c>
      <c r="C27" s="13">
        <v>2</v>
      </c>
      <c r="D27" s="13">
        <v>1</v>
      </c>
      <c r="E27" s="13">
        <v>1</v>
      </c>
      <c r="F27" s="14">
        <f t="shared" si="2"/>
        <v>100</v>
      </c>
    </row>
    <row r="28" spans="1:14" ht="15.75" thickBot="1" x14ac:dyDescent="0.3">
      <c r="A28" s="34" t="s">
        <v>17</v>
      </c>
      <c r="B28" s="35"/>
      <c r="C28" s="12">
        <v>70</v>
      </c>
      <c r="D28" s="12">
        <v>60</v>
      </c>
      <c r="E28" s="12">
        <v>60</v>
      </c>
      <c r="F28" s="14">
        <f t="shared" si="2"/>
        <v>6000</v>
      </c>
      <c r="N28" t="s">
        <v>636</v>
      </c>
    </row>
    <row r="29" spans="1:14" ht="15.75" thickBot="1" x14ac:dyDescent="0.3">
      <c r="A29" s="34" t="s">
        <v>18</v>
      </c>
      <c r="B29" s="35"/>
      <c r="C29" s="12">
        <v>0</v>
      </c>
      <c r="D29" s="12">
        <v>50</v>
      </c>
      <c r="E29" s="12">
        <v>50</v>
      </c>
      <c r="F29" s="14"/>
    </row>
    <row r="30" spans="1:14" ht="15.75" thickBot="1" x14ac:dyDescent="0.3">
      <c r="A30" s="34" t="s">
        <v>19</v>
      </c>
      <c r="B30" s="35"/>
      <c r="C30" s="14">
        <f>C28*C29</f>
        <v>0</v>
      </c>
      <c r="D30" s="14">
        <f t="shared" ref="D30:E30" si="3">D28*D29</f>
        <v>3000</v>
      </c>
      <c r="E30" s="14">
        <f t="shared" si="3"/>
        <v>3000</v>
      </c>
      <c r="F30" s="14">
        <f>SUM(C30:E30)</f>
        <v>6000</v>
      </c>
    </row>
    <row r="31" spans="1:14" x14ac:dyDescent="0.25">
      <c r="A31" s="23"/>
      <c r="N31" t="s">
        <v>637</v>
      </c>
    </row>
    <row r="35" spans="14:14" x14ac:dyDescent="0.25">
      <c r="N35" t="s">
        <v>638</v>
      </c>
    </row>
    <row r="36" spans="14:14" x14ac:dyDescent="0.25">
      <c r="N36" t="s">
        <v>639</v>
      </c>
    </row>
    <row r="37" spans="14:14" x14ac:dyDescent="0.25">
      <c r="N37" t="s">
        <v>640</v>
      </c>
    </row>
    <row r="39" spans="14:14" x14ac:dyDescent="0.25">
      <c r="N39" t="s">
        <v>641</v>
      </c>
    </row>
    <row r="41" spans="14:14" x14ac:dyDescent="0.25">
      <c r="N41" t="s">
        <v>642</v>
      </c>
    </row>
    <row r="43" spans="14:14" x14ac:dyDescent="0.25">
      <c r="N43" t="s">
        <v>643</v>
      </c>
    </row>
    <row r="45" spans="14:14" x14ac:dyDescent="0.25">
      <c r="N45" t="s">
        <v>644</v>
      </c>
    </row>
    <row r="47" spans="14:14" x14ac:dyDescent="0.25">
      <c r="N47" t="s">
        <v>645</v>
      </c>
    </row>
    <row r="51" spans="14:14" x14ac:dyDescent="0.25">
      <c r="N51" t="s">
        <v>646</v>
      </c>
    </row>
    <row r="53" spans="14:14" x14ac:dyDescent="0.25">
      <c r="N53" t="s">
        <v>647</v>
      </c>
    </row>
    <row r="55" spans="14:14" x14ac:dyDescent="0.25">
      <c r="N55" t="s">
        <v>648</v>
      </c>
    </row>
    <row r="57" spans="14:14" x14ac:dyDescent="0.25">
      <c r="N57" t="s">
        <v>649</v>
      </c>
    </row>
    <row r="59" spans="14:14" x14ac:dyDescent="0.25">
      <c r="N59" t="s">
        <v>650</v>
      </c>
    </row>
    <row r="64" spans="14:14" x14ac:dyDescent="0.25">
      <c r="N64" t="s">
        <v>651</v>
      </c>
    </row>
  </sheetData>
  <mergeCells count="4">
    <mergeCell ref="C20:E20"/>
    <mergeCell ref="A28:B28"/>
    <mergeCell ref="A29:B29"/>
    <mergeCell ref="A30:B30"/>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5D26E-C631-4BAF-8892-484CC55ECC95}">
  <dimension ref="A1:M55"/>
  <sheetViews>
    <sheetView topLeftCell="A13" workbookViewId="0">
      <selection activeCell="M17" sqref="M17:M55"/>
    </sheetView>
  </sheetViews>
  <sheetFormatPr defaultRowHeight="15" x14ac:dyDescent="0.25"/>
  <sheetData>
    <row r="1" spans="1:7" ht="15.75" thickBot="1" x14ac:dyDescent="0.3">
      <c r="A1" s="9"/>
      <c r="B1" s="34" t="s">
        <v>152</v>
      </c>
      <c r="C1" s="36"/>
      <c r="D1" s="36"/>
      <c r="E1" s="36"/>
      <c r="F1" s="36"/>
      <c r="G1" s="35"/>
    </row>
    <row r="2" spans="1:7" ht="29.25" thickBot="1" x14ac:dyDescent="0.3">
      <c r="A2" s="11" t="s">
        <v>203</v>
      </c>
      <c r="B2" s="14" t="s">
        <v>204</v>
      </c>
      <c r="C2" s="14" t="s">
        <v>205</v>
      </c>
      <c r="D2" s="14" t="s">
        <v>206</v>
      </c>
      <c r="E2" s="14" t="s">
        <v>207</v>
      </c>
      <c r="F2" s="14" t="s">
        <v>208</v>
      </c>
      <c r="G2" s="14" t="s">
        <v>7</v>
      </c>
    </row>
    <row r="3" spans="1:7" ht="15.75" thickBot="1" x14ac:dyDescent="0.3">
      <c r="A3" s="18" t="s">
        <v>209</v>
      </c>
      <c r="B3" s="13">
        <v>8</v>
      </c>
      <c r="C3" s="13">
        <v>10</v>
      </c>
      <c r="D3" s="13">
        <v>9</v>
      </c>
      <c r="E3" s="13">
        <v>9</v>
      </c>
      <c r="F3" s="13">
        <v>6</v>
      </c>
      <c r="G3" s="13">
        <v>90</v>
      </c>
    </row>
    <row r="4" spans="1:7" ht="15.75" thickBot="1" x14ac:dyDescent="0.3">
      <c r="A4" s="18" t="s">
        <v>210</v>
      </c>
      <c r="B4" s="13">
        <v>6</v>
      </c>
      <c r="C4" s="13">
        <v>5</v>
      </c>
      <c r="D4" s="13">
        <v>7</v>
      </c>
      <c r="E4" s="13">
        <v>8</v>
      </c>
      <c r="F4" s="13">
        <v>9</v>
      </c>
      <c r="G4" s="13">
        <v>100</v>
      </c>
    </row>
    <row r="5" spans="1:7" ht="15.75" thickBot="1" x14ac:dyDescent="0.3">
      <c r="A5" s="18" t="s">
        <v>211</v>
      </c>
      <c r="B5" s="13">
        <v>11</v>
      </c>
      <c r="C5" s="13">
        <v>5</v>
      </c>
      <c r="D5" s="13">
        <v>14</v>
      </c>
      <c r="E5" s="13">
        <v>6</v>
      </c>
      <c r="F5" s="13">
        <v>4</v>
      </c>
      <c r="G5" s="13">
        <v>95</v>
      </c>
    </row>
    <row r="6" spans="1:7" ht="15.75" thickBot="1" x14ac:dyDescent="0.3">
      <c r="A6" s="18" t="s">
        <v>212</v>
      </c>
      <c r="B6" s="13">
        <v>9</v>
      </c>
      <c r="C6" s="13">
        <v>3</v>
      </c>
      <c r="D6" s="13">
        <v>2</v>
      </c>
      <c r="E6" s="13">
        <v>8</v>
      </c>
      <c r="F6" s="13">
        <v>10</v>
      </c>
      <c r="G6" s="13">
        <v>60</v>
      </c>
    </row>
    <row r="7" spans="1:7" ht="15.75" thickBot="1" x14ac:dyDescent="0.3">
      <c r="A7" s="18" t="s">
        <v>32</v>
      </c>
      <c r="B7" s="13">
        <v>86</v>
      </c>
      <c r="C7" s="13">
        <v>92</v>
      </c>
      <c r="D7" s="13">
        <v>50</v>
      </c>
      <c r="E7" s="13">
        <v>40</v>
      </c>
      <c r="F7" s="13">
        <v>77</v>
      </c>
      <c r="G7" s="13"/>
    </row>
    <row r="8" spans="1:7" ht="18.75" x14ac:dyDescent="0.25">
      <c r="A8" s="19"/>
    </row>
    <row r="9" spans="1:7" ht="15.75" thickBot="1" x14ac:dyDescent="0.3"/>
    <row r="10" spans="1:7" ht="15.75" thickBot="1" x14ac:dyDescent="0.3">
      <c r="A10" s="9"/>
      <c r="B10" s="34" t="s">
        <v>152</v>
      </c>
      <c r="C10" s="36"/>
      <c r="D10" s="36"/>
      <c r="E10" s="36"/>
      <c r="F10" s="36"/>
      <c r="G10" s="35"/>
    </row>
    <row r="11" spans="1:7" ht="29.25" thickBot="1" x14ac:dyDescent="0.3">
      <c r="A11" s="11" t="s">
        <v>203</v>
      </c>
      <c r="B11" s="14" t="s">
        <v>204</v>
      </c>
      <c r="C11" s="14" t="s">
        <v>205</v>
      </c>
      <c r="D11" s="14" t="s">
        <v>206</v>
      </c>
      <c r="E11" s="14" t="s">
        <v>207</v>
      </c>
      <c r="F11" s="14" t="s">
        <v>208</v>
      </c>
      <c r="G11" s="14" t="s">
        <v>7</v>
      </c>
    </row>
    <row r="12" spans="1:7" ht="15.75" thickBot="1" x14ac:dyDescent="0.3">
      <c r="A12" s="18" t="s">
        <v>209</v>
      </c>
      <c r="B12" s="13">
        <v>13</v>
      </c>
      <c r="C12" s="13">
        <v>0</v>
      </c>
      <c r="D12" s="13">
        <v>0</v>
      </c>
      <c r="E12" s="13">
        <v>0</v>
      </c>
      <c r="F12" s="13">
        <v>77</v>
      </c>
      <c r="G12" s="13">
        <f>SUM(B12:F12)</f>
        <v>90</v>
      </c>
    </row>
    <row r="13" spans="1:7" ht="15.75" thickBot="1" x14ac:dyDescent="0.3">
      <c r="A13" s="18" t="s">
        <v>210</v>
      </c>
      <c r="B13" s="13">
        <v>73</v>
      </c>
      <c r="C13" s="13">
        <v>27</v>
      </c>
      <c r="D13" s="13">
        <v>0</v>
      </c>
      <c r="E13" s="13">
        <v>0</v>
      </c>
      <c r="F13" s="13">
        <v>0</v>
      </c>
      <c r="G13" s="13">
        <f t="shared" ref="G13:G15" si="0">SUM(B13:F13)</f>
        <v>100</v>
      </c>
    </row>
    <row r="14" spans="1:7" ht="15.75" thickBot="1" x14ac:dyDescent="0.3">
      <c r="A14" s="18" t="s">
        <v>211</v>
      </c>
      <c r="B14" s="13">
        <v>0</v>
      </c>
      <c r="C14" s="13">
        <v>55</v>
      </c>
      <c r="D14" s="13">
        <v>0</v>
      </c>
      <c r="E14" s="13">
        <v>40</v>
      </c>
      <c r="F14" s="13">
        <v>0</v>
      </c>
      <c r="G14" s="13">
        <f t="shared" si="0"/>
        <v>95</v>
      </c>
    </row>
    <row r="15" spans="1:7" ht="15.75" thickBot="1" x14ac:dyDescent="0.3">
      <c r="A15" s="18" t="s">
        <v>212</v>
      </c>
      <c r="B15" s="13">
        <v>0</v>
      </c>
      <c r="C15" s="13">
        <v>10</v>
      </c>
      <c r="D15" s="13">
        <v>50</v>
      </c>
      <c r="E15" s="13">
        <v>0</v>
      </c>
      <c r="F15" s="13">
        <v>0</v>
      </c>
      <c r="G15" s="13">
        <f t="shared" si="0"/>
        <v>60</v>
      </c>
    </row>
    <row r="16" spans="1:7" ht="15.75" thickBot="1" x14ac:dyDescent="0.3">
      <c r="A16" s="18" t="s">
        <v>32</v>
      </c>
      <c r="B16" s="13">
        <f>SUM(B12:B15)</f>
        <v>86</v>
      </c>
      <c r="C16" s="13">
        <f t="shared" ref="C16:F16" si="1">SUM(C12:C15)</f>
        <v>92</v>
      </c>
      <c r="D16" s="13">
        <f t="shared" si="1"/>
        <v>50</v>
      </c>
      <c r="E16" s="13">
        <f t="shared" si="1"/>
        <v>40</v>
      </c>
      <c r="F16" s="13">
        <f t="shared" si="1"/>
        <v>77</v>
      </c>
      <c r="G16" s="13">
        <f>SUMPRODUCT(B12:F15,B3:F6)</f>
        <v>1784</v>
      </c>
    </row>
    <row r="17" spans="1:13" ht="18.75" x14ac:dyDescent="0.25">
      <c r="A17" s="19"/>
      <c r="M17" t="s">
        <v>652</v>
      </c>
    </row>
    <row r="18" spans="1:13" x14ac:dyDescent="0.25">
      <c r="M18" t="s">
        <v>653</v>
      </c>
    </row>
    <row r="20" spans="1:13" x14ac:dyDescent="0.25">
      <c r="M20" t="s">
        <v>654</v>
      </c>
    </row>
    <row r="21" spans="1:13" x14ac:dyDescent="0.25">
      <c r="A21" t="s">
        <v>20</v>
      </c>
    </row>
    <row r="22" spans="1:13" ht="15.75" thickBot="1" x14ac:dyDescent="0.3">
      <c r="M22" t="s">
        <v>655</v>
      </c>
    </row>
    <row r="23" spans="1:13" ht="28.5" customHeight="1" thickBot="1" x14ac:dyDescent="0.3">
      <c r="A23" s="9"/>
      <c r="B23" s="10"/>
      <c r="C23" s="34" t="s">
        <v>63</v>
      </c>
      <c r="D23" s="36"/>
      <c r="E23" s="35"/>
      <c r="F23" s="10"/>
    </row>
    <row r="24" spans="1:13" ht="29.25" thickBot="1" x14ac:dyDescent="0.3">
      <c r="A24" s="18" t="s">
        <v>64</v>
      </c>
      <c r="B24" s="12" t="s">
        <v>7</v>
      </c>
      <c r="C24" s="14" t="s">
        <v>35</v>
      </c>
      <c r="D24" s="12" t="s">
        <v>36</v>
      </c>
      <c r="E24" s="12" t="s">
        <v>37</v>
      </c>
      <c r="F24" s="12" t="s">
        <v>11</v>
      </c>
    </row>
    <row r="25" spans="1:13" ht="29.25" thickBot="1" x14ac:dyDescent="0.3">
      <c r="A25" s="11" t="s">
        <v>163</v>
      </c>
      <c r="B25" s="12">
        <v>210</v>
      </c>
      <c r="C25" s="13">
        <v>3</v>
      </c>
      <c r="D25" s="13">
        <v>2</v>
      </c>
      <c r="E25" s="13">
        <v>0</v>
      </c>
      <c r="F25" s="14">
        <f>C25*$C$30+D25*$D$30+E25*$E$30</f>
        <v>210</v>
      </c>
      <c r="M25" t="s">
        <v>656</v>
      </c>
    </row>
    <row r="26" spans="1:13" ht="15.75" thickBot="1" x14ac:dyDescent="0.3">
      <c r="A26" s="11" t="s">
        <v>164</v>
      </c>
      <c r="B26" s="12">
        <v>300</v>
      </c>
      <c r="C26" s="13">
        <v>2</v>
      </c>
      <c r="D26" s="13">
        <v>1</v>
      </c>
      <c r="E26" s="13">
        <v>3</v>
      </c>
      <c r="F26" s="14">
        <f t="shared" ref="F26:F29" si="2">C26*$C$30+D26*$D$30+E26*$E$30</f>
        <v>300</v>
      </c>
    </row>
    <row r="27" spans="1:13" ht="15.75" thickBot="1" x14ac:dyDescent="0.3">
      <c r="A27" s="11" t="s">
        <v>213</v>
      </c>
      <c r="B27" s="12">
        <v>600</v>
      </c>
      <c r="C27" s="13">
        <v>4</v>
      </c>
      <c r="D27" s="13">
        <v>2</v>
      </c>
      <c r="E27" s="13">
        <v>3</v>
      </c>
      <c r="F27" s="14">
        <f t="shared" si="2"/>
        <v>405</v>
      </c>
    </row>
    <row r="28" spans="1:13" ht="29.25" thickBot="1" x14ac:dyDescent="0.3">
      <c r="A28" s="11" t="s">
        <v>68</v>
      </c>
      <c r="B28" s="12">
        <v>500</v>
      </c>
      <c r="C28" s="13">
        <v>2</v>
      </c>
      <c r="D28" s="13">
        <v>3</v>
      </c>
      <c r="E28" s="13">
        <v>2</v>
      </c>
      <c r="F28" s="14">
        <f t="shared" si="2"/>
        <v>445</v>
      </c>
      <c r="M28" t="s">
        <v>657</v>
      </c>
    </row>
    <row r="29" spans="1:13" ht="15.75" thickBot="1" x14ac:dyDescent="0.3">
      <c r="A29" s="34" t="s">
        <v>17</v>
      </c>
      <c r="B29" s="35"/>
      <c r="C29" s="12">
        <v>60</v>
      </c>
      <c r="D29" s="12">
        <v>40</v>
      </c>
      <c r="E29" s="12">
        <v>30</v>
      </c>
      <c r="F29" s="14">
        <f t="shared" si="2"/>
        <v>6150</v>
      </c>
    </row>
    <row r="30" spans="1:13" ht="15.75" thickBot="1" x14ac:dyDescent="0.3">
      <c r="A30" s="34" t="s">
        <v>18</v>
      </c>
      <c r="B30" s="35"/>
      <c r="C30" s="12">
        <v>0</v>
      </c>
      <c r="D30" s="12">
        <v>105</v>
      </c>
      <c r="E30" s="12">
        <v>65</v>
      </c>
      <c r="F30" s="14"/>
    </row>
    <row r="31" spans="1:13" ht="15.75" thickBot="1" x14ac:dyDescent="0.3">
      <c r="A31" s="34" t="s">
        <v>19</v>
      </c>
      <c r="B31" s="35"/>
      <c r="C31" s="14">
        <f>C29*C30</f>
        <v>0</v>
      </c>
      <c r="D31" s="14">
        <f t="shared" ref="D31:E31" si="3">D29*D30</f>
        <v>4200</v>
      </c>
      <c r="E31" s="14">
        <f t="shared" si="3"/>
        <v>1950</v>
      </c>
      <c r="F31" s="14">
        <f>SUM(C31:E31)</f>
        <v>6150</v>
      </c>
      <c r="M31" t="s">
        <v>658</v>
      </c>
    </row>
    <row r="35" spans="13:13" x14ac:dyDescent="0.25">
      <c r="M35" t="s">
        <v>659</v>
      </c>
    </row>
    <row r="36" spans="13:13" x14ac:dyDescent="0.25">
      <c r="M36" t="s">
        <v>660</v>
      </c>
    </row>
    <row r="37" spans="13:13" x14ac:dyDescent="0.25">
      <c r="M37" t="s">
        <v>661</v>
      </c>
    </row>
    <row r="39" spans="13:13" x14ac:dyDescent="0.25">
      <c r="M39" t="s">
        <v>662</v>
      </c>
    </row>
    <row r="42" spans="13:13" x14ac:dyDescent="0.25">
      <c r="M42" t="s">
        <v>663</v>
      </c>
    </row>
    <row r="45" spans="13:13" x14ac:dyDescent="0.25">
      <c r="M45" t="s">
        <v>664</v>
      </c>
    </row>
    <row r="48" spans="13:13" x14ac:dyDescent="0.25">
      <c r="M48" t="s">
        <v>665</v>
      </c>
    </row>
    <row r="51" spans="13:13" x14ac:dyDescent="0.25">
      <c r="M51" t="s">
        <v>666</v>
      </c>
    </row>
    <row r="55" spans="13:13" x14ac:dyDescent="0.25">
      <c r="M55" t="s">
        <v>667</v>
      </c>
    </row>
  </sheetData>
  <mergeCells count="6">
    <mergeCell ref="A31:B31"/>
    <mergeCell ref="B1:G1"/>
    <mergeCell ref="B10:G10"/>
    <mergeCell ref="C23:E23"/>
    <mergeCell ref="A29:B29"/>
    <mergeCell ref="A30:B30"/>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684DE-34CF-45DC-9241-C9991C116BF2}">
  <dimension ref="A1:M50"/>
  <sheetViews>
    <sheetView topLeftCell="A15" workbookViewId="0">
      <selection activeCell="M17" sqref="M17:M50"/>
    </sheetView>
  </sheetViews>
  <sheetFormatPr defaultRowHeight="15" x14ac:dyDescent="0.25"/>
  <sheetData>
    <row r="1" spans="1:8" ht="15.75" thickBot="1" x14ac:dyDescent="0.3">
      <c r="A1" s="9"/>
      <c r="B1" s="34" t="s">
        <v>89</v>
      </c>
      <c r="C1" s="36"/>
      <c r="D1" s="36"/>
      <c r="E1" s="36"/>
      <c r="F1" s="36"/>
      <c r="G1" s="36"/>
      <c r="H1" s="35"/>
    </row>
    <row r="2" spans="1:8" ht="29.25" thickBot="1" x14ac:dyDescent="0.3">
      <c r="A2" s="11" t="s">
        <v>70</v>
      </c>
      <c r="B2" s="14" t="s">
        <v>214</v>
      </c>
      <c r="C2" s="14" t="s">
        <v>215</v>
      </c>
      <c r="D2" s="14" t="s">
        <v>216</v>
      </c>
      <c r="E2" s="14" t="s">
        <v>217</v>
      </c>
      <c r="F2" s="14" t="s">
        <v>218</v>
      </c>
      <c r="G2" s="14"/>
      <c r="H2" s="14" t="s">
        <v>7</v>
      </c>
    </row>
    <row r="3" spans="1:8" ht="15.75" thickBot="1" x14ac:dyDescent="0.3">
      <c r="A3" s="18" t="s">
        <v>219</v>
      </c>
      <c r="B3" s="13">
        <v>3</v>
      </c>
      <c r="C3" s="13">
        <v>7</v>
      </c>
      <c r="D3" s="13">
        <v>2</v>
      </c>
      <c r="E3" s="13">
        <v>10</v>
      </c>
      <c r="F3" s="13">
        <v>6</v>
      </c>
      <c r="G3" s="13">
        <v>0</v>
      </c>
      <c r="H3" s="13">
        <v>210</v>
      </c>
    </row>
    <row r="4" spans="1:8" ht="15.75" thickBot="1" x14ac:dyDescent="0.3">
      <c r="A4" s="18" t="s">
        <v>185</v>
      </c>
      <c r="B4" s="13">
        <v>7</v>
      </c>
      <c r="C4" s="13">
        <v>4</v>
      </c>
      <c r="D4" s="13">
        <v>8</v>
      </c>
      <c r="E4" s="13">
        <v>2</v>
      </c>
      <c r="F4" s="13">
        <v>5</v>
      </c>
      <c r="G4" s="13">
        <v>0</v>
      </c>
      <c r="H4" s="13">
        <v>200</v>
      </c>
    </row>
    <row r="5" spans="1:8" ht="15.75" thickBot="1" x14ac:dyDescent="0.3">
      <c r="A5" s="18" t="s">
        <v>186</v>
      </c>
      <c r="B5" s="13">
        <v>3</v>
      </c>
      <c r="C5" s="13">
        <v>6</v>
      </c>
      <c r="D5" s="13">
        <v>4</v>
      </c>
      <c r="E5" s="13">
        <v>3</v>
      </c>
      <c r="F5" s="13">
        <v>4</v>
      </c>
      <c r="G5" s="13">
        <v>0</v>
      </c>
      <c r="H5" s="13">
        <v>200</v>
      </c>
    </row>
    <row r="6" spans="1:8" ht="15.75" thickBot="1" x14ac:dyDescent="0.3">
      <c r="A6" s="18" t="s">
        <v>187</v>
      </c>
      <c r="B6" s="13">
        <v>10</v>
      </c>
      <c r="C6" s="13">
        <v>3</v>
      </c>
      <c r="D6" s="13">
        <v>5</v>
      </c>
      <c r="E6" s="13">
        <v>8</v>
      </c>
      <c r="F6" s="13">
        <v>10</v>
      </c>
      <c r="G6" s="13">
        <v>0</v>
      </c>
      <c r="H6" s="13">
        <v>180</v>
      </c>
    </row>
    <row r="7" spans="1:8" ht="15.75" thickBot="1" x14ac:dyDescent="0.3">
      <c r="A7" s="18" t="s">
        <v>32</v>
      </c>
      <c r="B7" s="13">
        <v>186</v>
      </c>
      <c r="C7" s="13">
        <v>192</v>
      </c>
      <c r="D7" s="13">
        <v>165</v>
      </c>
      <c r="E7" s="13">
        <v>130</v>
      </c>
      <c r="F7" s="13">
        <v>72</v>
      </c>
      <c r="G7" s="13">
        <v>45</v>
      </c>
      <c r="H7" s="13"/>
    </row>
    <row r="8" spans="1:8" ht="18.75" x14ac:dyDescent="0.25">
      <c r="A8" s="19"/>
    </row>
    <row r="9" spans="1:8" ht="15.75" thickBot="1" x14ac:dyDescent="0.3"/>
    <row r="10" spans="1:8" ht="15.75" thickBot="1" x14ac:dyDescent="0.3">
      <c r="A10" s="9"/>
      <c r="B10" s="34" t="s">
        <v>89</v>
      </c>
      <c r="C10" s="36"/>
      <c r="D10" s="36"/>
      <c r="E10" s="36"/>
      <c r="F10" s="36"/>
      <c r="G10" s="36"/>
      <c r="H10" s="35"/>
    </row>
    <row r="11" spans="1:8" ht="29.25" thickBot="1" x14ac:dyDescent="0.3">
      <c r="A11" s="11" t="s">
        <v>70</v>
      </c>
      <c r="B11" s="14" t="s">
        <v>214</v>
      </c>
      <c r="C11" s="14" t="s">
        <v>215</v>
      </c>
      <c r="D11" s="14" t="s">
        <v>216</v>
      </c>
      <c r="E11" s="14" t="s">
        <v>217</v>
      </c>
      <c r="F11" s="14" t="s">
        <v>218</v>
      </c>
      <c r="G11" s="14"/>
      <c r="H11" s="14" t="s">
        <v>7</v>
      </c>
    </row>
    <row r="12" spans="1:8" ht="15.75" thickBot="1" x14ac:dyDescent="0.3">
      <c r="A12" s="18" t="s">
        <v>219</v>
      </c>
      <c r="B12" s="13">
        <v>45</v>
      </c>
      <c r="C12" s="13">
        <v>0</v>
      </c>
      <c r="D12" s="13">
        <v>165</v>
      </c>
      <c r="E12" s="13">
        <v>0</v>
      </c>
      <c r="F12" s="13">
        <v>0</v>
      </c>
      <c r="G12" s="13">
        <v>0</v>
      </c>
      <c r="H12" s="13">
        <f>SUM(B12:G12)</f>
        <v>210</v>
      </c>
    </row>
    <row r="13" spans="1:8" ht="15.75" thickBot="1" x14ac:dyDescent="0.3">
      <c r="A13" s="18" t="s">
        <v>185</v>
      </c>
      <c r="B13" s="13">
        <v>0</v>
      </c>
      <c r="C13" s="13">
        <v>12</v>
      </c>
      <c r="D13" s="13">
        <v>0</v>
      </c>
      <c r="E13" s="13">
        <v>130</v>
      </c>
      <c r="F13" s="13">
        <v>13</v>
      </c>
      <c r="G13" s="13">
        <v>45</v>
      </c>
      <c r="H13" s="13">
        <f t="shared" ref="H13:H15" si="0">SUM(B13:G13)</f>
        <v>200</v>
      </c>
    </row>
    <row r="14" spans="1:8" ht="15.75" thickBot="1" x14ac:dyDescent="0.3">
      <c r="A14" s="18" t="s">
        <v>186</v>
      </c>
      <c r="B14" s="13">
        <v>141</v>
      </c>
      <c r="C14" s="13">
        <v>0</v>
      </c>
      <c r="D14" s="13">
        <v>0</v>
      </c>
      <c r="E14" s="13">
        <v>0</v>
      </c>
      <c r="F14" s="13">
        <v>59</v>
      </c>
      <c r="G14" s="13">
        <v>0</v>
      </c>
      <c r="H14" s="13">
        <f t="shared" si="0"/>
        <v>200</v>
      </c>
    </row>
    <row r="15" spans="1:8" ht="15.75" thickBot="1" x14ac:dyDescent="0.3">
      <c r="A15" s="18" t="s">
        <v>187</v>
      </c>
      <c r="B15" s="13">
        <v>0</v>
      </c>
      <c r="C15" s="13">
        <v>180</v>
      </c>
      <c r="D15" s="13">
        <v>0</v>
      </c>
      <c r="E15" s="13">
        <v>0</v>
      </c>
      <c r="F15" s="13">
        <v>0</v>
      </c>
      <c r="G15" s="13">
        <v>0</v>
      </c>
      <c r="H15" s="13">
        <f t="shared" si="0"/>
        <v>180</v>
      </c>
    </row>
    <row r="16" spans="1:8" ht="15.75" thickBot="1" x14ac:dyDescent="0.3">
      <c r="A16" s="18" t="s">
        <v>32</v>
      </c>
      <c r="B16" s="13">
        <f>SUM(B12:B15)</f>
        <v>186</v>
      </c>
      <c r="C16" s="13">
        <f t="shared" ref="C16:G16" si="1">SUM(C12:C15)</f>
        <v>192</v>
      </c>
      <c r="D16" s="13">
        <f t="shared" si="1"/>
        <v>165</v>
      </c>
      <c r="E16" s="13">
        <f t="shared" si="1"/>
        <v>130</v>
      </c>
      <c r="F16" s="13">
        <f t="shared" si="1"/>
        <v>72</v>
      </c>
      <c r="G16" s="13">
        <f t="shared" si="1"/>
        <v>45</v>
      </c>
      <c r="H16" s="13">
        <f>SUMPRODUCT(B12:G15,B3:G6)</f>
        <v>2037</v>
      </c>
    </row>
    <row r="17" spans="1:13" x14ac:dyDescent="0.25">
      <c r="M17" t="s">
        <v>668</v>
      </c>
    </row>
    <row r="18" spans="1:13" x14ac:dyDescent="0.25">
      <c r="M18" t="s">
        <v>669</v>
      </c>
    </row>
    <row r="20" spans="1:13" x14ac:dyDescent="0.25">
      <c r="A20" t="s">
        <v>20</v>
      </c>
      <c r="M20" t="s">
        <v>670</v>
      </c>
    </row>
    <row r="21" spans="1:13" ht="15.75" thickBot="1" x14ac:dyDescent="0.3"/>
    <row r="22" spans="1:13" ht="28.5" customHeight="1" thickBot="1" x14ac:dyDescent="0.3">
      <c r="A22" s="24"/>
      <c r="B22" s="10"/>
      <c r="C22" s="34" t="s">
        <v>99</v>
      </c>
      <c r="D22" s="36"/>
      <c r="E22" s="35"/>
      <c r="F22" s="10"/>
    </row>
    <row r="23" spans="1:13" ht="29.25" thickBot="1" x14ac:dyDescent="0.3">
      <c r="A23" s="11" t="s">
        <v>81</v>
      </c>
      <c r="B23" s="12" t="s">
        <v>7</v>
      </c>
      <c r="C23" s="12" t="s">
        <v>82</v>
      </c>
      <c r="D23" s="12" t="s">
        <v>83</v>
      </c>
      <c r="E23" s="12" t="s">
        <v>84</v>
      </c>
      <c r="F23" s="12" t="s">
        <v>11</v>
      </c>
      <c r="M23" t="s">
        <v>671</v>
      </c>
    </row>
    <row r="24" spans="1:13" ht="15.75" thickBot="1" x14ac:dyDescent="0.3">
      <c r="A24" s="11" t="s">
        <v>148</v>
      </c>
      <c r="B24" s="12">
        <v>250</v>
      </c>
      <c r="C24" s="13">
        <v>1</v>
      </c>
      <c r="D24" s="13">
        <v>1</v>
      </c>
      <c r="E24" s="13">
        <v>0</v>
      </c>
      <c r="F24" s="14">
        <f>C24*$C$30+D24*$D$30+E24*$E$30</f>
        <v>117</v>
      </c>
    </row>
    <row r="25" spans="1:13" ht="29.25" thickBot="1" x14ac:dyDescent="0.3">
      <c r="A25" s="11" t="s">
        <v>86</v>
      </c>
      <c r="B25" s="12">
        <v>100</v>
      </c>
      <c r="C25" s="13">
        <v>2</v>
      </c>
      <c r="D25" s="13">
        <v>0</v>
      </c>
      <c r="E25" s="13">
        <v>1</v>
      </c>
      <c r="F25" s="14">
        <f t="shared" ref="F25:F29" si="2">C25*$C$30+D25*$D$30+E25*$E$30</f>
        <v>16</v>
      </c>
    </row>
    <row r="26" spans="1:13" ht="15.75" thickBot="1" x14ac:dyDescent="0.3">
      <c r="A26" s="11" t="s">
        <v>62</v>
      </c>
      <c r="B26" s="12">
        <v>250</v>
      </c>
      <c r="C26" s="13">
        <v>2</v>
      </c>
      <c r="D26" s="13">
        <v>2</v>
      </c>
      <c r="E26" s="13">
        <v>1</v>
      </c>
      <c r="F26" s="14">
        <f t="shared" si="2"/>
        <v>250</v>
      </c>
      <c r="M26" t="s">
        <v>672</v>
      </c>
    </row>
    <row r="27" spans="1:13" ht="15.75" thickBot="1" x14ac:dyDescent="0.3">
      <c r="A27" s="11" t="s">
        <v>87</v>
      </c>
      <c r="B27" s="12">
        <v>450</v>
      </c>
      <c r="C27" s="13">
        <v>0</v>
      </c>
      <c r="D27" s="13">
        <v>2</v>
      </c>
      <c r="E27" s="13">
        <v>1</v>
      </c>
      <c r="F27" s="14">
        <f t="shared" si="2"/>
        <v>250</v>
      </c>
    </row>
    <row r="28" spans="1:13" ht="15.75" thickBot="1" x14ac:dyDescent="0.3">
      <c r="A28" s="11" t="s">
        <v>59</v>
      </c>
      <c r="B28" s="12">
        <v>300</v>
      </c>
      <c r="C28" s="13">
        <v>1</v>
      </c>
      <c r="D28" s="13">
        <v>2</v>
      </c>
      <c r="E28" s="13">
        <v>4</v>
      </c>
      <c r="F28" s="14">
        <f t="shared" si="2"/>
        <v>298</v>
      </c>
    </row>
    <row r="29" spans="1:13" ht="15.75" thickBot="1" x14ac:dyDescent="0.3">
      <c r="A29" s="34" t="s">
        <v>17</v>
      </c>
      <c r="B29" s="35"/>
      <c r="C29" s="12">
        <v>35</v>
      </c>
      <c r="D29" s="14">
        <v>40</v>
      </c>
      <c r="E29" s="12">
        <v>35</v>
      </c>
      <c r="F29" s="14">
        <f t="shared" si="2"/>
        <v>5240</v>
      </c>
      <c r="M29" t="s">
        <v>673</v>
      </c>
    </row>
    <row r="30" spans="1:13" ht="15.75" thickBot="1" x14ac:dyDescent="0.3">
      <c r="A30" s="34" t="s">
        <v>18</v>
      </c>
      <c r="B30" s="35"/>
      <c r="C30" s="12">
        <v>0</v>
      </c>
      <c r="D30" s="12">
        <v>117</v>
      </c>
      <c r="E30" s="12">
        <v>16</v>
      </c>
      <c r="F30" s="14"/>
    </row>
    <row r="31" spans="1:13" ht="15.75" thickBot="1" x14ac:dyDescent="0.3">
      <c r="A31" s="34" t="s">
        <v>19</v>
      </c>
      <c r="B31" s="35"/>
      <c r="C31" s="14">
        <f>C29*C30</f>
        <v>0</v>
      </c>
      <c r="D31" s="14">
        <f t="shared" ref="D31:E31" si="3">D29*D30</f>
        <v>4680</v>
      </c>
      <c r="E31" s="14">
        <f t="shared" si="3"/>
        <v>560</v>
      </c>
      <c r="F31" s="14">
        <f>SUM(C31:E31)</f>
        <v>5240</v>
      </c>
    </row>
    <row r="32" spans="1:13" x14ac:dyDescent="0.25">
      <c r="M32" t="s">
        <v>674</v>
      </c>
    </row>
    <row r="36" spans="13:13" x14ac:dyDescent="0.25">
      <c r="M36" t="s">
        <v>675</v>
      </c>
    </row>
    <row r="37" spans="13:13" x14ac:dyDescent="0.25">
      <c r="M37" t="s">
        <v>676</v>
      </c>
    </row>
    <row r="38" spans="13:13" x14ac:dyDescent="0.25">
      <c r="M38" t="s">
        <v>677</v>
      </c>
    </row>
    <row r="40" spans="13:13" x14ac:dyDescent="0.25">
      <c r="M40" t="s">
        <v>678</v>
      </c>
    </row>
    <row r="43" spans="13:13" x14ac:dyDescent="0.25">
      <c r="M43" t="s">
        <v>679</v>
      </c>
    </row>
    <row r="46" spans="13:13" x14ac:dyDescent="0.25">
      <c r="M46" t="s">
        <v>680</v>
      </c>
    </row>
    <row r="50" spans="13:13" x14ac:dyDescent="0.25">
      <c r="M50" t="s">
        <v>681</v>
      </c>
    </row>
  </sheetData>
  <mergeCells count="6">
    <mergeCell ref="A31:B31"/>
    <mergeCell ref="B1:H1"/>
    <mergeCell ref="B10:H10"/>
    <mergeCell ref="C22:E22"/>
    <mergeCell ref="A29:B29"/>
    <mergeCell ref="A30:B30"/>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3EC309-6AAD-41E2-91D1-00DE394FE1C4}">
  <dimension ref="A1"/>
  <sheetViews>
    <sheetView workbookViewId="0">
      <selection activeCell="I28" sqref="I28"/>
    </sheetView>
  </sheetViews>
  <sheetFormatPr defaultRowHeight="15" x14ac:dyDescent="0.25"/>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A66CD-CEBE-4A22-887C-DB38333925E2}">
  <dimension ref="A1:L65"/>
  <sheetViews>
    <sheetView topLeftCell="A18" workbookViewId="0">
      <selection activeCell="L23" sqref="L23:L65"/>
    </sheetView>
  </sheetViews>
  <sheetFormatPr defaultRowHeight="15" x14ac:dyDescent="0.25"/>
  <sheetData>
    <row r="1" spans="1:7" ht="15.75" thickBot="1" x14ac:dyDescent="0.3">
      <c r="A1" s="9"/>
      <c r="B1" s="34" t="s">
        <v>89</v>
      </c>
      <c r="C1" s="36"/>
      <c r="D1" s="36"/>
      <c r="E1" s="36"/>
      <c r="F1" s="36"/>
      <c r="G1" s="35"/>
    </row>
    <row r="2" spans="1:7" ht="29.25" thickBot="1" x14ac:dyDescent="0.3">
      <c r="A2" s="18" t="s">
        <v>110</v>
      </c>
      <c r="B2" s="14" t="s">
        <v>90</v>
      </c>
      <c r="C2" s="14" t="s">
        <v>91</v>
      </c>
      <c r="D2" s="14" t="s">
        <v>92</v>
      </c>
      <c r="E2" s="14" t="s">
        <v>93</v>
      </c>
      <c r="F2" s="14" t="s">
        <v>94</v>
      </c>
      <c r="G2" s="14" t="s">
        <v>7</v>
      </c>
    </row>
    <row r="3" spans="1:7" ht="15.75" thickBot="1" x14ac:dyDescent="0.3">
      <c r="A3" s="18" t="s">
        <v>95</v>
      </c>
      <c r="B3" s="21">
        <v>7</v>
      </c>
      <c r="C3" s="13">
        <v>2</v>
      </c>
      <c r="D3" s="13">
        <v>6</v>
      </c>
      <c r="E3" s="13">
        <v>3</v>
      </c>
      <c r="F3" s="13">
        <v>6</v>
      </c>
      <c r="G3" s="13">
        <v>200</v>
      </c>
    </row>
    <row r="4" spans="1:7" ht="15.75" thickBot="1" x14ac:dyDescent="0.3">
      <c r="A4" s="18" t="s">
        <v>96</v>
      </c>
      <c r="B4" s="13">
        <v>5</v>
      </c>
      <c r="C4" s="13">
        <v>3</v>
      </c>
      <c r="D4" s="13">
        <v>7</v>
      </c>
      <c r="E4" s="13">
        <v>8</v>
      </c>
      <c r="F4" s="13">
        <v>9</v>
      </c>
      <c r="G4" s="13">
        <v>150</v>
      </c>
    </row>
    <row r="5" spans="1:7" ht="15.75" thickBot="1" x14ac:dyDescent="0.3">
      <c r="A5" s="18" t="s">
        <v>97</v>
      </c>
      <c r="B5" s="13">
        <v>6</v>
      </c>
      <c r="C5" s="13">
        <v>5</v>
      </c>
      <c r="D5" s="13">
        <v>7</v>
      </c>
      <c r="E5" s="13">
        <v>9</v>
      </c>
      <c r="F5" s="13">
        <v>4</v>
      </c>
      <c r="G5" s="13">
        <v>150</v>
      </c>
    </row>
    <row r="6" spans="1:7" ht="15.75" thickBot="1" x14ac:dyDescent="0.3">
      <c r="A6" s="18" t="s">
        <v>98</v>
      </c>
      <c r="B6" s="13">
        <v>9</v>
      </c>
      <c r="C6" s="13">
        <v>2</v>
      </c>
      <c r="D6" s="13">
        <v>3</v>
      </c>
      <c r="E6" s="13">
        <v>2</v>
      </c>
      <c r="F6" s="13">
        <v>2</v>
      </c>
      <c r="G6" s="13">
        <v>300</v>
      </c>
    </row>
    <row r="7" spans="1:7" ht="15.75" thickBot="1" x14ac:dyDescent="0.3">
      <c r="A7" s="18" t="s">
        <v>32</v>
      </c>
      <c r="B7" s="21">
        <v>140</v>
      </c>
      <c r="C7" s="13">
        <v>129</v>
      </c>
      <c r="D7" s="13">
        <v>106</v>
      </c>
      <c r="E7" s="13">
        <v>250</v>
      </c>
      <c r="F7" s="13">
        <v>175</v>
      </c>
      <c r="G7" s="13"/>
    </row>
    <row r="10" spans="1:7" ht="15.75" thickBot="1" x14ac:dyDescent="0.3"/>
    <row r="11" spans="1:7" ht="15.75" thickBot="1" x14ac:dyDescent="0.3">
      <c r="A11" s="9"/>
      <c r="B11" s="34" t="s">
        <v>89</v>
      </c>
      <c r="C11" s="36"/>
      <c r="D11" s="36"/>
      <c r="E11" s="36"/>
      <c r="F11" s="36"/>
      <c r="G11" s="35"/>
    </row>
    <row r="12" spans="1:7" ht="29.25" thickBot="1" x14ac:dyDescent="0.3">
      <c r="A12" s="18" t="s">
        <v>110</v>
      </c>
      <c r="B12" s="14" t="s">
        <v>90</v>
      </c>
      <c r="C12" s="14" t="s">
        <v>91</v>
      </c>
      <c r="D12" s="14" t="s">
        <v>92</v>
      </c>
      <c r="E12" s="14" t="s">
        <v>93</v>
      </c>
      <c r="F12" s="14" t="s">
        <v>94</v>
      </c>
      <c r="G12" s="14" t="s">
        <v>7</v>
      </c>
    </row>
    <row r="13" spans="1:7" ht="15.75" thickBot="1" x14ac:dyDescent="0.3">
      <c r="A13" s="18" t="s">
        <v>95</v>
      </c>
      <c r="B13" s="21">
        <v>0</v>
      </c>
      <c r="C13" s="13">
        <v>119</v>
      </c>
      <c r="D13" s="13">
        <v>0</v>
      </c>
      <c r="E13" s="13">
        <v>81</v>
      </c>
      <c r="F13" s="13">
        <v>0</v>
      </c>
      <c r="G13" s="13">
        <f>SUM(B13:F13)</f>
        <v>200</v>
      </c>
    </row>
    <row r="14" spans="1:7" ht="15.75" thickBot="1" x14ac:dyDescent="0.3">
      <c r="A14" s="18" t="s">
        <v>96</v>
      </c>
      <c r="B14" s="13">
        <v>140</v>
      </c>
      <c r="C14" s="13">
        <v>10</v>
      </c>
      <c r="D14" s="13">
        <v>0</v>
      </c>
      <c r="E14" s="13">
        <v>0</v>
      </c>
      <c r="F14" s="13">
        <v>0</v>
      </c>
      <c r="G14" s="13">
        <f t="shared" ref="G14:G16" si="0">SUM(B14:F14)</f>
        <v>150</v>
      </c>
    </row>
    <row r="15" spans="1:7" ht="15.75" thickBot="1" x14ac:dyDescent="0.3">
      <c r="A15" s="18" t="s">
        <v>97</v>
      </c>
      <c r="B15" s="13">
        <v>0</v>
      </c>
      <c r="C15" s="13">
        <v>0</v>
      </c>
      <c r="D15" s="13">
        <v>0</v>
      </c>
      <c r="E15" s="13">
        <v>0</v>
      </c>
      <c r="F15" s="13">
        <v>150</v>
      </c>
      <c r="G15" s="13">
        <f t="shared" si="0"/>
        <v>150</v>
      </c>
    </row>
    <row r="16" spans="1:7" ht="15.75" thickBot="1" x14ac:dyDescent="0.3">
      <c r="A16" s="18" t="s">
        <v>98</v>
      </c>
      <c r="B16" s="13">
        <v>0</v>
      </c>
      <c r="C16" s="13">
        <v>0</v>
      </c>
      <c r="D16" s="13">
        <v>106</v>
      </c>
      <c r="E16" s="13">
        <v>169</v>
      </c>
      <c r="F16" s="13">
        <v>25</v>
      </c>
      <c r="G16" s="13">
        <f t="shared" si="0"/>
        <v>300</v>
      </c>
    </row>
    <row r="17" spans="1:12" ht="15.75" thickBot="1" x14ac:dyDescent="0.3">
      <c r="A17" s="18" t="s">
        <v>32</v>
      </c>
      <c r="B17" s="21">
        <f>SUM(B13:B16)</f>
        <v>140</v>
      </c>
      <c r="C17" s="21">
        <f t="shared" ref="C17:F17" si="1">SUM(C13:C16)</f>
        <v>129</v>
      </c>
      <c r="D17" s="21">
        <f t="shared" si="1"/>
        <v>106</v>
      </c>
      <c r="E17" s="21">
        <f t="shared" si="1"/>
        <v>250</v>
      </c>
      <c r="F17" s="21">
        <f t="shared" si="1"/>
        <v>175</v>
      </c>
      <c r="G17" s="13">
        <f>SUMPRODUCT(B13:F16,B3:F6)</f>
        <v>2517</v>
      </c>
    </row>
    <row r="22" spans="1:12" x14ac:dyDescent="0.25">
      <c r="A22" t="s">
        <v>20</v>
      </c>
    </row>
    <row r="23" spans="1:12" ht="15.75" thickBot="1" x14ac:dyDescent="0.3">
      <c r="L23" t="s">
        <v>682</v>
      </c>
    </row>
    <row r="24" spans="1:12" ht="15.75" thickBot="1" x14ac:dyDescent="0.3">
      <c r="A24" s="9" t="s">
        <v>220</v>
      </c>
      <c r="B24" s="10"/>
      <c r="C24" s="34" t="s">
        <v>221</v>
      </c>
      <c r="D24" s="36"/>
      <c r="E24" s="35"/>
      <c r="F24" s="10"/>
      <c r="L24" t="s">
        <v>683</v>
      </c>
    </row>
    <row r="25" spans="1:12" ht="29.25" thickBot="1" x14ac:dyDescent="0.3">
      <c r="A25" s="11" t="s">
        <v>222</v>
      </c>
      <c r="B25" s="12" t="s">
        <v>7</v>
      </c>
      <c r="C25" s="12" t="s">
        <v>90</v>
      </c>
      <c r="D25" s="12" t="s">
        <v>91</v>
      </c>
      <c r="E25" s="12" t="s">
        <v>92</v>
      </c>
      <c r="F25" s="12" t="s">
        <v>11</v>
      </c>
    </row>
    <row r="26" spans="1:12" ht="15.75" thickBot="1" x14ac:dyDescent="0.3">
      <c r="A26" s="11" t="s">
        <v>133</v>
      </c>
      <c r="B26" s="12">
        <v>300</v>
      </c>
      <c r="C26" s="13">
        <v>2</v>
      </c>
      <c r="D26" s="13">
        <v>4</v>
      </c>
      <c r="E26" s="13">
        <v>2</v>
      </c>
      <c r="F26" s="14">
        <f>C26*$C$33+D26*$D$33+E26*$E$33</f>
        <v>300</v>
      </c>
      <c r="L26" t="s">
        <v>684</v>
      </c>
    </row>
    <row r="27" spans="1:12" ht="15.75" thickBot="1" x14ac:dyDescent="0.3">
      <c r="A27" s="11" t="s">
        <v>223</v>
      </c>
      <c r="B27" s="12">
        <v>500</v>
      </c>
      <c r="C27" s="13">
        <v>7</v>
      </c>
      <c r="D27" s="13">
        <v>1</v>
      </c>
      <c r="E27" s="13">
        <v>4</v>
      </c>
      <c r="F27" s="14">
        <f t="shared" ref="F27:F32" si="2">C27*$C$33+D27*$D$33+E27*$E$33</f>
        <v>194</v>
      </c>
    </row>
    <row r="28" spans="1:12" ht="15.75" thickBot="1" x14ac:dyDescent="0.3">
      <c r="A28" s="11" t="s">
        <v>224</v>
      </c>
      <c r="B28" s="12">
        <v>650</v>
      </c>
      <c r="C28" s="13">
        <v>0</v>
      </c>
      <c r="D28" s="13">
        <v>0</v>
      </c>
      <c r="E28" s="13">
        <v>1</v>
      </c>
      <c r="F28" s="14">
        <f t="shared" si="2"/>
        <v>34</v>
      </c>
    </row>
    <row r="29" spans="1:12" ht="15.75" thickBot="1" x14ac:dyDescent="0.3">
      <c r="A29" s="11" t="s">
        <v>225</v>
      </c>
      <c r="B29" s="12">
        <v>700</v>
      </c>
      <c r="C29" s="13">
        <v>5</v>
      </c>
      <c r="D29" s="13">
        <v>4</v>
      </c>
      <c r="E29" s="13">
        <v>0</v>
      </c>
      <c r="F29" s="14">
        <f t="shared" si="2"/>
        <v>232</v>
      </c>
      <c r="L29" t="s">
        <v>685</v>
      </c>
    </row>
    <row r="30" spans="1:12" ht="15.75" thickBot="1" x14ac:dyDescent="0.3">
      <c r="A30" s="11" t="s">
        <v>109</v>
      </c>
      <c r="B30" s="12">
        <v>400</v>
      </c>
      <c r="C30" s="13">
        <v>0</v>
      </c>
      <c r="D30" s="13">
        <v>1</v>
      </c>
      <c r="E30" s="13">
        <v>2</v>
      </c>
      <c r="F30" s="14">
        <f t="shared" si="2"/>
        <v>126</v>
      </c>
    </row>
    <row r="31" spans="1:12" ht="29.25" thickBot="1" x14ac:dyDescent="0.3">
      <c r="A31" s="11" t="s">
        <v>226</v>
      </c>
      <c r="B31" s="12">
        <v>450</v>
      </c>
      <c r="C31" s="13">
        <v>8</v>
      </c>
      <c r="D31" s="13">
        <v>3</v>
      </c>
      <c r="E31" s="13">
        <v>8</v>
      </c>
      <c r="F31" s="14">
        <f t="shared" si="2"/>
        <v>446</v>
      </c>
    </row>
    <row r="32" spans="1:12" ht="15.75" thickBot="1" x14ac:dyDescent="0.3">
      <c r="A32" s="34" t="s">
        <v>17</v>
      </c>
      <c r="B32" s="35"/>
      <c r="C32" s="12">
        <v>80</v>
      </c>
      <c r="D32" s="14">
        <v>70</v>
      </c>
      <c r="E32" s="12">
        <v>90</v>
      </c>
      <c r="F32" s="14">
        <f t="shared" si="2"/>
        <v>7120</v>
      </c>
      <c r="L32" t="s">
        <v>686</v>
      </c>
    </row>
    <row r="33" spans="1:12" ht="15.75" thickBot="1" x14ac:dyDescent="0.3">
      <c r="A33" s="34" t="s">
        <v>18</v>
      </c>
      <c r="B33" s="35"/>
      <c r="C33" s="12">
        <v>0</v>
      </c>
      <c r="D33" s="12">
        <v>58</v>
      </c>
      <c r="E33" s="12">
        <v>34</v>
      </c>
      <c r="F33" s="14"/>
    </row>
    <row r="34" spans="1:12" ht="15.75" thickBot="1" x14ac:dyDescent="0.3">
      <c r="A34" s="34" t="s">
        <v>19</v>
      </c>
      <c r="B34" s="35"/>
      <c r="C34" s="14">
        <f>C32*C33</f>
        <v>0</v>
      </c>
      <c r="D34" s="14">
        <f t="shared" ref="D34:E34" si="3">D32*D33</f>
        <v>4060</v>
      </c>
      <c r="E34" s="14">
        <f t="shared" si="3"/>
        <v>3060</v>
      </c>
      <c r="F34" s="14">
        <f>SUM(C34:E34)</f>
        <v>7120</v>
      </c>
    </row>
    <row r="35" spans="1:12" x14ac:dyDescent="0.25">
      <c r="L35" t="s">
        <v>687</v>
      </c>
    </row>
    <row r="38" spans="1:12" x14ac:dyDescent="0.25">
      <c r="L38" t="s">
        <v>688</v>
      </c>
    </row>
    <row r="42" spans="1:12" x14ac:dyDescent="0.25">
      <c r="L42" t="s">
        <v>689</v>
      </c>
    </row>
    <row r="43" spans="1:12" x14ac:dyDescent="0.25">
      <c r="L43" t="s">
        <v>690</v>
      </c>
    </row>
    <row r="44" spans="1:12" x14ac:dyDescent="0.25">
      <c r="L44" t="s">
        <v>691</v>
      </c>
    </row>
    <row r="46" spans="1:12" x14ac:dyDescent="0.25">
      <c r="L46" t="s">
        <v>692</v>
      </c>
    </row>
    <row r="49" spans="12:12" x14ac:dyDescent="0.25">
      <c r="L49" t="s">
        <v>693</v>
      </c>
    </row>
    <row r="52" spans="12:12" x14ac:dyDescent="0.25">
      <c r="L52" t="s">
        <v>694</v>
      </c>
    </row>
    <row r="55" spans="12:12" x14ac:dyDescent="0.25">
      <c r="L55" t="s">
        <v>695</v>
      </c>
    </row>
    <row r="58" spans="12:12" x14ac:dyDescent="0.25">
      <c r="L58" t="s">
        <v>696</v>
      </c>
    </row>
    <row r="61" spans="12:12" x14ac:dyDescent="0.25">
      <c r="L61" t="s">
        <v>697</v>
      </c>
    </row>
    <row r="65" spans="12:12" x14ac:dyDescent="0.25">
      <c r="L65" t="s">
        <v>698</v>
      </c>
    </row>
  </sheetData>
  <mergeCells count="6">
    <mergeCell ref="A34:B34"/>
    <mergeCell ref="B1:G1"/>
    <mergeCell ref="B11:G11"/>
    <mergeCell ref="C24:E24"/>
    <mergeCell ref="A32:B32"/>
    <mergeCell ref="A33:B3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74"/>
  <sheetViews>
    <sheetView topLeftCell="A38" workbookViewId="0">
      <selection activeCell="J56" sqref="J56:J74"/>
    </sheetView>
  </sheetViews>
  <sheetFormatPr defaultRowHeight="15" x14ac:dyDescent="0.25"/>
  <cols>
    <col min="1" max="1" width="17.28515625" customWidth="1"/>
    <col min="2" max="2" width="16.85546875" customWidth="1"/>
    <col min="3" max="3" width="16.28515625" customWidth="1"/>
    <col min="4" max="4" width="18.140625" customWidth="1"/>
    <col min="5" max="5" width="20.28515625" customWidth="1"/>
    <col min="6" max="6" width="20.140625" customWidth="1"/>
    <col min="7" max="7" width="18.5703125" customWidth="1"/>
  </cols>
  <sheetData>
    <row r="1" spans="1:7" ht="17.25" thickBot="1" x14ac:dyDescent="0.3">
      <c r="A1" s="4"/>
      <c r="B1" s="26" t="s">
        <v>21</v>
      </c>
      <c r="C1" s="27"/>
      <c r="D1" s="27"/>
      <c r="E1" s="27"/>
      <c r="F1" s="27"/>
      <c r="G1" s="28"/>
    </row>
    <row r="2" spans="1:7" ht="15.75" thickBot="1" x14ac:dyDescent="0.3">
      <c r="A2" s="1" t="s">
        <v>22</v>
      </c>
      <c r="B2" s="1" t="s">
        <v>23</v>
      </c>
      <c r="C2" s="1" t="s">
        <v>24</v>
      </c>
      <c r="D2" s="1" t="s">
        <v>25</v>
      </c>
      <c r="E2" s="1" t="s">
        <v>26</v>
      </c>
      <c r="F2" s="1" t="s">
        <v>27</v>
      </c>
      <c r="G2" s="1" t="s">
        <v>7</v>
      </c>
    </row>
    <row r="3" spans="1:7" ht="15.75" thickBot="1" x14ac:dyDescent="0.3">
      <c r="A3" s="2" t="s">
        <v>28</v>
      </c>
      <c r="B3" s="3">
        <v>6</v>
      </c>
      <c r="C3" s="3">
        <v>5</v>
      </c>
      <c r="D3" s="3">
        <v>5</v>
      </c>
      <c r="E3" s="3">
        <v>8</v>
      </c>
      <c r="F3" s="3">
        <v>7</v>
      </c>
      <c r="G3" s="3">
        <v>50</v>
      </c>
    </row>
    <row r="4" spans="1:7" ht="15.75" thickBot="1" x14ac:dyDescent="0.3">
      <c r="A4" s="2" t="s">
        <v>29</v>
      </c>
      <c r="B4" s="3">
        <v>4</v>
      </c>
      <c r="C4" s="3">
        <v>17</v>
      </c>
      <c r="D4" s="3">
        <v>9</v>
      </c>
      <c r="E4" s="3">
        <v>7</v>
      </c>
      <c r="F4" s="3">
        <v>3</v>
      </c>
      <c r="G4" s="3">
        <v>70</v>
      </c>
    </row>
    <row r="5" spans="1:7" ht="15.75" thickBot="1" x14ac:dyDescent="0.3">
      <c r="A5" s="2" t="s">
        <v>30</v>
      </c>
      <c r="B5" s="3">
        <v>6</v>
      </c>
      <c r="C5" s="3">
        <v>9</v>
      </c>
      <c r="D5" s="3">
        <v>10</v>
      </c>
      <c r="E5" s="3">
        <v>9</v>
      </c>
      <c r="F5" s="3">
        <v>11</v>
      </c>
      <c r="G5" s="3">
        <v>50</v>
      </c>
    </row>
    <row r="6" spans="1:7" ht="15.75" thickBot="1" x14ac:dyDescent="0.3">
      <c r="A6" s="2" t="s">
        <v>31</v>
      </c>
      <c r="B6" s="3">
        <v>11</v>
      </c>
      <c r="C6" s="3">
        <v>8</v>
      </c>
      <c r="D6" s="3">
        <v>10</v>
      </c>
      <c r="E6" s="3">
        <v>6</v>
      </c>
      <c r="F6" s="3">
        <v>9</v>
      </c>
      <c r="G6" s="3">
        <v>100</v>
      </c>
    </row>
    <row r="7" spans="1:7" ht="15.75" thickBot="1" x14ac:dyDescent="0.3">
      <c r="A7" s="2"/>
      <c r="B7" s="3">
        <v>0</v>
      </c>
      <c r="C7" s="3">
        <v>0</v>
      </c>
      <c r="D7" s="3">
        <v>0</v>
      </c>
      <c r="E7" s="3">
        <v>0</v>
      </c>
      <c r="F7" s="3">
        <v>0</v>
      </c>
      <c r="G7" s="3">
        <v>30</v>
      </c>
    </row>
    <row r="8" spans="1:7" ht="17.25" thickBot="1" x14ac:dyDescent="0.3">
      <c r="A8" s="2" t="s">
        <v>32</v>
      </c>
      <c r="B8" s="3">
        <v>49</v>
      </c>
      <c r="C8" s="3">
        <v>72</v>
      </c>
      <c r="D8" s="3">
        <v>40</v>
      </c>
      <c r="E8" s="3">
        <v>90</v>
      </c>
      <c r="F8" s="3">
        <v>49</v>
      </c>
      <c r="G8" s="4"/>
    </row>
    <row r="11" spans="1:7" ht="15.75" thickBot="1" x14ac:dyDescent="0.3"/>
    <row r="12" spans="1:7" ht="17.25" thickBot="1" x14ac:dyDescent="0.3">
      <c r="A12" s="4"/>
      <c r="B12" s="26" t="s">
        <v>21</v>
      </c>
      <c r="C12" s="27"/>
      <c r="D12" s="27"/>
      <c r="E12" s="27"/>
      <c r="F12" s="27"/>
      <c r="G12" s="28"/>
    </row>
    <row r="13" spans="1:7" ht="15.75" thickBot="1" x14ac:dyDescent="0.3">
      <c r="A13" s="1" t="s">
        <v>22</v>
      </c>
      <c r="B13" s="1" t="s">
        <v>23</v>
      </c>
      <c r="C13" s="1" t="s">
        <v>24</v>
      </c>
      <c r="D13" s="1" t="s">
        <v>25</v>
      </c>
      <c r="E13" s="1" t="s">
        <v>26</v>
      </c>
      <c r="F13" s="1" t="s">
        <v>27</v>
      </c>
      <c r="G13" s="1" t="s">
        <v>7</v>
      </c>
    </row>
    <row r="14" spans="1:7" ht="15.75" thickBot="1" x14ac:dyDescent="0.3">
      <c r="A14" s="2" t="s">
        <v>28</v>
      </c>
      <c r="B14" s="3">
        <v>0</v>
      </c>
      <c r="C14" s="3">
        <v>40</v>
      </c>
      <c r="D14" s="3">
        <v>10</v>
      </c>
      <c r="E14" s="3">
        <v>0</v>
      </c>
      <c r="F14" s="3">
        <v>0</v>
      </c>
      <c r="G14" s="3">
        <f>SUM(B14:F14)</f>
        <v>50</v>
      </c>
    </row>
    <row r="15" spans="1:7" ht="15.75" thickBot="1" x14ac:dyDescent="0.3">
      <c r="A15" s="2" t="s">
        <v>29</v>
      </c>
      <c r="B15" s="3">
        <v>21</v>
      </c>
      <c r="C15" s="3">
        <v>0</v>
      </c>
      <c r="D15" s="3">
        <v>0</v>
      </c>
      <c r="E15" s="3">
        <v>0</v>
      </c>
      <c r="F15" s="3">
        <v>49</v>
      </c>
      <c r="G15" s="3">
        <f t="shared" ref="G15:G18" si="0">SUM(B15:F15)</f>
        <v>70</v>
      </c>
    </row>
    <row r="16" spans="1:7" ht="15.75" thickBot="1" x14ac:dyDescent="0.3">
      <c r="A16" s="2" t="s">
        <v>30</v>
      </c>
      <c r="B16" s="3">
        <v>28</v>
      </c>
      <c r="C16" s="3">
        <v>22</v>
      </c>
      <c r="D16" s="3">
        <v>0</v>
      </c>
      <c r="E16" s="3">
        <v>0</v>
      </c>
      <c r="F16" s="3">
        <v>0</v>
      </c>
      <c r="G16" s="3">
        <f t="shared" si="0"/>
        <v>50</v>
      </c>
    </row>
    <row r="17" spans="1:10" ht="15.75" thickBot="1" x14ac:dyDescent="0.3">
      <c r="A17" s="2" t="s">
        <v>31</v>
      </c>
      <c r="B17" s="3">
        <v>0</v>
      </c>
      <c r="C17" s="3">
        <v>10</v>
      </c>
      <c r="D17" s="3">
        <v>0</v>
      </c>
      <c r="E17" s="3">
        <v>90</v>
      </c>
      <c r="F17" s="3">
        <v>0</v>
      </c>
      <c r="G17" s="3">
        <f t="shared" si="0"/>
        <v>100</v>
      </c>
    </row>
    <row r="18" spans="1:10" ht="15.75" thickBot="1" x14ac:dyDescent="0.3">
      <c r="A18" s="2"/>
      <c r="B18" s="3">
        <v>0</v>
      </c>
      <c r="C18" s="3">
        <v>0</v>
      </c>
      <c r="D18" s="3">
        <v>30</v>
      </c>
      <c r="E18" s="3">
        <v>0</v>
      </c>
      <c r="F18" s="3">
        <v>0</v>
      </c>
      <c r="G18" s="3">
        <f t="shared" si="0"/>
        <v>30</v>
      </c>
    </row>
    <row r="19" spans="1:10" ht="17.25" thickBot="1" x14ac:dyDescent="0.3">
      <c r="A19" s="2" t="s">
        <v>32</v>
      </c>
      <c r="B19" s="3">
        <f>SUM(B14:B18)</f>
        <v>49</v>
      </c>
      <c r="C19" s="3">
        <f t="shared" ref="C19:F19" si="1">SUM(C14:C18)</f>
        <v>72</v>
      </c>
      <c r="D19" s="3">
        <f t="shared" si="1"/>
        <v>40</v>
      </c>
      <c r="E19" s="3">
        <f t="shared" si="1"/>
        <v>90</v>
      </c>
      <c r="F19" s="3">
        <f t="shared" si="1"/>
        <v>49</v>
      </c>
      <c r="G19" s="4">
        <f>SUMPRODUCT(B3:F7,B14:F18)</f>
        <v>1467</v>
      </c>
    </row>
    <row r="20" spans="1:10" ht="16.5" x14ac:dyDescent="0.25">
      <c r="A20" s="8"/>
      <c r="B20" s="6"/>
      <c r="C20" s="6"/>
      <c r="D20" s="6"/>
      <c r="E20" s="6"/>
      <c r="F20" s="6"/>
      <c r="G20" s="7"/>
    </row>
    <row r="24" spans="1:10" x14ac:dyDescent="0.25">
      <c r="A24" t="s">
        <v>20</v>
      </c>
    </row>
    <row r="26" spans="1:10" ht="15.75" thickBot="1" x14ac:dyDescent="0.3"/>
    <row r="27" spans="1:10" ht="17.25" thickBot="1" x14ac:dyDescent="0.3">
      <c r="A27" s="4"/>
      <c r="B27" s="4"/>
      <c r="C27" s="29" t="s">
        <v>33</v>
      </c>
      <c r="D27" s="30"/>
      <c r="E27" s="31"/>
      <c r="F27" s="4"/>
    </row>
    <row r="28" spans="1:10" ht="15.75" thickBot="1" x14ac:dyDescent="0.3">
      <c r="A28" s="2" t="s">
        <v>34</v>
      </c>
      <c r="B28" s="2" t="s">
        <v>7</v>
      </c>
      <c r="C28" s="2" t="s">
        <v>35</v>
      </c>
      <c r="D28" s="2" t="s">
        <v>36</v>
      </c>
      <c r="E28" s="2" t="s">
        <v>37</v>
      </c>
      <c r="F28" s="2" t="s">
        <v>11</v>
      </c>
    </row>
    <row r="29" spans="1:10" ht="17.25" thickBot="1" x14ac:dyDescent="0.3">
      <c r="A29" s="5" t="s">
        <v>38</v>
      </c>
      <c r="B29" s="3">
        <v>250</v>
      </c>
      <c r="C29" s="3">
        <v>2</v>
      </c>
      <c r="D29" s="3">
        <v>0</v>
      </c>
      <c r="E29" s="3">
        <v>1</v>
      </c>
      <c r="F29" s="4">
        <f>C29*$C$36+D29*$D$36+E29*$E$36</f>
        <v>186</v>
      </c>
      <c r="J29" t="s">
        <v>318</v>
      </c>
    </row>
    <row r="30" spans="1:10" ht="17.25" thickBot="1" x14ac:dyDescent="0.3">
      <c r="A30" s="5" t="s">
        <v>39</v>
      </c>
      <c r="B30" s="3">
        <v>300</v>
      </c>
      <c r="C30" s="3">
        <v>0</v>
      </c>
      <c r="D30" s="3">
        <v>1</v>
      </c>
      <c r="E30" s="3">
        <v>1</v>
      </c>
      <c r="F30" s="4">
        <f t="shared" ref="F30:F35" si="2">C30*$C$36+D30*$D$36+E30*$E$36</f>
        <v>150</v>
      </c>
    </row>
    <row r="31" spans="1:10" ht="24.75" thickBot="1" x14ac:dyDescent="0.3">
      <c r="A31" s="5" t="s">
        <v>40</v>
      </c>
      <c r="B31" s="3">
        <v>280</v>
      </c>
      <c r="C31" s="3">
        <v>3</v>
      </c>
      <c r="D31" s="3">
        <v>0</v>
      </c>
      <c r="E31" s="3">
        <v>2</v>
      </c>
      <c r="F31" s="4">
        <f t="shared" si="2"/>
        <v>279</v>
      </c>
      <c r="J31" t="s">
        <v>326</v>
      </c>
    </row>
    <row r="32" spans="1:10" ht="24.75" thickBot="1" x14ac:dyDescent="0.3">
      <c r="A32" s="5" t="s">
        <v>41</v>
      </c>
      <c r="B32" s="3">
        <v>250</v>
      </c>
      <c r="C32" s="3">
        <v>1</v>
      </c>
      <c r="D32" s="3">
        <v>0</v>
      </c>
      <c r="E32" s="3">
        <v>1</v>
      </c>
      <c r="F32" s="4">
        <f t="shared" si="2"/>
        <v>93</v>
      </c>
    </row>
    <row r="33" spans="1:10" ht="17.25" thickBot="1" x14ac:dyDescent="0.3">
      <c r="A33" s="5" t="s">
        <v>42</v>
      </c>
      <c r="B33" s="3">
        <v>300</v>
      </c>
      <c r="C33" s="3">
        <v>0</v>
      </c>
      <c r="D33" s="3">
        <v>2</v>
      </c>
      <c r="E33" s="3">
        <v>2</v>
      </c>
      <c r="F33" s="4">
        <f t="shared" si="2"/>
        <v>300</v>
      </c>
      <c r="J33" t="s">
        <v>327</v>
      </c>
    </row>
    <row r="34" spans="1:10" ht="24.75" thickBot="1" x14ac:dyDescent="0.3">
      <c r="A34" s="5" t="s">
        <v>43</v>
      </c>
      <c r="B34" s="3">
        <v>350</v>
      </c>
      <c r="C34" s="3">
        <v>0</v>
      </c>
      <c r="D34" s="3">
        <v>2</v>
      </c>
      <c r="E34" s="3">
        <v>1</v>
      </c>
      <c r="F34" s="4">
        <f t="shared" si="2"/>
        <v>300</v>
      </c>
    </row>
    <row r="35" spans="1:10" ht="17.25" thickBot="1" x14ac:dyDescent="0.3">
      <c r="A35" s="26" t="s">
        <v>17</v>
      </c>
      <c r="B35" s="28"/>
      <c r="C35" s="2">
        <v>40</v>
      </c>
      <c r="D35" s="2">
        <v>35</v>
      </c>
      <c r="E35" s="2">
        <v>60</v>
      </c>
      <c r="F35" s="4">
        <f t="shared" si="2"/>
        <v>8970</v>
      </c>
    </row>
    <row r="36" spans="1:10" ht="17.25" thickBot="1" x14ac:dyDescent="0.3">
      <c r="A36" s="26" t="s">
        <v>18</v>
      </c>
      <c r="B36" s="28"/>
      <c r="C36" s="4">
        <v>93</v>
      </c>
      <c r="D36" s="4">
        <v>150</v>
      </c>
      <c r="E36" s="4">
        <v>0</v>
      </c>
      <c r="F36" s="4"/>
      <c r="J36" t="s">
        <v>328</v>
      </c>
    </row>
    <row r="37" spans="1:10" ht="17.25" thickBot="1" x14ac:dyDescent="0.3">
      <c r="A37" s="26" t="s">
        <v>19</v>
      </c>
      <c r="B37" s="28"/>
      <c r="C37" s="4">
        <f>C35*C36</f>
        <v>3720</v>
      </c>
      <c r="D37" s="4">
        <f t="shared" ref="D37:E37" si="3">D35*D36</f>
        <v>5250</v>
      </c>
      <c r="E37" s="4">
        <f t="shared" si="3"/>
        <v>0</v>
      </c>
      <c r="F37" s="4">
        <f>SUM(C37:E37)</f>
        <v>8970</v>
      </c>
    </row>
    <row r="39" spans="1:10" x14ac:dyDescent="0.25">
      <c r="J39" t="s">
        <v>329</v>
      </c>
    </row>
    <row r="42" spans="1:10" x14ac:dyDescent="0.25">
      <c r="J42" t="s">
        <v>330</v>
      </c>
    </row>
    <row r="45" spans="1:10" x14ac:dyDescent="0.25">
      <c r="J45" t="s">
        <v>331</v>
      </c>
    </row>
    <row r="49" spans="10:10" x14ac:dyDescent="0.25">
      <c r="J49" t="s">
        <v>332</v>
      </c>
    </row>
    <row r="54" spans="10:10" x14ac:dyDescent="0.25">
      <c r="J54" t="s">
        <v>319</v>
      </c>
    </row>
    <row r="56" spans="10:10" x14ac:dyDescent="0.25">
      <c r="J56" t="s">
        <v>333</v>
      </c>
    </row>
    <row r="58" spans="10:10" x14ac:dyDescent="0.25">
      <c r="J58" t="s">
        <v>334</v>
      </c>
    </row>
    <row r="61" spans="10:10" x14ac:dyDescent="0.25">
      <c r="J61" t="s">
        <v>335</v>
      </c>
    </row>
    <row r="64" spans="10:10" x14ac:dyDescent="0.25">
      <c r="J64" t="s">
        <v>336</v>
      </c>
    </row>
    <row r="67" spans="10:10" x14ac:dyDescent="0.25">
      <c r="J67" t="s">
        <v>337</v>
      </c>
    </row>
    <row r="70" spans="10:10" x14ac:dyDescent="0.25">
      <c r="J70" t="s">
        <v>338</v>
      </c>
    </row>
    <row r="74" spans="10:10" x14ac:dyDescent="0.25">
      <c r="J74" t="s">
        <v>339</v>
      </c>
    </row>
  </sheetData>
  <mergeCells count="6">
    <mergeCell ref="A37:B37"/>
    <mergeCell ref="B1:G1"/>
    <mergeCell ref="B12:G12"/>
    <mergeCell ref="C27:E27"/>
    <mergeCell ref="A35:B35"/>
    <mergeCell ref="A36:B36"/>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A55B4-9E42-472A-9142-B2933ABF573C}">
  <dimension ref="A1:L57"/>
  <sheetViews>
    <sheetView topLeftCell="A15" workbookViewId="0">
      <selection activeCell="L19" sqref="L19:L57"/>
    </sheetView>
  </sheetViews>
  <sheetFormatPr defaultRowHeight="15" x14ac:dyDescent="0.25"/>
  <cols>
    <col min="1" max="1" width="13.85546875" customWidth="1"/>
    <col min="2" max="2" width="14.28515625" customWidth="1"/>
    <col min="3" max="3" width="18.5703125" customWidth="1"/>
    <col min="4" max="4" width="14.5703125" customWidth="1"/>
    <col min="5" max="5" width="14.7109375" customWidth="1"/>
    <col min="6" max="7" width="13.85546875" customWidth="1"/>
    <col min="8" max="8" width="17.42578125" customWidth="1"/>
  </cols>
  <sheetData>
    <row r="1" spans="1:8" ht="17.25" thickBot="1" x14ac:dyDescent="0.3">
      <c r="A1" s="4"/>
      <c r="B1" s="26" t="s">
        <v>227</v>
      </c>
      <c r="C1" s="27"/>
      <c r="D1" s="27"/>
      <c r="E1" s="27"/>
      <c r="F1" s="27"/>
      <c r="G1" s="27"/>
      <c r="H1" s="28"/>
    </row>
    <row r="2" spans="1:8" ht="15.75" thickBot="1" x14ac:dyDescent="0.3">
      <c r="A2" s="1" t="s">
        <v>228</v>
      </c>
      <c r="B2" s="2" t="s">
        <v>229</v>
      </c>
      <c r="C2" s="2" t="s">
        <v>230</v>
      </c>
      <c r="D2" s="2" t="s">
        <v>231</v>
      </c>
      <c r="E2" s="2" t="s">
        <v>232</v>
      </c>
      <c r="F2" s="2" t="s">
        <v>233</v>
      </c>
      <c r="G2" s="2"/>
      <c r="H2" s="1" t="s">
        <v>7</v>
      </c>
    </row>
    <row r="3" spans="1:8" ht="15.75" thickBot="1" x14ac:dyDescent="0.3">
      <c r="A3" s="2" t="s">
        <v>234</v>
      </c>
      <c r="B3" s="3">
        <v>4</v>
      </c>
      <c r="C3" s="3">
        <v>5</v>
      </c>
      <c r="D3" s="3">
        <v>6</v>
      </c>
      <c r="E3" s="3">
        <v>2</v>
      </c>
      <c r="F3" s="3">
        <v>6</v>
      </c>
      <c r="G3" s="3">
        <v>0</v>
      </c>
      <c r="H3" s="3">
        <v>100</v>
      </c>
    </row>
    <row r="4" spans="1:8" ht="15.75" thickBot="1" x14ac:dyDescent="0.3">
      <c r="A4" s="2" t="s">
        <v>235</v>
      </c>
      <c r="B4" s="3">
        <v>6</v>
      </c>
      <c r="C4" s="3">
        <v>9</v>
      </c>
      <c r="D4" s="3">
        <v>7</v>
      </c>
      <c r="E4" s="3">
        <v>5</v>
      </c>
      <c r="F4" s="3">
        <v>4</v>
      </c>
      <c r="G4" s="3">
        <v>0</v>
      </c>
      <c r="H4" s="3">
        <v>150</v>
      </c>
    </row>
    <row r="5" spans="1:8" ht="15.75" thickBot="1" x14ac:dyDescent="0.3">
      <c r="A5" s="2" t="s">
        <v>236</v>
      </c>
      <c r="B5" s="3">
        <v>6</v>
      </c>
      <c r="C5" s="3">
        <v>8</v>
      </c>
      <c r="D5" s="3">
        <v>2</v>
      </c>
      <c r="E5" s="3">
        <v>8</v>
      </c>
      <c r="F5" s="3">
        <v>3</v>
      </c>
      <c r="G5" s="3">
        <v>0</v>
      </c>
      <c r="H5" s="3">
        <v>200</v>
      </c>
    </row>
    <row r="6" spans="1:8" ht="15.75" thickBot="1" x14ac:dyDescent="0.3">
      <c r="A6" s="2" t="s">
        <v>237</v>
      </c>
      <c r="B6" s="3">
        <v>10</v>
      </c>
      <c r="C6" s="3">
        <v>5</v>
      </c>
      <c r="D6" s="3">
        <v>6</v>
      </c>
      <c r="E6" s="3">
        <v>9</v>
      </c>
      <c r="F6" s="3">
        <v>2</v>
      </c>
      <c r="G6" s="3">
        <v>0</v>
      </c>
      <c r="H6" s="3">
        <v>320</v>
      </c>
    </row>
    <row r="7" spans="1:8" ht="17.25" thickBot="1" x14ac:dyDescent="0.3">
      <c r="A7" s="2" t="s">
        <v>32</v>
      </c>
      <c r="B7" s="3">
        <v>80</v>
      </c>
      <c r="C7" s="3">
        <v>75</v>
      </c>
      <c r="D7" s="3">
        <v>190</v>
      </c>
      <c r="E7" s="3">
        <v>200</v>
      </c>
      <c r="F7" s="5">
        <v>125</v>
      </c>
      <c r="G7" s="5">
        <v>100</v>
      </c>
      <c r="H7" s="4"/>
    </row>
    <row r="9" spans="1:8" ht="15.75" thickBot="1" x14ac:dyDescent="0.3"/>
    <row r="10" spans="1:8" ht="17.25" thickBot="1" x14ac:dyDescent="0.3">
      <c r="A10" s="4"/>
      <c r="B10" s="26" t="s">
        <v>227</v>
      </c>
      <c r="C10" s="27"/>
      <c r="D10" s="27"/>
      <c r="E10" s="27"/>
      <c r="F10" s="27"/>
      <c r="G10" s="27"/>
      <c r="H10" s="28"/>
    </row>
    <row r="11" spans="1:8" ht="15.75" thickBot="1" x14ac:dyDescent="0.3">
      <c r="A11" s="1" t="s">
        <v>228</v>
      </c>
      <c r="B11" s="2" t="s">
        <v>229</v>
      </c>
      <c r="C11" s="2" t="s">
        <v>230</v>
      </c>
      <c r="D11" s="2" t="s">
        <v>231</v>
      </c>
      <c r="E11" s="2" t="s">
        <v>232</v>
      </c>
      <c r="F11" s="2" t="s">
        <v>233</v>
      </c>
      <c r="G11" s="2"/>
      <c r="H11" s="1" t="s">
        <v>7</v>
      </c>
    </row>
    <row r="12" spans="1:8" ht="15.75" thickBot="1" x14ac:dyDescent="0.3">
      <c r="A12" s="2" t="s">
        <v>234</v>
      </c>
      <c r="B12" s="3">
        <v>0</v>
      </c>
      <c r="C12" s="3">
        <v>0</v>
      </c>
      <c r="D12" s="3">
        <v>0</v>
      </c>
      <c r="E12" s="3">
        <v>100</v>
      </c>
      <c r="F12" s="3">
        <v>0</v>
      </c>
      <c r="G12" s="3">
        <v>0</v>
      </c>
      <c r="H12" s="3">
        <f>SUM(B12:G12)</f>
        <v>100</v>
      </c>
    </row>
    <row r="13" spans="1:8" ht="15.75" thickBot="1" x14ac:dyDescent="0.3">
      <c r="A13" s="2" t="s">
        <v>235</v>
      </c>
      <c r="B13" s="3">
        <v>50</v>
      </c>
      <c r="C13" s="3">
        <v>0</v>
      </c>
      <c r="D13" s="3">
        <v>0</v>
      </c>
      <c r="E13" s="3">
        <v>100</v>
      </c>
      <c r="F13" s="3">
        <v>0</v>
      </c>
      <c r="G13" s="3">
        <v>0</v>
      </c>
      <c r="H13" s="3">
        <f t="shared" ref="H13:H15" si="0">SUM(B13:G13)</f>
        <v>150</v>
      </c>
    </row>
    <row r="14" spans="1:8" ht="15.75" thickBot="1" x14ac:dyDescent="0.3">
      <c r="A14" s="2" t="s">
        <v>236</v>
      </c>
      <c r="B14" s="3">
        <v>30</v>
      </c>
      <c r="C14" s="3">
        <v>0</v>
      </c>
      <c r="D14" s="3">
        <v>170</v>
      </c>
      <c r="E14" s="3">
        <v>0</v>
      </c>
      <c r="F14" s="3">
        <v>0</v>
      </c>
      <c r="G14" s="3">
        <v>0</v>
      </c>
      <c r="H14" s="3">
        <f t="shared" si="0"/>
        <v>200</v>
      </c>
    </row>
    <row r="15" spans="1:8" ht="15.75" thickBot="1" x14ac:dyDescent="0.3">
      <c r="A15" s="2" t="s">
        <v>237</v>
      </c>
      <c r="B15" s="3">
        <v>0</v>
      </c>
      <c r="C15" s="3">
        <v>75</v>
      </c>
      <c r="D15" s="3">
        <v>20</v>
      </c>
      <c r="E15" s="3">
        <v>0</v>
      </c>
      <c r="F15" s="3">
        <v>125</v>
      </c>
      <c r="G15" s="3">
        <v>100</v>
      </c>
      <c r="H15" s="3">
        <f t="shared" si="0"/>
        <v>320</v>
      </c>
    </row>
    <row r="16" spans="1:8" ht="17.25" thickBot="1" x14ac:dyDescent="0.3">
      <c r="A16" s="2" t="s">
        <v>32</v>
      </c>
      <c r="B16" s="3">
        <f>SUM(B12:B15)</f>
        <v>80</v>
      </c>
      <c r="C16" s="3">
        <f t="shared" ref="C16:G16" si="1">SUM(C12:C15)</f>
        <v>75</v>
      </c>
      <c r="D16" s="3">
        <f t="shared" si="1"/>
        <v>190</v>
      </c>
      <c r="E16" s="3">
        <f t="shared" si="1"/>
        <v>200</v>
      </c>
      <c r="F16" s="3">
        <f t="shared" si="1"/>
        <v>125</v>
      </c>
      <c r="G16" s="3">
        <f t="shared" si="1"/>
        <v>100</v>
      </c>
      <c r="H16" s="4">
        <f>SUMPRODUCT(B12:G15,B3:G6)</f>
        <v>2265</v>
      </c>
    </row>
    <row r="19" spans="1:12" x14ac:dyDescent="0.25">
      <c r="L19" t="s">
        <v>699</v>
      </c>
    </row>
    <row r="20" spans="1:12" x14ac:dyDescent="0.25">
      <c r="L20" t="s">
        <v>700</v>
      </c>
    </row>
    <row r="22" spans="1:12" x14ac:dyDescent="0.25">
      <c r="A22" t="s">
        <v>20</v>
      </c>
      <c r="L22" t="s">
        <v>701</v>
      </c>
    </row>
    <row r="23" spans="1:12" ht="15.75" thickBot="1" x14ac:dyDescent="0.3"/>
    <row r="24" spans="1:12" ht="17.25" thickBot="1" x14ac:dyDescent="0.3">
      <c r="A24" s="4"/>
      <c r="B24" s="4"/>
      <c r="C24" s="26" t="s">
        <v>238</v>
      </c>
      <c r="D24" s="27"/>
      <c r="E24" s="28"/>
      <c r="F24" s="4"/>
    </row>
    <row r="25" spans="1:12" ht="15.75" thickBot="1" x14ac:dyDescent="0.3">
      <c r="A25" s="2" t="s">
        <v>239</v>
      </c>
      <c r="B25" s="2" t="s">
        <v>7</v>
      </c>
      <c r="C25" s="2" t="s">
        <v>240</v>
      </c>
      <c r="D25" s="2" t="s">
        <v>241</v>
      </c>
      <c r="E25" s="2" t="s">
        <v>242</v>
      </c>
      <c r="F25" s="2" t="s">
        <v>11</v>
      </c>
      <c r="L25" t="s">
        <v>702</v>
      </c>
    </row>
    <row r="26" spans="1:12" ht="17.25" thickBot="1" x14ac:dyDescent="0.3">
      <c r="A26" s="1" t="s">
        <v>243</v>
      </c>
      <c r="B26" s="2">
        <v>450</v>
      </c>
      <c r="C26" s="3">
        <v>3</v>
      </c>
      <c r="D26" s="3">
        <v>5</v>
      </c>
      <c r="E26" s="3">
        <v>5</v>
      </c>
      <c r="F26" s="4">
        <f>C26*$C$32+D26*$D$32+E26*$E$32</f>
        <v>450</v>
      </c>
    </row>
    <row r="27" spans="1:12" ht="17.25" thickBot="1" x14ac:dyDescent="0.3">
      <c r="A27" s="1" t="s">
        <v>244</v>
      </c>
      <c r="B27" s="2">
        <v>600</v>
      </c>
      <c r="C27" s="3">
        <v>2</v>
      </c>
      <c r="D27" s="3">
        <v>4</v>
      </c>
      <c r="E27" s="3">
        <v>0</v>
      </c>
      <c r="F27" s="4">
        <f t="shared" ref="F27:F31" si="2">C27*$C$32+D27*$D$32+E27*$E$32</f>
        <v>248</v>
      </c>
    </row>
    <row r="28" spans="1:12" ht="17.25" thickBot="1" x14ac:dyDescent="0.3">
      <c r="A28" s="1" t="s">
        <v>245</v>
      </c>
      <c r="B28" s="2">
        <v>500</v>
      </c>
      <c r="C28" s="3">
        <v>7</v>
      </c>
      <c r="D28" s="3">
        <v>4</v>
      </c>
      <c r="E28" s="3">
        <v>4</v>
      </c>
      <c r="F28" s="4">
        <f t="shared" si="2"/>
        <v>406</v>
      </c>
      <c r="L28" t="s">
        <v>703</v>
      </c>
    </row>
    <row r="29" spans="1:12" ht="17.25" thickBot="1" x14ac:dyDescent="0.3">
      <c r="A29" s="1" t="s">
        <v>246</v>
      </c>
      <c r="B29" s="2">
        <v>450</v>
      </c>
      <c r="C29" s="3">
        <v>8</v>
      </c>
      <c r="D29" s="3">
        <v>5</v>
      </c>
      <c r="E29" s="3">
        <v>3</v>
      </c>
      <c r="F29" s="4">
        <f t="shared" si="2"/>
        <v>446</v>
      </c>
    </row>
    <row r="30" spans="1:12" ht="17.25" thickBot="1" x14ac:dyDescent="0.3">
      <c r="A30" s="1" t="s">
        <v>247</v>
      </c>
      <c r="B30" s="2">
        <v>450</v>
      </c>
      <c r="C30" s="3">
        <v>0</v>
      </c>
      <c r="D30" s="3">
        <v>6</v>
      </c>
      <c r="E30" s="3">
        <v>4</v>
      </c>
      <c r="F30" s="4">
        <f t="shared" si="2"/>
        <v>450</v>
      </c>
    </row>
    <row r="31" spans="1:12" ht="17.25" thickBot="1" x14ac:dyDescent="0.3">
      <c r="A31" s="26" t="s">
        <v>17</v>
      </c>
      <c r="B31" s="28"/>
      <c r="C31" s="2">
        <v>90</v>
      </c>
      <c r="D31" s="2">
        <v>80</v>
      </c>
      <c r="E31" s="2">
        <v>60</v>
      </c>
      <c r="F31" s="4">
        <f t="shared" si="2"/>
        <v>7080</v>
      </c>
      <c r="L31" t="s">
        <v>704</v>
      </c>
    </row>
    <row r="32" spans="1:12" ht="17.25" thickBot="1" x14ac:dyDescent="0.3">
      <c r="A32" s="26" t="s">
        <v>18</v>
      </c>
      <c r="B32" s="28"/>
      <c r="C32" s="4">
        <v>10</v>
      </c>
      <c r="D32" s="4">
        <v>57</v>
      </c>
      <c r="E32" s="4">
        <v>27</v>
      </c>
      <c r="F32" s="4"/>
    </row>
    <row r="33" spans="1:12" ht="17.25" thickBot="1" x14ac:dyDescent="0.3">
      <c r="A33" s="26" t="s">
        <v>19</v>
      </c>
      <c r="B33" s="28"/>
      <c r="C33" s="4">
        <f>C31*C32</f>
        <v>900</v>
      </c>
      <c r="D33" s="4">
        <f t="shared" ref="D33:E33" si="3">D31*D32</f>
        <v>4560</v>
      </c>
      <c r="E33" s="4">
        <f t="shared" si="3"/>
        <v>1620</v>
      </c>
      <c r="F33" s="4">
        <f>SUM(C33:E33)</f>
        <v>7080</v>
      </c>
    </row>
    <row r="34" spans="1:12" x14ac:dyDescent="0.25">
      <c r="L34" t="s">
        <v>705</v>
      </c>
    </row>
    <row r="38" spans="1:12" x14ac:dyDescent="0.25">
      <c r="L38" t="s">
        <v>706</v>
      </c>
    </row>
    <row r="39" spans="1:12" x14ac:dyDescent="0.25">
      <c r="L39" t="s">
        <v>707</v>
      </c>
    </row>
    <row r="40" spans="1:12" x14ac:dyDescent="0.25">
      <c r="L40" t="s">
        <v>708</v>
      </c>
    </row>
    <row r="42" spans="1:12" x14ac:dyDescent="0.25">
      <c r="L42" t="s">
        <v>709</v>
      </c>
    </row>
    <row r="44" spans="1:12" x14ac:dyDescent="0.25">
      <c r="L44" t="s">
        <v>710</v>
      </c>
    </row>
    <row r="47" spans="1:12" x14ac:dyDescent="0.25">
      <c r="L47" t="s">
        <v>711</v>
      </c>
    </row>
    <row r="50" spans="12:12" x14ac:dyDescent="0.25">
      <c r="L50" t="s">
        <v>712</v>
      </c>
    </row>
    <row r="53" spans="12:12" x14ac:dyDescent="0.25">
      <c r="L53" t="s">
        <v>713</v>
      </c>
    </row>
    <row r="57" spans="12:12" x14ac:dyDescent="0.25">
      <c r="L57" t="s">
        <v>714</v>
      </c>
    </row>
  </sheetData>
  <mergeCells count="6">
    <mergeCell ref="A33:B33"/>
    <mergeCell ref="B1:H1"/>
    <mergeCell ref="B10:H10"/>
    <mergeCell ref="C24:E24"/>
    <mergeCell ref="A31:B31"/>
    <mergeCell ref="A32:B32"/>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A3B0D-CBFF-4B9B-8030-9494C301399C}">
  <dimension ref="A1:K50"/>
  <sheetViews>
    <sheetView topLeftCell="A14" workbookViewId="0">
      <selection activeCell="K15" sqref="K15:K50"/>
    </sheetView>
  </sheetViews>
  <sheetFormatPr defaultRowHeight="15" x14ac:dyDescent="0.25"/>
  <cols>
    <col min="1" max="1" width="17.28515625" customWidth="1"/>
    <col min="2" max="2" width="19.28515625" customWidth="1"/>
    <col min="3" max="3" width="16" customWidth="1"/>
    <col min="4" max="4" width="17.85546875" customWidth="1"/>
    <col min="5" max="5" width="17.28515625" customWidth="1"/>
    <col min="6" max="6" width="20.28515625" customWidth="1"/>
    <col min="7" max="7" width="21.28515625" customWidth="1"/>
  </cols>
  <sheetData>
    <row r="1" spans="1:11" ht="17.25" thickBot="1" x14ac:dyDescent="0.3">
      <c r="A1" s="4"/>
      <c r="B1" s="26" t="s">
        <v>248</v>
      </c>
      <c r="C1" s="27"/>
      <c r="D1" s="27"/>
      <c r="E1" s="27"/>
      <c r="F1" s="27"/>
      <c r="G1" s="28"/>
    </row>
    <row r="2" spans="1:11" ht="15.75" thickBot="1" x14ac:dyDescent="0.3">
      <c r="A2" s="1" t="s">
        <v>227</v>
      </c>
      <c r="B2" s="1" t="s">
        <v>71</v>
      </c>
      <c r="C2" s="1" t="s">
        <v>249</v>
      </c>
      <c r="D2" s="1" t="s">
        <v>250</v>
      </c>
      <c r="E2" s="1" t="s">
        <v>251</v>
      </c>
      <c r="F2" s="1" t="s">
        <v>252</v>
      </c>
      <c r="G2" s="1" t="s">
        <v>7</v>
      </c>
    </row>
    <row r="3" spans="1:11" ht="15.75" thickBot="1" x14ac:dyDescent="0.3">
      <c r="A3" s="2" t="s">
        <v>253</v>
      </c>
      <c r="B3" s="3">
        <v>2</v>
      </c>
      <c r="C3" s="3">
        <v>9</v>
      </c>
      <c r="D3" s="3">
        <v>5</v>
      </c>
      <c r="E3" s="3">
        <v>6</v>
      </c>
      <c r="F3" s="3">
        <v>5</v>
      </c>
      <c r="G3" s="3">
        <v>200</v>
      </c>
    </row>
    <row r="4" spans="1:11" ht="15.75" thickBot="1" x14ac:dyDescent="0.3">
      <c r="A4" s="2" t="s">
        <v>254</v>
      </c>
      <c r="B4" s="3">
        <v>6</v>
      </c>
      <c r="C4" s="3">
        <v>3</v>
      </c>
      <c r="D4" s="3">
        <v>8</v>
      </c>
      <c r="E4" s="3">
        <v>9</v>
      </c>
      <c r="F4" s="3">
        <v>8</v>
      </c>
      <c r="G4" s="3">
        <v>190</v>
      </c>
    </row>
    <row r="5" spans="1:11" ht="15.75" thickBot="1" x14ac:dyDescent="0.3">
      <c r="A5" s="2" t="s">
        <v>255</v>
      </c>
      <c r="B5" s="3">
        <v>5</v>
      </c>
      <c r="C5" s="3">
        <v>6</v>
      </c>
      <c r="D5" s="3">
        <v>5</v>
      </c>
      <c r="E5" s="3">
        <v>7</v>
      </c>
      <c r="F5" s="3">
        <v>3</v>
      </c>
      <c r="G5" s="3">
        <v>150</v>
      </c>
    </row>
    <row r="6" spans="1:11" ht="15.75" thickBot="1" x14ac:dyDescent="0.3">
      <c r="A6" s="2" t="s">
        <v>256</v>
      </c>
      <c r="B6" s="3">
        <v>11</v>
      </c>
      <c r="C6" s="3">
        <v>8</v>
      </c>
      <c r="D6" s="3">
        <v>14</v>
      </c>
      <c r="E6" s="3">
        <v>11</v>
      </c>
      <c r="F6" s="3">
        <v>9</v>
      </c>
      <c r="G6" s="3">
        <v>290</v>
      </c>
    </row>
    <row r="7" spans="1:11" ht="17.25" thickBot="1" x14ac:dyDescent="0.3">
      <c r="A7" s="2" t="s">
        <v>32</v>
      </c>
      <c r="B7" s="2">
        <v>185</v>
      </c>
      <c r="C7" s="2">
        <v>180</v>
      </c>
      <c r="D7" s="2">
        <v>125</v>
      </c>
      <c r="E7" s="2">
        <v>286</v>
      </c>
      <c r="F7" s="2">
        <v>54</v>
      </c>
      <c r="G7" s="4"/>
    </row>
    <row r="10" spans="1:11" ht="15.75" thickBot="1" x14ac:dyDescent="0.3"/>
    <row r="11" spans="1:11" ht="17.25" thickBot="1" x14ac:dyDescent="0.3">
      <c r="A11" s="4"/>
      <c r="B11" s="26" t="s">
        <v>248</v>
      </c>
      <c r="C11" s="27"/>
      <c r="D11" s="27"/>
      <c r="E11" s="27"/>
      <c r="F11" s="27"/>
      <c r="G11" s="28"/>
    </row>
    <row r="12" spans="1:11" ht="15.75" thickBot="1" x14ac:dyDescent="0.3">
      <c r="A12" s="1" t="s">
        <v>227</v>
      </c>
      <c r="B12" s="1" t="s">
        <v>71</v>
      </c>
      <c r="C12" s="1" t="s">
        <v>249</v>
      </c>
      <c r="D12" s="1" t="s">
        <v>250</v>
      </c>
      <c r="E12" s="1" t="s">
        <v>251</v>
      </c>
      <c r="F12" s="1" t="s">
        <v>252</v>
      </c>
      <c r="G12" s="1" t="s">
        <v>7</v>
      </c>
    </row>
    <row r="13" spans="1:11" ht="15.75" thickBot="1" x14ac:dyDescent="0.3">
      <c r="A13" s="2" t="s">
        <v>253</v>
      </c>
      <c r="B13" s="3">
        <v>185</v>
      </c>
      <c r="C13" s="3">
        <v>0</v>
      </c>
      <c r="D13" s="3">
        <v>15</v>
      </c>
      <c r="E13" s="3">
        <v>0</v>
      </c>
      <c r="F13" s="3">
        <v>0</v>
      </c>
      <c r="G13" s="3">
        <f>SUM(B13:F13)</f>
        <v>200</v>
      </c>
    </row>
    <row r="14" spans="1:11" ht="15.75" thickBot="1" x14ac:dyDescent="0.3">
      <c r="A14" s="2" t="s">
        <v>254</v>
      </c>
      <c r="B14" s="3">
        <v>0</v>
      </c>
      <c r="C14" s="3">
        <v>180</v>
      </c>
      <c r="D14" s="3">
        <v>10</v>
      </c>
      <c r="E14" s="3">
        <v>0</v>
      </c>
      <c r="F14" s="3">
        <v>0</v>
      </c>
      <c r="G14" s="3">
        <f t="shared" ref="G14:G16" si="0">SUM(B14:F14)</f>
        <v>190</v>
      </c>
    </row>
    <row r="15" spans="1:11" ht="15.75" thickBot="1" x14ac:dyDescent="0.3">
      <c r="A15" s="2" t="s">
        <v>255</v>
      </c>
      <c r="B15" s="3">
        <v>0</v>
      </c>
      <c r="C15" s="3">
        <v>0</v>
      </c>
      <c r="D15" s="3">
        <v>100</v>
      </c>
      <c r="E15" s="3">
        <v>0</v>
      </c>
      <c r="F15" s="3">
        <v>50</v>
      </c>
      <c r="G15" s="3">
        <f t="shared" si="0"/>
        <v>150</v>
      </c>
      <c r="K15" t="s">
        <v>715</v>
      </c>
    </row>
    <row r="16" spans="1:11" ht="15.75" thickBot="1" x14ac:dyDescent="0.3">
      <c r="A16" s="2" t="s">
        <v>256</v>
      </c>
      <c r="B16" s="3">
        <v>0</v>
      </c>
      <c r="C16" s="3">
        <v>0</v>
      </c>
      <c r="D16" s="3">
        <v>0</v>
      </c>
      <c r="E16" s="3">
        <v>286</v>
      </c>
      <c r="F16" s="3">
        <v>4</v>
      </c>
      <c r="G16" s="3">
        <f t="shared" si="0"/>
        <v>290</v>
      </c>
      <c r="K16" t="s">
        <v>716</v>
      </c>
    </row>
    <row r="17" spans="1:11" ht="17.25" thickBot="1" x14ac:dyDescent="0.3">
      <c r="A17" s="2" t="s">
        <v>32</v>
      </c>
      <c r="B17" s="2">
        <f>SUM(B13:B16)</f>
        <v>185</v>
      </c>
      <c r="C17" s="2">
        <f t="shared" ref="C17:F17" si="1">SUM(C13:C16)</f>
        <v>180</v>
      </c>
      <c r="D17" s="2">
        <f t="shared" si="1"/>
        <v>125</v>
      </c>
      <c r="E17" s="2">
        <f t="shared" si="1"/>
        <v>286</v>
      </c>
      <c r="F17" s="2">
        <f t="shared" si="1"/>
        <v>54</v>
      </c>
      <c r="G17" s="4">
        <f>SUMPRODUCT(B13:F16,B3:F6)</f>
        <v>4897</v>
      </c>
    </row>
    <row r="18" spans="1:11" x14ac:dyDescent="0.25">
      <c r="K18" t="s">
        <v>717</v>
      </c>
    </row>
    <row r="20" spans="1:11" x14ac:dyDescent="0.25">
      <c r="K20" t="s">
        <v>718</v>
      </c>
    </row>
    <row r="21" spans="1:11" x14ac:dyDescent="0.25">
      <c r="A21" t="s">
        <v>20</v>
      </c>
    </row>
    <row r="23" spans="1:11" ht="15.75" thickBot="1" x14ac:dyDescent="0.3">
      <c r="K23" t="s">
        <v>719</v>
      </c>
    </row>
    <row r="24" spans="1:11" ht="17.25" thickBot="1" x14ac:dyDescent="0.3">
      <c r="A24" s="4"/>
      <c r="B24" s="4"/>
      <c r="C24" s="26" t="s">
        <v>257</v>
      </c>
      <c r="D24" s="27"/>
      <c r="E24" s="28"/>
      <c r="F24" s="4"/>
    </row>
    <row r="25" spans="1:11" ht="15.75" thickBot="1" x14ac:dyDescent="0.3">
      <c r="A25" s="2" t="s">
        <v>258</v>
      </c>
      <c r="B25" s="2" t="s">
        <v>7</v>
      </c>
      <c r="C25" s="2" t="s">
        <v>8</v>
      </c>
      <c r="D25" s="2" t="s">
        <v>9</v>
      </c>
      <c r="E25" s="2" t="s">
        <v>10</v>
      </c>
      <c r="F25" s="2" t="s">
        <v>11</v>
      </c>
    </row>
    <row r="26" spans="1:11" ht="17.25" thickBot="1" x14ac:dyDescent="0.3">
      <c r="A26" s="5" t="s">
        <v>144</v>
      </c>
      <c r="B26" s="2">
        <v>150</v>
      </c>
      <c r="C26" s="3">
        <v>2</v>
      </c>
      <c r="D26" s="3">
        <v>0</v>
      </c>
      <c r="E26" s="3">
        <v>3</v>
      </c>
      <c r="F26" s="4">
        <f>C26*$C$32+D26*$D$32+E26*$E$32</f>
        <v>90</v>
      </c>
      <c r="K26" t="s">
        <v>720</v>
      </c>
    </row>
    <row r="27" spans="1:11" ht="17.25" thickBot="1" x14ac:dyDescent="0.3">
      <c r="A27" s="5" t="s">
        <v>145</v>
      </c>
      <c r="B27" s="2">
        <v>200</v>
      </c>
      <c r="C27" s="3">
        <v>2</v>
      </c>
      <c r="D27" s="3">
        <v>5</v>
      </c>
      <c r="E27" s="3">
        <v>1</v>
      </c>
      <c r="F27" s="4">
        <f t="shared" ref="F27:F31" si="2">C27*$C$32+D27*$D$32+E27*$E$32</f>
        <v>30</v>
      </c>
    </row>
    <row r="28" spans="1:11" ht="17.25" thickBot="1" x14ac:dyDescent="0.3">
      <c r="A28" s="5" t="s">
        <v>146</v>
      </c>
      <c r="B28" s="2">
        <v>200</v>
      </c>
      <c r="C28" s="3">
        <v>0</v>
      </c>
      <c r="D28" s="3">
        <v>4</v>
      </c>
      <c r="E28" s="3">
        <v>3</v>
      </c>
      <c r="F28" s="4">
        <f t="shared" si="2"/>
        <v>90</v>
      </c>
    </row>
    <row r="29" spans="1:11" ht="17.25" thickBot="1" x14ac:dyDescent="0.3">
      <c r="A29" s="5" t="s">
        <v>147</v>
      </c>
      <c r="B29" s="2">
        <v>150</v>
      </c>
      <c r="C29" s="3">
        <v>4</v>
      </c>
      <c r="D29" s="3">
        <v>5</v>
      </c>
      <c r="E29" s="3">
        <v>5</v>
      </c>
      <c r="F29" s="4">
        <f t="shared" si="2"/>
        <v>150</v>
      </c>
    </row>
    <row r="30" spans="1:11" ht="17.25" thickBot="1" x14ac:dyDescent="0.3">
      <c r="A30" s="5" t="s">
        <v>259</v>
      </c>
      <c r="B30" s="2">
        <v>150</v>
      </c>
      <c r="C30" s="3">
        <v>0</v>
      </c>
      <c r="D30" s="3">
        <v>5</v>
      </c>
      <c r="E30" s="3">
        <v>4</v>
      </c>
      <c r="F30" s="4">
        <f t="shared" si="2"/>
        <v>120</v>
      </c>
      <c r="K30" t="s">
        <v>721</v>
      </c>
    </row>
    <row r="31" spans="1:11" ht="17.25" thickBot="1" x14ac:dyDescent="0.3">
      <c r="A31" s="26" t="s">
        <v>17</v>
      </c>
      <c r="B31" s="28"/>
      <c r="C31" s="2">
        <v>55</v>
      </c>
      <c r="D31" s="2">
        <v>60</v>
      </c>
      <c r="E31" s="2">
        <v>70</v>
      </c>
      <c r="F31" s="4">
        <f t="shared" si="2"/>
        <v>2100</v>
      </c>
      <c r="K31" t="s">
        <v>722</v>
      </c>
    </row>
    <row r="32" spans="1:11" ht="17.25" thickBot="1" x14ac:dyDescent="0.3">
      <c r="A32" s="26" t="s">
        <v>18</v>
      </c>
      <c r="B32" s="28"/>
      <c r="C32" s="4">
        <v>0</v>
      </c>
      <c r="D32" s="4">
        <v>0</v>
      </c>
      <c r="E32" s="4">
        <v>30</v>
      </c>
      <c r="F32" s="4"/>
      <c r="K32" t="s">
        <v>723</v>
      </c>
    </row>
    <row r="33" spans="1:11" ht="17.25" thickBot="1" x14ac:dyDescent="0.3">
      <c r="A33" s="26" t="s">
        <v>19</v>
      </c>
      <c r="B33" s="28"/>
      <c r="C33" s="4">
        <f>C31*C32</f>
        <v>0</v>
      </c>
      <c r="D33" s="4">
        <f t="shared" ref="D33:E33" si="3">D31*D32</f>
        <v>0</v>
      </c>
      <c r="E33" s="4">
        <f t="shared" si="3"/>
        <v>2100</v>
      </c>
      <c r="F33" s="4">
        <f>SUM(C33:E33)</f>
        <v>2100</v>
      </c>
    </row>
    <row r="34" spans="1:11" x14ac:dyDescent="0.25">
      <c r="K34" t="s">
        <v>724</v>
      </c>
    </row>
    <row r="37" spans="1:11" x14ac:dyDescent="0.25">
      <c r="K37" t="s">
        <v>725</v>
      </c>
    </row>
    <row r="40" spans="1:11" x14ac:dyDescent="0.25">
      <c r="K40" t="s">
        <v>726</v>
      </c>
    </row>
    <row r="43" spans="1:11" x14ac:dyDescent="0.25">
      <c r="K43" t="s">
        <v>727</v>
      </c>
    </row>
    <row r="46" spans="1:11" x14ac:dyDescent="0.25">
      <c r="K46" t="s">
        <v>728</v>
      </c>
    </row>
    <row r="50" spans="11:11" x14ac:dyDescent="0.25">
      <c r="K50" t="s">
        <v>729</v>
      </c>
    </row>
  </sheetData>
  <mergeCells count="6">
    <mergeCell ref="A33:B33"/>
    <mergeCell ref="B1:G1"/>
    <mergeCell ref="B11:G11"/>
    <mergeCell ref="C24:E24"/>
    <mergeCell ref="A31:B31"/>
    <mergeCell ref="A32:B32"/>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E3D77-4BB5-4E0A-9236-E13B41645732}">
  <dimension ref="A1:K48"/>
  <sheetViews>
    <sheetView topLeftCell="A14" workbookViewId="0">
      <selection activeCell="K14" sqref="K14:K48"/>
    </sheetView>
  </sheetViews>
  <sheetFormatPr defaultRowHeight="15" x14ac:dyDescent="0.25"/>
  <cols>
    <col min="1" max="1" width="18" customWidth="1"/>
    <col min="2" max="2" width="19.5703125" customWidth="1"/>
    <col min="3" max="3" width="15" customWidth="1"/>
    <col min="4" max="4" width="17.85546875" customWidth="1"/>
    <col min="5" max="5" width="18.28515625" customWidth="1"/>
    <col min="6" max="7" width="17.28515625" customWidth="1"/>
  </cols>
  <sheetData>
    <row r="1" spans="1:11" ht="17.25" thickBot="1" x14ac:dyDescent="0.3">
      <c r="A1" s="4"/>
      <c r="B1" s="26" t="s">
        <v>44</v>
      </c>
      <c r="C1" s="27"/>
      <c r="D1" s="27"/>
      <c r="E1" s="27"/>
      <c r="F1" s="27"/>
      <c r="G1" s="28"/>
    </row>
    <row r="2" spans="1:11" ht="15.75" thickBot="1" x14ac:dyDescent="0.3">
      <c r="A2" s="1" t="s">
        <v>45</v>
      </c>
      <c r="B2" s="1" t="s">
        <v>139</v>
      </c>
      <c r="C2" s="1" t="s">
        <v>91</v>
      </c>
      <c r="D2" s="1" t="s">
        <v>92</v>
      </c>
      <c r="E2" s="1" t="s">
        <v>142</v>
      </c>
      <c r="F2" s="1" t="s">
        <v>94</v>
      </c>
      <c r="G2" s="1" t="s">
        <v>7</v>
      </c>
    </row>
    <row r="3" spans="1:11" ht="15.75" thickBot="1" x14ac:dyDescent="0.3">
      <c r="A3" s="2" t="s">
        <v>51</v>
      </c>
      <c r="B3" s="3">
        <v>6</v>
      </c>
      <c r="C3" s="3">
        <v>9</v>
      </c>
      <c r="D3" s="3">
        <v>7</v>
      </c>
      <c r="E3" s="3">
        <v>11</v>
      </c>
      <c r="F3" s="3">
        <v>6</v>
      </c>
      <c r="G3" s="3">
        <v>142</v>
      </c>
    </row>
    <row r="4" spans="1:11" ht="15.75" thickBot="1" x14ac:dyDescent="0.3">
      <c r="A4" s="2" t="s">
        <v>52</v>
      </c>
      <c r="B4" s="3">
        <v>5</v>
      </c>
      <c r="C4" s="3">
        <v>7</v>
      </c>
      <c r="D4" s="3">
        <v>9</v>
      </c>
      <c r="E4" s="3">
        <v>6</v>
      </c>
      <c r="F4" s="3">
        <v>6</v>
      </c>
      <c r="G4" s="3">
        <v>133</v>
      </c>
    </row>
    <row r="5" spans="1:11" ht="15.75" thickBot="1" x14ac:dyDescent="0.3">
      <c r="A5" s="2" t="s">
        <v>53</v>
      </c>
      <c r="B5" s="3">
        <v>9</v>
      </c>
      <c r="C5" s="3">
        <v>4</v>
      </c>
      <c r="D5" s="3">
        <v>7</v>
      </c>
      <c r="E5" s="3">
        <v>8</v>
      </c>
      <c r="F5" s="3">
        <v>4</v>
      </c>
      <c r="G5" s="3">
        <v>135</v>
      </c>
    </row>
    <row r="6" spans="1:11" ht="15.75" thickBot="1" x14ac:dyDescent="0.3">
      <c r="A6" s="2" t="s">
        <v>54</v>
      </c>
      <c r="B6" s="3">
        <v>5</v>
      </c>
      <c r="C6" s="3">
        <v>8</v>
      </c>
      <c r="D6" s="3">
        <v>9</v>
      </c>
      <c r="E6" s="3">
        <v>6</v>
      </c>
      <c r="F6" s="3">
        <v>8</v>
      </c>
      <c r="G6" s="3">
        <v>154</v>
      </c>
    </row>
    <row r="7" spans="1:11" ht="17.25" thickBot="1" x14ac:dyDescent="0.3">
      <c r="A7" s="2" t="s">
        <v>32</v>
      </c>
      <c r="B7" s="3">
        <v>130</v>
      </c>
      <c r="C7" s="5">
        <v>125</v>
      </c>
      <c r="D7" s="3">
        <v>128</v>
      </c>
      <c r="E7" s="3">
        <v>110</v>
      </c>
      <c r="F7" s="3">
        <v>71</v>
      </c>
      <c r="G7" s="4"/>
    </row>
    <row r="10" spans="1:11" ht="15.75" thickBot="1" x14ac:dyDescent="0.3"/>
    <row r="11" spans="1:11" ht="17.25" thickBot="1" x14ac:dyDescent="0.3">
      <c r="A11" s="4"/>
      <c r="B11" s="26" t="s">
        <v>44</v>
      </c>
      <c r="C11" s="27"/>
      <c r="D11" s="27"/>
      <c r="E11" s="27"/>
      <c r="F11" s="27"/>
      <c r="G11" s="28"/>
    </row>
    <row r="12" spans="1:11" ht="15.75" thickBot="1" x14ac:dyDescent="0.3">
      <c r="A12" s="1" t="s">
        <v>45</v>
      </c>
      <c r="B12" s="1" t="s">
        <v>139</v>
      </c>
      <c r="C12" s="1" t="s">
        <v>91</v>
      </c>
      <c r="D12" s="1" t="s">
        <v>92</v>
      </c>
      <c r="E12" s="1" t="s">
        <v>142</v>
      </c>
      <c r="F12" s="1" t="s">
        <v>94</v>
      </c>
      <c r="G12" s="1" t="s">
        <v>7</v>
      </c>
    </row>
    <row r="13" spans="1:11" ht="15.75" thickBot="1" x14ac:dyDescent="0.3">
      <c r="A13" s="2" t="s">
        <v>51</v>
      </c>
      <c r="B13" s="3">
        <v>0</v>
      </c>
      <c r="C13" s="3">
        <v>0</v>
      </c>
      <c r="D13" s="3">
        <v>128</v>
      </c>
      <c r="E13" s="3">
        <v>0</v>
      </c>
      <c r="F13" s="3">
        <v>14</v>
      </c>
      <c r="G13" s="3">
        <f>SUM(B13:F13)</f>
        <v>142</v>
      </c>
    </row>
    <row r="14" spans="1:11" ht="15.75" thickBot="1" x14ac:dyDescent="0.3">
      <c r="A14" s="2" t="s">
        <v>52</v>
      </c>
      <c r="B14" s="3">
        <v>86</v>
      </c>
      <c r="C14" s="3">
        <v>0</v>
      </c>
      <c r="D14" s="3">
        <v>0</v>
      </c>
      <c r="E14" s="3">
        <v>0</v>
      </c>
      <c r="F14" s="3">
        <v>47</v>
      </c>
      <c r="G14" s="3">
        <f t="shared" ref="G14:G16" si="0">SUM(B14:F14)</f>
        <v>133</v>
      </c>
      <c r="K14" t="s">
        <v>730</v>
      </c>
    </row>
    <row r="15" spans="1:11" ht="15.75" thickBot="1" x14ac:dyDescent="0.3">
      <c r="A15" s="2" t="s">
        <v>53</v>
      </c>
      <c r="B15" s="3">
        <v>0</v>
      </c>
      <c r="C15" s="3">
        <v>125</v>
      </c>
      <c r="D15" s="3">
        <v>0</v>
      </c>
      <c r="E15" s="3">
        <v>0</v>
      </c>
      <c r="F15" s="3">
        <v>10</v>
      </c>
      <c r="G15" s="3">
        <f t="shared" si="0"/>
        <v>135</v>
      </c>
      <c r="K15" t="s">
        <v>731</v>
      </c>
    </row>
    <row r="16" spans="1:11" ht="15.75" thickBot="1" x14ac:dyDescent="0.3">
      <c r="A16" s="2" t="s">
        <v>54</v>
      </c>
      <c r="B16" s="3">
        <v>44</v>
      </c>
      <c r="C16" s="3">
        <v>0</v>
      </c>
      <c r="D16" s="3">
        <v>0</v>
      </c>
      <c r="E16" s="3">
        <v>110</v>
      </c>
      <c r="F16" s="3">
        <v>0</v>
      </c>
      <c r="G16" s="3">
        <f t="shared" si="0"/>
        <v>154</v>
      </c>
    </row>
    <row r="17" spans="1:11" ht="17.25" thickBot="1" x14ac:dyDescent="0.3">
      <c r="A17" s="2" t="s">
        <v>32</v>
      </c>
      <c r="B17" s="3">
        <f>SUM(B13:B16)</f>
        <v>130</v>
      </c>
      <c r="C17" s="3">
        <f t="shared" ref="C17:F17" si="1">SUM(C13:C16)</f>
        <v>125</v>
      </c>
      <c r="D17" s="3">
        <f t="shared" si="1"/>
        <v>128</v>
      </c>
      <c r="E17" s="3">
        <f t="shared" si="1"/>
        <v>110</v>
      </c>
      <c r="F17" s="3">
        <f t="shared" si="1"/>
        <v>71</v>
      </c>
      <c r="G17" s="4">
        <f>SUMPRODUCT(B13:F16,B3:F6)</f>
        <v>3112</v>
      </c>
      <c r="K17" t="s">
        <v>732</v>
      </c>
    </row>
    <row r="19" spans="1:11" x14ac:dyDescent="0.25">
      <c r="K19" t="s">
        <v>733</v>
      </c>
    </row>
    <row r="20" spans="1:11" x14ac:dyDescent="0.25">
      <c r="A20" s="25" t="s">
        <v>20</v>
      </c>
    </row>
    <row r="21" spans="1:11" ht="15.75" thickBot="1" x14ac:dyDescent="0.3"/>
    <row r="22" spans="1:11" ht="17.25" thickBot="1" x14ac:dyDescent="0.3">
      <c r="A22" s="4"/>
      <c r="B22" s="4"/>
      <c r="C22" s="29" t="s">
        <v>55</v>
      </c>
      <c r="D22" s="30"/>
      <c r="E22" s="31"/>
      <c r="F22" s="4"/>
      <c r="K22" t="s">
        <v>734</v>
      </c>
    </row>
    <row r="23" spans="1:11" ht="15.75" thickBot="1" x14ac:dyDescent="0.3">
      <c r="A23" s="2" t="s">
        <v>56</v>
      </c>
      <c r="B23" s="2" t="s">
        <v>7</v>
      </c>
      <c r="C23" s="2" t="s">
        <v>8</v>
      </c>
      <c r="D23" s="2" t="s">
        <v>9</v>
      </c>
      <c r="E23" s="2" t="s">
        <v>10</v>
      </c>
      <c r="F23" s="2" t="s">
        <v>11</v>
      </c>
    </row>
    <row r="24" spans="1:11" ht="17.25" thickBot="1" x14ac:dyDescent="0.3">
      <c r="A24" s="1" t="s">
        <v>260</v>
      </c>
      <c r="B24" s="2">
        <v>170</v>
      </c>
      <c r="C24" s="3">
        <v>2</v>
      </c>
      <c r="D24" s="3">
        <v>0</v>
      </c>
      <c r="E24" s="3">
        <v>2</v>
      </c>
      <c r="F24" s="4">
        <f>C24*$C$30+D24*$D$30+E24*$E$30</f>
        <v>148</v>
      </c>
    </row>
    <row r="25" spans="1:11" ht="17.25" thickBot="1" x14ac:dyDescent="0.3">
      <c r="A25" s="1" t="s">
        <v>261</v>
      </c>
      <c r="B25" s="2">
        <v>100</v>
      </c>
      <c r="C25" s="3">
        <v>0</v>
      </c>
      <c r="D25" s="3">
        <v>2</v>
      </c>
      <c r="E25" s="3">
        <v>0</v>
      </c>
      <c r="F25" s="4">
        <f t="shared" ref="F25:F29" si="2">C25*$C$30+D25*$D$30+E25*$E$30</f>
        <v>6</v>
      </c>
      <c r="K25" t="s">
        <v>735</v>
      </c>
    </row>
    <row r="26" spans="1:11" ht="17.25" thickBot="1" x14ac:dyDescent="0.3">
      <c r="A26" s="1" t="s">
        <v>262</v>
      </c>
      <c r="B26" s="2">
        <v>150</v>
      </c>
      <c r="C26" s="3">
        <v>2</v>
      </c>
      <c r="D26" s="3">
        <v>0</v>
      </c>
      <c r="E26" s="3">
        <v>1</v>
      </c>
      <c r="F26" s="4">
        <f t="shared" si="2"/>
        <v>148</v>
      </c>
    </row>
    <row r="27" spans="1:11" ht="17.25" thickBot="1" x14ac:dyDescent="0.3">
      <c r="A27" s="1" t="s">
        <v>263</v>
      </c>
      <c r="B27" s="2">
        <v>80</v>
      </c>
      <c r="C27" s="3">
        <v>1</v>
      </c>
      <c r="D27" s="3">
        <v>2</v>
      </c>
      <c r="E27" s="3">
        <v>3</v>
      </c>
      <c r="F27" s="4">
        <f t="shared" si="2"/>
        <v>80</v>
      </c>
    </row>
    <row r="28" spans="1:11" ht="17.25" thickBot="1" x14ac:dyDescent="0.3">
      <c r="A28" s="1" t="s">
        <v>264</v>
      </c>
      <c r="B28" s="2">
        <v>200</v>
      </c>
      <c r="C28" s="3">
        <v>1</v>
      </c>
      <c r="D28" s="3">
        <v>1</v>
      </c>
      <c r="E28" s="3">
        <v>0</v>
      </c>
      <c r="F28" s="4">
        <f t="shared" si="2"/>
        <v>77</v>
      </c>
      <c r="K28" t="s">
        <v>736</v>
      </c>
    </row>
    <row r="29" spans="1:11" ht="17.25" thickBot="1" x14ac:dyDescent="0.3">
      <c r="A29" s="26" t="s">
        <v>17</v>
      </c>
      <c r="B29" s="28"/>
      <c r="C29" s="2">
        <v>90</v>
      </c>
      <c r="D29" s="2">
        <v>80</v>
      </c>
      <c r="E29" s="1">
        <v>50</v>
      </c>
      <c r="F29" s="4">
        <f t="shared" si="2"/>
        <v>6900</v>
      </c>
    </row>
    <row r="30" spans="1:11" ht="17.25" thickBot="1" x14ac:dyDescent="0.3">
      <c r="A30" s="26" t="s">
        <v>18</v>
      </c>
      <c r="B30" s="28"/>
      <c r="C30" s="4">
        <v>74</v>
      </c>
      <c r="D30" s="4">
        <v>3</v>
      </c>
      <c r="E30" s="4">
        <v>0</v>
      </c>
      <c r="F30" s="4"/>
    </row>
    <row r="31" spans="1:11" ht="17.25" thickBot="1" x14ac:dyDescent="0.3">
      <c r="A31" s="26" t="s">
        <v>19</v>
      </c>
      <c r="B31" s="28"/>
      <c r="C31" s="4">
        <f>C29*C30</f>
        <v>6660</v>
      </c>
      <c r="D31" s="4">
        <f t="shared" ref="D31:E31" si="3">D29*D30</f>
        <v>240</v>
      </c>
      <c r="E31" s="4">
        <f t="shared" si="3"/>
        <v>0</v>
      </c>
      <c r="F31" s="4">
        <f>SUM(C31:E31)</f>
        <v>6900</v>
      </c>
    </row>
    <row r="32" spans="1:11" x14ac:dyDescent="0.25">
      <c r="K32" t="s">
        <v>737</v>
      </c>
    </row>
    <row r="33" spans="11:11" x14ac:dyDescent="0.25">
      <c r="K33" t="s">
        <v>738</v>
      </c>
    </row>
    <row r="34" spans="11:11" x14ac:dyDescent="0.25">
      <c r="K34" t="s">
        <v>739</v>
      </c>
    </row>
    <row r="36" spans="11:11" x14ac:dyDescent="0.25">
      <c r="K36" t="s">
        <v>717</v>
      </c>
    </row>
    <row r="38" spans="11:11" x14ac:dyDescent="0.25">
      <c r="K38" t="s">
        <v>740</v>
      </c>
    </row>
    <row r="41" spans="11:11" x14ac:dyDescent="0.25">
      <c r="K41" t="s">
        <v>741</v>
      </c>
    </row>
    <row r="44" spans="11:11" x14ac:dyDescent="0.25">
      <c r="K44" t="s">
        <v>742</v>
      </c>
    </row>
    <row r="48" spans="11:11" x14ac:dyDescent="0.25">
      <c r="K48" t="s">
        <v>743</v>
      </c>
    </row>
  </sheetData>
  <mergeCells count="6">
    <mergeCell ref="A31:B31"/>
    <mergeCell ref="B1:G1"/>
    <mergeCell ref="B11:G11"/>
    <mergeCell ref="C22:E22"/>
    <mergeCell ref="A29:B29"/>
    <mergeCell ref="A30:B30"/>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A6813-9DB1-44A8-A886-A9887BB4A797}">
  <dimension ref="A1:I61"/>
  <sheetViews>
    <sheetView topLeftCell="A13" workbookViewId="0">
      <selection activeCell="I15" sqref="I15:I61"/>
    </sheetView>
  </sheetViews>
  <sheetFormatPr defaultRowHeight="15" x14ac:dyDescent="0.25"/>
  <cols>
    <col min="1" max="1" width="24.5703125" customWidth="1"/>
    <col min="2" max="2" width="21.28515625" customWidth="1"/>
    <col min="3" max="3" width="19" customWidth="1"/>
    <col min="4" max="4" width="22" customWidth="1"/>
    <col min="5" max="5" width="24" customWidth="1"/>
    <col min="6" max="6" width="18.7109375" customWidth="1"/>
    <col min="7" max="7" width="17" customWidth="1"/>
  </cols>
  <sheetData>
    <row r="1" spans="1:9" ht="17.25" thickBot="1" x14ac:dyDescent="0.3">
      <c r="A1" s="4"/>
      <c r="B1" s="26" t="s">
        <v>265</v>
      </c>
      <c r="C1" s="27"/>
      <c r="D1" s="27"/>
      <c r="E1" s="27"/>
      <c r="F1" s="27"/>
      <c r="G1" s="28"/>
    </row>
    <row r="2" spans="1:9" ht="15.75" thickBot="1" x14ac:dyDescent="0.3">
      <c r="A2" s="1" t="s">
        <v>266</v>
      </c>
      <c r="B2" s="1" t="s">
        <v>23</v>
      </c>
      <c r="C2" s="1" t="s">
        <v>24</v>
      </c>
      <c r="D2" s="1" t="s">
        <v>25</v>
      </c>
      <c r="E2" s="1" t="s">
        <v>26</v>
      </c>
      <c r="F2" s="1" t="s">
        <v>27</v>
      </c>
      <c r="G2" s="1" t="s">
        <v>7</v>
      </c>
    </row>
    <row r="3" spans="1:9" ht="15.75" thickBot="1" x14ac:dyDescent="0.3">
      <c r="A3" s="2" t="s">
        <v>76</v>
      </c>
      <c r="B3" s="3">
        <v>3</v>
      </c>
      <c r="C3" s="3">
        <v>3</v>
      </c>
      <c r="D3" s="3">
        <v>2</v>
      </c>
      <c r="E3" s="3">
        <v>5</v>
      </c>
      <c r="F3" s="3">
        <v>9</v>
      </c>
      <c r="G3" s="3">
        <v>250</v>
      </c>
    </row>
    <row r="4" spans="1:9" ht="15.75" thickBot="1" x14ac:dyDescent="0.3">
      <c r="A4" s="2" t="s">
        <v>77</v>
      </c>
      <c r="B4" s="3">
        <v>2</v>
      </c>
      <c r="C4" s="3">
        <v>8</v>
      </c>
      <c r="D4" s="3">
        <v>9</v>
      </c>
      <c r="E4" s="3">
        <v>7</v>
      </c>
      <c r="F4" s="3">
        <v>3</v>
      </c>
      <c r="G4" s="3">
        <v>160</v>
      </c>
    </row>
    <row r="5" spans="1:9" ht="15.75" thickBot="1" x14ac:dyDescent="0.3">
      <c r="A5" s="2" t="s">
        <v>78</v>
      </c>
      <c r="B5" s="3">
        <v>7</v>
      </c>
      <c r="C5" s="3">
        <v>9</v>
      </c>
      <c r="D5" s="3">
        <v>11</v>
      </c>
      <c r="E5" s="3">
        <v>8</v>
      </c>
      <c r="F5" s="3">
        <v>7</v>
      </c>
      <c r="G5" s="3">
        <v>190</v>
      </c>
    </row>
    <row r="6" spans="1:9" ht="15.75" thickBot="1" x14ac:dyDescent="0.3">
      <c r="A6" s="2" t="s">
        <v>79</v>
      </c>
      <c r="B6" s="3">
        <v>8</v>
      </c>
      <c r="C6" s="3">
        <v>6</v>
      </c>
      <c r="D6" s="3">
        <v>9</v>
      </c>
      <c r="E6" s="3">
        <v>4</v>
      </c>
      <c r="F6" s="3">
        <v>2</v>
      </c>
      <c r="G6" s="3">
        <v>200</v>
      </c>
    </row>
    <row r="7" spans="1:9" ht="17.25" thickBot="1" x14ac:dyDescent="0.3">
      <c r="A7" s="2" t="s">
        <v>32</v>
      </c>
      <c r="B7" s="3">
        <v>200</v>
      </c>
      <c r="C7" s="3">
        <v>150</v>
      </c>
      <c r="D7" s="3">
        <v>175</v>
      </c>
      <c r="E7" s="3">
        <v>185</v>
      </c>
      <c r="F7" s="3">
        <v>90</v>
      </c>
      <c r="G7" s="4"/>
    </row>
    <row r="9" spans="1:9" ht="15.75" thickBot="1" x14ac:dyDescent="0.3"/>
    <row r="10" spans="1:9" ht="17.25" thickBot="1" x14ac:dyDescent="0.3">
      <c r="A10" s="4"/>
      <c r="B10" s="26" t="s">
        <v>265</v>
      </c>
      <c r="C10" s="27"/>
      <c r="D10" s="27"/>
      <c r="E10" s="27"/>
      <c r="F10" s="27"/>
      <c r="G10" s="28"/>
    </row>
    <row r="11" spans="1:9" ht="15.75" thickBot="1" x14ac:dyDescent="0.3">
      <c r="A11" s="1" t="s">
        <v>266</v>
      </c>
      <c r="B11" s="1" t="s">
        <v>23</v>
      </c>
      <c r="C11" s="1" t="s">
        <v>24</v>
      </c>
      <c r="D11" s="1" t="s">
        <v>25</v>
      </c>
      <c r="E11" s="1" t="s">
        <v>26</v>
      </c>
      <c r="F11" s="1" t="s">
        <v>27</v>
      </c>
      <c r="G11" s="1" t="s">
        <v>7</v>
      </c>
    </row>
    <row r="12" spans="1:9" ht="15.75" thickBot="1" x14ac:dyDescent="0.3">
      <c r="A12" s="2" t="s">
        <v>76</v>
      </c>
      <c r="B12" s="3">
        <v>0</v>
      </c>
      <c r="C12" s="3">
        <v>75</v>
      </c>
      <c r="D12" s="3">
        <v>175</v>
      </c>
      <c r="E12" s="3">
        <v>0</v>
      </c>
      <c r="F12" s="3">
        <v>0</v>
      </c>
      <c r="G12" s="3">
        <f>SUM(B12:F12)</f>
        <v>250</v>
      </c>
    </row>
    <row r="13" spans="1:9" ht="15.75" thickBot="1" x14ac:dyDescent="0.3">
      <c r="A13" s="2" t="s">
        <v>77</v>
      </c>
      <c r="B13" s="3">
        <v>160</v>
      </c>
      <c r="C13" s="3">
        <v>0</v>
      </c>
      <c r="D13" s="3">
        <v>0</v>
      </c>
      <c r="E13" s="3">
        <v>0</v>
      </c>
      <c r="F13" s="3">
        <v>0</v>
      </c>
      <c r="G13" s="3">
        <f t="shared" ref="G13:G15" si="0">SUM(B13:F13)</f>
        <v>160</v>
      </c>
    </row>
    <row r="14" spans="1:9" ht="15.75" thickBot="1" x14ac:dyDescent="0.3">
      <c r="A14" s="2" t="s">
        <v>78</v>
      </c>
      <c r="B14" s="3">
        <v>40</v>
      </c>
      <c r="C14" s="3">
        <v>75</v>
      </c>
      <c r="D14" s="3">
        <v>0</v>
      </c>
      <c r="E14" s="3">
        <v>75</v>
      </c>
      <c r="F14" s="3">
        <v>0</v>
      </c>
      <c r="G14" s="3">
        <f t="shared" si="0"/>
        <v>190</v>
      </c>
    </row>
    <row r="15" spans="1:9" ht="15.75" thickBot="1" x14ac:dyDescent="0.3">
      <c r="A15" s="2" t="s">
        <v>79</v>
      </c>
      <c r="B15" s="3">
        <v>0</v>
      </c>
      <c r="C15" s="3">
        <v>0</v>
      </c>
      <c r="D15" s="3">
        <v>0</v>
      </c>
      <c r="E15" s="3">
        <v>110</v>
      </c>
      <c r="F15" s="3">
        <v>90</v>
      </c>
      <c r="G15" s="3">
        <f t="shared" si="0"/>
        <v>200</v>
      </c>
      <c r="I15" t="s">
        <v>744</v>
      </c>
    </row>
    <row r="16" spans="1:9" ht="17.25" thickBot="1" x14ac:dyDescent="0.3">
      <c r="A16" s="2" t="s">
        <v>32</v>
      </c>
      <c r="B16" s="3">
        <f>SUM(B12:B15)</f>
        <v>200</v>
      </c>
      <c r="C16" s="3">
        <f t="shared" ref="C16:F16" si="1">SUM(C12:C15)</f>
        <v>150</v>
      </c>
      <c r="D16" s="3">
        <f t="shared" si="1"/>
        <v>175</v>
      </c>
      <c r="E16" s="3">
        <f t="shared" si="1"/>
        <v>185</v>
      </c>
      <c r="F16" s="3">
        <f t="shared" si="1"/>
        <v>90</v>
      </c>
      <c r="G16" s="4">
        <f>SUMPRODUCT(B12:F15,B3:F6)</f>
        <v>3070</v>
      </c>
      <c r="I16" t="s">
        <v>745</v>
      </c>
    </row>
    <row r="18" spans="1:9" x14ac:dyDescent="0.25">
      <c r="I18" t="s">
        <v>746</v>
      </c>
    </row>
    <row r="20" spans="1:9" x14ac:dyDescent="0.25">
      <c r="I20" t="s">
        <v>747</v>
      </c>
    </row>
    <row r="21" spans="1:9" x14ac:dyDescent="0.25">
      <c r="A21" t="s">
        <v>20</v>
      </c>
    </row>
    <row r="23" spans="1:9" ht="15.75" thickBot="1" x14ac:dyDescent="0.3">
      <c r="I23" t="s">
        <v>748</v>
      </c>
    </row>
    <row r="24" spans="1:9" ht="17.25" thickBot="1" x14ac:dyDescent="0.3">
      <c r="A24" s="4"/>
      <c r="B24" s="4"/>
      <c r="C24" s="29" t="s">
        <v>267</v>
      </c>
      <c r="D24" s="30"/>
      <c r="E24" s="31"/>
      <c r="F24" s="4"/>
    </row>
    <row r="25" spans="1:9" ht="15.75" thickBot="1" x14ac:dyDescent="0.3">
      <c r="A25" s="2" t="s">
        <v>268</v>
      </c>
      <c r="B25" s="2" t="s">
        <v>7</v>
      </c>
      <c r="C25" s="1" t="s">
        <v>1</v>
      </c>
      <c r="D25" s="2" t="s">
        <v>2</v>
      </c>
      <c r="E25" s="2" t="s">
        <v>3</v>
      </c>
      <c r="F25" s="2" t="s">
        <v>11</v>
      </c>
    </row>
    <row r="26" spans="1:9" ht="17.25" thickBot="1" x14ac:dyDescent="0.3">
      <c r="A26" s="1" t="s">
        <v>195</v>
      </c>
      <c r="B26" s="2">
        <v>350</v>
      </c>
      <c r="C26" s="3">
        <v>3</v>
      </c>
      <c r="D26" s="3">
        <v>0</v>
      </c>
      <c r="E26" s="3">
        <v>5</v>
      </c>
      <c r="F26" s="4">
        <f>C26*$C$33+D26*$D$33+E26*$E$33</f>
        <v>286</v>
      </c>
      <c r="I26" t="s">
        <v>749</v>
      </c>
    </row>
    <row r="27" spans="1:9" ht="17.25" thickBot="1" x14ac:dyDescent="0.3">
      <c r="A27" s="1" t="s">
        <v>149</v>
      </c>
      <c r="B27" s="2">
        <v>300</v>
      </c>
      <c r="C27" s="3">
        <v>0</v>
      </c>
      <c r="D27" s="3">
        <v>3</v>
      </c>
      <c r="E27" s="3">
        <v>2</v>
      </c>
      <c r="F27" s="4">
        <f t="shared" ref="F27:F32" si="2">C27*$C$33+D27*$D$33+E27*$E$33</f>
        <v>112</v>
      </c>
    </row>
    <row r="28" spans="1:9" ht="17.25" thickBot="1" x14ac:dyDescent="0.3">
      <c r="A28" s="1" t="s">
        <v>58</v>
      </c>
      <c r="B28" s="2">
        <v>230</v>
      </c>
      <c r="C28" s="3">
        <v>3</v>
      </c>
      <c r="D28" s="3">
        <v>5</v>
      </c>
      <c r="E28" s="3">
        <v>4</v>
      </c>
      <c r="F28" s="4">
        <f t="shared" si="2"/>
        <v>230</v>
      </c>
    </row>
    <row r="29" spans="1:9" ht="17.25" thickBot="1" x14ac:dyDescent="0.3">
      <c r="A29" s="1" t="s">
        <v>60</v>
      </c>
      <c r="B29" s="2">
        <v>350</v>
      </c>
      <c r="C29" s="3">
        <v>5</v>
      </c>
      <c r="D29" s="3">
        <v>2</v>
      </c>
      <c r="E29" s="3">
        <v>1</v>
      </c>
      <c r="F29" s="4">
        <f t="shared" si="2"/>
        <v>66</v>
      </c>
      <c r="I29" t="s">
        <v>750</v>
      </c>
    </row>
    <row r="30" spans="1:9" ht="17.25" thickBot="1" x14ac:dyDescent="0.3">
      <c r="A30" s="1" t="s">
        <v>269</v>
      </c>
      <c r="B30" s="2">
        <v>300</v>
      </c>
      <c r="C30" s="3">
        <v>1</v>
      </c>
      <c r="D30" s="3">
        <v>2</v>
      </c>
      <c r="E30" s="3">
        <v>2</v>
      </c>
      <c r="F30" s="4">
        <f t="shared" si="2"/>
        <v>114</v>
      </c>
    </row>
    <row r="31" spans="1:9" ht="17.25" thickBot="1" x14ac:dyDescent="0.3">
      <c r="A31" s="1" t="s">
        <v>270</v>
      </c>
      <c r="B31" s="2">
        <v>350</v>
      </c>
      <c r="C31" s="3">
        <v>2</v>
      </c>
      <c r="D31" s="3">
        <v>1</v>
      </c>
      <c r="E31" s="3">
        <v>4</v>
      </c>
      <c r="F31" s="4">
        <f t="shared" si="2"/>
        <v>228</v>
      </c>
    </row>
    <row r="32" spans="1:9" ht="17.25" thickBot="1" x14ac:dyDescent="0.3">
      <c r="A32" s="26" t="s">
        <v>17</v>
      </c>
      <c r="B32" s="28"/>
      <c r="C32" s="2">
        <v>50</v>
      </c>
      <c r="D32" s="2">
        <v>40</v>
      </c>
      <c r="E32" s="2">
        <v>90</v>
      </c>
      <c r="F32" s="4">
        <f t="shared" si="2"/>
        <v>5140</v>
      </c>
    </row>
    <row r="33" spans="1:9" x14ac:dyDescent="0.25">
      <c r="A33" s="43" t="s">
        <v>199</v>
      </c>
      <c r="B33" s="43"/>
      <c r="C33">
        <v>2</v>
      </c>
      <c r="D33">
        <v>0</v>
      </c>
      <c r="E33">
        <v>56</v>
      </c>
      <c r="I33" t="s">
        <v>751</v>
      </c>
    </row>
    <row r="34" spans="1:9" x14ac:dyDescent="0.25">
      <c r="A34" s="42" t="s">
        <v>200</v>
      </c>
      <c r="B34" s="42"/>
      <c r="C34">
        <f>C32*C33</f>
        <v>100</v>
      </c>
      <c r="D34">
        <f t="shared" ref="D34:E34" si="3">D32*D33</f>
        <v>0</v>
      </c>
      <c r="E34">
        <f t="shared" si="3"/>
        <v>5040</v>
      </c>
      <c r="F34">
        <f>SUM(C34:E34)</f>
        <v>5140</v>
      </c>
    </row>
    <row r="35" spans="1:9" x14ac:dyDescent="0.25">
      <c r="I35" t="s">
        <v>752</v>
      </c>
    </row>
    <row r="36" spans="1:9" x14ac:dyDescent="0.25">
      <c r="I36" t="s">
        <v>753</v>
      </c>
    </row>
    <row r="37" spans="1:9" x14ac:dyDescent="0.25">
      <c r="I37" t="s">
        <v>754</v>
      </c>
    </row>
    <row r="39" spans="1:9" x14ac:dyDescent="0.25">
      <c r="I39" t="s">
        <v>755</v>
      </c>
    </row>
    <row r="42" spans="1:9" x14ac:dyDescent="0.25">
      <c r="I42" t="s">
        <v>756</v>
      </c>
    </row>
    <row r="45" spans="1:9" x14ac:dyDescent="0.25">
      <c r="I45" t="s">
        <v>757</v>
      </c>
    </row>
    <row r="49" spans="9:9" x14ac:dyDescent="0.25">
      <c r="I49" t="s">
        <v>758</v>
      </c>
    </row>
    <row r="51" spans="9:9" x14ac:dyDescent="0.25">
      <c r="I51" t="s">
        <v>759</v>
      </c>
    </row>
    <row r="54" spans="9:9" x14ac:dyDescent="0.25">
      <c r="I54" t="s">
        <v>760</v>
      </c>
    </row>
    <row r="57" spans="9:9" x14ac:dyDescent="0.25">
      <c r="I57" t="s">
        <v>761</v>
      </c>
    </row>
    <row r="61" spans="9:9" x14ac:dyDescent="0.25">
      <c r="I61" t="s">
        <v>762</v>
      </c>
    </row>
  </sheetData>
  <mergeCells count="6">
    <mergeCell ref="A34:B34"/>
    <mergeCell ref="B1:G1"/>
    <mergeCell ref="B10:G10"/>
    <mergeCell ref="C24:E24"/>
    <mergeCell ref="A32:B32"/>
    <mergeCell ref="A33:B33"/>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F2AD14-D02B-4431-B833-B95E65E54071}">
  <dimension ref="A1:L49"/>
  <sheetViews>
    <sheetView topLeftCell="D17" workbookViewId="0">
      <selection activeCell="L19" sqref="L19:L49"/>
    </sheetView>
  </sheetViews>
  <sheetFormatPr defaultRowHeight="15" x14ac:dyDescent="0.25"/>
  <cols>
    <col min="1" max="1" width="21.7109375" customWidth="1"/>
    <col min="2" max="2" width="23.28515625" customWidth="1"/>
    <col min="3" max="3" width="18.5703125" customWidth="1"/>
    <col min="4" max="4" width="17.5703125" customWidth="1"/>
    <col min="5" max="5" width="16.28515625" customWidth="1"/>
    <col min="6" max="7" width="19.7109375" customWidth="1"/>
    <col min="8" max="8" width="17.85546875" customWidth="1"/>
  </cols>
  <sheetData>
    <row r="1" spans="1:8" ht="17.25" thickBot="1" x14ac:dyDescent="0.3">
      <c r="A1" s="4"/>
      <c r="B1" s="26" t="s">
        <v>44</v>
      </c>
      <c r="C1" s="27"/>
      <c r="D1" s="27"/>
      <c r="E1" s="27"/>
      <c r="F1" s="27"/>
      <c r="G1" s="27"/>
      <c r="H1" s="28"/>
    </row>
    <row r="2" spans="1:8" ht="15.75" thickBot="1" x14ac:dyDescent="0.3">
      <c r="A2" s="1" t="s">
        <v>271</v>
      </c>
      <c r="B2" s="1" t="s">
        <v>46</v>
      </c>
      <c r="C2" s="1" t="s">
        <v>47</v>
      </c>
      <c r="D2" s="1" t="s">
        <v>48</v>
      </c>
      <c r="E2" s="1" t="s">
        <v>49</v>
      </c>
      <c r="F2" s="1" t="s">
        <v>50</v>
      </c>
      <c r="G2" s="1"/>
      <c r="H2" s="1" t="s">
        <v>7</v>
      </c>
    </row>
    <row r="3" spans="1:8" ht="15.75" thickBot="1" x14ac:dyDescent="0.3">
      <c r="A3" s="2" t="s">
        <v>159</v>
      </c>
      <c r="B3" s="3">
        <v>5</v>
      </c>
      <c r="C3" s="3">
        <v>8</v>
      </c>
      <c r="D3" s="3">
        <v>9</v>
      </c>
      <c r="E3" s="3">
        <v>9</v>
      </c>
      <c r="F3" s="3">
        <v>6</v>
      </c>
      <c r="G3" s="3">
        <v>0</v>
      </c>
      <c r="H3" s="3">
        <v>100</v>
      </c>
    </row>
    <row r="4" spans="1:8" ht="15.75" thickBot="1" x14ac:dyDescent="0.3">
      <c r="A4" s="2" t="s">
        <v>160</v>
      </c>
      <c r="B4" s="3">
        <v>7</v>
      </c>
      <c r="C4" s="3">
        <v>4</v>
      </c>
      <c r="D4" s="3">
        <v>8</v>
      </c>
      <c r="E4" s="3">
        <v>6</v>
      </c>
      <c r="F4" s="3">
        <v>7</v>
      </c>
      <c r="G4" s="3">
        <v>0</v>
      </c>
      <c r="H4" s="3">
        <v>120</v>
      </c>
    </row>
    <row r="5" spans="1:8" ht="15.75" thickBot="1" x14ac:dyDescent="0.3">
      <c r="A5" s="2" t="s">
        <v>161</v>
      </c>
      <c r="B5" s="3">
        <v>4</v>
      </c>
      <c r="C5" s="3">
        <v>5</v>
      </c>
      <c r="D5" s="3">
        <v>4</v>
      </c>
      <c r="E5" s="3">
        <v>5</v>
      </c>
      <c r="F5" s="3">
        <v>4</v>
      </c>
      <c r="G5" s="3">
        <v>0</v>
      </c>
      <c r="H5" s="3">
        <v>145</v>
      </c>
    </row>
    <row r="6" spans="1:8" ht="15.75" thickBot="1" x14ac:dyDescent="0.3">
      <c r="A6" s="2" t="s">
        <v>162</v>
      </c>
      <c r="B6" s="3">
        <v>9</v>
      </c>
      <c r="C6" s="3">
        <v>3</v>
      </c>
      <c r="D6" s="3">
        <v>10</v>
      </c>
      <c r="E6" s="3">
        <v>3</v>
      </c>
      <c r="F6" s="3">
        <v>9</v>
      </c>
      <c r="G6" s="3">
        <v>0</v>
      </c>
      <c r="H6" s="3">
        <v>160</v>
      </c>
    </row>
    <row r="7" spans="1:8" ht="17.25" thickBot="1" x14ac:dyDescent="0.3">
      <c r="A7" s="2" t="s">
        <v>32</v>
      </c>
      <c r="B7" s="3">
        <v>50</v>
      </c>
      <c r="C7" s="5">
        <v>35</v>
      </c>
      <c r="D7" s="3">
        <v>38</v>
      </c>
      <c r="E7" s="3">
        <v>40</v>
      </c>
      <c r="F7" s="3">
        <v>37</v>
      </c>
      <c r="G7" s="3">
        <v>325</v>
      </c>
      <c r="H7" s="4"/>
    </row>
    <row r="10" spans="1:8" ht="15.75" thickBot="1" x14ac:dyDescent="0.3"/>
    <row r="11" spans="1:8" ht="17.25" thickBot="1" x14ac:dyDescent="0.3">
      <c r="A11" s="4"/>
      <c r="B11" s="26" t="s">
        <v>44</v>
      </c>
      <c r="C11" s="27"/>
      <c r="D11" s="27"/>
      <c r="E11" s="27"/>
      <c r="F11" s="27"/>
      <c r="G11" s="27"/>
      <c r="H11" s="28"/>
    </row>
    <row r="12" spans="1:8" ht="15.75" thickBot="1" x14ac:dyDescent="0.3">
      <c r="A12" s="1" t="s">
        <v>271</v>
      </c>
      <c r="B12" s="1" t="s">
        <v>46</v>
      </c>
      <c r="C12" s="1" t="s">
        <v>47</v>
      </c>
      <c r="D12" s="1" t="s">
        <v>48</v>
      </c>
      <c r="E12" s="1" t="s">
        <v>49</v>
      </c>
      <c r="F12" s="1" t="s">
        <v>50</v>
      </c>
      <c r="G12" s="1"/>
      <c r="H12" s="1" t="s">
        <v>7</v>
      </c>
    </row>
    <row r="13" spans="1:8" ht="15.75" thickBot="1" x14ac:dyDescent="0.3">
      <c r="A13" s="2" t="s">
        <v>159</v>
      </c>
      <c r="B13" s="3">
        <v>0</v>
      </c>
      <c r="C13" s="3">
        <v>0</v>
      </c>
      <c r="D13" s="3">
        <v>0</v>
      </c>
      <c r="E13" s="3">
        <v>0</v>
      </c>
      <c r="F13" s="3">
        <v>0</v>
      </c>
      <c r="G13" s="3">
        <v>100</v>
      </c>
      <c r="H13" s="3">
        <f>SUM(B13:G13)</f>
        <v>100</v>
      </c>
    </row>
    <row r="14" spans="1:8" ht="15.75" thickBot="1" x14ac:dyDescent="0.3">
      <c r="A14" s="2" t="s">
        <v>160</v>
      </c>
      <c r="B14" s="3">
        <v>0</v>
      </c>
      <c r="C14" s="3">
        <v>0</v>
      </c>
      <c r="D14" s="3">
        <v>0</v>
      </c>
      <c r="E14" s="3">
        <v>0</v>
      </c>
      <c r="F14" s="3">
        <v>0</v>
      </c>
      <c r="G14" s="3">
        <v>120</v>
      </c>
      <c r="H14" s="3">
        <f t="shared" ref="H14:H16" si="0">SUM(B14:G14)</f>
        <v>120</v>
      </c>
    </row>
    <row r="15" spans="1:8" ht="15.75" thickBot="1" x14ac:dyDescent="0.3">
      <c r="A15" s="2" t="s">
        <v>161</v>
      </c>
      <c r="B15" s="3">
        <v>50</v>
      </c>
      <c r="C15" s="3">
        <v>0</v>
      </c>
      <c r="D15" s="3">
        <v>38</v>
      </c>
      <c r="E15" s="3">
        <v>0</v>
      </c>
      <c r="F15" s="3">
        <v>37</v>
      </c>
      <c r="G15" s="3">
        <v>20</v>
      </c>
      <c r="H15" s="3">
        <f t="shared" si="0"/>
        <v>145</v>
      </c>
    </row>
    <row r="16" spans="1:8" ht="15.75" thickBot="1" x14ac:dyDescent="0.3">
      <c r="A16" s="2" t="s">
        <v>162</v>
      </c>
      <c r="B16" s="3">
        <v>0</v>
      </c>
      <c r="C16" s="3">
        <v>35</v>
      </c>
      <c r="D16" s="3">
        <v>0</v>
      </c>
      <c r="E16" s="3">
        <v>40</v>
      </c>
      <c r="F16" s="3">
        <v>0</v>
      </c>
      <c r="G16" s="3">
        <v>85</v>
      </c>
      <c r="H16" s="3">
        <f t="shared" si="0"/>
        <v>160</v>
      </c>
    </row>
    <row r="17" spans="1:12" ht="17.25" thickBot="1" x14ac:dyDescent="0.3">
      <c r="A17" s="2" t="s">
        <v>32</v>
      </c>
      <c r="B17" s="3">
        <f>SUM(B13:B16)</f>
        <v>50</v>
      </c>
      <c r="C17" s="3">
        <f t="shared" ref="C17:G17" si="1">SUM(C13:C16)</f>
        <v>35</v>
      </c>
      <c r="D17" s="3">
        <f t="shared" si="1"/>
        <v>38</v>
      </c>
      <c r="E17" s="3">
        <f t="shared" si="1"/>
        <v>40</v>
      </c>
      <c r="F17" s="3">
        <f t="shared" si="1"/>
        <v>37</v>
      </c>
      <c r="G17" s="3">
        <f t="shared" si="1"/>
        <v>325</v>
      </c>
      <c r="H17" s="4">
        <f>SUMPRODUCT(B13:G16,B3:G6)</f>
        <v>725</v>
      </c>
    </row>
    <row r="19" spans="1:12" x14ac:dyDescent="0.25">
      <c r="L19" t="s">
        <v>763</v>
      </c>
    </row>
    <row r="20" spans="1:12" x14ac:dyDescent="0.25">
      <c r="A20" s="25" t="s">
        <v>20</v>
      </c>
      <c r="L20" t="s">
        <v>764</v>
      </c>
    </row>
    <row r="21" spans="1:12" ht="15.75" thickBot="1" x14ac:dyDescent="0.3"/>
    <row r="22" spans="1:12" ht="17.25" thickBot="1" x14ac:dyDescent="0.3">
      <c r="A22" s="4"/>
      <c r="B22" s="4"/>
      <c r="C22" s="26" t="s">
        <v>272</v>
      </c>
      <c r="D22" s="27"/>
      <c r="E22" s="28"/>
      <c r="F22" s="4"/>
      <c r="L22" t="s">
        <v>765</v>
      </c>
    </row>
    <row r="23" spans="1:12" ht="15.75" thickBot="1" x14ac:dyDescent="0.3">
      <c r="A23" s="2" t="s">
        <v>273</v>
      </c>
      <c r="B23" s="2" t="s">
        <v>7</v>
      </c>
      <c r="C23" s="1" t="s">
        <v>35</v>
      </c>
      <c r="D23" s="2" t="s">
        <v>36</v>
      </c>
      <c r="E23" s="2" t="s">
        <v>37</v>
      </c>
      <c r="F23" s="2" t="s">
        <v>11</v>
      </c>
    </row>
    <row r="24" spans="1:12" ht="17.25" thickBot="1" x14ac:dyDescent="0.3">
      <c r="A24" s="1" t="s">
        <v>274</v>
      </c>
      <c r="B24" s="2">
        <v>200</v>
      </c>
      <c r="C24" s="3">
        <v>2</v>
      </c>
      <c r="D24" s="3">
        <v>2</v>
      </c>
      <c r="E24" s="3">
        <v>6</v>
      </c>
      <c r="F24" s="4">
        <f>C24*$C$29+D24*$D$29+E24*$E$29</f>
        <v>200</v>
      </c>
    </row>
    <row r="25" spans="1:12" ht="17.25" thickBot="1" x14ac:dyDescent="0.3">
      <c r="A25" s="1" t="s">
        <v>275</v>
      </c>
      <c r="B25" s="2">
        <v>400</v>
      </c>
      <c r="C25" s="3">
        <v>2</v>
      </c>
      <c r="D25" s="3">
        <v>3</v>
      </c>
      <c r="E25" s="3">
        <v>3</v>
      </c>
      <c r="F25" s="4">
        <f t="shared" ref="F25:F28" si="2">C25*$C$29+D25*$D$29+E25*$E$29</f>
        <v>300</v>
      </c>
      <c r="L25" t="s">
        <v>766</v>
      </c>
    </row>
    <row r="26" spans="1:12" ht="17.25" thickBot="1" x14ac:dyDescent="0.3">
      <c r="A26" s="1" t="s">
        <v>276</v>
      </c>
      <c r="B26" s="2">
        <v>500</v>
      </c>
      <c r="C26" s="3">
        <v>1</v>
      </c>
      <c r="D26" s="3">
        <v>2</v>
      </c>
      <c r="E26" s="3">
        <v>5</v>
      </c>
      <c r="F26" s="4">
        <f t="shared" si="2"/>
        <v>200</v>
      </c>
    </row>
    <row r="27" spans="1:12" ht="17.25" thickBot="1" x14ac:dyDescent="0.3">
      <c r="A27" s="1" t="s">
        <v>277</v>
      </c>
      <c r="B27" s="2">
        <v>600</v>
      </c>
      <c r="C27" s="3">
        <v>3</v>
      </c>
      <c r="D27" s="3">
        <v>6</v>
      </c>
      <c r="E27" s="3">
        <v>2</v>
      </c>
      <c r="F27" s="4">
        <f t="shared" si="2"/>
        <v>600</v>
      </c>
    </row>
    <row r="28" spans="1:12" ht="17.25" thickBot="1" x14ac:dyDescent="0.3">
      <c r="A28" s="26" t="s">
        <v>17</v>
      </c>
      <c r="B28" s="28"/>
      <c r="C28" s="2">
        <v>55</v>
      </c>
      <c r="D28" s="2">
        <v>60</v>
      </c>
      <c r="E28" s="2">
        <v>40</v>
      </c>
      <c r="F28" s="4">
        <f t="shared" si="2"/>
        <v>6000</v>
      </c>
      <c r="L28" t="s">
        <v>767</v>
      </c>
    </row>
    <row r="29" spans="1:12" ht="17.25" thickBot="1" x14ac:dyDescent="0.3">
      <c r="A29" s="26" t="s">
        <v>18</v>
      </c>
      <c r="B29" s="28"/>
      <c r="C29" s="4">
        <v>0</v>
      </c>
      <c r="D29" s="4">
        <v>100</v>
      </c>
      <c r="E29" s="4">
        <v>0</v>
      </c>
      <c r="F29" s="4"/>
    </row>
    <row r="30" spans="1:12" ht="17.25" thickBot="1" x14ac:dyDescent="0.3">
      <c r="A30" s="26" t="s">
        <v>19</v>
      </c>
      <c r="B30" s="28"/>
      <c r="C30" s="4">
        <f>C28*C29</f>
        <v>0</v>
      </c>
      <c r="D30" s="4">
        <f t="shared" ref="D30:E30" si="3">D28*D29</f>
        <v>6000</v>
      </c>
      <c r="E30" s="4">
        <f t="shared" si="3"/>
        <v>0</v>
      </c>
      <c r="F30" s="4">
        <f>SUM(C30:E30)</f>
        <v>6000</v>
      </c>
    </row>
    <row r="31" spans="1:12" x14ac:dyDescent="0.25">
      <c r="L31" t="s">
        <v>768</v>
      </c>
    </row>
    <row r="35" spans="12:12" x14ac:dyDescent="0.25">
      <c r="L35" t="s">
        <v>769</v>
      </c>
    </row>
    <row r="36" spans="12:12" x14ac:dyDescent="0.25">
      <c r="L36" t="s">
        <v>770</v>
      </c>
    </row>
    <row r="37" spans="12:12" x14ac:dyDescent="0.25">
      <c r="L37" t="s">
        <v>771</v>
      </c>
    </row>
    <row r="39" spans="12:12" x14ac:dyDescent="0.25">
      <c r="L39" t="s">
        <v>772</v>
      </c>
    </row>
    <row r="42" spans="12:12" x14ac:dyDescent="0.25">
      <c r="L42" t="s">
        <v>773</v>
      </c>
    </row>
    <row r="45" spans="12:12" x14ac:dyDescent="0.25">
      <c r="L45" t="s">
        <v>774</v>
      </c>
    </row>
    <row r="49" spans="12:12" x14ac:dyDescent="0.25">
      <c r="L49" t="s">
        <v>775</v>
      </c>
    </row>
  </sheetData>
  <mergeCells count="6">
    <mergeCell ref="A30:B30"/>
    <mergeCell ref="B1:H1"/>
    <mergeCell ref="B11:H11"/>
    <mergeCell ref="C22:E22"/>
    <mergeCell ref="A28:B28"/>
    <mergeCell ref="A29:B29"/>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B824D-E878-4ED3-BEA8-D881CC33DDA6}">
  <dimension ref="A1:J50"/>
  <sheetViews>
    <sheetView topLeftCell="A16" workbookViewId="0">
      <selection activeCell="J17" sqref="J17:J50"/>
    </sheetView>
  </sheetViews>
  <sheetFormatPr defaultRowHeight="15" x14ac:dyDescent="0.25"/>
  <cols>
    <col min="1" max="1" width="19.28515625" customWidth="1"/>
    <col min="2" max="2" width="16.85546875" customWidth="1"/>
    <col min="3" max="3" width="17.5703125" customWidth="1"/>
    <col min="4" max="4" width="14" customWidth="1"/>
    <col min="5" max="5" width="18.140625" customWidth="1"/>
    <col min="6" max="6" width="14.28515625" customWidth="1"/>
    <col min="7" max="7" width="17.7109375" customWidth="1"/>
  </cols>
  <sheetData>
    <row r="1" spans="1:7" ht="17.25" thickBot="1" x14ac:dyDescent="0.3">
      <c r="A1" s="4"/>
      <c r="B1" s="26" t="s">
        <v>278</v>
      </c>
      <c r="C1" s="27"/>
      <c r="D1" s="27"/>
      <c r="E1" s="27"/>
      <c r="F1" s="27"/>
      <c r="G1" s="28"/>
    </row>
    <row r="2" spans="1:7" ht="15.75" thickBot="1" x14ac:dyDescent="0.3">
      <c r="A2" s="1" t="s">
        <v>279</v>
      </c>
      <c r="B2" s="1" t="s">
        <v>90</v>
      </c>
      <c r="C2" s="1" t="s">
        <v>91</v>
      </c>
      <c r="D2" s="1" t="s">
        <v>92</v>
      </c>
      <c r="E2" s="1" t="s">
        <v>93</v>
      </c>
      <c r="F2" s="1" t="s">
        <v>94</v>
      </c>
      <c r="G2" s="1" t="s">
        <v>7</v>
      </c>
    </row>
    <row r="3" spans="1:7" ht="15.75" thickBot="1" x14ac:dyDescent="0.3">
      <c r="A3" s="2" t="s">
        <v>280</v>
      </c>
      <c r="B3" s="3">
        <v>2</v>
      </c>
      <c r="C3" s="3">
        <v>11</v>
      </c>
      <c r="D3" s="3">
        <v>6</v>
      </c>
      <c r="E3" s="3">
        <v>10</v>
      </c>
      <c r="F3" s="3">
        <v>5</v>
      </c>
      <c r="G3" s="3">
        <v>250</v>
      </c>
    </row>
    <row r="4" spans="1:7" ht="15.75" thickBot="1" x14ac:dyDescent="0.3">
      <c r="A4" s="2" t="s">
        <v>281</v>
      </c>
      <c r="B4" s="3">
        <v>5</v>
      </c>
      <c r="C4" s="3">
        <v>5</v>
      </c>
      <c r="D4" s="3">
        <v>7</v>
      </c>
      <c r="E4" s="3">
        <v>8</v>
      </c>
      <c r="F4" s="3">
        <v>7</v>
      </c>
      <c r="G4" s="3">
        <v>220</v>
      </c>
    </row>
    <row r="5" spans="1:7" ht="15.75" thickBot="1" x14ac:dyDescent="0.3">
      <c r="A5" s="2" t="s">
        <v>282</v>
      </c>
      <c r="B5" s="3">
        <v>8</v>
      </c>
      <c r="C5" s="3">
        <v>3</v>
      </c>
      <c r="D5" s="3">
        <v>6</v>
      </c>
      <c r="E5" s="3">
        <v>2</v>
      </c>
      <c r="F5" s="3">
        <v>6</v>
      </c>
      <c r="G5" s="3">
        <v>250</v>
      </c>
    </row>
    <row r="6" spans="1:7" ht="15.75" thickBot="1" x14ac:dyDescent="0.3">
      <c r="A6" s="2" t="s">
        <v>283</v>
      </c>
      <c r="B6" s="3">
        <v>7</v>
      </c>
      <c r="C6" s="3">
        <v>3</v>
      </c>
      <c r="D6" s="3">
        <v>5</v>
      </c>
      <c r="E6" s="3">
        <v>7</v>
      </c>
      <c r="F6" s="3">
        <v>2</v>
      </c>
      <c r="G6" s="3">
        <v>200</v>
      </c>
    </row>
    <row r="7" spans="1:7" ht="17.25" thickBot="1" x14ac:dyDescent="0.3">
      <c r="A7" s="2" t="s">
        <v>32</v>
      </c>
      <c r="B7" s="5">
        <v>210</v>
      </c>
      <c r="C7" s="3">
        <v>195</v>
      </c>
      <c r="D7" s="3">
        <v>220</v>
      </c>
      <c r="E7" s="3">
        <v>200</v>
      </c>
      <c r="F7" s="3">
        <v>95</v>
      </c>
      <c r="G7" s="4"/>
    </row>
    <row r="9" spans="1:7" ht="15.75" thickBot="1" x14ac:dyDescent="0.3"/>
    <row r="10" spans="1:7" ht="17.25" thickBot="1" x14ac:dyDescent="0.3">
      <c r="A10" s="4"/>
      <c r="B10" s="26" t="s">
        <v>278</v>
      </c>
      <c r="C10" s="27"/>
      <c r="D10" s="27"/>
      <c r="E10" s="27"/>
      <c r="F10" s="27"/>
      <c r="G10" s="28"/>
    </row>
    <row r="11" spans="1:7" ht="15.75" thickBot="1" x14ac:dyDescent="0.3">
      <c r="A11" s="1" t="s">
        <v>279</v>
      </c>
      <c r="B11" s="1" t="s">
        <v>90</v>
      </c>
      <c r="C11" s="1" t="s">
        <v>91</v>
      </c>
      <c r="D11" s="1" t="s">
        <v>92</v>
      </c>
      <c r="E11" s="1" t="s">
        <v>93</v>
      </c>
      <c r="F11" s="1" t="s">
        <v>94</v>
      </c>
      <c r="G11" s="1" t="s">
        <v>7</v>
      </c>
    </row>
    <row r="12" spans="1:7" ht="15.75" thickBot="1" x14ac:dyDescent="0.3">
      <c r="A12" s="2" t="s">
        <v>280</v>
      </c>
      <c r="B12" s="3">
        <v>210</v>
      </c>
      <c r="C12" s="3">
        <v>0</v>
      </c>
      <c r="D12" s="3">
        <v>40</v>
      </c>
      <c r="E12" s="3">
        <v>0</v>
      </c>
      <c r="F12" s="3">
        <v>0</v>
      </c>
      <c r="G12" s="3">
        <f>SUM(B12:F12)</f>
        <v>250</v>
      </c>
    </row>
    <row r="13" spans="1:7" ht="15.75" thickBot="1" x14ac:dyDescent="0.3">
      <c r="A13" s="2" t="s">
        <v>281</v>
      </c>
      <c r="B13" s="3">
        <v>0</v>
      </c>
      <c r="C13" s="3">
        <v>145</v>
      </c>
      <c r="D13" s="3">
        <v>75</v>
      </c>
      <c r="E13" s="3">
        <v>0</v>
      </c>
      <c r="F13" s="3">
        <v>0</v>
      </c>
      <c r="G13" s="3">
        <f t="shared" ref="G13:G15" si="0">SUM(B13:F13)</f>
        <v>220</v>
      </c>
    </row>
    <row r="14" spans="1:7" ht="15.75" thickBot="1" x14ac:dyDescent="0.3">
      <c r="A14" s="2" t="s">
        <v>282</v>
      </c>
      <c r="B14" s="3">
        <v>0</v>
      </c>
      <c r="C14" s="3">
        <v>50</v>
      </c>
      <c r="D14" s="3">
        <v>0</v>
      </c>
      <c r="E14" s="3">
        <v>200</v>
      </c>
      <c r="F14" s="3">
        <v>0</v>
      </c>
      <c r="G14" s="3">
        <f t="shared" si="0"/>
        <v>250</v>
      </c>
    </row>
    <row r="15" spans="1:7" ht="15.75" thickBot="1" x14ac:dyDescent="0.3">
      <c r="A15" s="2" t="s">
        <v>283</v>
      </c>
      <c r="B15" s="3">
        <v>0</v>
      </c>
      <c r="C15" s="3">
        <v>0</v>
      </c>
      <c r="D15" s="3">
        <v>105</v>
      </c>
      <c r="E15" s="3">
        <v>0</v>
      </c>
      <c r="F15" s="3">
        <v>95</v>
      </c>
      <c r="G15" s="3">
        <f t="shared" si="0"/>
        <v>200</v>
      </c>
    </row>
    <row r="16" spans="1:7" ht="17.25" thickBot="1" x14ac:dyDescent="0.3">
      <c r="A16" s="2" t="s">
        <v>32</v>
      </c>
      <c r="B16" s="5">
        <f>SUM(B12:B15)</f>
        <v>210</v>
      </c>
      <c r="C16" s="5">
        <f t="shared" ref="C16:F16" si="1">SUM(C12:C15)</f>
        <v>195</v>
      </c>
      <c r="D16" s="5">
        <f t="shared" si="1"/>
        <v>220</v>
      </c>
      <c r="E16" s="5">
        <f t="shared" si="1"/>
        <v>200</v>
      </c>
      <c r="F16" s="5">
        <f t="shared" si="1"/>
        <v>95</v>
      </c>
      <c r="G16" s="4">
        <f>SUMPRODUCT(B12:F15,B3:F6)</f>
        <v>3175</v>
      </c>
    </row>
    <row r="17" spans="1:10" x14ac:dyDescent="0.25">
      <c r="J17" t="s">
        <v>776</v>
      </c>
    </row>
    <row r="18" spans="1:10" x14ac:dyDescent="0.25">
      <c r="J18" t="s">
        <v>777</v>
      </c>
    </row>
    <row r="20" spans="1:10" x14ac:dyDescent="0.25">
      <c r="A20" t="s">
        <v>20</v>
      </c>
      <c r="J20" t="s">
        <v>778</v>
      </c>
    </row>
    <row r="21" spans="1:10" ht="15.75" thickBot="1" x14ac:dyDescent="0.3"/>
    <row r="22" spans="1:10" ht="17.25" thickBot="1" x14ac:dyDescent="0.3">
      <c r="A22" s="4"/>
      <c r="B22" s="4"/>
      <c r="C22" s="26" t="s">
        <v>99</v>
      </c>
      <c r="D22" s="27"/>
      <c r="E22" s="28"/>
      <c r="F22" s="4"/>
    </row>
    <row r="23" spans="1:10" ht="17.25" thickBot="1" x14ac:dyDescent="0.3">
      <c r="A23" s="4"/>
      <c r="B23" s="2" t="s">
        <v>7</v>
      </c>
      <c r="C23" s="2" t="s">
        <v>284</v>
      </c>
      <c r="D23" s="2" t="s">
        <v>285</v>
      </c>
      <c r="E23" s="2" t="s">
        <v>286</v>
      </c>
      <c r="F23" s="2" t="s">
        <v>11</v>
      </c>
      <c r="J23" t="s">
        <v>779</v>
      </c>
    </row>
    <row r="24" spans="1:10" ht="17.25" thickBot="1" x14ac:dyDescent="0.3">
      <c r="A24" s="1" t="s">
        <v>264</v>
      </c>
      <c r="B24" s="1">
        <v>300</v>
      </c>
      <c r="C24" s="3">
        <v>2</v>
      </c>
      <c r="D24" s="3">
        <v>2</v>
      </c>
      <c r="E24" s="3">
        <v>0</v>
      </c>
      <c r="F24" s="4">
        <f>C24*$C$30+D24*$D$30+E24*$E$30</f>
        <v>60</v>
      </c>
    </row>
    <row r="25" spans="1:10" ht="17.25" thickBot="1" x14ac:dyDescent="0.3">
      <c r="A25" s="1" t="s">
        <v>287</v>
      </c>
      <c r="B25" s="2">
        <v>300</v>
      </c>
      <c r="C25" s="3">
        <v>2</v>
      </c>
      <c r="D25" s="3">
        <v>1</v>
      </c>
      <c r="E25" s="3">
        <v>3</v>
      </c>
      <c r="F25" s="4">
        <f t="shared" ref="F25:F29" si="2">C25*$C$30+D25*$D$30+E25*$E$30</f>
        <v>300</v>
      </c>
    </row>
    <row r="26" spans="1:10" ht="17.25" thickBot="1" x14ac:dyDescent="0.3">
      <c r="A26" s="1" t="s">
        <v>57</v>
      </c>
      <c r="B26" s="2">
        <v>350</v>
      </c>
      <c r="C26" s="3">
        <v>1</v>
      </c>
      <c r="D26" s="3">
        <v>2</v>
      </c>
      <c r="E26" s="3">
        <v>1</v>
      </c>
      <c r="F26" s="4">
        <f t="shared" si="2"/>
        <v>150</v>
      </c>
      <c r="J26" t="s">
        <v>780</v>
      </c>
    </row>
    <row r="27" spans="1:10" ht="17.25" thickBot="1" x14ac:dyDescent="0.3">
      <c r="A27" s="1" t="s">
        <v>263</v>
      </c>
      <c r="B27" s="2">
        <v>300</v>
      </c>
      <c r="C27" s="3">
        <v>3</v>
      </c>
      <c r="D27" s="3">
        <v>4</v>
      </c>
      <c r="E27" s="3">
        <v>2</v>
      </c>
      <c r="F27" s="4">
        <f t="shared" si="2"/>
        <v>300</v>
      </c>
    </row>
    <row r="28" spans="1:10" ht="17.25" thickBot="1" x14ac:dyDescent="0.3">
      <c r="A28" s="1" t="s">
        <v>288</v>
      </c>
      <c r="B28" s="2">
        <v>300</v>
      </c>
      <c r="C28" s="3">
        <v>2</v>
      </c>
      <c r="D28" s="3">
        <v>2</v>
      </c>
      <c r="E28" s="3">
        <v>2</v>
      </c>
      <c r="F28" s="4">
        <f t="shared" si="2"/>
        <v>240</v>
      </c>
    </row>
    <row r="29" spans="1:10" ht="17.25" thickBot="1" x14ac:dyDescent="0.3">
      <c r="A29" s="26" t="s">
        <v>17</v>
      </c>
      <c r="B29" s="28"/>
      <c r="C29" s="2">
        <v>75</v>
      </c>
      <c r="D29" s="2">
        <v>85</v>
      </c>
      <c r="E29" s="2">
        <v>65</v>
      </c>
      <c r="F29" s="4">
        <f t="shared" si="2"/>
        <v>8400</v>
      </c>
      <c r="J29" t="s">
        <v>781</v>
      </c>
    </row>
    <row r="30" spans="1:10" ht="17.25" thickBot="1" x14ac:dyDescent="0.3">
      <c r="A30" s="26" t="s">
        <v>18</v>
      </c>
      <c r="B30" s="28"/>
      <c r="C30" s="4">
        <v>0</v>
      </c>
      <c r="D30" s="4">
        <v>30</v>
      </c>
      <c r="E30" s="4">
        <v>90</v>
      </c>
      <c r="F30" s="4"/>
    </row>
    <row r="31" spans="1:10" ht="17.25" thickBot="1" x14ac:dyDescent="0.3">
      <c r="A31" s="26" t="s">
        <v>19</v>
      </c>
      <c r="B31" s="28"/>
      <c r="C31" s="4">
        <f>C29*C30</f>
        <v>0</v>
      </c>
      <c r="D31" s="4">
        <f t="shared" ref="D31:E31" si="3">D29*D30</f>
        <v>2550</v>
      </c>
      <c r="E31" s="4">
        <f t="shared" si="3"/>
        <v>5850</v>
      </c>
      <c r="F31" s="4">
        <f>SUM(C31:E31)</f>
        <v>8400</v>
      </c>
    </row>
    <row r="33" spans="10:10" x14ac:dyDescent="0.25">
      <c r="J33" t="s">
        <v>782</v>
      </c>
    </row>
    <row r="34" spans="10:10" x14ac:dyDescent="0.25">
      <c r="J34" t="s">
        <v>783</v>
      </c>
    </row>
    <row r="35" spans="10:10" x14ac:dyDescent="0.25">
      <c r="J35" t="s">
        <v>784</v>
      </c>
    </row>
    <row r="37" spans="10:10" x14ac:dyDescent="0.25">
      <c r="J37" t="s">
        <v>785</v>
      </c>
    </row>
    <row r="40" spans="10:10" x14ac:dyDescent="0.25">
      <c r="J40" t="s">
        <v>786</v>
      </c>
    </row>
    <row r="43" spans="10:10" x14ac:dyDescent="0.25">
      <c r="J43" t="s">
        <v>787</v>
      </c>
    </row>
    <row r="46" spans="10:10" x14ac:dyDescent="0.25">
      <c r="J46" t="s">
        <v>788</v>
      </c>
    </row>
    <row r="50" spans="10:10" x14ac:dyDescent="0.25">
      <c r="J50" t="s">
        <v>789</v>
      </c>
    </row>
  </sheetData>
  <mergeCells count="6">
    <mergeCell ref="A31:B31"/>
    <mergeCell ref="B1:G1"/>
    <mergeCell ref="B10:G10"/>
    <mergeCell ref="C22:E22"/>
    <mergeCell ref="A29:B29"/>
    <mergeCell ref="A30:B30"/>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C2134-F761-4B1D-ABC6-A883D5550206}">
  <dimension ref="A1:K41"/>
  <sheetViews>
    <sheetView topLeftCell="A12" workbookViewId="0">
      <selection activeCell="K14" sqref="K14:K41"/>
    </sheetView>
  </sheetViews>
  <sheetFormatPr defaultRowHeight="15" x14ac:dyDescent="0.25"/>
  <cols>
    <col min="1" max="1" width="16.28515625" customWidth="1"/>
    <col min="2" max="2" width="19.28515625" customWidth="1"/>
    <col min="3" max="3" width="16.7109375" customWidth="1"/>
    <col min="4" max="4" width="15.7109375" customWidth="1"/>
    <col min="5" max="5" width="18.7109375" customWidth="1"/>
    <col min="6" max="6" width="17" customWidth="1"/>
    <col min="7" max="7" width="15.85546875" customWidth="1"/>
  </cols>
  <sheetData>
    <row r="1" spans="1:11" ht="17.25" thickBot="1" x14ac:dyDescent="0.3">
      <c r="A1" s="4"/>
      <c r="B1" s="26" t="s">
        <v>44</v>
      </c>
      <c r="C1" s="27"/>
      <c r="D1" s="27"/>
      <c r="E1" s="27"/>
      <c r="F1" s="27"/>
      <c r="G1" s="28"/>
    </row>
    <row r="2" spans="1:11" ht="24.75" thickBot="1" x14ac:dyDescent="0.3">
      <c r="A2" s="1" t="s">
        <v>152</v>
      </c>
      <c r="B2" s="1" t="s">
        <v>23</v>
      </c>
      <c r="C2" s="1" t="s">
        <v>24</v>
      </c>
      <c r="D2" s="1" t="s">
        <v>25</v>
      </c>
      <c r="E2" s="1" t="s">
        <v>26</v>
      </c>
      <c r="F2" s="1" t="s">
        <v>27</v>
      </c>
      <c r="G2" s="1" t="s">
        <v>7</v>
      </c>
    </row>
    <row r="3" spans="1:11" ht="15.75" thickBot="1" x14ac:dyDescent="0.3">
      <c r="A3" s="2" t="s">
        <v>144</v>
      </c>
      <c r="B3" s="3">
        <v>2</v>
      </c>
      <c r="C3" s="3">
        <v>6</v>
      </c>
      <c r="D3" s="3">
        <v>2</v>
      </c>
      <c r="E3" s="3">
        <v>7</v>
      </c>
      <c r="F3" s="3">
        <v>9</v>
      </c>
      <c r="G3" s="3">
        <v>100</v>
      </c>
    </row>
    <row r="4" spans="1:11" ht="15.75" thickBot="1" x14ac:dyDescent="0.3">
      <c r="A4" s="2" t="s">
        <v>145</v>
      </c>
      <c r="B4" s="3">
        <v>10</v>
      </c>
      <c r="C4" s="3">
        <v>11</v>
      </c>
      <c r="D4" s="3">
        <v>9</v>
      </c>
      <c r="E4" s="3">
        <v>3</v>
      </c>
      <c r="F4" s="3">
        <v>3</v>
      </c>
      <c r="G4" s="3">
        <v>170</v>
      </c>
    </row>
    <row r="5" spans="1:11" ht="15.75" thickBot="1" x14ac:dyDescent="0.3">
      <c r="A5" s="2" t="s">
        <v>146</v>
      </c>
      <c r="B5" s="3">
        <v>8</v>
      </c>
      <c r="C5" s="3">
        <v>8</v>
      </c>
      <c r="D5" s="3">
        <v>2</v>
      </c>
      <c r="E5" s="3">
        <v>7</v>
      </c>
      <c r="F5" s="3">
        <v>6</v>
      </c>
      <c r="G5" s="3">
        <v>100</v>
      </c>
    </row>
    <row r="6" spans="1:11" ht="15.75" thickBot="1" x14ac:dyDescent="0.3">
      <c r="A6" s="2" t="s">
        <v>147</v>
      </c>
      <c r="B6" s="3">
        <v>7</v>
      </c>
      <c r="C6" s="3">
        <v>8</v>
      </c>
      <c r="D6" s="3">
        <v>6</v>
      </c>
      <c r="E6" s="3">
        <v>8</v>
      </c>
      <c r="F6" s="3">
        <v>3</v>
      </c>
      <c r="G6" s="3">
        <v>150</v>
      </c>
    </row>
    <row r="7" spans="1:11" ht="17.25" thickBot="1" x14ac:dyDescent="0.3">
      <c r="A7" s="2" t="s">
        <v>32</v>
      </c>
      <c r="B7" s="3">
        <v>80</v>
      </c>
      <c r="C7" s="3">
        <v>162</v>
      </c>
      <c r="D7" s="3">
        <v>90</v>
      </c>
      <c r="E7" s="3">
        <v>95</v>
      </c>
      <c r="F7" s="3">
        <v>93</v>
      </c>
      <c r="G7" s="4"/>
    </row>
    <row r="10" spans="1:11" ht="15.75" thickBot="1" x14ac:dyDescent="0.3"/>
    <row r="11" spans="1:11" ht="17.25" thickBot="1" x14ac:dyDescent="0.3">
      <c r="A11" s="4"/>
      <c r="B11" s="26" t="s">
        <v>44</v>
      </c>
      <c r="C11" s="27"/>
      <c r="D11" s="27"/>
      <c r="E11" s="27"/>
      <c r="F11" s="27"/>
      <c r="G11" s="28"/>
    </row>
    <row r="12" spans="1:11" ht="24.75" thickBot="1" x14ac:dyDescent="0.3">
      <c r="A12" s="1" t="s">
        <v>152</v>
      </c>
      <c r="B12" s="1" t="s">
        <v>23</v>
      </c>
      <c r="C12" s="1" t="s">
        <v>24</v>
      </c>
      <c r="D12" s="1" t="s">
        <v>25</v>
      </c>
      <c r="E12" s="1" t="s">
        <v>26</v>
      </c>
      <c r="F12" s="1" t="s">
        <v>27</v>
      </c>
      <c r="G12" s="1" t="s">
        <v>7</v>
      </c>
    </row>
    <row r="13" spans="1:11" ht="15.75" thickBot="1" x14ac:dyDescent="0.3">
      <c r="A13" s="2" t="s">
        <v>144</v>
      </c>
      <c r="B13" s="3">
        <v>80</v>
      </c>
      <c r="C13" s="3">
        <v>20</v>
      </c>
      <c r="D13" s="3">
        <v>0</v>
      </c>
      <c r="E13" s="3">
        <v>0</v>
      </c>
      <c r="F13" s="3">
        <v>0</v>
      </c>
      <c r="G13" s="3">
        <f>SUM(B13:F13)</f>
        <v>100</v>
      </c>
    </row>
    <row r="14" spans="1:11" ht="15.75" thickBot="1" x14ac:dyDescent="0.3">
      <c r="A14" s="2" t="s">
        <v>145</v>
      </c>
      <c r="B14" s="3">
        <v>0</v>
      </c>
      <c r="C14" s="3">
        <v>0</v>
      </c>
      <c r="D14" s="3">
        <v>0</v>
      </c>
      <c r="E14" s="3">
        <v>95</v>
      </c>
      <c r="F14" s="3">
        <v>75</v>
      </c>
      <c r="G14" s="3">
        <f t="shared" ref="G14:G16" si="0">SUM(B14:F14)</f>
        <v>170</v>
      </c>
      <c r="K14" t="s">
        <v>790</v>
      </c>
    </row>
    <row r="15" spans="1:11" ht="15.75" thickBot="1" x14ac:dyDescent="0.3">
      <c r="A15" s="2" t="s">
        <v>146</v>
      </c>
      <c r="B15" s="3">
        <v>0</v>
      </c>
      <c r="C15" s="3">
        <v>10</v>
      </c>
      <c r="D15" s="3">
        <v>90</v>
      </c>
      <c r="E15" s="3">
        <v>0</v>
      </c>
      <c r="F15" s="3">
        <v>0</v>
      </c>
      <c r="G15" s="3">
        <f t="shared" si="0"/>
        <v>100</v>
      </c>
      <c r="K15" t="s">
        <v>791</v>
      </c>
    </row>
    <row r="16" spans="1:11" ht="15.75" thickBot="1" x14ac:dyDescent="0.3">
      <c r="A16" s="2" t="s">
        <v>147</v>
      </c>
      <c r="B16" s="3">
        <v>0</v>
      </c>
      <c r="C16" s="3">
        <v>132</v>
      </c>
      <c r="D16" s="3">
        <v>0</v>
      </c>
      <c r="E16" s="3">
        <v>0</v>
      </c>
      <c r="F16" s="3">
        <v>18</v>
      </c>
      <c r="G16" s="3">
        <f t="shared" si="0"/>
        <v>150</v>
      </c>
    </row>
    <row r="17" spans="1:11" ht="17.25" thickBot="1" x14ac:dyDescent="0.3">
      <c r="A17" s="2" t="s">
        <v>32</v>
      </c>
      <c r="B17" s="3">
        <f>SUM(B13:B16)</f>
        <v>80</v>
      </c>
      <c r="C17" s="3">
        <f t="shared" ref="C17:F17" si="1">SUM(C13:C16)</f>
        <v>162</v>
      </c>
      <c r="D17" s="3">
        <f t="shared" si="1"/>
        <v>90</v>
      </c>
      <c r="E17" s="3">
        <f t="shared" si="1"/>
        <v>95</v>
      </c>
      <c r="F17" s="3">
        <f t="shared" si="1"/>
        <v>93</v>
      </c>
      <c r="G17" s="4">
        <f>SUMPRODUCT(B13:F16,B3:F6)</f>
        <v>2160</v>
      </c>
      <c r="K17" t="s">
        <v>792</v>
      </c>
    </row>
    <row r="20" spans="1:11" x14ac:dyDescent="0.25">
      <c r="K20" t="s">
        <v>793</v>
      </c>
    </row>
    <row r="21" spans="1:11" x14ac:dyDescent="0.25">
      <c r="A21" t="s">
        <v>20</v>
      </c>
    </row>
    <row r="22" spans="1:11" ht="15.75" thickBot="1" x14ac:dyDescent="0.3"/>
    <row r="23" spans="1:11" ht="17.25" thickBot="1" x14ac:dyDescent="0.3">
      <c r="A23" s="4"/>
      <c r="B23" s="4"/>
      <c r="C23" s="26" t="s">
        <v>289</v>
      </c>
      <c r="D23" s="27"/>
      <c r="E23" s="28"/>
      <c r="F23" s="4"/>
      <c r="K23" t="s">
        <v>794</v>
      </c>
    </row>
    <row r="24" spans="1:11" ht="15.75" thickBot="1" x14ac:dyDescent="0.3">
      <c r="A24" s="2" t="s">
        <v>183</v>
      </c>
      <c r="B24" s="2" t="s">
        <v>7</v>
      </c>
      <c r="C24" s="2" t="s">
        <v>8</v>
      </c>
      <c r="D24" s="2" t="s">
        <v>9</v>
      </c>
      <c r="E24" s="2" t="s">
        <v>10</v>
      </c>
      <c r="F24" s="2" t="s">
        <v>11</v>
      </c>
    </row>
    <row r="25" spans="1:11" ht="17.25" thickBot="1" x14ac:dyDescent="0.3">
      <c r="A25" s="1" t="s">
        <v>144</v>
      </c>
      <c r="B25" s="2">
        <v>350</v>
      </c>
      <c r="C25" s="3">
        <v>5</v>
      </c>
      <c r="D25" s="3">
        <v>0</v>
      </c>
      <c r="E25" s="3">
        <v>5</v>
      </c>
      <c r="F25" s="4">
        <f>C25*$C$31+D25*$D$31+E25*$E$31</f>
        <v>350</v>
      </c>
    </row>
    <row r="26" spans="1:11" ht="17.25" thickBot="1" x14ac:dyDescent="0.3">
      <c r="A26" s="1" t="s">
        <v>145</v>
      </c>
      <c r="B26" s="2">
        <v>300</v>
      </c>
      <c r="C26" s="3">
        <v>3</v>
      </c>
      <c r="D26" s="3">
        <v>3</v>
      </c>
      <c r="E26" s="3">
        <v>1</v>
      </c>
      <c r="F26" s="4">
        <f t="shared" ref="F26:F30" si="2">C26*$C$31+D26*$D$31+E26*$E$31</f>
        <v>295</v>
      </c>
    </row>
    <row r="27" spans="1:11" ht="17.25" thickBot="1" x14ac:dyDescent="0.3">
      <c r="A27" s="1" t="s">
        <v>146</v>
      </c>
      <c r="B27" s="2">
        <v>400</v>
      </c>
      <c r="C27" s="3">
        <v>2</v>
      </c>
      <c r="D27" s="3">
        <v>5</v>
      </c>
      <c r="E27" s="3">
        <v>4</v>
      </c>
      <c r="F27" s="4">
        <f t="shared" si="2"/>
        <v>399</v>
      </c>
      <c r="K27" t="s">
        <v>795</v>
      </c>
    </row>
    <row r="28" spans="1:11" ht="17.25" thickBot="1" x14ac:dyDescent="0.3">
      <c r="A28" s="1" t="s">
        <v>147</v>
      </c>
      <c r="B28" s="2">
        <v>450</v>
      </c>
      <c r="C28" s="3">
        <v>1</v>
      </c>
      <c r="D28" s="3">
        <v>5</v>
      </c>
      <c r="E28" s="3">
        <v>3</v>
      </c>
      <c r="F28" s="4">
        <f t="shared" si="2"/>
        <v>329</v>
      </c>
      <c r="K28" t="s">
        <v>796</v>
      </c>
    </row>
    <row r="29" spans="1:11" ht="17.25" thickBot="1" x14ac:dyDescent="0.3">
      <c r="A29" s="1" t="s">
        <v>259</v>
      </c>
      <c r="B29" s="2">
        <v>350</v>
      </c>
      <c r="C29" s="3">
        <v>1</v>
      </c>
      <c r="D29" s="3">
        <v>2</v>
      </c>
      <c r="E29" s="3">
        <v>4</v>
      </c>
      <c r="F29" s="4">
        <f t="shared" si="2"/>
        <v>222</v>
      </c>
      <c r="K29" t="s">
        <v>797</v>
      </c>
    </row>
    <row r="30" spans="1:11" ht="17.25" thickBot="1" x14ac:dyDescent="0.3">
      <c r="A30" s="26" t="s">
        <v>17</v>
      </c>
      <c r="B30" s="28"/>
      <c r="C30" s="2">
        <v>60</v>
      </c>
      <c r="D30" s="2">
        <v>55</v>
      </c>
      <c r="E30" s="2">
        <v>75</v>
      </c>
      <c r="F30" s="4">
        <f t="shared" si="2"/>
        <v>6895</v>
      </c>
    </row>
    <row r="31" spans="1:11" ht="17.25" thickBot="1" x14ac:dyDescent="0.3">
      <c r="A31" s="26" t="s">
        <v>18</v>
      </c>
      <c r="B31" s="28"/>
      <c r="C31" s="4">
        <v>48</v>
      </c>
      <c r="D31" s="4">
        <v>43</v>
      </c>
      <c r="E31" s="4">
        <v>22</v>
      </c>
      <c r="F31" s="4"/>
      <c r="K31" t="s">
        <v>798</v>
      </c>
    </row>
    <row r="32" spans="1:11" ht="17.25" thickBot="1" x14ac:dyDescent="0.3">
      <c r="A32" s="26" t="s">
        <v>19</v>
      </c>
      <c r="B32" s="28"/>
      <c r="C32" s="4">
        <f>C30*C31</f>
        <v>2880</v>
      </c>
      <c r="D32" s="4">
        <f t="shared" ref="D32:E32" si="3">D30*D31</f>
        <v>2365</v>
      </c>
      <c r="E32" s="4">
        <f t="shared" si="3"/>
        <v>1650</v>
      </c>
      <c r="F32" s="4">
        <f>SUM(C32:E32)</f>
        <v>6895</v>
      </c>
    </row>
    <row r="34" spans="11:11" x14ac:dyDescent="0.25">
      <c r="K34" t="s">
        <v>799</v>
      </c>
    </row>
    <row r="37" spans="11:11" x14ac:dyDescent="0.25">
      <c r="K37" t="s">
        <v>800</v>
      </c>
    </row>
    <row r="41" spans="11:11" x14ac:dyDescent="0.25">
      <c r="K41" t="s">
        <v>801</v>
      </c>
    </row>
  </sheetData>
  <mergeCells count="6">
    <mergeCell ref="A32:B32"/>
    <mergeCell ref="B1:G1"/>
    <mergeCell ref="B11:G11"/>
    <mergeCell ref="C23:E23"/>
    <mergeCell ref="A30:B30"/>
    <mergeCell ref="A31:B31"/>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2CD01-2F09-4BCC-B2E4-7AB7A881CD29}">
  <dimension ref="A1:K42"/>
  <sheetViews>
    <sheetView topLeftCell="A13" workbookViewId="0">
      <selection activeCell="K14" sqref="K14:K42"/>
    </sheetView>
  </sheetViews>
  <sheetFormatPr defaultRowHeight="15" x14ac:dyDescent="0.25"/>
  <cols>
    <col min="1" max="1" width="21" customWidth="1"/>
    <col min="2" max="2" width="18.140625" customWidth="1"/>
    <col min="3" max="3" width="17.7109375" customWidth="1"/>
    <col min="4" max="4" width="15.7109375" customWidth="1"/>
    <col min="5" max="5" width="16.7109375" customWidth="1"/>
    <col min="6" max="7" width="17" customWidth="1"/>
    <col min="8" max="8" width="14.140625" customWidth="1"/>
  </cols>
  <sheetData>
    <row r="1" spans="1:11" ht="17.25" thickBot="1" x14ac:dyDescent="0.3">
      <c r="A1" s="4"/>
      <c r="B1" s="26" t="s">
        <v>110</v>
      </c>
      <c r="C1" s="27"/>
      <c r="D1" s="27"/>
      <c r="E1" s="27"/>
      <c r="F1" s="27"/>
      <c r="G1" s="27"/>
      <c r="H1" s="28"/>
    </row>
    <row r="2" spans="1:11" ht="15.75" thickBot="1" x14ac:dyDescent="0.3">
      <c r="A2" s="1" t="s">
        <v>290</v>
      </c>
      <c r="B2" s="1" t="s">
        <v>90</v>
      </c>
      <c r="C2" s="1" t="s">
        <v>91</v>
      </c>
      <c r="D2" s="1" t="s">
        <v>141</v>
      </c>
      <c r="E2" s="1" t="s">
        <v>93</v>
      </c>
      <c r="F2" s="1" t="s">
        <v>94</v>
      </c>
      <c r="G2" s="1"/>
      <c r="H2" s="1" t="s">
        <v>7</v>
      </c>
    </row>
    <row r="3" spans="1:11" ht="15.75" thickBot="1" x14ac:dyDescent="0.3">
      <c r="A3" s="2" t="s">
        <v>28</v>
      </c>
      <c r="B3" s="3"/>
      <c r="C3" s="3">
        <v>5</v>
      </c>
      <c r="D3" s="3">
        <v>5</v>
      </c>
      <c r="E3" s="3">
        <v>8</v>
      </c>
      <c r="F3" s="3">
        <v>7</v>
      </c>
      <c r="G3" s="3">
        <v>0</v>
      </c>
      <c r="H3" s="3">
        <v>60</v>
      </c>
    </row>
    <row r="4" spans="1:11" ht="15.75" thickBot="1" x14ac:dyDescent="0.3">
      <c r="A4" s="2" t="s">
        <v>29</v>
      </c>
      <c r="B4" s="3">
        <v>4</v>
      </c>
      <c r="C4" s="3">
        <v>17</v>
      </c>
      <c r="D4" s="3">
        <v>9</v>
      </c>
      <c r="E4" s="3">
        <v>7</v>
      </c>
      <c r="F4" s="3">
        <v>3</v>
      </c>
      <c r="G4" s="3">
        <v>0</v>
      </c>
      <c r="H4" s="3">
        <v>75</v>
      </c>
    </row>
    <row r="5" spans="1:11" ht="15.75" thickBot="1" x14ac:dyDescent="0.3">
      <c r="A5" s="2" t="s">
        <v>30</v>
      </c>
      <c r="B5" s="3">
        <v>6</v>
      </c>
      <c r="C5" s="3">
        <v>9</v>
      </c>
      <c r="D5" s="3">
        <v>10</v>
      </c>
      <c r="E5" s="3">
        <v>9</v>
      </c>
      <c r="F5" s="3">
        <v>11</v>
      </c>
      <c r="G5" s="3">
        <v>0</v>
      </c>
      <c r="H5" s="3">
        <v>90</v>
      </c>
    </row>
    <row r="6" spans="1:11" ht="15.75" thickBot="1" x14ac:dyDescent="0.3">
      <c r="A6" s="2" t="s">
        <v>31</v>
      </c>
      <c r="B6" s="3">
        <v>11</v>
      </c>
      <c r="C6" s="3">
        <v>8</v>
      </c>
      <c r="D6" s="3">
        <v>10</v>
      </c>
      <c r="E6" s="3">
        <v>6</v>
      </c>
      <c r="F6" s="3">
        <v>9</v>
      </c>
      <c r="G6" s="3">
        <v>0</v>
      </c>
      <c r="H6" s="3">
        <v>95</v>
      </c>
    </row>
    <row r="7" spans="1:11" ht="17.25" thickBot="1" x14ac:dyDescent="0.3">
      <c r="A7" s="2" t="s">
        <v>32</v>
      </c>
      <c r="B7" s="3">
        <v>49</v>
      </c>
      <c r="C7" s="3">
        <v>61</v>
      </c>
      <c r="D7" s="3">
        <v>40</v>
      </c>
      <c r="E7" s="3">
        <v>50</v>
      </c>
      <c r="F7" s="3">
        <v>95</v>
      </c>
      <c r="G7" s="3">
        <v>25</v>
      </c>
      <c r="H7" s="4"/>
    </row>
    <row r="11" spans="1:11" ht="15.75" thickBot="1" x14ac:dyDescent="0.3"/>
    <row r="12" spans="1:11" ht="17.25" thickBot="1" x14ac:dyDescent="0.3">
      <c r="A12" s="4"/>
      <c r="B12" s="26" t="s">
        <v>110</v>
      </c>
      <c r="C12" s="27"/>
      <c r="D12" s="27"/>
      <c r="E12" s="27"/>
      <c r="F12" s="27"/>
      <c r="G12" s="27"/>
      <c r="H12" s="28"/>
    </row>
    <row r="13" spans="1:11" ht="15.75" thickBot="1" x14ac:dyDescent="0.3">
      <c r="A13" s="1" t="s">
        <v>290</v>
      </c>
      <c r="B13" s="1" t="s">
        <v>90</v>
      </c>
      <c r="C13" s="1" t="s">
        <v>91</v>
      </c>
      <c r="D13" s="1" t="s">
        <v>141</v>
      </c>
      <c r="E13" s="1" t="s">
        <v>93</v>
      </c>
      <c r="F13" s="1" t="s">
        <v>94</v>
      </c>
      <c r="G13" s="1"/>
      <c r="H13" s="1" t="s">
        <v>7</v>
      </c>
    </row>
    <row r="14" spans="1:11" ht="15.75" thickBot="1" x14ac:dyDescent="0.3">
      <c r="A14" s="2" t="s">
        <v>28</v>
      </c>
      <c r="B14" s="3">
        <v>49</v>
      </c>
      <c r="C14" s="3">
        <v>0</v>
      </c>
      <c r="D14" s="3">
        <v>11</v>
      </c>
      <c r="E14" s="3">
        <v>0</v>
      </c>
      <c r="F14" s="3">
        <v>0</v>
      </c>
      <c r="G14" s="3">
        <v>0</v>
      </c>
      <c r="H14" s="3">
        <f>SUM(B14:G14)</f>
        <v>60</v>
      </c>
      <c r="K14" t="s">
        <v>802</v>
      </c>
    </row>
    <row r="15" spans="1:11" ht="15.75" thickBot="1" x14ac:dyDescent="0.3">
      <c r="A15" s="2" t="s">
        <v>29</v>
      </c>
      <c r="B15" s="3">
        <v>0</v>
      </c>
      <c r="C15" s="3">
        <v>0</v>
      </c>
      <c r="D15" s="3">
        <v>0</v>
      </c>
      <c r="E15" s="3">
        <v>0</v>
      </c>
      <c r="F15" s="3">
        <v>75</v>
      </c>
      <c r="G15" s="3">
        <v>0</v>
      </c>
      <c r="H15" s="3">
        <f t="shared" ref="H15:H17" si="0">SUM(B15:G15)</f>
        <v>75</v>
      </c>
      <c r="K15" t="s">
        <v>803</v>
      </c>
    </row>
    <row r="16" spans="1:11" ht="15.75" thickBot="1" x14ac:dyDescent="0.3">
      <c r="A16" s="2" t="s">
        <v>30</v>
      </c>
      <c r="B16" s="3">
        <v>0</v>
      </c>
      <c r="C16" s="3">
        <v>36</v>
      </c>
      <c r="D16" s="3">
        <v>29</v>
      </c>
      <c r="E16" s="3">
        <v>0</v>
      </c>
      <c r="F16" s="3">
        <v>0</v>
      </c>
      <c r="G16" s="3">
        <v>25</v>
      </c>
      <c r="H16" s="3">
        <f t="shared" si="0"/>
        <v>90</v>
      </c>
    </row>
    <row r="17" spans="1:11" ht="15.75" thickBot="1" x14ac:dyDescent="0.3">
      <c r="A17" s="2" t="s">
        <v>31</v>
      </c>
      <c r="B17" s="3">
        <v>0</v>
      </c>
      <c r="C17" s="3">
        <v>25</v>
      </c>
      <c r="D17" s="3">
        <v>0</v>
      </c>
      <c r="E17" s="3">
        <v>50</v>
      </c>
      <c r="F17" s="3">
        <v>20</v>
      </c>
      <c r="G17" s="3">
        <v>0</v>
      </c>
      <c r="H17" s="3">
        <f t="shared" si="0"/>
        <v>95</v>
      </c>
      <c r="K17" t="s">
        <v>804</v>
      </c>
    </row>
    <row r="18" spans="1:11" ht="17.25" thickBot="1" x14ac:dyDescent="0.3">
      <c r="A18" s="2" t="s">
        <v>32</v>
      </c>
      <c r="B18" s="3">
        <f>SUM(B14:B17)</f>
        <v>49</v>
      </c>
      <c r="C18" s="3">
        <f t="shared" ref="C18:G18" si="1">SUM(C14:C17)</f>
        <v>61</v>
      </c>
      <c r="D18" s="3">
        <f t="shared" si="1"/>
        <v>40</v>
      </c>
      <c r="E18" s="3">
        <f t="shared" si="1"/>
        <v>50</v>
      </c>
      <c r="F18" s="3">
        <f t="shared" si="1"/>
        <v>95</v>
      </c>
      <c r="G18" s="3">
        <f t="shared" si="1"/>
        <v>25</v>
      </c>
      <c r="H18" s="4">
        <f>SUMPRODUCT(B14:G17,B3:G6)</f>
        <v>1574</v>
      </c>
    </row>
    <row r="20" spans="1:11" x14ac:dyDescent="0.25">
      <c r="K20" t="s">
        <v>805</v>
      </c>
    </row>
    <row r="23" spans="1:11" x14ac:dyDescent="0.25">
      <c r="A23" t="s">
        <v>20</v>
      </c>
      <c r="K23" t="s">
        <v>806</v>
      </c>
    </row>
    <row r="25" spans="1:11" ht="15.75" thickBot="1" x14ac:dyDescent="0.3"/>
    <row r="26" spans="1:11" ht="17.25" thickBot="1" x14ac:dyDescent="0.3">
      <c r="A26" s="4"/>
      <c r="B26" s="4"/>
      <c r="C26" s="29" t="s">
        <v>291</v>
      </c>
      <c r="D26" s="30"/>
      <c r="E26" s="31"/>
      <c r="F26" s="4"/>
    </row>
    <row r="27" spans="1:11" ht="15.75" thickBot="1" x14ac:dyDescent="0.3">
      <c r="A27" s="2" t="s">
        <v>56</v>
      </c>
      <c r="B27" s="2" t="s">
        <v>7</v>
      </c>
      <c r="C27" s="2" t="s">
        <v>8</v>
      </c>
      <c r="D27" s="2" t="s">
        <v>9</v>
      </c>
      <c r="E27" s="2" t="s">
        <v>10</v>
      </c>
      <c r="F27" s="2" t="s">
        <v>11</v>
      </c>
      <c r="K27" t="s">
        <v>807</v>
      </c>
    </row>
    <row r="28" spans="1:11" ht="17.25" thickBot="1" x14ac:dyDescent="0.3">
      <c r="A28" s="1" t="s">
        <v>57</v>
      </c>
      <c r="B28" s="2">
        <v>250</v>
      </c>
      <c r="C28" s="3">
        <v>2</v>
      </c>
      <c r="D28" s="3">
        <v>0</v>
      </c>
      <c r="E28" s="3">
        <v>1</v>
      </c>
      <c r="F28" s="4">
        <f>C28*$C$34+D28*$D$34+E28*$E$34</f>
        <v>0</v>
      </c>
      <c r="K28" t="s">
        <v>808</v>
      </c>
    </row>
    <row r="29" spans="1:11" ht="17.25" thickBot="1" x14ac:dyDescent="0.3">
      <c r="A29" s="1" t="s">
        <v>263</v>
      </c>
      <c r="B29" s="2">
        <v>300</v>
      </c>
      <c r="C29" s="3">
        <v>0</v>
      </c>
      <c r="D29" s="3">
        <v>1</v>
      </c>
      <c r="E29" s="3">
        <v>1</v>
      </c>
      <c r="F29" s="4">
        <f t="shared" ref="F29:F33" si="2">C29*$C$34+D29*$D$34+E29*$E$34</f>
        <v>140</v>
      </c>
      <c r="K29" t="s">
        <v>809</v>
      </c>
    </row>
    <row r="30" spans="1:11" ht="17.25" thickBot="1" x14ac:dyDescent="0.3">
      <c r="A30" s="1" t="s">
        <v>148</v>
      </c>
      <c r="B30" s="2">
        <v>280</v>
      </c>
      <c r="C30" s="3">
        <v>3</v>
      </c>
      <c r="D30" s="3">
        <v>2</v>
      </c>
      <c r="E30" s="3">
        <v>2</v>
      </c>
      <c r="F30" s="4">
        <f t="shared" si="2"/>
        <v>280</v>
      </c>
    </row>
    <row r="31" spans="1:11" ht="17.25" thickBot="1" x14ac:dyDescent="0.3">
      <c r="A31" s="1" t="s">
        <v>59</v>
      </c>
      <c r="B31" s="2">
        <v>250</v>
      </c>
      <c r="C31" s="3">
        <v>1</v>
      </c>
      <c r="D31" s="3">
        <v>1</v>
      </c>
      <c r="E31" s="3">
        <v>1</v>
      </c>
      <c r="F31" s="4">
        <f t="shared" si="2"/>
        <v>140</v>
      </c>
      <c r="K31" t="s">
        <v>810</v>
      </c>
    </row>
    <row r="32" spans="1:11" ht="17.25" thickBot="1" x14ac:dyDescent="0.3">
      <c r="A32" s="1" t="s">
        <v>88</v>
      </c>
      <c r="B32" s="2">
        <v>300</v>
      </c>
      <c r="C32" s="3">
        <v>4</v>
      </c>
      <c r="D32" s="3">
        <v>2</v>
      </c>
      <c r="E32" s="3">
        <v>2</v>
      </c>
      <c r="F32" s="4">
        <f t="shared" si="2"/>
        <v>280</v>
      </c>
    </row>
    <row r="33" spans="1:11" ht="17.25" thickBot="1" x14ac:dyDescent="0.3">
      <c r="A33" s="26" t="s">
        <v>17</v>
      </c>
      <c r="B33" s="28"/>
      <c r="C33" s="2">
        <v>70</v>
      </c>
      <c r="D33" s="2">
        <v>65</v>
      </c>
      <c r="E33" s="2">
        <v>60</v>
      </c>
      <c r="F33" s="4">
        <f t="shared" si="2"/>
        <v>9100</v>
      </c>
    </row>
    <row r="34" spans="1:11" x14ac:dyDescent="0.25">
      <c r="A34" s="43" t="s">
        <v>199</v>
      </c>
      <c r="B34" s="43"/>
      <c r="C34">
        <v>0</v>
      </c>
      <c r="D34">
        <v>140</v>
      </c>
      <c r="E34">
        <v>0</v>
      </c>
      <c r="K34" t="s">
        <v>811</v>
      </c>
    </row>
    <row r="35" spans="1:11" x14ac:dyDescent="0.25">
      <c r="A35" s="42" t="s">
        <v>200</v>
      </c>
      <c r="B35" s="42"/>
      <c r="C35">
        <f>C33*C34</f>
        <v>0</v>
      </c>
      <c r="D35">
        <f t="shared" ref="D35:E35" si="3">D33*D34</f>
        <v>9100</v>
      </c>
      <c r="E35">
        <f t="shared" si="3"/>
        <v>0</v>
      </c>
      <c r="F35">
        <f>SUM(C35:E35)</f>
        <v>9100</v>
      </c>
    </row>
    <row r="37" spans="1:11" x14ac:dyDescent="0.25">
      <c r="K37" t="s">
        <v>812</v>
      </c>
    </row>
    <row r="41" spans="1:11" x14ac:dyDescent="0.25">
      <c r="K41" t="s">
        <v>813</v>
      </c>
    </row>
    <row r="42" spans="1:11" x14ac:dyDescent="0.25">
      <c r="K42" t="s">
        <v>814</v>
      </c>
    </row>
  </sheetData>
  <mergeCells count="6">
    <mergeCell ref="A35:B35"/>
    <mergeCell ref="B1:H1"/>
    <mergeCell ref="B12:H12"/>
    <mergeCell ref="C26:E26"/>
    <mergeCell ref="A33:B33"/>
    <mergeCell ref="A34:B34"/>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256D6-96FB-4A24-B284-71B322F7B8D9}">
  <dimension ref="A1:L47"/>
  <sheetViews>
    <sheetView topLeftCell="A17" workbookViewId="0">
      <selection activeCell="L17" sqref="L17:L47"/>
    </sheetView>
  </sheetViews>
  <sheetFormatPr defaultRowHeight="15" x14ac:dyDescent="0.25"/>
  <cols>
    <col min="1" max="1" width="25.85546875" customWidth="1"/>
    <col min="2" max="2" width="21.28515625" customWidth="1"/>
    <col min="3" max="3" width="17.42578125" customWidth="1"/>
    <col min="4" max="4" width="15.28515625" customWidth="1"/>
    <col min="5" max="5" width="18.28515625" customWidth="1"/>
    <col min="6" max="6" width="16.140625" customWidth="1"/>
    <col min="7" max="7" width="17.28515625" customWidth="1"/>
  </cols>
  <sheetData>
    <row r="1" spans="1:7" ht="17.25" thickBot="1" x14ac:dyDescent="0.3">
      <c r="A1" s="4"/>
      <c r="B1" s="26" t="s">
        <v>110</v>
      </c>
      <c r="C1" s="27"/>
      <c r="D1" s="27"/>
      <c r="E1" s="27"/>
      <c r="F1" s="27"/>
      <c r="G1" s="28"/>
    </row>
    <row r="2" spans="1:7" ht="15.75" thickBot="1" x14ac:dyDescent="0.3">
      <c r="A2" s="1" t="s">
        <v>21</v>
      </c>
      <c r="B2" s="1" t="s">
        <v>139</v>
      </c>
      <c r="C2" s="1" t="s">
        <v>140</v>
      </c>
      <c r="D2" s="1" t="s">
        <v>141</v>
      </c>
      <c r="E2" s="1" t="s">
        <v>142</v>
      </c>
      <c r="F2" s="1" t="s">
        <v>143</v>
      </c>
      <c r="G2" s="1" t="s">
        <v>7</v>
      </c>
    </row>
    <row r="3" spans="1:7" ht="15.75" thickBot="1" x14ac:dyDescent="0.3">
      <c r="A3" s="2" t="s">
        <v>51</v>
      </c>
      <c r="B3" s="3">
        <v>6</v>
      </c>
      <c r="C3" s="3">
        <v>9</v>
      </c>
      <c r="D3" s="3">
        <v>7</v>
      </c>
      <c r="E3" s="3">
        <v>11</v>
      </c>
      <c r="F3" s="3">
        <v>6</v>
      </c>
      <c r="G3" s="3">
        <v>200</v>
      </c>
    </row>
    <row r="4" spans="1:7" ht="15.75" thickBot="1" x14ac:dyDescent="0.3">
      <c r="A4" s="2" t="s">
        <v>52</v>
      </c>
      <c r="B4" s="3">
        <v>5</v>
      </c>
      <c r="C4" s="5">
        <v>8</v>
      </c>
      <c r="D4" s="5">
        <v>9</v>
      </c>
      <c r="E4" s="3">
        <v>6</v>
      </c>
      <c r="F4" s="3">
        <v>7</v>
      </c>
      <c r="G4" s="3">
        <v>190</v>
      </c>
    </row>
    <row r="5" spans="1:7" ht="15.75" thickBot="1" x14ac:dyDescent="0.3">
      <c r="A5" s="2" t="s">
        <v>53</v>
      </c>
      <c r="B5" s="3">
        <v>9</v>
      </c>
      <c r="C5" s="3">
        <v>5</v>
      </c>
      <c r="D5" s="3">
        <v>10</v>
      </c>
      <c r="E5" s="3">
        <v>9</v>
      </c>
      <c r="F5" s="3">
        <v>4</v>
      </c>
      <c r="G5" s="3">
        <v>250</v>
      </c>
    </row>
    <row r="6" spans="1:7" ht="15.75" thickBot="1" x14ac:dyDescent="0.3">
      <c r="A6" s="2" t="s">
        <v>54</v>
      </c>
      <c r="B6" s="3">
        <v>6</v>
      </c>
      <c r="C6" s="3">
        <v>8</v>
      </c>
      <c r="D6" s="3">
        <v>5</v>
      </c>
      <c r="E6" s="3">
        <v>3</v>
      </c>
      <c r="F6" s="3">
        <v>2</v>
      </c>
      <c r="G6" s="3">
        <v>200</v>
      </c>
    </row>
    <row r="7" spans="1:7" ht="17.25" thickBot="1" x14ac:dyDescent="0.3">
      <c r="A7" s="2" t="s">
        <v>32</v>
      </c>
      <c r="B7" s="3">
        <v>170</v>
      </c>
      <c r="C7" s="5">
        <v>160</v>
      </c>
      <c r="D7" s="3">
        <v>230</v>
      </c>
      <c r="E7" s="3">
        <v>180</v>
      </c>
      <c r="F7" s="3">
        <v>100</v>
      </c>
      <c r="G7" s="4"/>
    </row>
    <row r="10" spans="1:7" ht="15.75" thickBot="1" x14ac:dyDescent="0.3"/>
    <row r="11" spans="1:7" ht="17.25" thickBot="1" x14ac:dyDescent="0.3">
      <c r="A11" s="4"/>
      <c r="B11" s="26" t="s">
        <v>110</v>
      </c>
      <c r="C11" s="27"/>
      <c r="D11" s="27"/>
      <c r="E11" s="27"/>
      <c r="F11" s="27"/>
      <c r="G11" s="28"/>
    </row>
    <row r="12" spans="1:7" ht="15.75" thickBot="1" x14ac:dyDescent="0.3">
      <c r="A12" s="1" t="s">
        <v>21</v>
      </c>
      <c r="B12" s="1" t="s">
        <v>139</v>
      </c>
      <c r="C12" s="1" t="s">
        <v>140</v>
      </c>
      <c r="D12" s="1" t="s">
        <v>141</v>
      </c>
      <c r="E12" s="1" t="s">
        <v>142</v>
      </c>
      <c r="F12" s="1" t="s">
        <v>143</v>
      </c>
      <c r="G12" s="1" t="s">
        <v>7</v>
      </c>
    </row>
    <row r="13" spans="1:7" ht="15.75" thickBot="1" x14ac:dyDescent="0.3">
      <c r="A13" s="2" t="s">
        <v>51</v>
      </c>
      <c r="B13" s="3">
        <v>0</v>
      </c>
      <c r="C13" s="3">
        <v>0</v>
      </c>
      <c r="D13" s="3">
        <v>200</v>
      </c>
      <c r="E13" s="3">
        <v>0</v>
      </c>
      <c r="F13" s="3">
        <v>0</v>
      </c>
      <c r="G13" s="3">
        <f>SUM(B13:F13)</f>
        <v>200</v>
      </c>
    </row>
    <row r="14" spans="1:7" ht="15.75" thickBot="1" x14ac:dyDescent="0.3">
      <c r="A14" s="2" t="s">
        <v>52</v>
      </c>
      <c r="B14" s="3">
        <v>170</v>
      </c>
      <c r="C14" s="5">
        <v>0</v>
      </c>
      <c r="D14" s="5">
        <v>0</v>
      </c>
      <c r="E14" s="3">
        <v>20</v>
      </c>
      <c r="F14" s="3">
        <v>0</v>
      </c>
      <c r="G14" s="3">
        <f t="shared" ref="G14:G16" si="0">SUM(B14:F14)</f>
        <v>190</v>
      </c>
    </row>
    <row r="15" spans="1:7" ht="15.75" thickBot="1" x14ac:dyDescent="0.3">
      <c r="A15" s="2" t="s">
        <v>53</v>
      </c>
      <c r="B15" s="3">
        <v>0</v>
      </c>
      <c r="C15" s="3">
        <v>160</v>
      </c>
      <c r="D15" s="3">
        <v>0</v>
      </c>
      <c r="E15" s="3">
        <v>0</v>
      </c>
      <c r="F15" s="3">
        <v>90</v>
      </c>
      <c r="G15" s="3">
        <f t="shared" si="0"/>
        <v>250</v>
      </c>
    </row>
    <row r="16" spans="1:7" ht="15.75" thickBot="1" x14ac:dyDescent="0.3">
      <c r="A16" s="2" t="s">
        <v>54</v>
      </c>
      <c r="B16" s="3">
        <v>0</v>
      </c>
      <c r="C16" s="3">
        <v>0</v>
      </c>
      <c r="D16" s="3">
        <v>30</v>
      </c>
      <c r="E16" s="3">
        <v>160</v>
      </c>
      <c r="F16" s="3">
        <v>10</v>
      </c>
      <c r="G16" s="3">
        <f t="shared" si="0"/>
        <v>200</v>
      </c>
    </row>
    <row r="17" spans="1:12" ht="17.25" thickBot="1" x14ac:dyDescent="0.3">
      <c r="A17" s="2" t="s">
        <v>32</v>
      </c>
      <c r="B17" s="3">
        <f>SUM(B13:B16)</f>
        <v>170</v>
      </c>
      <c r="C17" s="3">
        <f t="shared" ref="C17:F17" si="1">SUM(C13:C16)</f>
        <v>160</v>
      </c>
      <c r="D17" s="3">
        <f t="shared" si="1"/>
        <v>230</v>
      </c>
      <c r="E17" s="3">
        <f t="shared" si="1"/>
        <v>180</v>
      </c>
      <c r="F17" s="3">
        <f t="shared" si="1"/>
        <v>100</v>
      </c>
      <c r="G17" s="4">
        <f>SUMPRODUCT(B13:F16,B3:F6)</f>
        <v>4180</v>
      </c>
      <c r="L17" t="s">
        <v>814</v>
      </c>
    </row>
    <row r="18" spans="1:12" x14ac:dyDescent="0.25">
      <c r="L18" t="s">
        <v>815</v>
      </c>
    </row>
    <row r="20" spans="1:12" x14ac:dyDescent="0.25">
      <c r="L20" t="s">
        <v>816</v>
      </c>
    </row>
    <row r="21" spans="1:12" x14ac:dyDescent="0.25">
      <c r="A21" t="s">
        <v>20</v>
      </c>
    </row>
    <row r="23" spans="1:12" ht="15.75" thickBot="1" x14ac:dyDescent="0.3">
      <c r="L23" t="s">
        <v>817</v>
      </c>
    </row>
    <row r="24" spans="1:12" ht="17.25" thickBot="1" x14ac:dyDescent="0.3">
      <c r="A24" s="4"/>
      <c r="B24" s="4"/>
      <c r="C24" s="29" t="s">
        <v>55</v>
      </c>
      <c r="D24" s="30"/>
      <c r="E24" s="31"/>
      <c r="F24" s="4"/>
    </row>
    <row r="25" spans="1:12" ht="15.75" thickBot="1" x14ac:dyDescent="0.3">
      <c r="A25" s="2" t="s">
        <v>56</v>
      </c>
      <c r="B25" s="2" t="s">
        <v>7</v>
      </c>
      <c r="C25" s="2" t="s">
        <v>8</v>
      </c>
      <c r="D25" s="2" t="s">
        <v>9</v>
      </c>
      <c r="E25" s="2" t="s">
        <v>10</v>
      </c>
      <c r="F25" s="2" t="s">
        <v>11</v>
      </c>
    </row>
    <row r="26" spans="1:12" ht="17.25" thickBot="1" x14ac:dyDescent="0.3">
      <c r="A26" s="1" t="s">
        <v>57</v>
      </c>
      <c r="B26" s="2">
        <v>70</v>
      </c>
      <c r="C26" s="3">
        <v>1</v>
      </c>
      <c r="D26" s="3">
        <v>1</v>
      </c>
      <c r="E26" s="3">
        <v>1</v>
      </c>
      <c r="F26" s="4">
        <f>C26*$C$33+D26*$D$33+E26*$E$33</f>
        <v>50</v>
      </c>
      <c r="L26" t="s">
        <v>818</v>
      </c>
    </row>
    <row r="27" spans="1:12" ht="17.25" thickBot="1" x14ac:dyDescent="0.3">
      <c r="A27" s="1" t="s">
        <v>58</v>
      </c>
      <c r="B27" s="2">
        <v>100</v>
      </c>
      <c r="C27" s="3">
        <v>2</v>
      </c>
      <c r="D27" s="3">
        <v>1</v>
      </c>
      <c r="E27" s="3">
        <v>3</v>
      </c>
      <c r="F27" s="4">
        <f t="shared" ref="F27:F32" si="2">C27*$C$33+D27*$D$33+E27*$E$33</f>
        <v>100</v>
      </c>
    </row>
    <row r="28" spans="1:12" ht="17.25" thickBot="1" x14ac:dyDescent="0.3">
      <c r="A28" s="1" t="s">
        <v>59</v>
      </c>
      <c r="B28" s="2">
        <v>150</v>
      </c>
      <c r="C28" s="3">
        <v>2</v>
      </c>
      <c r="D28" s="3">
        <v>1</v>
      </c>
      <c r="E28" s="3">
        <v>2</v>
      </c>
      <c r="F28" s="4">
        <f t="shared" si="2"/>
        <v>100</v>
      </c>
    </row>
    <row r="29" spans="1:12" ht="17.25" thickBot="1" x14ac:dyDescent="0.3">
      <c r="A29" s="1" t="s">
        <v>60</v>
      </c>
      <c r="B29" s="2">
        <v>90</v>
      </c>
      <c r="C29" s="3">
        <v>1</v>
      </c>
      <c r="D29" s="3">
        <v>0</v>
      </c>
      <c r="E29" s="3">
        <v>1</v>
      </c>
      <c r="F29" s="4">
        <f t="shared" si="2"/>
        <v>50</v>
      </c>
      <c r="L29" t="s">
        <v>819</v>
      </c>
    </row>
    <row r="30" spans="1:12" ht="17.25" thickBot="1" x14ac:dyDescent="0.3">
      <c r="A30" s="1" t="s">
        <v>61</v>
      </c>
      <c r="B30" s="2">
        <v>100</v>
      </c>
      <c r="C30" s="3">
        <v>1</v>
      </c>
      <c r="D30" s="3">
        <v>2</v>
      </c>
      <c r="E30" s="3">
        <v>0</v>
      </c>
      <c r="F30" s="4">
        <f t="shared" si="2"/>
        <v>50</v>
      </c>
    </row>
    <row r="31" spans="1:12" ht="17.25" thickBot="1" x14ac:dyDescent="0.3">
      <c r="A31" s="1" t="s">
        <v>62</v>
      </c>
      <c r="B31" s="2">
        <v>150</v>
      </c>
      <c r="C31" s="3">
        <v>1</v>
      </c>
      <c r="D31" s="3">
        <v>1</v>
      </c>
      <c r="E31" s="3">
        <v>1</v>
      </c>
      <c r="F31" s="4">
        <f t="shared" si="2"/>
        <v>50</v>
      </c>
    </row>
    <row r="32" spans="1:12" ht="17.25" thickBot="1" x14ac:dyDescent="0.3">
      <c r="A32" s="26" t="s">
        <v>17</v>
      </c>
      <c r="B32" s="28"/>
      <c r="C32" s="2">
        <v>80</v>
      </c>
      <c r="D32" s="2">
        <v>35</v>
      </c>
      <c r="E32" s="2">
        <v>60</v>
      </c>
      <c r="F32" s="4">
        <f t="shared" si="2"/>
        <v>4000</v>
      </c>
    </row>
    <row r="33" spans="1:12" ht="17.25" thickBot="1" x14ac:dyDescent="0.3">
      <c r="A33" s="26" t="s">
        <v>18</v>
      </c>
      <c r="B33" s="28"/>
      <c r="C33" s="4">
        <v>50</v>
      </c>
      <c r="D33" s="4">
        <v>0</v>
      </c>
      <c r="E33" s="4">
        <v>0</v>
      </c>
      <c r="F33" s="4"/>
      <c r="L33" t="s">
        <v>820</v>
      </c>
    </row>
    <row r="34" spans="1:12" ht="17.25" thickBot="1" x14ac:dyDescent="0.3">
      <c r="A34" s="26" t="s">
        <v>19</v>
      </c>
      <c r="B34" s="28"/>
      <c r="C34" s="4">
        <f>C32*C33</f>
        <v>4000</v>
      </c>
      <c r="D34" s="4">
        <f t="shared" ref="D34:E34" si="3">D32*D33</f>
        <v>0</v>
      </c>
      <c r="E34" s="4">
        <f t="shared" si="3"/>
        <v>0</v>
      </c>
      <c r="F34" s="4">
        <f>SUM(C34:E34)</f>
        <v>4000</v>
      </c>
      <c r="L34" t="s">
        <v>821</v>
      </c>
    </row>
    <row r="35" spans="1:12" x14ac:dyDescent="0.25">
      <c r="L35" t="s">
        <v>822</v>
      </c>
    </row>
    <row r="37" spans="1:12" x14ac:dyDescent="0.25">
      <c r="L37" t="s">
        <v>823</v>
      </c>
    </row>
    <row r="40" spans="1:12" x14ac:dyDescent="0.25">
      <c r="L40" t="s">
        <v>824</v>
      </c>
    </row>
    <row r="43" spans="1:12" x14ac:dyDescent="0.25">
      <c r="L43" t="s">
        <v>825</v>
      </c>
    </row>
    <row r="47" spans="1:12" x14ac:dyDescent="0.25">
      <c r="L47" t="s">
        <v>826</v>
      </c>
    </row>
  </sheetData>
  <mergeCells count="6">
    <mergeCell ref="A34:B34"/>
    <mergeCell ref="B1:G1"/>
    <mergeCell ref="B11:G11"/>
    <mergeCell ref="C24:E24"/>
    <mergeCell ref="A32:B32"/>
    <mergeCell ref="A33:B33"/>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F6E3B-6F16-421C-BE76-71C369B9CA8D}">
  <dimension ref="A1:L45"/>
  <sheetViews>
    <sheetView topLeftCell="A14" workbookViewId="0">
      <selection activeCell="L15" sqref="L15:L45"/>
    </sheetView>
  </sheetViews>
  <sheetFormatPr defaultRowHeight="15" x14ac:dyDescent="0.25"/>
  <cols>
    <col min="1" max="1" width="16.7109375" customWidth="1"/>
    <col min="2" max="2" width="16.28515625" customWidth="1"/>
    <col min="3" max="3" width="16" customWidth="1"/>
    <col min="4" max="5" width="16.5703125" customWidth="1"/>
    <col min="6" max="6" width="17.5703125" customWidth="1"/>
    <col min="7" max="7" width="14.5703125" customWidth="1"/>
  </cols>
  <sheetData>
    <row r="1" spans="1:12" ht="17.25" thickBot="1" x14ac:dyDescent="0.3">
      <c r="A1" s="4"/>
      <c r="B1" s="26" t="s">
        <v>110</v>
      </c>
      <c r="C1" s="27"/>
      <c r="D1" s="27"/>
      <c r="E1" s="27"/>
      <c r="F1" s="27"/>
      <c r="G1" s="28"/>
    </row>
    <row r="2" spans="1:12" ht="15.75" thickBot="1" x14ac:dyDescent="0.3">
      <c r="A2" s="1" t="s">
        <v>167</v>
      </c>
      <c r="B2" s="1" t="s">
        <v>71</v>
      </c>
      <c r="C2" s="1" t="s">
        <v>249</v>
      </c>
      <c r="D2" s="1" t="s">
        <v>250</v>
      </c>
      <c r="E2" s="1" t="s">
        <v>251</v>
      </c>
      <c r="F2" s="1" t="s">
        <v>252</v>
      </c>
      <c r="G2" s="1" t="s">
        <v>7</v>
      </c>
    </row>
    <row r="3" spans="1:12" ht="15.75" thickBot="1" x14ac:dyDescent="0.3">
      <c r="A3" s="2" t="s">
        <v>90</v>
      </c>
      <c r="B3" s="3">
        <v>6</v>
      </c>
      <c r="C3" s="3">
        <v>8</v>
      </c>
      <c r="D3" s="3">
        <v>4</v>
      </c>
      <c r="E3" s="3">
        <v>3</v>
      </c>
      <c r="F3" s="3">
        <v>5</v>
      </c>
      <c r="G3" s="3">
        <v>250</v>
      </c>
    </row>
    <row r="4" spans="1:12" ht="15.75" thickBot="1" x14ac:dyDescent="0.3">
      <c r="A4" s="2" t="s">
        <v>91</v>
      </c>
      <c r="B4" s="5">
        <v>5</v>
      </c>
      <c r="C4" s="3">
        <v>7</v>
      </c>
      <c r="D4" s="3">
        <v>9</v>
      </c>
      <c r="E4" s="3">
        <v>8</v>
      </c>
      <c r="F4" s="3">
        <v>8</v>
      </c>
      <c r="G4" s="3">
        <v>270</v>
      </c>
    </row>
    <row r="5" spans="1:12" ht="15.75" thickBot="1" x14ac:dyDescent="0.3">
      <c r="A5" s="2" t="s">
        <v>92</v>
      </c>
      <c r="B5" s="3">
        <v>8</v>
      </c>
      <c r="C5" s="3">
        <v>4</v>
      </c>
      <c r="D5" s="3">
        <v>7</v>
      </c>
      <c r="E5" s="3">
        <v>9</v>
      </c>
      <c r="F5" s="3">
        <v>3</v>
      </c>
      <c r="G5" s="3">
        <v>240</v>
      </c>
    </row>
    <row r="6" spans="1:12" ht="15.75" thickBot="1" x14ac:dyDescent="0.3">
      <c r="A6" s="2" t="s">
        <v>93</v>
      </c>
      <c r="B6" s="3">
        <v>8</v>
      </c>
      <c r="C6" s="3">
        <v>8</v>
      </c>
      <c r="D6" s="3">
        <v>11</v>
      </c>
      <c r="E6" s="3">
        <v>8</v>
      </c>
      <c r="F6" s="3">
        <v>10</v>
      </c>
      <c r="G6" s="3">
        <v>300</v>
      </c>
    </row>
    <row r="7" spans="1:12" ht="17.25" thickBot="1" x14ac:dyDescent="0.3">
      <c r="A7" s="2" t="s">
        <v>32</v>
      </c>
      <c r="B7" s="3">
        <v>189</v>
      </c>
      <c r="C7" s="3">
        <v>262</v>
      </c>
      <c r="D7" s="3">
        <v>200</v>
      </c>
      <c r="E7" s="3">
        <v>290</v>
      </c>
      <c r="F7" s="3">
        <v>119</v>
      </c>
      <c r="G7" s="4"/>
    </row>
    <row r="10" spans="1:12" ht="15.75" thickBot="1" x14ac:dyDescent="0.3"/>
    <row r="11" spans="1:12" ht="17.25" thickBot="1" x14ac:dyDescent="0.3">
      <c r="A11" s="4"/>
      <c r="B11" s="26" t="s">
        <v>110</v>
      </c>
      <c r="C11" s="27"/>
      <c r="D11" s="27"/>
      <c r="E11" s="27"/>
      <c r="F11" s="27"/>
      <c r="G11" s="28"/>
    </row>
    <row r="12" spans="1:12" ht="15.75" thickBot="1" x14ac:dyDescent="0.3">
      <c r="A12" s="1" t="s">
        <v>167</v>
      </c>
      <c r="B12" s="1" t="s">
        <v>71</v>
      </c>
      <c r="C12" s="1" t="s">
        <v>249</v>
      </c>
      <c r="D12" s="1" t="s">
        <v>250</v>
      </c>
      <c r="E12" s="1" t="s">
        <v>251</v>
      </c>
      <c r="F12" s="1" t="s">
        <v>252</v>
      </c>
      <c r="G12" s="1" t="s">
        <v>7</v>
      </c>
    </row>
    <row r="13" spans="1:12" ht="15.75" thickBot="1" x14ac:dyDescent="0.3">
      <c r="A13" s="2" t="s">
        <v>90</v>
      </c>
      <c r="B13" s="3">
        <v>0</v>
      </c>
      <c r="C13" s="3">
        <v>0</v>
      </c>
      <c r="D13" s="3">
        <v>200</v>
      </c>
      <c r="E13" s="3">
        <v>50</v>
      </c>
      <c r="F13" s="3">
        <v>0</v>
      </c>
      <c r="G13" s="3">
        <f>SUM(B13:F13)</f>
        <v>250</v>
      </c>
    </row>
    <row r="14" spans="1:12" ht="15.75" thickBot="1" x14ac:dyDescent="0.3">
      <c r="A14" s="2" t="s">
        <v>91</v>
      </c>
      <c r="B14" s="5">
        <v>189</v>
      </c>
      <c r="C14" s="3">
        <v>81</v>
      </c>
      <c r="D14" s="3">
        <v>0</v>
      </c>
      <c r="E14" s="3">
        <v>0</v>
      </c>
      <c r="F14" s="3">
        <v>0</v>
      </c>
      <c r="G14" s="3">
        <f t="shared" ref="G14:G16" si="0">SUM(B14:F14)</f>
        <v>270</v>
      </c>
    </row>
    <row r="15" spans="1:12" ht="15.75" thickBot="1" x14ac:dyDescent="0.3">
      <c r="A15" s="2" t="s">
        <v>92</v>
      </c>
      <c r="B15" s="3">
        <v>0</v>
      </c>
      <c r="C15" s="3">
        <v>121</v>
      </c>
      <c r="D15" s="3">
        <v>0</v>
      </c>
      <c r="E15" s="3">
        <v>0</v>
      </c>
      <c r="F15" s="3">
        <v>119</v>
      </c>
      <c r="G15" s="3">
        <f t="shared" si="0"/>
        <v>240</v>
      </c>
      <c r="L15" t="s">
        <v>827</v>
      </c>
    </row>
    <row r="16" spans="1:12" ht="15.75" thickBot="1" x14ac:dyDescent="0.3">
      <c r="A16" s="2" t="s">
        <v>93</v>
      </c>
      <c r="B16" s="3">
        <v>0</v>
      </c>
      <c r="C16" s="3">
        <v>60</v>
      </c>
      <c r="D16" s="3">
        <v>0</v>
      </c>
      <c r="E16" s="3">
        <v>240</v>
      </c>
      <c r="F16" s="3">
        <v>0</v>
      </c>
      <c r="G16" s="3">
        <f t="shared" si="0"/>
        <v>300</v>
      </c>
      <c r="L16" t="s">
        <v>828</v>
      </c>
    </row>
    <row r="17" spans="1:12" ht="17.25" thickBot="1" x14ac:dyDescent="0.3">
      <c r="A17" s="2" t="s">
        <v>32</v>
      </c>
      <c r="B17" s="3">
        <f>SUM(B13:B16)</f>
        <v>189</v>
      </c>
      <c r="C17" s="3">
        <f t="shared" ref="C17:F17" si="1">SUM(C13:C16)</f>
        <v>262</v>
      </c>
      <c r="D17" s="3">
        <f t="shared" si="1"/>
        <v>200</v>
      </c>
      <c r="E17" s="3">
        <f t="shared" si="1"/>
        <v>290</v>
      </c>
      <c r="F17" s="3">
        <f t="shared" si="1"/>
        <v>119</v>
      </c>
      <c r="G17" s="4">
        <f>SUMPRODUCT(B13:F16,B3:F6)</f>
        <v>5703</v>
      </c>
    </row>
    <row r="18" spans="1:12" x14ac:dyDescent="0.25">
      <c r="L18" t="s">
        <v>829</v>
      </c>
    </row>
    <row r="21" spans="1:12" x14ac:dyDescent="0.25">
      <c r="A21" t="s">
        <v>20</v>
      </c>
      <c r="L21" t="s">
        <v>830</v>
      </c>
    </row>
    <row r="23" spans="1:12" ht="15.75" thickBot="1" x14ac:dyDescent="0.3"/>
    <row r="24" spans="1:12" ht="17.25" thickBot="1" x14ac:dyDescent="0.3">
      <c r="A24" s="4"/>
      <c r="B24" s="4"/>
      <c r="C24" s="29" t="s">
        <v>80</v>
      </c>
      <c r="D24" s="30"/>
      <c r="E24" s="31"/>
      <c r="F24" s="4"/>
      <c r="L24" t="s">
        <v>831</v>
      </c>
    </row>
    <row r="25" spans="1:12" ht="15.75" thickBot="1" x14ac:dyDescent="0.3">
      <c r="A25" s="2" t="s">
        <v>220</v>
      </c>
      <c r="B25" s="2" t="s">
        <v>7</v>
      </c>
      <c r="C25" s="2" t="s">
        <v>8</v>
      </c>
      <c r="D25" s="2" t="s">
        <v>9</v>
      </c>
      <c r="E25" s="2" t="s">
        <v>10</v>
      </c>
      <c r="F25" s="2" t="s">
        <v>11</v>
      </c>
    </row>
    <row r="26" spans="1:12" ht="17.25" thickBot="1" x14ac:dyDescent="0.3">
      <c r="A26" s="5" t="s">
        <v>168</v>
      </c>
      <c r="B26" s="2">
        <v>230</v>
      </c>
      <c r="C26" s="3">
        <v>5</v>
      </c>
      <c r="D26" s="3">
        <v>1</v>
      </c>
      <c r="E26" s="3">
        <v>5</v>
      </c>
      <c r="F26" s="4">
        <f>C26*$C$32+D26*$D$32+E26*$E$32</f>
        <v>229</v>
      </c>
    </row>
    <row r="27" spans="1:12" ht="17.25" thickBot="1" x14ac:dyDescent="0.3">
      <c r="A27" s="5" t="s">
        <v>169</v>
      </c>
      <c r="B27" s="2">
        <v>300</v>
      </c>
      <c r="C27" s="3">
        <v>4</v>
      </c>
      <c r="D27" s="3">
        <v>3</v>
      </c>
      <c r="E27" s="3">
        <v>2</v>
      </c>
      <c r="F27" s="4">
        <f t="shared" ref="F27:F31" si="2">C27*$C$32+D27*$D$32+E27*$E$32</f>
        <v>269</v>
      </c>
      <c r="L27" t="s">
        <v>832</v>
      </c>
    </row>
    <row r="28" spans="1:12" ht="17.25" thickBot="1" x14ac:dyDescent="0.3">
      <c r="A28" s="5" t="s">
        <v>170</v>
      </c>
      <c r="B28" s="2">
        <v>300</v>
      </c>
      <c r="C28" s="3">
        <v>3</v>
      </c>
      <c r="D28" s="3">
        <v>4</v>
      </c>
      <c r="E28" s="3">
        <v>4</v>
      </c>
      <c r="F28" s="4">
        <f t="shared" si="2"/>
        <v>270</v>
      </c>
    </row>
    <row r="29" spans="1:12" ht="17.25" thickBot="1" x14ac:dyDescent="0.3">
      <c r="A29" s="5" t="s">
        <v>171</v>
      </c>
      <c r="B29" s="2">
        <v>350</v>
      </c>
      <c r="C29" s="3">
        <v>2</v>
      </c>
      <c r="D29" s="3">
        <v>7</v>
      </c>
      <c r="E29" s="3">
        <v>8</v>
      </c>
      <c r="F29" s="4">
        <f t="shared" si="2"/>
        <v>349</v>
      </c>
    </row>
    <row r="30" spans="1:12" ht="17.25" thickBot="1" x14ac:dyDescent="0.3">
      <c r="A30" s="5" t="s">
        <v>292</v>
      </c>
      <c r="B30" s="2">
        <v>350</v>
      </c>
      <c r="C30" s="3">
        <v>1</v>
      </c>
      <c r="D30" s="3">
        <v>5</v>
      </c>
      <c r="E30" s="3">
        <v>4</v>
      </c>
      <c r="F30" s="4">
        <f t="shared" si="2"/>
        <v>233</v>
      </c>
    </row>
    <row r="31" spans="1:12" ht="17.25" thickBot="1" x14ac:dyDescent="0.3">
      <c r="A31" s="26" t="s">
        <v>17</v>
      </c>
      <c r="B31" s="28"/>
      <c r="C31" s="2">
        <v>70</v>
      </c>
      <c r="D31" s="2">
        <v>80</v>
      </c>
      <c r="E31" s="2">
        <v>100</v>
      </c>
      <c r="F31" s="4">
        <f t="shared" si="2"/>
        <v>5780</v>
      </c>
      <c r="L31" t="s">
        <v>833</v>
      </c>
    </row>
    <row r="32" spans="1:12" ht="17.25" thickBot="1" x14ac:dyDescent="0.3">
      <c r="A32" s="26" t="s">
        <v>18</v>
      </c>
      <c r="B32" s="28"/>
      <c r="C32" s="4">
        <v>38</v>
      </c>
      <c r="D32" s="4">
        <v>39</v>
      </c>
      <c r="E32" s="4">
        <v>0</v>
      </c>
      <c r="F32" s="4"/>
      <c r="L32" t="s">
        <v>834</v>
      </c>
    </row>
    <row r="33" spans="1:12" ht="17.25" thickBot="1" x14ac:dyDescent="0.3">
      <c r="A33" s="26" t="s">
        <v>19</v>
      </c>
      <c r="B33" s="28"/>
      <c r="C33" s="4">
        <f>C31*C32</f>
        <v>2660</v>
      </c>
      <c r="D33" s="4">
        <f t="shared" ref="D33:E33" si="3">D31*D32</f>
        <v>3120</v>
      </c>
      <c r="E33" s="4">
        <f t="shared" si="3"/>
        <v>0</v>
      </c>
      <c r="F33" s="4">
        <f>SUM(C33:E33)</f>
        <v>5780</v>
      </c>
      <c r="L33" t="s">
        <v>835</v>
      </c>
    </row>
    <row r="35" spans="1:12" x14ac:dyDescent="0.25">
      <c r="L35" t="s">
        <v>836</v>
      </c>
    </row>
    <row r="38" spans="1:12" x14ac:dyDescent="0.25">
      <c r="L38" t="s">
        <v>837</v>
      </c>
    </row>
    <row r="41" spans="1:12" x14ac:dyDescent="0.25">
      <c r="L41" t="s">
        <v>838</v>
      </c>
    </row>
    <row r="45" spans="1:12" x14ac:dyDescent="0.25">
      <c r="L45" t="s">
        <v>839</v>
      </c>
    </row>
  </sheetData>
  <mergeCells count="6">
    <mergeCell ref="A33:B33"/>
    <mergeCell ref="B1:G1"/>
    <mergeCell ref="B11:G11"/>
    <mergeCell ref="C24:E24"/>
    <mergeCell ref="A31:B31"/>
    <mergeCell ref="A32:B3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48"/>
  <sheetViews>
    <sheetView topLeftCell="A16" workbookViewId="0">
      <selection activeCell="M30" sqref="M30:M48"/>
    </sheetView>
  </sheetViews>
  <sheetFormatPr defaultRowHeight="15" x14ac:dyDescent="0.25"/>
  <cols>
    <col min="1" max="1" width="20.28515625" customWidth="1"/>
    <col min="2" max="2" width="19.7109375" customWidth="1"/>
    <col min="3" max="3" width="23.28515625" customWidth="1"/>
    <col min="4" max="4" width="19.140625" customWidth="1"/>
    <col min="5" max="5" width="19.28515625" customWidth="1"/>
    <col min="6" max="6" width="16.7109375" customWidth="1"/>
    <col min="7" max="7" width="17.28515625" customWidth="1"/>
  </cols>
  <sheetData>
    <row r="1" spans="1:13" ht="17.25" thickBot="1" x14ac:dyDescent="0.3">
      <c r="A1" s="4"/>
      <c r="B1" s="26" t="s">
        <v>44</v>
      </c>
      <c r="C1" s="27"/>
      <c r="D1" s="27"/>
      <c r="E1" s="27"/>
      <c r="F1" s="27"/>
      <c r="G1" s="28"/>
    </row>
    <row r="2" spans="1:13" ht="15.75" thickBot="1" x14ac:dyDescent="0.3">
      <c r="A2" s="1" t="s">
        <v>45</v>
      </c>
      <c r="B2" s="1" t="s">
        <v>46</v>
      </c>
      <c r="C2" s="1" t="s">
        <v>47</v>
      </c>
      <c r="D2" s="1" t="s">
        <v>48</v>
      </c>
      <c r="E2" s="1" t="s">
        <v>49</v>
      </c>
      <c r="F2" s="1" t="s">
        <v>50</v>
      </c>
      <c r="G2" s="1" t="s">
        <v>7</v>
      </c>
    </row>
    <row r="3" spans="1:13" ht="15.75" thickBot="1" x14ac:dyDescent="0.3">
      <c r="A3" s="2" t="s">
        <v>51</v>
      </c>
      <c r="B3" s="3">
        <v>6</v>
      </c>
      <c r="C3" s="3">
        <v>9</v>
      </c>
      <c r="D3" s="3">
        <v>7</v>
      </c>
      <c r="E3" s="3">
        <v>11</v>
      </c>
      <c r="F3" s="3">
        <v>6</v>
      </c>
      <c r="G3" s="3">
        <v>52</v>
      </c>
      <c r="M3" t="s">
        <v>318</v>
      </c>
    </row>
    <row r="4" spans="1:13" ht="15.75" thickBot="1" x14ac:dyDescent="0.3">
      <c r="A4" s="2" t="s">
        <v>52</v>
      </c>
      <c r="B4" s="3">
        <v>10</v>
      </c>
      <c r="C4" s="3">
        <v>7</v>
      </c>
      <c r="D4" s="3">
        <v>9</v>
      </c>
      <c r="E4" s="3">
        <v>6</v>
      </c>
      <c r="F4" s="3">
        <v>7</v>
      </c>
      <c r="G4" s="3">
        <v>43</v>
      </c>
    </row>
    <row r="5" spans="1:13" ht="15.75" thickBot="1" x14ac:dyDescent="0.3">
      <c r="A5" s="2" t="s">
        <v>53</v>
      </c>
      <c r="B5" s="3">
        <v>9</v>
      </c>
      <c r="C5" s="3">
        <v>5</v>
      </c>
      <c r="D5" s="3">
        <v>10</v>
      </c>
      <c r="E5" s="3">
        <v>9</v>
      </c>
      <c r="F5" s="3">
        <v>4</v>
      </c>
      <c r="G5" s="3">
        <v>45</v>
      </c>
      <c r="M5" t="s">
        <v>340</v>
      </c>
    </row>
    <row r="6" spans="1:13" ht="15.75" thickBot="1" x14ac:dyDescent="0.3">
      <c r="A6" s="2" t="s">
        <v>54</v>
      </c>
      <c r="B6" s="3">
        <v>6</v>
      </c>
      <c r="C6" s="3">
        <v>8</v>
      </c>
      <c r="D6" s="3">
        <v>10</v>
      </c>
      <c r="E6" s="3">
        <v>6</v>
      </c>
      <c r="F6" s="3">
        <v>9</v>
      </c>
      <c r="G6" s="3">
        <v>60</v>
      </c>
    </row>
    <row r="7" spans="1:13" ht="17.25" thickBot="1" x14ac:dyDescent="0.3">
      <c r="A7" s="2" t="s">
        <v>32</v>
      </c>
      <c r="B7" s="3">
        <v>50</v>
      </c>
      <c r="C7" s="3">
        <v>35</v>
      </c>
      <c r="D7" s="3">
        <v>38</v>
      </c>
      <c r="E7" s="3">
        <v>40</v>
      </c>
      <c r="F7" s="3">
        <v>37</v>
      </c>
      <c r="G7" s="4"/>
      <c r="M7" t="s">
        <v>341</v>
      </c>
    </row>
    <row r="10" spans="1:13" ht="15.75" thickBot="1" x14ac:dyDescent="0.3">
      <c r="M10" t="s">
        <v>342</v>
      </c>
    </row>
    <row r="11" spans="1:13" ht="17.25" thickBot="1" x14ac:dyDescent="0.3">
      <c r="A11" s="4"/>
      <c r="B11" s="26" t="s">
        <v>44</v>
      </c>
      <c r="C11" s="27"/>
      <c r="D11" s="27"/>
      <c r="E11" s="27"/>
      <c r="F11" s="27"/>
      <c r="G11" s="28"/>
    </row>
    <row r="12" spans="1:13" ht="15.75" thickBot="1" x14ac:dyDescent="0.3">
      <c r="A12" s="1" t="s">
        <v>45</v>
      </c>
      <c r="B12" s="1" t="s">
        <v>46</v>
      </c>
      <c r="C12" s="1" t="s">
        <v>47</v>
      </c>
      <c r="D12" s="1" t="s">
        <v>48</v>
      </c>
      <c r="E12" s="1" t="s">
        <v>49</v>
      </c>
      <c r="F12" s="1" t="s">
        <v>50</v>
      </c>
      <c r="G12" s="1" t="s">
        <v>7</v>
      </c>
    </row>
    <row r="13" spans="1:13" ht="15.75" thickBot="1" x14ac:dyDescent="0.3">
      <c r="A13" s="2" t="s">
        <v>51</v>
      </c>
      <c r="B13" s="3">
        <v>14</v>
      </c>
      <c r="C13" s="3">
        <v>0</v>
      </c>
      <c r="D13" s="3">
        <v>38</v>
      </c>
      <c r="E13" s="3">
        <v>0</v>
      </c>
      <c r="F13" s="3">
        <v>0</v>
      </c>
      <c r="G13" s="3">
        <f>SUM(B13:F13)</f>
        <v>52</v>
      </c>
      <c r="M13" t="s">
        <v>343</v>
      </c>
    </row>
    <row r="14" spans="1:13" ht="15.75" thickBot="1" x14ac:dyDescent="0.3">
      <c r="A14" s="2" t="s">
        <v>52</v>
      </c>
      <c r="B14" s="3">
        <v>0</v>
      </c>
      <c r="C14" s="3">
        <v>27</v>
      </c>
      <c r="D14" s="3">
        <v>0</v>
      </c>
      <c r="E14" s="3">
        <v>16</v>
      </c>
      <c r="F14" s="3">
        <v>0</v>
      </c>
      <c r="G14" s="3">
        <f t="shared" ref="G14:G16" si="0">SUM(B14:F14)</f>
        <v>43</v>
      </c>
    </row>
    <row r="15" spans="1:13" ht="15.75" thickBot="1" x14ac:dyDescent="0.3">
      <c r="A15" s="2" t="s">
        <v>53</v>
      </c>
      <c r="B15" s="3">
        <v>0</v>
      </c>
      <c r="C15" s="3">
        <v>8</v>
      </c>
      <c r="D15" s="3">
        <v>0</v>
      </c>
      <c r="E15" s="3">
        <v>0</v>
      </c>
      <c r="F15" s="3">
        <v>37</v>
      </c>
      <c r="G15" s="3">
        <f t="shared" si="0"/>
        <v>45</v>
      </c>
    </row>
    <row r="16" spans="1:13" ht="15.75" thickBot="1" x14ac:dyDescent="0.3">
      <c r="A16" s="2" t="s">
        <v>54</v>
      </c>
      <c r="B16" s="3">
        <v>36</v>
      </c>
      <c r="C16" s="3">
        <v>0</v>
      </c>
      <c r="D16" s="3">
        <v>0</v>
      </c>
      <c r="E16" s="3">
        <v>24</v>
      </c>
      <c r="F16" s="3">
        <v>0</v>
      </c>
      <c r="G16" s="3">
        <f t="shared" si="0"/>
        <v>60</v>
      </c>
      <c r="M16" t="s">
        <v>344</v>
      </c>
    </row>
    <row r="17" spans="1:13" ht="17.25" thickBot="1" x14ac:dyDescent="0.3">
      <c r="A17" s="2" t="s">
        <v>32</v>
      </c>
      <c r="B17" s="3">
        <f>SUM(B13:B16)</f>
        <v>50</v>
      </c>
      <c r="C17" s="3">
        <f t="shared" ref="C17:F17" si="1">SUM(C13:C16)</f>
        <v>35</v>
      </c>
      <c r="D17" s="3">
        <f t="shared" si="1"/>
        <v>38</v>
      </c>
      <c r="E17" s="3">
        <f t="shared" si="1"/>
        <v>40</v>
      </c>
      <c r="F17" s="3">
        <f t="shared" si="1"/>
        <v>37</v>
      </c>
      <c r="G17" s="4">
        <f>SUMPRODUCT(B3:F6,B13:F16)</f>
        <v>1183</v>
      </c>
    </row>
    <row r="19" spans="1:13" x14ac:dyDescent="0.25">
      <c r="M19" t="s">
        <v>345</v>
      </c>
    </row>
    <row r="23" spans="1:13" x14ac:dyDescent="0.25">
      <c r="M23" t="s">
        <v>346</v>
      </c>
    </row>
    <row r="24" spans="1:13" x14ac:dyDescent="0.25">
      <c r="A24" t="s">
        <v>20</v>
      </c>
    </row>
    <row r="25" spans="1:13" ht="15.75" thickBot="1" x14ac:dyDescent="0.3"/>
    <row r="26" spans="1:13" ht="17.25" thickBot="1" x14ac:dyDescent="0.3">
      <c r="A26" s="4"/>
      <c r="B26" s="4"/>
      <c r="C26" s="29" t="s">
        <v>55</v>
      </c>
      <c r="D26" s="30"/>
      <c r="E26" s="31"/>
      <c r="F26" s="4"/>
    </row>
    <row r="27" spans="1:13" ht="15.75" thickBot="1" x14ac:dyDescent="0.3">
      <c r="A27" s="2" t="s">
        <v>56</v>
      </c>
      <c r="B27" s="2" t="s">
        <v>7</v>
      </c>
      <c r="C27" s="2" t="s">
        <v>8</v>
      </c>
      <c r="D27" s="2" t="s">
        <v>9</v>
      </c>
      <c r="E27" s="2" t="s">
        <v>10</v>
      </c>
      <c r="F27" s="2" t="s">
        <v>11</v>
      </c>
    </row>
    <row r="28" spans="1:13" ht="17.25" thickBot="1" x14ac:dyDescent="0.3">
      <c r="A28" s="5" t="s">
        <v>57</v>
      </c>
      <c r="B28" s="3">
        <v>70</v>
      </c>
      <c r="C28" s="3">
        <v>1</v>
      </c>
      <c r="D28" s="3">
        <v>1</v>
      </c>
      <c r="E28" s="3">
        <v>1</v>
      </c>
      <c r="F28" s="4">
        <f>C28*$C$35+D28*$D$35+E28*$E$35</f>
        <v>50</v>
      </c>
      <c r="M28" t="s">
        <v>319</v>
      </c>
    </row>
    <row r="29" spans="1:13" ht="17.25" thickBot="1" x14ac:dyDescent="0.3">
      <c r="A29" s="5" t="s">
        <v>58</v>
      </c>
      <c r="B29" s="3">
        <v>100</v>
      </c>
      <c r="C29" s="3">
        <v>2</v>
      </c>
      <c r="D29" s="3">
        <v>1</v>
      </c>
      <c r="E29" s="3">
        <v>3</v>
      </c>
      <c r="F29" s="4">
        <f t="shared" ref="F29:F34" si="2">C29*$C$35+D29*$D$35+E29*$E$35</f>
        <v>100</v>
      </c>
    </row>
    <row r="30" spans="1:13" ht="17.25" thickBot="1" x14ac:dyDescent="0.3">
      <c r="A30" s="5" t="s">
        <v>59</v>
      </c>
      <c r="B30" s="3">
        <v>150</v>
      </c>
      <c r="C30" s="3">
        <v>2</v>
      </c>
      <c r="D30" s="3">
        <v>1</v>
      </c>
      <c r="E30" s="3">
        <v>2</v>
      </c>
      <c r="F30" s="4">
        <f t="shared" si="2"/>
        <v>100</v>
      </c>
      <c r="M30" t="s">
        <v>347</v>
      </c>
    </row>
    <row r="31" spans="1:13" ht="17.25" thickBot="1" x14ac:dyDescent="0.3">
      <c r="A31" s="5" t="s">
        <v>60</v>
      </c>
      <c r="B31" s="3">
        <v>90</v>
      </c>
      <c r="C31" s="3">
        <v>1</v>
      </c>
      <c r="D31" s="3">
        <v>0</v>
      </c>
      <c r="E31" s="3">
        <v>1</v>
      </c>
      <c r="F31" s="4">
        <f t="shared" si="2"/>
        <v>50</v>
      </c>
    </row>
    <row r="32" spans="1:13" ht="17.25" thickBot="1" x14ac:dyDescent="0.3">
      <c r="A32" s="5" t="s">
        <v>61</v>
      </c>
      <c r="B32" s="3">
        <v>100</v>
      </c>
      <c r="C32" s="3">
        <v>1</v>
      </c>
      <c r="D32" s="3">
        <v>2</v>
      </c>
      <c r="E32" s="3">
        <v>0</v>
      </c>
      <c r="F32" s="4">
        <f t="shared" si="2"/>
        <v>50</v>
      </c>
      <c r="M32" t="s">
        <v>348</v>
      </c>
    </row>
    <row r="33" spans="1:13" ht="17.25" thickBot="1" x14ac:dyDescent="0.3">
      <c r="A33" s="5" t="s">
        <v>62</v>
      </c>
      <c r="B33" s="3">
        <v>150</v>
      </c>
      <c r="C33" s="3">
        <v>1</v>
      </c>
      <c r="D33" s="3">
        <v>1</v>
      </c>
      <c r="E33" s="3">
        <v>1</v>
      </c>
      <c r="F33" s="4">
        <f t="shared" si="2"/>
        <v>50</v>
      </c>
    </row>
    <row r="34" spans="1:13" ht="17.25" thickBot="1" x14ac:dyDescent="0.3">
      <c r="A34" s="26" t="s">
        <v>17</v>
      </c>
      <c r="B34" s="28"/>
      <c r="C34" s="2">
        <v>80</v>
      </c>
      <c r="D34" s="2">
        <v>35</v>
      </c>
      <c r="E34" s="2">
        <v>60</v>
      </c>
      <c r="F34" s="4">
        <f t="shared" si="2"/>
        <v>4000</v>
      </c>
    </row>
    <row r="35" spans="1:13" ht="17.25" thickBot="1" x14ac:dyDescent="0.3">
      <c r="A35" s="26" t="s">
        <v>18</v>
      </c>
      <c r="B35" s="28"/>
      <c r="C35" s="4">
        <v>50</v>
      </c>
      <c r="D35" s="4">
        <v>0</v>
      </c>
      <c r="E35" s="4">
        <v>0</v>
      </c>
      <c r="F35" s="4"/>
      <c r="M35" t="s">
        <v>349</v>
      </c>
    </row>
    <row r="36" spans="1:13" ht="17.25" thickBot="1" x14ac:dyDescent="0.3">
      <c r="A36" s="26" t="s">
        <v>19</v>
      </c>
      <c r="B36" s="28"/>
      <c r="C36" s="4">
        <f>C34*C35</f>
        <v>4000</v>
      </c>
      <c r="D36" s="4">
        <f t="shared" ref="D36:E36" si="3">D34*D35</f>
        <v>0</v>
      </c>
      <c r="E36" s="4">
        <f t="shared" si="3"/>
        <v>0</v>
      </c>
      <c r="F36" s="4">
        <f>SUM(C36:E36)</f>
        <v>4000</v>
      </c>
    </row>
    <row r="37" spans="1:13" ht="17.25" thickBot="1" x14ac:dyDescent="0.3">
      <c r="A37" s="32"/>
      <c r="B37" s="33"/>
      <c r="C37" s="4"/>
      <c r="D37" s="4"/>
      <c r="E37" s="4"/>
      <c r="F37" s="4"/>
    </row>
    <row r="38" spans="1:13" x14ac:dyDescent="0.25">
      <c r="M38" t="s">
        <v>350</v>
      </c>
    </row>
    <row r="41" spans="1:13" x14ac:dyDescent="0.25">
      <c r="M41" t="s">
        <v>351</v>
      </c>
    </row>
    <row r="44" spans="1:13" x14ac:dyDescent="0.25">
      <c r="M44" t="s">
        <v>352</v>
      </c>
    </row>
    <row r="48" spans="1:13" x14ac:dyDescent="0.25">
      <c r="M48" t="s">
        <v>353</v>
      </c>
    </row>
  </sheetData>
  <mergeCells count="7">
    <mergeCell ref="A37:B37"/>
    <mergeCell ref="B1:G1"/>
    <mergeCell ref="B11:G11"/>
    <mergeCell ref="C26:E26"/>
    <mergeCell ref="A34:B34"/>
    <mergeCell ref="A35:B35"/>
    <mergeCell ref="A36:B36"/>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E5BA8-90A6-442A-A6EE-4DBC6AE85127}">
  <dimension ref="A1:L42"/>
  <sheetViews>
    <sheetView topLeftCell="A14" workbookViewId="0">
      <selection activeCell="L18" sqref="L18:L42"/>
    </sheetView>
  </sheetViews>
  <sheetFormatPr defaultRowHeight="15" x14ac:dyDescent="0.25"/>
  <cols>
    <col min="1" max="1" width="23.28515625" customWidth="1"/>
    <col min="2" max="2" width="20.140625" customWidth="1"/>
    <col min="3" max="3" width="17.7109375" customWidth="1"/>
    <col min="4" max="4" width="19.28515625" customWidth="1"/>
    <col min="5" max="5" width="16.5703125" customWidth="1"/>
    <col min="6" max="6" width="17.7109375" customWidth="1"/>
    <col min="7" max="7" width="15.42578125" customWidth="1"/>
    <col min="8" max="8" width="15.7109375" customWidth="1"/>
    <col min="9" max="9" width="14.85546875" customWidth="1"/>
  </cols>
  <sheetData>
    <row r="1" spans="1:9" ht="17.25" thickBot="1" x14ac:dyDescent="0.3">
      <c r="A1" s="4"/>
      <c r="B1" s="26" t="s">
        <v>293</v>
      </c>
      <c r="C1" s="27"/>
      <c r="D1" s="27"/>
      <c r="E1" s="27"/>
      <c r="F1" s="27"/>
      <c r="G1" s="27"/>
      <c r="H1" s="28"/>
      <c r="I1" s="4"/>
    </row>
    <row r="2" spans="1:9" ht="15.75" thickBot="1" x14ac:dyDescent="0.3">
      <c r="A2" s="1" t="s">
        <v>138</v>
      </c>
      <c r="B2" s="1" t="s">
        <v>294</v>
      </c>
      <c r="C2" s="1" t="s">
        <v>295</v>
      </c>
      <c r="D2" s="1" t="s">
        <v>296</v>
      </c>
      <c r="E2" s="1" t="s">
        <v>297</v>
      </c>
      <c r="F2" s="1" t="s">
        <v>298</v>
      </c>
      <c r="G2" s="1" t="s">
        <v>299</v>
      </c>
      <c r="H2" s="1" t="s">
        <v>300</v>
      </c>
      <c r="I2" s="1" t="s">
        <v>7</v>
      </c>
    </row>
    <row r="3" spans="1:9" ht="15.75" thickBot="1" x14ac:dyDescent="0.3">
      <c r="A3" s="2" t="s">
        <v>90</v>
      </c>
      <c r="B3" s="3">
        <v>10</v>
      </c>
      <c r="C3" s="3">
        <v>7</v>
      </c>
      <c r="D3" s="3">
        <v>8</v>
      </c>
      <c r="E3" s="3">
        <v>11</v>
      </c>
      <c r="F3" s="3">
        <v>7</v>
      </c>
      <c r="G3" s="3">
        <v>9</v>
      </c>
      <c r="H3" s="3">
        <v>5</v>
      </c>
      <c r="I3" s="2">
        <v>36</v>
      </c>
    </row>
    <row r="4" spans="1:9" ht="15.75" thickBot="1" x14ac:dyDescent="0.3">
      <c r="A4" s="2" t="s">
        <v>91</v>
      </c>
      <c r="B4" s="3">
        <v>4</v>
      </c>
      <c r="C4" s="3">
        <v>8</v>
      </c>
      <c r="D4" s="3">
        <v>9</v>
      </c>
      <c r="E4" s="3">
        <v>10</v>
      </c>
      <c r="F4" s="3">
        <v>3</v>
      </c>
      <c r="G4" s="3">
        <v>7</v>
      </c>
      <c r="H4" s="3">
        <v>8</v>
      </c>
      <c r="I4" s="2">
        <v>51</v>
      </c>
    </row>
    <row r="5" spans="1:9" ht="15.75" thickBot="1" x14ac:dyDescent="0.3">
      <c r="A5" s="2" t="s">
        <v>92</v>
      </c>
      <c r="B5" s="3">
        <v>6</v>
      </c>
      <c r="C5" s="3">
        <v>12</v>
      </c>
      <c r="D5" s="3">
        <v>4</v>
      </c>
      <c r="E5" s="3">
        <v>7</v>
      </c>
      <c r="F5" s="3">
        <v>8</v>
      </c>
      <c r="G5" s="3">
        <v>15</v>
      </c>
      <c r="H5" s="3">
        <v>14</v>
      </c>
      <c r="I5" s="2">
        <v>32</v>
      </c>
    </row>
    <row r="6" spans="1:9" ht="15.75" thickBot="1" x14ac:dyDescent="0.3">
      <c r="A6" s="2" t="s">
        <v>93</v>
      </c>
      <c r="B6" s="3">
        <v>1</v>
      </c>
      <c r="C6" s="3">
        <v>7</v>
      </c>
      <c r="D6" s="3">
        <v>13</v>
      </c>
      <c r="E6" s="3">
        <v>3</v>
      </c>
      <c r="F6" s="3">
        <v>9</v>
      </c>
      <c r="G6" s="3">
        <v>2</v>
      </c>
      <c r="H6" s="3">
        <v>4</v>
      </c>
      <c r="I6" s="2">
        <v>44</v>
      </c>
    </row>
    <row r="7" spans="1:9" ht="15.75" thickBot="1" x14ac:dyDescent="0.3">
      <c r="A7" s="2" t="s">
        <v>94</v>
      </c>
      <c r="B7" s="3">
        <v>9</v>
      </c>
      <c r="C7" s="3">
        <v>4</v>
      </c>
      <c r="D7" s="3">
        <v>1</v>
      </c>
      <c r="E7" s="3">
        <v>8</v>
      </c>
      <c r="F7" s="3">
        <v>7</v>
      </c>
      <c r="G7" s="3">
        <v>3</v>
      </c>
      <c r="H7" s="3">
        <v>5</v>
      </c>
      <c r="I7" s="2">
        <v>35</v>
      </c>
    </row>
    <row r="8" spans="1:9" ht="15.75" thickBot="1" x14ac:dyDescent="0.3">
      <c r="A8" s="2" t="s">
        <v>301</v>
      </c>
      <c r="B8" s="3">
        <v>5</v>
      </c>
      <c r="C8" s="3">
        <v>9</v>
      </c>
      <c r="D8" s="3">
        <v>9</v>
      </c>
      <c r="E8" s="3">
        <v>7</v>
      </c>
      <c r="F8" s="3">
        <v>4</v>
      </c>
      <c r="G8" s="3">
        <v>6</v>
      </c>
      <c r="H8" s="3">
        <v>5</v>
      </c>
      <c r="I8" s="2">
        <v>38</v>
      </c>
    </row>
    <row r="9" spans="1:9" ht="17.25" thickBot="1" x14ac:dyDescent="0.3">
      <c r="A9" s="2" t="s">
        <v>32</v>
      </c>
      <c r="B9" s="1">
        <v>33</v>
      </c>
      <c r="C9" s="1">
        <v>48</v>
      </c>
      <c r="D9" s="2">
        <v>30</v>
      </c>
      <c r="E9" s="2">
        <v>36</v>
      </c>
      <c r="F9" s="2">
        <v>33</v>
      </c>
      <c r="G9" s="2">
        <v>24</v>
      </c>
      <c r="H9" s="2">
        <v>32</v>
      </c>
      <c r="I9" s="4"/>
    </row>
    <row r="12" spans="1:9" ht="15.75" thickBot="1" x14ac:dyDescent="0.3"/>
    <row r="13" spans="1:9" ht="17.25" thickBot="1" x14ac:dyDescent="0.3">
      <c r="A13" s="4"/>
      <c r="B13" s="26" t="s">
        <v>293</v>
      </c>
      <c r="C13" s="27"/>
      <c r="D13" s="27"/>
      <c r="E13" s="27"/>
      <c r="F13" s="27"/>
      <c r="G13" s="27"/>
      <c r="H13" s="28"/>
      <c r="I13" s="4"/>
    </row>
    <row r="14" spans="1:9" ht="15.75" thickBot="1" x14ac:dyDescent="0.3">
      <c r="A14" s="1" t="s">
        <v>138</v>
      </c>
      <c r="B14" s="1" t="s">
        <v>294</v>
      </c>
      <c r="C14" s="1" t="s">
        <v>295</v>
      </c>
      <c r="D14" s="1" t="s">
        <v>296</v>
      </c>
      <c r="E14" s="1" t="s">
        <v>297</v>
      </c>
      <c r="F14" s="1" t="s">
        <v>298</v>
      </c>
      <c r="G14" s="1" t="s">
        <v>299</v>
      </c>
      <c r="H14" s="1" t="s">
        <v>300</v>
      </c>
      <c r="I14" s="1" t="s">
        <v>7</v>
      </c>
    </row>
    <row r="15" spans="1:9" ht="15.75" thickBot="1" x14ac:dyDescent="0.3">
      <c r="A15" s="2" t="s">
        <v>90</v>
      </c>
      <c r="B15" s="3">
        <v>0</v>
      </c>
      <c r="C15" s="3">
        <v>13</v>
      </c>
      <c r="D15" s="3">
        <v>0</v>
      </c>
      <c r="E15" s="3">
        <v>0</v>
      </c>
      <c r="F15" s="3">
        <v>0</v>
      </c>
      <c r="G15" s="3">
        <v>0</v>
      </c>
      <c r="H15" s="3">
        <v>23</v>
      </c>
      <c r="I15" s="2">
        <f>SUM(B15:H15)</f>
        <v>36</v>
      </c>
    </row>
    <row r="16" spans="1:9" ht="15.75" thickBot="1" x14ac:dyDescent="0.3">
      <c r="A16" s="2" t="s">
        <v>91</v>
      </c>
      <c r="B16" s="3">
        <v>33</v>
      </c>
      <c r="C16" s="3">
        <v>0</v>
      </c>
      <c r="D16" s="3">
        <v>0</v>
      </c>
      <c r="E16" s="3">
        <v>0</v>
      </c>
      <c r="F16" s="3">
        <v>18</v>
      </c>
      <c r="G16" s="3">
        <v>0</v>
      </c>
      <c r="H16" s="3">
        <v>0</v>
      </c>
      <c r="I16" s="2">
        <f t="shared" ref="I16:I20" si="0">SUM(B16:H16)</f>
        <v>51</v>
      </c>
    </row>
    <row r="17" spans="1:12" ht="15.75" thickBot="1" x14ac:dyDescent="0.3">
      <c r="A17" s="2" t="s">
        <v>92</v>
      </c>
      <c r="B17" s="3">
        <v>0</v>
      </c>
      <c r="C17" s="3">
        <v>0</v>
      </c>
      <c r="D17" s="3">
        <v>30</v>
      </c>
      <c r="E17" s="3">
        <v>2</v>
      </c>
      <c r="F17" s="3">
        <v>0</v>
      </c>
      <c r="G17" s="3">
        <v>0</v>
      </c>
      <c r="H17" s="3">
        <v>0</v>
      </c>
      <c r="I17" s="2">
        <f t="shared" si="0"/>
        <v>32</v>
      </c>
    </row>
    <row r="18" spans="1:12" ht="15.75" thickBot="1" x14ac:dyDescent="0.3">
      <c r="A18" s="2" t="s">
        <v>93</v>
      </c>
      <c r="B18" s="3">
        <v>0</v>
      </c>
      <c r="C18" s="3">
        <v>0</v>
      </c>
      <c r="D18" s="3">
        <v>0</v>
      </c>
      <c r="E18" s="3">
        <v>34</v>
      </c>
      <c r="F18" s="3">
        <v>0</v>
      </c>
      <c r="G18" s="3">
        <v>10</v>
      </c>
      <c r="H18" s="3">
        <v>0</v>
      </c>
      <c r="I18" s="2">
        <f t="shared" si="0"/>
        <v>44</v>
      </c>
      <c r="L18" t="s">
        <v>840</v>
      </c>
    </row>
    <row r="19" spans="1:12" ht="15.75" thickBot="1" x14ac:dyDescent="0.3">
      <c r="A19" s="2" t="s">
        <v>94</v>
      </c>
      <c r="B19" s="3">
        <v>0</v>
      </c>
      <c r="C19" s="3">
        <v>35</v>
      </c>
      <c r="D19" s="3">
        <v>0</v>
      </c>
      <c r="E19" s="3">
        <v>0</v>
      </c>
      <c r="F19" s="3">
        <v>0</v>
      </c>
      <c r="G19" s="3">
        <v>0</v>
      </c>
      <c r="H19" s="3">
        <v>0</v>
      </c>
      <c r="I19" s="2">
        <f t="shared" si="0"/>
        <v>35</v>
      </c>
      <c r="L19" t="s">
        <v>841</v>
      </c>
    </row>
    <row r="20" spans="1:12" ht="15.75" thickBot="1" x14ac:dyDescent="0.3">
      <c r="A20" s="2" t="s">
        <v>301</v>
      </c>
      <c r="B20" s="3">
        <v>0</v>
      </c>
      <c r="C20" s="3">
        <v>0</v>
      </c>
      <c r="D20" s="3">
        <v>0</v>
      </c>
      <c r="E20" s="3">
        <v>0</v>
      </c>
      <c r="F20" s="3">
        <v>15</v>
      </c>
      <c r="G20" s="3">
        <v>14</v>
      </c>
      <c r="H20" s="3">
        <v>9</v>
      </c>
      <c r="I20" s="2">
        <f t="shared" si="0"/>
        <v>38</v>
      </c>
    </row>
    <row r="21" spans="1:12" ht="17.25" thickBot="1" x14ac:dyDescent="0.3">
      <c r="A21" s="2" t="s">
        <v>32</v>
      </c>
      <c r="B21" s="1">
        <f>SUM(B15:B20)</f>
        <v>33</v>
      </c>
      <c r="C21" s="1">
        <f t="shared" ref="C21:H21" si="1">SUM(C15:C20)</f>
        <v>48</v>
      </c>
      <c r="D21" s="1">
        <f t="shared" si="1"/>
        <v>30</v>
      </c>
      <c r="E21" s="1">
        <f t="shared" si="1"/>
        <v>36</v>
      </c>
      <c r="F21" s="1">
        <f t="shared" si="1"/>
        <v>33</v>
      </c>
      <c r="G21" s="1">
        <f t="shared" si="1"/>
        <v>24</v>
      </c>
      <c r="H21" s="1">
        <f t="shared" si="1"/>
        <v>32</v>
      </c>
      <c r="I21" s="4">
        <f>SUMPRODUCT(B15:H20,B3:H8)</f>
        <v>977</v>
      </c>
      <c r="L21" t="s">
        <v>842</v>
      </c>
    </row>
    <row r="24" spans="1:12" x14ac:dyDescent="0.25">
      <c r="L24" t="s">
        <v>843</v>
      </c>
    </row>
    <row r="26" spans="1:12" ht="15.75" thickBot="1" x14ac:dyDescent="0.3">
      <c r="A26" t="s">
        <v>20</v>
      </c>
    </row>
    <row r="27" spans="1:12" ht="17.25" thickBot="1" x14ac:dyDescent="0.3">
      <c r="A27" s="4"/>
      <c r="B27" s="4"/>
      <c r="C27" s="26" t="s">
        <v>221</v>
      </c>
      <c r="D27" s="27"/>
      <c r="E27" s="28"/>
      <c r="F27" s="4"/>
      <c r="L27" t="s">
        <v>844</v>
      </c>
    </row>
    <row r="28" spans="1:12" ht="15.75" thickBot="1" x14ac:dyDescent="0.3">
      <c r="A28" s="1" t="s">
        <v>81</v>
      </c>
      <c r="B28" s="2" t="s">
        <v>7</v>
      </c>
      <c r="C28" s="2" t="s">
        <v>35</v>
      </c>
      <c r="D28" s="2" t="s">
        <v>302</v>
      </c>
      <c r="E28" s="2" t="s">
        <v>303</v>
      </c>
      <c r="F28" s="2" t="s">
        <v>11</v>
      </c>
    </row>
    <row r="29" spans="1:12" ht="17.25" thickBot="1" x14ac:dyDescent="0.3">
      <c r="A29" s="1" t="s">
        <v>202</v>
      </c>
      <c r="B29" s="2">
        <v>120</v>
      </c>
      <c r="C29" s="3">
        <v>2</v>
      </c>
      <c r="D29" s="3">
        <v>1</v>
      </c>
      <c r="E29" s="3">
        <v>0</v>
      </c>
      <c r="F29" s="4">
        <f>C29*$C$35+D29*$D$35+E29*$E$35</f>
        <v>120</v>
      </c>
    </row>
    <row r="30" spans="1:12" ht="17.25" thickBot="1" x14ac:dyDescent="0.3">
      <c r="A30" s="1" t="s">
        <v>61</v>
      </c>
      <c r="B30" s="2">
        <v>200</v>
      </c>
      <c r="C30" s="3">
        <v>1</v>
      </c>
      <c r="D30" s="3">
        <v>3</v>
      </c>
      <c r="E30" s="3">
        <v>2</v>
      </c>
      <c r="F30" s="4">
        <f t="shared" ref="F30:F34" si="2">C30*$C$35+D30*$D$35+E30*$E$35</f>
        <v>200</v>
      </c>
    </row>
    <row r="31" spans="1:12" ht="17.25" thickBot="1" x14ac:dyDescent="0.3">
      <c r="A31" s="1" t="s">
        <v>62</v>
      </c>
      <c r="B31" s="2">
        <v>350</v>
      </c>
      <c r="C31" s="3">
        <v>2</v>
      </c>
      <c r="D31" s="3">
        <v>2</v>
      </c>
      <c r="E31" s="3">
        <v>1</v>
      </c>
      <c r="F31" s="4">
        <f t="shared" si="2"/>
        <v>190</v>
      </c>
      <c r="L31" t="s">
        <v>845</v>
      </c>
    </row>
    <row r="32" spans="1:12" ht="17.25" thickBot="1" x14ac:dyDescent="0.3">
      <c r="A32" s="1" t="s">
        <v>87</v>
      </c>
      <c r="B32" s="2">
        <v>450</v>
      </c>
      <c r="C32" s="3">
        <v>2</v>
      </c>
      <c r="D32" s="3">
        <v>3</v>
      </c>
      <c r="E32" s="3">
        <v>2</v>
      </c>
      <c r="F32" s="4">
        <f t="shared" si="2"/>
        <v>260</v>
      </c>
      <c r="L32" t="s">
        <v>846</v>
      </c>
    </row>
    <row r="33" spans="1:12" ht="17.25" thickBot="1" x14ac:dyDescent="0.3">
      <c r="A33" s="1" t="s">
        <v>88</v>
      </c>
      <c r="B33" s="2">
        <v>300</v>
      </c>
      <c r="C33" s="3">
        <v>1</v>
      </c>
      <c r="D33" s="3">
        <v>1</v>
      </c>
      <c r="E33" s="3">
        <v>0</v>
      </c>
      <c r="F33" s="4">
        <f t="shared" si="2"/>
        <v>60</v>
      </c>
      <c r="L33" t="s">
        <v>847</v>
      </c>
    </row>
    <row r="34" spans="1:12" ht="17.25" thickBot="1" x14ac:dyDescent="0.3">
      <c r="A34" s="26" t="s">
        <v>17</v>
      </c>
      <c r="B34" s="28"/>
      <c r="C34" s="2">
        <v>30</v>
      </c>
      <c r="D34" s="1">
        <v>25</v>
      </c>
      <c r="E34" s="2">
        <v>40</v>
      </c>
      <c r="F34" s="4">
        <f t="shared" si="2"/>
        <v>4600</v>
      </c>
    </row>
    <row r="35" spans="1:12" x14ac:dyDescent="0.25">
      <c r="A35" s="43" t="s">
        <v>199</v>
      </c>
      <c r="B35" s="43"/>
      <c r="C35">
        <v>60</v>
      </c>
      <c r="D35">
        <v>0</v>
      </c>
      <c r="E35">
        <v>70</v>
      </c>
      <c r="L35" t="s">
        <v>848</v>
      </c>
    </row>
    <row r="36" spans="1:12" x14ac:dyDescent="0.25">
      <c r="A36" s="42" t="s">
        <v>200</v>
      </c>
      <c r="B36" s="42"/>
      <c r="C36">
        <f>C34*C35</f>
        <v>1800</v>
      </c>
      <c r="D36">
        <f t="shared" ref="D36:E36" si="3">D34*D35</f>
        <v>0</v>
      </c>
      <c r="E36">
        <f t="shared" si="3"/>
        <v>2800</v>
      </c>
      <c r="F36">
        <f>SUM(C36:E36)</f>
        <v>4600</v>
      </c>
    </row>
    <row r="38" spans="1:12" x14ac:dyDescent="0.25">
      <c r="L38" t="s">
        <v>849</v>
      </c>
    </row>
    <row r="42" spans="1:12" x14ac:dyDescent="0.25">
      <c r="L42" t="s">
        <v>850</v>
      </c>
    </row>
  </sheetData>
  <mergeCells count="6">
    <mergeCell ref="A36:B36"/>
    <mergeCell ref="B1:H1"/>
    <mergeCell ref="B13:H13"/>
    <mergeCell ref="C27:E27"/>
    <mergeCell ref="A34:B34"/>
    <mergeCell ref="A35:B35"/>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1502C-7C6B-43FF-98A1-85144D9C1A5F}">
  <dimension ref="A1:G31"/>
  <sheetViews>
    <sheetView tabSelected="1" topLeftCell="A10" workbookViewId="0">
      <selection activeCell="F31" sqref="F31"/>
    </sheetView>
  </sheetViews>
  <sheetFormatPr defaultRowHeight="15" x14ac:dyDescent="0.25"/>
  <cols>
    <col min="1" max="1" width="22.28515625" customWidth="1"/>
    <col min="2" max="2" width="18.28515625" customWidth="1"/>
    <col min="3" max="3" width="17.28515625" customWidth="1"/>
    <col min="4" max="4" width="15.140625" customWidth="1"/>
    <col min="5" max="5" width="12.7109375" customWidth="1"/>
    <col min="6" max="6" width="24.5703125" customWidth="1"/>
    <col min="7" max="7" width="15.7109375" customWidth="1"/>
  </cols>
  <sheetData>
    <row r="1" spans="1:7" ht="17.25" thickBot="1" x14ac:dyDescent="0.3">
      <c r="A1" s="4"/>
      <c r="B1" s="26" t="s">
        <v>21</v>
      </c>
      <c r="C1" s="27"/>
      <c r="D1" s="27"/>
      <c r="E1" s="27"/>
      <c r="F1" s="27"/>
      <c r="G1" s="28"/>
    </row>
    <row r="2" spans="1:7" ht="15.75" thickBot="1" x14ac:dyDescent="0.3">
      <c r="A2" s="1" t="s">
        <v>304</v>
      </c>
      <c r="B2" s="1" t="s">
        <v>90</v>
      </c>
      <c r="C2" s="1" t="s">
        <v>140</v>
      </c>
      <c r="D2" s="1" t="s">
        <v>92</v>
      </c>
      <c r="E2" s="1" t="s">
        <v>93</v>
      </c>
      <c r="F2" s="1" t="s">
        <v>94</v>
      </c>
      <c r="G2" s="1" t="s">
        <v>7</v>
      </c>
    </row>
    <row r="3" spans="1:7" ht="15.75" thickBot="1" x14ac:dyDescent="0.3">
      <c r="A3" s="2" t="s">
        <v>28</v>
      </c>
      <c r="B3" s="3">
        <v>8</v>
      </c>
      <c r="C3" s="3">
        <v>7</v>
      </c>
      <c r="D3" s="3">
        <v>5</v>
      </c>
      <c r="E3" s="3">
        <v>6</v>
      </c>
      <c r="F3" s="3">
        <v>9</v>
      </c>
      <c r="G3" s="3">
        <v>250</v>
      </c>
    </row>
    <row r="4" spans="1:7" ht="15.75" thickBot="1" x14ac:dyDescent="0.3">
      <c r="A4" s="2" t="s">
        <v>29</v>
      </c>
      <c r="B4" s="3">
        <v>4</v>
      </c>
      <c r="C4" s="3">
        <v>9</v>
      </c>
      <c r="D4" s="3">
        <v>9</v>
      </c>
      <c r="E4" s="3">
        <v>5</v>
      </c>
      <c r="F4" s="3">
        <v>3</v>
      </c>
      <c r="G4" s="3">
        <v>260</v>
      </c>
    </row>
    <row r="5" spans="1:7" ht="15.75" thickBot="1" x14ac:dyDescent="0.3">
      <c r="A5" s="2" t="s">
        <v>30</v>
      </c>
      <c r="B5" s="3">
        <v>5</v>
      </c>
      <c r="C5" s="3">
        <v>4</v>
      </c>
      <c r="D5" s="3">
        <v>10</v>
      </c>
      <c r="E5" s="3">
        <v>9</v>
      </c>
      <c r="F5" s="3">
        <v>8</v>
      </c>
      <c r="G5" s="3">
        <v>290</v>
      </c>
    </row>
    <row r="6" spans="1:7" ht="15.75" thickBot="1" x14ac:dyDescent="0.3">
      <c r="A6" s="2" t="s">
        <v>31</v>
      </c>
      <c r="B6" s="3">
        <v>4</v>
      </c>
      <c r="C6" s="3">
        <v>3</v>
      </c>
      <c r="D6" s="3">
        <v>9</v>
      </c>
      <c r="E6" s="3">
        <v>2</v>
      </c>
      <c r="F6" s="3">
        <v>2</v>
      </c>
      <c r="G6" s="3">
        <v>300</v>
      </c>
    </row>
    <row r="7" spans="1:7" ht="17.25" thickBot="1" x14ac:dyDescent="0.3">
      <c r="A7" s="2" t="s">
        <v>32</v>
      </c>
      <c r="B7" s="3">
        <v>220</v>
      </c>
      <c r="C7" s="3">
        <v>250</v>
      </c>
      <c r="D7" s="3">
        <v>245</v>
      </c>
      <c r="E7" s="5">
        <v>280</v>
      </c>
      <c r="F7" s="3">
        <v>105</v>
      </c>
      <c r="G7" s="4"/>
    </row>
    <row r="9" spans="1:7" ht="15.75" thickBot="1" x14ac:dyDescent="0.3"/>
    <row r="10" spans="1:7" ht="17.25" thickBot="1" x14ac:dyDescent="0.3">
      <c r="A10" s="4"/>
      <c r="B10" s="26" t="s">
        <v>21</v>
      </c>
      <c r="C10" s="27"/>
      <c r="D10" s="27"/>
      <c r="E10" s="27"/>
      <c r="F10" s="27"/>
      <c r="G10" s="28"/>
    </row>
    <row r="11" spans="1:7" ht="15.75" thickBot="1" x14ac:dyDescent="0.3">
      <c r="A11" s="1" t="s">
        <v>304</v>
      </c>
      <c r="B11" s="1" t="s">
        <v>90</v>
      </c>
      <c r="C11" s="1" t="s">
        <v>140</v>
      </c>
      <c r="D11" s="1" t="s">
        <v>92</v>
      </c>
      <c r="E11" s="1" t="s">
        <v>93</v>
      </c>
      <c r="F11" s="1" t="s">
        <v>94</v>
      </c>
      <c r="G11" s="1" t="s">
        <v>7</v>
      </c>
    </row>
    <row r="12" spans="1:7" ht="15.75" thickBot="1" x14ac:dyDescent="0.3">
      <c r="A12" s="2" t="s">
        <v>28</v>
      </c>
      <c r="B12" s="3">
        <v>0</v>
      </c>
      <c r="C12" s="3">
        <v>0</v>
      </c>
      <c r="D12" s="3">
        <v>245</v>
      </c>
      <c r="E12" s="3">
        <v>5</v>
      </c>
      <c r="F12" s="3">
        <v>0</v>
      </c>
      <c r="G12" s="3">
        <f>SUM(B12:F12)</f>
        <v>250</v>
      </c>
    </row>
    <row r="13" spans="1:7" ht="15.75" thickBot="1" x14ac:dyDescent="0.3">
      <c r="A13" s="2" t="s">
        <v>29</v>
      </c>
      <c r="B13" s="3">
        <v>180</v>
      </c>
      <c r="C13" s="3">
        <v>0</v>
      </c>
      <c r="D13" s="3">
        <v>0</v>
      </c>
      <c r="E13" s="3">
        <v>0</v>
      </c>
      <c r="F13" s="3">
        <v>80</v>
      </c>
      <c r="G13" s="3">
        <f t="shared" ref="G13:G15" si="0">SUM(B13:F13)</f>
        <v>260</v>
      </c>
    </row>
    <row r="14" spans="1:7" ht="15.75" thickBot="1" x14ac:dyDescent="0.3">
      <c r="A14" s="2" t="s">
        <v>30</v>
      </c>
      <c r="B14" s="3">
        <v>40</v>
      </c>
      <c r="C14" s="3">
        <v>250</v>
      </c>
      <c r="D14" s="3">
        <v>0</v>
      </c>
      <c r="E14" s="3">
        <v>0</v>
      </c>
      <c r="F14" s="3">
        <v>0</v>
      </c>
      <c r="G14" s="3">
        <f t="shared" si="0"/>
        <v>290</v>
      </c>
    </row>
    <row r="15" spans="1:7" ht="15.75" thickBot="1" x14ac:dyDescent="0.3">
      <c r="A15" s="2" t="s">
        <v>31</v>
      </c>
      <c r="B15" s="3">
        <v>0</v>
      </c>
      <c r="C15" s="3">
        <v>0</v>
      </c>
      <c r="D15" s="3">
        <v>0</v>
      </c>
      <c r="E15" s="3">
        <v>275</v>
      </c>
      <c r="F15" s="3">
        <v>25</v>
      </c>
      <c r="G15" s="3">
        <f t="shared" si="0"/>
        <v>300</v>
      </c>
    </row>
    <row r="16" spans="1:7" ht="17.25" thickBot="1" x14ac:dyDescent="0.3">
      <c r="A16" s="2" t="s">
        <v>32</v>
      </c>
      <c r="B16" s="3">
        <f>SUM(B12:B15)</f>
        <v>220</v>
      </c>
      <c r="C16" s="3">
        <f t="shared" ref="C16:F16" si="1">SUM(C12:C15)</f>
        <v>250</v>
      </c>
      <c r="D16" s="3">
        <f t="shared" si="1"/>
        <v>245</v>
      </c>
      <c r="E16" s="3">
        <f t="shared" si="1"/>
        <v>280</v>
      </c>
      <c r="F16" s="3">
        <f t="shared" si="1"/>
        <v>105</v>
      </c>
      <c r="G16" s="4">
        <f>SUMPRODUCT(B12:F15,B3:F6)</f>
        <v>4015</v>
      </c>
    </row>
    <row r="20" spans="1:6" x14ac:dyDescent="0.25">
      <c r="A20" t="s">
        <v>20</v>
      </c>
    </row>
    <row r="21" spans="1:6" ht="15.75" thickBot="1" x14ac:dyDescent="0.3"/>
    <row r="22" spans="1:6" ht="17.25" thickBot="1" x14ac:dyDescent="0.3">
      <c r="A22" s="4"/>
      <c r="B22" s="4"/>
      <c r="C22" s="29" t="s">
        <v>33</v>
      </c>
      <c r="D22" s="30"/>
      <c r="E22" s="31"/>
      <c r="F22" s="4"/>
    </row>
    <row r="23" spans="1:6" ht="15.75" thickBot="1" x14ac:dyDescent="0.3">
      <c r="A23" s="2" t="s">
        <v>305</v>
      </c>
      <c r="B23" s="2" t="s">
        <v>7</v>
      </c>
      <c r="C23" s="2" t="s">
        <v>8</v>
      </c>
      <c r="D23" s="2" t="s">
        <v>9</v>
      </c>
      <c r="E23" s="2" t="s">
        <v>10</v>
      </c>
      <c r="F23" s="2" t="s">
        <v>11</v>
      </c>
    </row>
    <row r="24" spans="1:6" ht="17.25" thickBot="1" x14ac:dyDescent="0.3">
      <c r="A24" s="1" t="s">
        <v>306</v>
      </c>
      <c r="B24" s="2">
        <v>250</v>
      </c>
      <c r="C24" s="3">
        <v>1</v>
      </c>
      <c r="D24" s="3">
        <v>0</v>
      </c>
      <c r="E24" s="3">
        <v>1</v>
      </c>
      <c r="F24" s="4">
        <f>C24*$C$30+D24*$D$30+E24*$E$30</f>
        <v>250</v>
      </c>
    </row>
    <row r="25" spans="1:6" ht="17.25" thickBot="1" x14ac:dyDescent="0.3">
      <c r="A25" s="1" t="s">
        <v>307</v>
      </c>
      <c r="B25" s="2">
        <v>300</v>
      </c>
      <c r="C25" s="3">
        <v>1</v>
      </c>
      <c r="D25" s="3">
        <v>1</v>
      </c>
      <c r="E25" s="3">
        <v>1</v>
      </c>
      <c r="F25" s="4">
        <f t="shared" ref="F25:F29" si="2">C25*$C$30+D25*$D$30+E25*$E$30</f>
        <v>280</v>
      </c>
    </row>
    <row r="26" spans="1:6" ht="17.25" thickBot="1" x14ac:dyDescent="0.3">
      <c r="A26" s="1" t="s">
        <v>308</v>
      </c>
      <c r="B26" s="2">
        <v>280</v>
      </c>
      <c r="C26" s="3">
        <v>1</v>
      </c>
      <c r="D26" s="3">
        <v>1</v>
      </c>
      <c r="E26" s="3">
        <v>1</v>
      </c>
      <c r="F26" s="4">
        <f t="shared" si="2"/>
        <v>280</v>
      </c>
    </row>
    <row r="27" spans="1:6" ht="17.25" thickBot="1" x14ac:dyDescent="0.3">
      <c r="A27" s="1" t="s">
        <v>309</v>
      </c>
      <c r="B27" s="2">
        <v>250</v>
      </c>
      <c r="C27" s="3">
        <v>1</v>
      </c>
      <c r="D27" s="3">
        <v>1</v>
      </c>
      <c r="E27" s="3">
        <v>0</v>
      </c>
      <c r="F27" s="4">
        <f t="shared" si="2"/>
        <v>250</v>
      </c>
    </row>
    <row r="28" spans="1:6" ht="17.25" thickBot="1" x14ac:dyDescent="0.3">
      <c r="A28" s="1" t="s">
        <v>310</v>
      </c>
      <c r="B28" s="2">
        <v>300</v>
      </c>
      <c r="C28" s="3">
        <v>1</v>
      </c>
      <c r="D28" s="3">
        <v>1</v>
      </c>
      <c r="E28" s="3">
        <v>0</v>
      </c>
      <c r="F28" s="4">
        <f t="shared" si="2"/>
        <v>250</v>
      </c>
    </row>
    <row r="29" spans="1:6" ht="17.25" thickBot="1" x14ac:dyDescent="0.3">
      <c r="A29" s="26" t="s">
        <v>17</v>
      </c>
      <c r="B29" s="28"/>
      <c r="C29" s="2">
        <v>70</v>
      </c>
      <c r="D29" s="2">
        <v>60</v>
      </c>
      <c r="E29" s="2">
        <v>50</v>
      </c>
      <c r="F29" s="4">
        <f t="shared" si="2"/>
        <v>18700</v>
      </c>
    </row>
    <row r="30" spans="1:6" x14ac:dyDescent="0.25">
      <c r="A30" s="43" t="s">
        <v>199</v>
      </c>
      <c r="B30" s="43"/>
      <c r="C30">
        <v>220</v>
      </c>
      <c r="D30">
        <v>30</v>
      </c>
      <c r="E30">
        <v>30</v>
      </c>
    </row>
    <row r="31" spans="1:6" x14ac:dyDescent="0.25">
      <c r="A31" s="42" t="s">
        <v>200</v>
      </c>
      <c r="B31" s="42"/>
      <c r="C31">
        <f>C29*C30</f>
        <v>15400</v>
      </c>
      <c r="D31">
        <f t="shared" ref="D31:E31" si="3">D29*D30</f>
        <v>1800</v>
      </c>
      <c r="E31">
        <f t="shared" si="3"/>
        <v>1500</v>
      </c>
      <c r="F31">
        <f>SUM(C31:E31)</f>
        <v>18700</v>
      </c>
    </row>
  </sheetData>
  <mergeCells count="6">
    <mergeCell ref="A31:B31"/>
    <mergeCell ref="B1:G1"/>
    <mergeCell ref="B10:G10"/>
    <mergeCell ref="C22:E22"/>
    <mergeCell ref="A29:B29"/>
    <mergeCell ref="A30:B3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52"/>
  <sheetViews>
    <sheetView topLeftCell="A25" workbookViewId="0">
      <selection activeCell="K31" sqref="K31"/>
    </sheetView>
  </sheetViews>
  <sheetFormatPr defaultRowHeight="15" x14ac:dyDescent="0.25"/>
  <cols>
    <col min="1" max="1" width="17.140625" customWidth="1"/>
    <col min="3" max="3" width="16" customWidth="1"/>
    <col min="4" max="4" width="16.42578125" customWidth="1"/>
    <col min="5" max="6" width="14.7109375" customWidth="1"/>
    <col min="9" max="9" width="23.5703125" customWidth="1"/>
  </cols>
  <sheetData>
    <row r="1" spans="1:14" ht="15.75" thickBot="1" x14ac:dyDescent="0.3">
      <c r="A1" s="1" t="s">
        <v>0</v>
      </c>
      <c r="B1" s="2" t="s">
        <v>1</v>
      </c>
      <c r="C1" s="2" t="s">
        <v>2</v>
      </c>
      <c r="D1" s="2" t="s">
        <v>3</v>
      </c>
      <c r="E1" s="2" t="s">
        <v>4</v>
      </c>
      <c r="I1" s="1" t="s">
        <v>0</v>
      </c>
      <c r="J1" s="2" t="s">
        <v>1</v>
      </c>
      <c r="K1" s="2" t="s">
        <v>2</v>
      </c>
      <c r="L1" s="2" t="s">
        <v>3</v>
      </c>
      <c r="M1" s="2" t="s">
        <v>4</v>
      </c>
    </row>
    <row r="2" spans="1:14" ht="15.75" thickBot="1" x14ac:dyDescent="0.3">
      <c r="A2" s="2">
        <v>100</v>
      </c>
      <c r="B2" s="3">
        <v>30</v>
      </c>
      <c r="C2" s="3">
        <v>50</v>
      </c>
      <c r="D2" s="3">
        <v>40</v>
      </c>
      <c r="E2" s="3">
        <v>40</v>
      </c>
      <c r="I2" s="2">
        <v>100</v>
      </c>
      <c r="J2" s="3">
        <v>0</v>
      </c>
      <c r="K2" s="3">
        <v>1</v>
      </c>
      <c r="L2" s="3">
        <v>0</v>
      </c>
      <c r="M2" s="3">
        <v>0</v>
      </c>
      <c r="N2">
        <f>SUM(J2:M2)*I2</f>
        <v>100</v>
      </c>
    </row>
    <row r="3" spans="1:14" ht="15.75" thickBot="1" x14ac:dyDescent="0.3">
      <c r="A3" s="2">
        <v>200</v>
      </c>
      <c r="B3" s="3">
        <v>50</v>
      </c>
      <c r="C3" s="3">
        <v>80</v>
      </c>
      <c r="D3" s="3">
        <v>50</v>
      </c>
      <c r="E3" s="3">
        <v>70</v>
      </c>
      <c r="I3" s="2">
        <v>200</v>
      </c>
      <c r="J3" s="3">
        <v>0</v>
      </c>
      <c r="K3" s="3">
        <v>0</v>
      </c>
      <c r="L3" s="3">
        <v>0</v>
      </c>
      <c r="M3" s="3">
        <v>0</v>
      </c>
      <c r="N3">
        <f t="shared" ref="N3:N7" si="0">SUM(J3:M3)*I3</f>
        <v>0</v>
      </c>
    </row>
    <row r="4" spans="1:14" ht="15.75" thickBot="1" x14ac:dyDescent="0.3">
      <c r="A4" s="2">
        <v>300</v>
      </c>
      <c r="B4" s="3">
        <v>90</v>
      </c>
      <c r="C4" s="3">
        <v>90</v>
      </c>
      <c r="D4" s="3">
        <v>110</v>
      </c>
      <c r="E4" s="3">
        <v>100</v>
      </c>
      <c r="I4" s="2">
        <v>300</v>
      </c>
      <c r="J4" s="3">
        <v>0</v>
      </c>
      <c r="K4" s="3">
        <v>0</v>
      </c>
      <c r="L4" s="3">
        <v>0</v>
      </c>
      <c r="M4" s="3">
        <v>0</v>
      </c>
      <c r="N4">
        <f t="shared" si="0"/>
        <v>0</v>
      </c>
    </row>
    <row r="5" spans="1:14" ht="15.75" thickBot="1" x14ac:dyDescent="0.3">
      <c r="A5" s="2">
        <v>400</v>
      </c>
      <c r="B5" s="3">
        <v>110</v>
      </c>
      <c r="C5" s="3">
        <v>150</v>
      </c>
      <c r="D5" s="3">
        <v>120</v>
      </c>
      <c r="E5" s="3">
        <v>110</v>
      </c>
      <c r="I5" s="2">
        <v>400</v>
      </c>
      <c r="J5" s="3">
        <v>0</v>
      </c>
      <c r="K5" s="3">
        <v>0</v>
      </c>
      <c r="L5" s="3">
        <v>0</v>
      </c>
      <c r="M5" s="3">
        <v>0</v>
      </c>
      <c r="N5">
        <f t="shared" si="0"/>
        <v>0</v>
      </c>
    </row>
    <row r="6" spans="1:14" ht="15.75" thickBot="1" x14ac:dyDescent="0.3">
      <c r="A6" s="2">
        <v>500</v>
      </c>
      <c r="B6" s="3">
        <v>170</v>
      </c>
      <c r="C6" s="3">
        <v>190</v>
      </c>
      <c r="D6" s="3">
        <v>180</v>
      </c>
      <c r="E6" s="3">
        <v>170</v>
      </c>
      <c r="I6" s="2">
        <v>500</v>
      </c>
      <c r="J6" s="3">
        <v>0</v>
      </c>
      <c r="K6" s="3">
        <v>0</v>
      </c>
      <c r="L6" s="3">
        <v>1</v>
      </c>
      <c r="M6" s="3">
        <v>0</v>
      </c>
      <c r="N6">
        <f t="shared" si="0"/>
        <v>500</v>
      </c>
    </row>
    <row r="7" spans="1:14" ht="15.75" thickBot="1" x14ac:dyDescent="0.3">
      <c r="A7" s="2">
        <v>600</v>
      </c>
      <c r="B7" s="3">
        <v>180</v>
      </c>
      <c r="C7" s="3">
        <v>210</v>
      </c>
      <c r="D7" s="3">
        <v>220</v>
      </c>
      <c r="E7" s="3">
        <v>200</v>
      </c>
      <c r="I7" s="2">
        <v>600</v>
      </c>
      <c r="J7" s="3">
        <v>0</v>
      </c>
      <c r="K7" s="3">
        <v>0</v>
      </c>
      <c r="L7" s="3">
        <v>0</v>
      </c>
      <c r="M7" s="3">
        <v>0</v>
      </c>
      <c r="N7">
        <f t="shared" si="0"/>
        <v>0</v>
      </c>
    </row>
    <row r="8" spans="1:14" x14ac:dyDescent="0.25">
      <c r="J8">
        <f>SUM(J2:J7)</f>
        <v>0</v>
      </c>
      <c r="K8">
        <f t="shared" ref="K8:M8" si="1">SUM(K2:K7)</f>
        <v>1</v>
      </c>
      <c r="L8">
        <f t="shared" si="1"/>
        <v>1</v>
      </c>
      <c r="M8">
        <f t="shared" si="1"/>
        <v>0</v>
      </c>
      <c r="N8">
        <f>SUM(N2:N7)</f>
        <v>600</v>
      </c>
    </row>
    <row r="9" spans="1:14" x14ac:dyDescent="0.25">
      <c r="B9" s="6"/>
      <c r="C9" s="6"/>
      <c r="D9" s="6"/>
      <c r="E9" s="6"/>
    </row>
    <row r="10" spans="1:14" x14ac:dyDescent="0.25">
      <c r="J10">
        <v>1</v>
      </c>
      <c r="K10">
        <v>1</v>
      </c>
      <c r="L10">
        <v>1</v>
      </c>
      <c r="M10">
        <v>1</v>
      </c>
      <c r="N10">
        <f>SUMPRODUCT(J2:M7,B2:E7)</f>
        <v>230</v>
      </c>
    </row>
    <row r="16" spans="1:14" x14ac:dyDescent="0.25">
      <c r="I16" t="s">
        <v>354</v>
      </c>
    </row>
    <row r="17" spans="1:9" x14ac:dyDescent="0.25">
      <c r="I17" t="s">
        <v>355</v>
      </c>
    </row>
    <row r="19" spans="1:9" x14ac:dyDescent="0.25">
      <c r="A19" t="s">
        <v>20</v>
      </c>
      <c r="I19" t="s">
        <v>356</v>
      </c>
    </row>
    <row r="21" spans="1:9" ht="15.75" thickBot="1" x14ac:dyDescent="0.3"/>
    <row r="22" spans="1:9" ht="17.25" thickBot="1" x14ac:dyDescent="0.3">
      <c r="A22" s="4"/>
      <c r="B22" s="4"/>
      <c r="C22" s="26" t="s">
        <v>63</v>
      </c>
      <c r="D22" s="27"/>
      <c r="E22" s="28"/>
      <c r="F22" s="4"/>
      <c r="I22" t="s">
        <v>357</v>
      </c>
    </row>
    <row r="23" spans="1:9" ht="15.75" thickBot="1" x14ac:dyDescent="0.3">
      <c r="A23" s="2" t="s">
        <v>64</v>
      </c>
      <c r="B23" s="2" t="s">
        <v>7</v>
      </c>
      <c r="C23" s="1" t="s">
        <v>35</v>
      </c>
      <c r="D23" s="2" t="s">
        <v>36</v>
      </c>
      <c r="E23" s="2" t="s">
        <v>37</v>
      </c>
      <c r="F23" s="2" t="s">
        <v>11</v>
      </c>
    </row>
    <row r="24" spans="1:9" ht="17.25" thickBot="1" x14ac:dyDescent="0.3">
      <c r="A24" s="5" t="s">
        <v>65</v>
      </c>
      <c r="B24" s="3">
        <v>200</v>
      </c>
      <c r="C24" s="3">
        <v>2</v>
      </c>
      <c r="D24" s="3">
        <v>2</v>
      </c>
      <c r="E24" s="3">
        <v>3</v>
      </c>
      <c r="F24" s="4">
        <f>C24*$C$29+D24*$D$29+E24*$E$29</f>
        <v>200</v>
      </c>
    </row>
    <row r="25" spans="1:9" ht="17.25" thickBot="1" x14ac:dyDescent="0.3">
      <c r="A25" s="5" t="s">
        <v>66</v>
      </c>
      <c r="B25" s="3">
        <v>400</v>
      </c>
      <c r="C25" s="3">
        <v>2</v>
      </c>
      <c r="D25" s="3">
        <v>2</v>
      </c>
      <c r="E25" s="3">
        <v>3</v>
      </c>
      <c r="F25" s="4">
        <f t="shared" ref="F25:F28" si="2">C25*$C$29+D25*$D$29+E25*$E$29</f>
        <v>200</v>
      </c>
      <c r="I25" t="s">
        <v>358</v>
      </c>
    </row>
    <row r="26" spans="1:9" ht="17.25" thickBot="1" x14ac:dyDescent="0.3">
      <c r="A26" s="5" t="s">
        <v>67</v>
      </c>
      <c r="B26" s="3">
        <v>500</v>
      </c>
      <c r="C26" s="3">
        <v>1</v>
      </c>
      <c r="D26" s="3">
        <v>2</v>
      </c>
      <c r="E26" s="3">
        <v>1</v>
      </c>
      <c r="F26" s="4">
        <f t="shared" si="2"/>
        <v>200</v>
      </c>
    </row>
    <row r="27" spans="1:9" ht="17.25" thickBot="1" x14ac:dyDescent="0.3">
      <c r="A27" s="5" t="s">
        <v>68</v>
      </c>
      <c r="B27" s="3">
        <v>600</v>
      </c>
      <c r="C27" s="3">
        <v>3</v>
      </c>
      <c r="D27" s="3">
        <v>4</v>
      </c>
      <c r="E27" s="3">
        <v>2</v>
      </c>
      <c r="F27" s="4">
        <f t="shared" si="2"/>
        <v>400</v>
      </c>
    </row>
    <row r="28" spans="1:9" ht="17.25" thickBot="1" x14ac:dyDescent="0.3">
      <c r="A28" s="26" t="s">
        <v>17</v>
      </c>
      <c r="B28" s="28"/>
      <c r="C28" s="2">
        <v>25</v>
      </c>
      <c r="D28" s="2">
        <v>50</v>
      </c>
      <c r="E28" s="2">
        <v>30</v>
      </c>
      <c r="F28" s="4">
        <f t="shared" si="2"/>
        <v>5000</v>
      </c>
    </row>
    <row r="29" spans="1:9" ht="17.25" thickBot="1" x14ac:dyDescent="0.3">
      <c r="A29" s="26" t="s">
        <v>18</v>
      </c>
      <c r="B29" s="28"/>
      <c r="C29" s="4">
        <v>0</v>
      </c>
      <c r="D29" s="4">
        <v>100</v>
      </c>
      <c r="E29" s="4">
        <v>0</v>
      </c>
      <c r="F29" s="4"/>
      <c r="I29" t="s">
        <v>359</v>
      </c>
    </row>
    <row r="30" spans="1:9" ht="17.25" thickBot="1" x14ac:dyDescent="0.3">
      <c r="A30" s="26" t="s">
        <v>19</v>
      </c>
      <c r="B30" s="28"/>
      <c r="C30" s="4">
        <f>C28*C29</f>
        <v>0</v>
      </c>
      <c r="D30" s="4">
        <f t="shared" ref="D30:E30" si="3">D28*D29</f>
        <v>5000</v>
      </c>
      <c r="E30" s="4">
        <f t="shared" si="3"/>
        <v>0</v>
      </c>
      <c r="F30" s="4">
        <f>SUM(C30:E30)</f>
        <v>5000</v>
      </c>
      <c r="I30" t="s">
        <v>360</v>
      </c>
    </row>
    <row r="31" spans="1:9" x14ac:dyDescent="0.25">
      <c r="I31" t="s">
        <v>361</v>
      </c>
    </row>
    <row r="33" spans="9:9" x14ac:dyDescent="0.25">
      <c r="I33" t="s">
        <v>362</v>
      </c>
    </row>
    <row r="35" spans="9:9" x14ac:dyDescent="0.25">
      <c r="I35" t="s">
        <v>363</v>
      </c>
    </row>
    <row r="39" spans="9:9" x14ac:dyDescent="0.25">
      <c r="I39" t="s">
        <v>364</v>
      </c>
    </row>
    <row r="41" spans="9:9" x14ac:dyDescent="0.25">
      <c r="I41" t="s">
        <v>365</v>
      </c>
    </row>
    <row r="45" spans="9:9" x14ac:dyDescent="0.25">
      <c r="I45" t="s">
        <v>366</v>
      </c>
    </row>
    <row r="47" spans="9:9" x14ac:dyDescent="0.25">
      <c r="I47" t="s">
        <v>367</v>
      </c>
    </row>
    <row r="52" spans="9:9" x14ac:dyDescent="0.25">
      <c r="I52" t="s">
        <v>368</v>
      </c>
    </row>
  </sheetData>
  <mergeCells count="4">
    <mergeCell ref="C22:E22"/>
    <mergeCell ref="A28:B28"/>
    <mergeCell ref="A29:B29"/>
    <mergeCell ref="A30:B3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75"/>
  <sheetViews>
    <sheetView topLeftCell="A22" workbookViewId="0">
      <selection activeCell="P11" sqref="P11"/>
    </sheetView>
  </sheetViews>
  <sheetFormatPr defaultRowHeight="15" x14ac:dyDescent="0.25"/>
  <cols>
    <col min="1" max="1" width="18.42578125" customWidth="1"/>
    <col min="2" max="2" width="23.140625" customWidth="1"/>
    <col min="3" max="3" width="17.7109375" customWidth="1"/>
    <col min="4" max="4" width="17.5703125" customWidth="1"/>
    <col min="5" max="5" width="15.7109375" customWidth="1"/>
    <col min="6" max="6" width="17.28515625" customWidth="1"/>
    <col min="7" max="7" width="16.7109375" customWidth="1"/>
  </cols>
  <sheetData>
    <row r="1" spans="1:10" ht="17.25" thickBot="1" x14ac:dyDescent="0.3">
      <c r="A1" s="4"/>
      <c r="B1" s="26" t="s">
        <v>69</v>
      </c>
      <c r="C1" s="27"/>
      <c r="D1" s="27"/>
      <c r="E1" s="27"/>
      <c r="F1" s="27"/>
      <c r="G1" s="28"/>
    </row>
    <row r="2" spans="1:10" ht="15.75" thickBot="1" x14ac:dyDescent="0.3">
      <c r="A2" s="1" t="s">
        <v>70</v>
      </c>
      <c r="B2" s="1" t="s">
        <v>71</v>
      </c>
      <c r="C2" s="1" t="s">
        <v>72</v>
      </c>
      <c r="D2" s="1" t="s">
        <v>73</v>
      </c>
      <c r="E2" s="1" t="s">
        <v>74</v>
      </c>
      <c r="F2" s="1" t="s">
        <v>75</v>
      </c>
      <c r="G2" s="1" t="s">
        <v>7</v>
      </c>
    </row>
    <row r="3" spans="1:10" ht="15.75" thickBot="1" x14ac:dyDescent="0.3">
      <c r="A3" s="2" t="s">
        <v>76</v>
      </c>
      <c r="B3" s="3">
        <v>5</v>
      </c>
      <c r="C3" s="3">
        <v>2</v>
      </c>
      <c r="D3" s="3">
        <v>9</v>
      </c>
      <c r="E3" s="3">
        <v>9</v>
      </c>
      <c r="F3" s="3">
        <v>6</v>
      </c>
      <c r="G3" s="3">
        <v>190</v>
      </c>
      <c r="J3" t="s">
        <v>369</v>
      </c>
    </row>
    <row r="4" spans="1:10" ht="15.75" thickBot="1" x14ac:dyDescent="0.3">
      <c r="A4" s="2" t="s">
        <v>77</v>
      </c>
      <c r="B4" s="3">
        <v>5</v>
      </c>
      <c r="C4" s="3">
        <v>5</v>
      </c>
      <c r="D4" s="3">
        <v>7</v>
      </c>
      <c r="E4" s="3">
        <v>8</v>
      </c>
      <c r="F4" s="3">
        <v>9</v>
      </c>
      <c r="G4" s="3">
        <v>100</v>
      </c>
      <c r="J4" t="s">
        <v>370</v>
      </c>
    </row>
    <row r="5" spans="1:10" ht="15.75" thickBot="1" x14ac:dyDescent="0.3">
      <c r="A5" s="2" t="s">
        <v>78</v>
      </c>
      <c r="B5" s="3">
        <v>10</v>
      </c>
      <c r="C5" s="3">
        <v>5</v>
      </c>
      <c r="D5" s="3">
        <v>4</v>
      </c>
      <c r="E5" s="3">
        <v>6</v>
      </c>
      <c r="F5" s="3">
        <v>4</v>
      </c>
      <c r="G5" s="3">
        <v>200</v>
      </c>
    </row>
    <row r="6" spans="1:10" ht="15.75" thickBot="1" x14ac:dyDescent="0.3">
      <c r="A6" s="2" t="s">
        <v>79</v>
      </c>
      <c r="B6" s="3">
        <v>8</v>
      </c>
      <c r="C6" s="3">
        <v>3</v>
      </c>
      <c r="D6" s="3">
        <v>8</v>
      </c>
      <c r="E6" s="3">
        <v>4</v>
      </c>
      <c r="F6" s="3">
        <v>2</v>
      </c>
      <c r="G6" s="3">
        <v>80</v>
      </c>
      <c r="J6" t="s">
        <v>371</v>
      </c>
    </row>
    <row r="7" spans="1:10" ht="17.25" thickBot="1" x14ac:dyDescent="0.3">
      <c r="A7" s="2" t="s">
        <v>32</v>
      </c>
      <c r="B7" s="3">
        <v>180</v>
      </c>
      <c r="C7" s="3">
        <v>92</v>
      </c>
      <c r="D7" s="3">
        <v>175</v>
      </c>
      <c r="E7" s="3">
        <v>70</v>
      </c>
      <c r="F7" s="3">
        <v>53</v>
      </c>
      <c r="G7" s="4"/>
    </row>
    <row r="8" spans="1:10" x14ac:dyDescent="0.25">
      <c r="J8" t="s">
        <v>372</v>
      </c>
    </row>
    <row r="11" spans="1:10" ht="15.75" thickBot="1" x14ac:dyDescent="0.3"/>
    <row r="12" spans="1:10" ht="17.25" thickBot="1" x14ac:dyDescent="0.3">
      <c r="A12" s="4"/>
      <c r="B12" s="26" t="s">
        <v>69</v>
      </c>
      <c r="C12" s="27"/>
      <c r="D12" s="27"/>
      <c r="E12" s="27"/>
      <c r="F12" s="27"/>
      <c r="G12" s="28"/>
      <c r="J12" t="s">
        <v>373</v>
      </c>
    </row>
    <row r="13" spans="1:10" ht="15.75" thickBot="1" x14ac:dyDescent="0.3">
      <c r="A13" s="1" t="s">
        <v>70</v>
      </c>
      <c r="B13" s="1" t="s">
        <v>71</v>
      </c>
      <c r="C13" s="1" t="s">
        <v>72</v>
      </c>
      <c r="D13" s="1" t="s">
        <v>73</v>
      </c>
      <c r="E13" s="1" t="s">
        <v>74</v>
      </c>
      <c r="F13" s="1" t="s">
        <v>75</v>
      </c>
      <c r="G13" s="1" t="s">
        <v>7</v>
      </c>
    </row>
    <row r="14" spans="1:10" ht="15.75" thickBot="1" x14ac:dyDescent="0.3">
      <c r="A14" s="2" t="s">
        <v>76</v>
      </c>
      <c r="B14" s="3">
        <v>98</v>
      </c>
      <c r="C14" s="3">
        <v>92</v>
      </c>
      <c r="D14" s="3">
        <v>0</v>
      </c>
      <c r="E14" s="3">
        <v>0</v>
      </c>
      <c r="F14" s="3">
        <v>0</v>
      </c>
      <c r="G14" s="3">
        <f>SUM(B14:F14)</f>
        <v>190</v>
      </c>
      <c r="J14" t="s">
        <v>374</v>
      </c>
    </row>
    <row r="15" spans="1:10" ht="15.75" thickBot="1" x14ac:dyDescent="0.3">
      <c r="A15" s="2" t="s">
        <v>77</v>
      </c>
      <c r="B15" s="3">
        <v>82</v>
      </c>
      <c r="C15" s="3">
        <v>0</v>
      </c>
      <c r="D15" s="3">
        <v>0</v>
      </c>
      <c r="E15" s="3">
        <v>18</v>
      </c>
      <c r="F15" s="3">
        <v>0</v>
      </c>
      <c r="G15" s="3">
        <f t="shared" ref="G15:G17" si="0">SUM(B15:F15)</f>
        <v>100</v>
      </c>
    </row>
    <row r="16" spans="1:10" ht="15.75" thickBot="1" x14ac:dyDescent="0.3">
      <c r="A16" s="2" t="s">
        <v>78</v>
      </c>
      <c r="B16" s="3">
        <v>0</v>
      </c>
      <c r="C16" s="3">
        <v>0</v>
      </c>
      <c r="D16" s="3">
        <v>175</v>
      </c>
      <c r="E16" s="3">
        <v>25</v>
      </c>
      <c r="F16" s="3">
        <v>0</v>
      </c>
      <c r="G16" s="3">
        <f t="shared" si="0"/>
        <v>200</v>
      </c>
    </row>
    <row r="17" spans="1:10" ht="15.75" thickBot="1" x14ac:dyDescent="0.3">
      <c r="A17" s="2" t="s">
        <v>79</v>
      </c>
      <c r="B17" s="3">
        <v>0</v>
      </c>
      <c r="C17" s="3">
        <v>0</v>
      </c>
      <c r="D17" s="3">
        <v>0</v>
      </c>
      <c r="E17" s="3">
        <v>27</v>
      </c>
      <c r="F17" s="3">
        <v>53</v>
      </c>
      <c r="G17" s="3">
        <f t="shared" si="0"/>
        <v>80</v>
      </c>
    </row>
    <row r="18" spans="1:10" ht="17.25" thickBot="1" x14ac:dyDescent="0.3">
      <c r="A18" s="2" t="s">
        <v>32</v>
      </c>
      <c r="B18" s="3">
        <f>SUM(B14:B17)</f>
        <v>180</v>
      </c>
      <c r="C18" s="3">
        <f t="shared" ref="C18:F18" si="1">SUM(C14:C17)</f>
        <v>92</v>
      </c>
      <c r="D18" s="3">
        <f t="shared" si="1"/>
        <v>175</v>
      </c>
      <c r="E18" s="3">
        <f t="shared" si="1"/>
        <v>70</v>
      </c>
      <c r="F18" s="3">
        <f t="shared" si="1"/>
        <v>53</v>
      </c>
      <c r="G18" s="4">
        <f>SUMPRODUCT(B14:F17,B3:F6)</f>
        <v>2292</v>
      </c>
      <c r="J18" t="s">
        <v>375</v>
      </c>
    </row>
    <row r="21" spans="1:10" x14ac:dyDescent="0.25">
      <c r="J21" t="s">
        <v>376</v>
      </c>
    </row>
    <row r="23" spans="1:10" x14ac:dyDescent="0.25">
      <c r="J23" t="s">
        <v>377</v>
      </c>
    </row>
    <row r="27" spans="1:10" x14ac:dyDescent="0.25">
      <c r="A27" t="s">
        <v>20</v>
      </c>
    </row>
    <row r="28" spans="1:10" ht="15.75" thickBot="1" x14ac:dyDescent="0.3">
      <c r="J28" t="s">
        <v>378</v>
      </c>
    </row>
    <row r="29" spans="1:10" ht="17.25" thickBot="1" x14ac:dyDescent="0.3">
      <c r="A29" s="4"/>
      <c r="B29" s="4"/>
      <c r="C29" s="26" t="s">
        <v>80</v>
      </c>
      <c r="D29" s="27"/>
      <c r="E29" s="28"/>
      <c r="F29" s="4"/>
      <c r="J29" t="s">
        <v>379</v>
      </c>
    </row>
    <row r="30" spans="1:10" ht="15.75" thickBot="1" x14ac:dyDescent="0.3">
      <c r="A30" s="1" t="s">
        <v>81</v>
      </c>
      <c r="B30" s="2" t="s">
        <v>7</v>
      </c>
      <c r="C30" s="2" t="s">
        <v>82</v>
      </c>
      <c r="D30" s="2" t="s">
        <v>83</v>
      </c>
      <c r="E30" s="2" t="s">
        <v>84</v>
      </c>
      <c r="F30" s="2" t="s">
        <v>11</v>
      </c>
      <c r="J30" t="s">
        <v>380</v>
      </c>
    </row>
    <row r="31" spans="1:10" ht="17.25" thickBot="1" x14ac:dyDescent="0.3">
      <c r="A31" s="1" t="s">
        <v>85</v>
      </c>
      <c r="B31" s="2">
        <v>150</v>
      </c>
      <c r="C31" s="3">
        <v>1</v>
      </c>
      <c r="D31" s="3">
        <v>1</v>
      </c>
      <c r="E31" s="3">
        <v>0</v>
      </c>
      <c r="F31" s="4">
        <f>C31*$C$37+D31*$D$37+E31*$E$37</f>
        <v>100</v>
      </c>
    </row>
    <row r="32" spans="1:10" ht="17.25" thickBot="1" x14ac:dyDescent="0.3">
      <c r="A32" s="1" t="s">
        <v>86</v>
      </c>
      <c r="B32" s="2">
        <v>100</v>
      </c>
      <c r="C32" s="3">
        <v>1</v>
      </c>
      <c r="D32" s="3">
        <v>2</v>
      </c>
      <c r="E32" s="3">
        <v>2</v>
      </c>
      <c r="F32" s="4">
        <f t="shared" ref="F32:F36" si="2">C32*$C$37+D32*$D$37+E32*$E$37</f>
        <v>100</v>
      </c>
      <c r="J32" t="s">
        <v>381</v>
      </c>
    </row>
    <row r="33" spans="1:10" ht="17.25" thickBot="1" x14ac:dyDescent="0.3">
      <c r="A33" s="1" t="s">
        <v>62</v>
      </c>
      <c r="B33" s="2">
        <v>350</v>
      </c>
      <c r="C33" s="3">
        <v>2</v>
      </c>
      <c r="D33" s="3">
        <v>2</v>
      </c>
      <c r="E33" s="3">
        <v>1</v>
      </c>
      <c r="F33" s="4">
        <f t="shared" si="2"/>
        <v>200</v>
      </c>
    </row>
    <row r="34" spans="1:10" ht="17.25" thickBot="1" x14ac:dyDescent="0.3">
      <c r="A34" s="1" t="s">
        <v>87</v>
      </c>
      <c r="B34" s="2">
        <v>450</v>
      </c>
      <c r="C34" s="3">
        <v>0</v>
      </c>
      <c r="D34" s="3">
        <v>3</v>
      </c>
      <c r="E34" s="3">
        <v>2</v>
      </c>
      <c r="F34" s="4">
        <f t="shared" si="2"/>
        <v>0</v>
      </c>
      <c r="J34" t="s">
        <v>382</v>
      </c>
    </row>
    <row r="35" spans="1:10" ht="17.25" thickBot="1" x14ac:dyDescent="0.3">
      <c r="A35" s="1" t="s">
        <v>88</v>
      </c>
      <c r="B35" s="2">
        <v>300</v>
      </c>
      <c r="C35" s="3">
        <v>1</v>
      </c>
      <c r="D35" s="3">
        <v>2</v>
      </c>
      <c r="E35" s="3">
        <v>0</v>
      </c>
      <c r="F35" s="4">
        <f t="shared" si="2"/>
        <v>100</v>
      </c>
    </row>
    <row r="36" spans="1:10" ht="17.25" thickBot="1" x14ac:dyDescent="0.3">
      <c r="A36" s="26" t="s">
        <v>17</v>
      </c>
      <c r="B36" s="28"/>
      <c r="C36" s="2">
        <v>25</v>
      </c>
      <c r="D36" s="1">
        <v>30</v>
      </c>
      <c r="E36" s="2">
        <v>20</v>
      </c>
      <c r="F36" s="4">
        <f t="shared" si="2"/>
        <v>2500</v>
      </c>
    </row>
    <row r="37" spans="1:10" ht="17.25" thickBot="1" x14ac:dyDescent="0.3">
      <c r="A37" s="26" t="s">
        <v>18</v>
      </c>
      <c r="B37" s="28"/>
      <c r="C37" s="4">
        <v>100</v>
      </c>
      <c r="D37" s="4">
        <v>0</v>
      </c>
      <c r="E37" s="4">
        <v>0</v>
      </c>
      <c r="F37" s="4"/>
    </row>
    <row r="38" spans="1:10" ht="17.25" thickBot="1" x14ac:dyDescent="0.3">
      <c r="A38" s="26" t="s">
        <v>19</v>
      </c>
      <c r="B38" s="28"/>
      <c r="C38" s="4">
        <f>C36*C37</f>
        <v>2500</v>
      </c>
      <c r="D38" s="4">
        <f t="shared" ref="D38:E38" si="3">D36*D37</f>
        <v>0</v>
      </c>
      <c r="E38" s="4">
        <f t="shared" si="3"/>
        <v>0</v>
      </c>
      <c r="F38" s="4">
        <f>SUM(C38:E38)</f>
        <v>2500</v>
      </c>
      <c r="J38" t="s">
        <v>383</v>
      </c>
    </row>
    <row r="40" spans="1:10" x14ac:dyDescent="0.25">
      <c r="J40" t="s">
        <v>365</v>
      </c>
    </row>
    <row r="44" spans="1:10" x14ac:dyDescent="0.25">
      <c r="J44" t="s">
        <v>384</v>
      </c>
    </row>
    <row r="46" spans="1:10" x14ac:dyDescent="0.25">
      <c r="J46" t="s">
        <v>385</v>
      </c>
    </row>
    <row r="50" spans="10:10" x14ac:dyDescent="0.25">
      <c r="J50" t="s">
        <v>386</v>
      </c>
    </row>
    <row r="52" spans="10:10" x14ac:dyDescent="0.25">
      <c r="J52" t="s">
        <v>387</v>
      </c>
    </row>
    <row r="56" spans="10:10" x14ac:dyDescent="0.25">
      <c r="J56" t="s">
        <v>388</v>
      </c>
    </row>
    <row r="58" spans="10:10" x14ac:dyDescent="0.25">
      <c r="J58" t="s">
        <v>389</v>
      </c>
    </row>
    <row r="62" spans="10:10" x14ac:dyDescent="0.25">
      <c r="J62" t="s">
        <v>390</v>
      </c>
    </row>
    <row r="64" spans="10:10" x14ac:dyDescent="0.25">
      <c r="J64" t="s">
        <v>391</v>
      </c>
    </row>
    <row r="68" spans="10:10" x14ac:dyDescent="0.25">
      <c r="J68" t="s">
        <v>392</v>
      </c>
    </row>
    <row r="70" spans="10:10" x14ac:dyDescent="0.25">
      <c r="J70" t="s">
        <v>393</v>
      </c>
    </row>
    <row r="75" spans="10:10" x14ac:dyDescent="0.25">
      <c r="J75" t="s">
        <v>394</v>
      </c>
    </row>
  </sheetData>
  <mergeCells count="6">
    <mergeCell ref="A38:B38"/>
    <mergeCell ref="B1:G1"/>
    <mergeCell ref="B12:G12"/>
    <mergeCell ref="C29:E29"/>
    <mergeCell ref="A36:B36"/>
    <mergeCell ref="A37:B3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03"/>
  <sheetViews>
    <sheetView topLeftCell="A9" workbookViewId="0">
      <selection activeCell="J15" sqref="J15:J103"/>
    </sheetView>
  </sheetViews>
  <sheetFormatPr defaultRowHeight="15" x14ac:dyDescent="0.25"/>
  <cols>
    <col min="1" max="1" width="26.28515625" customWidth="1"/>
    <col min="2" max="2" width="24.28515625" customWidth="1"/>
    <col min="3" max="3" width="21.28515625" customWidth="1"/>
    <col min="4" max="4" width="20.7109375" customWidth="1"/>
    <col min="5" max="5" width="20.85546875" customWidth="1"/>
    <col min="6" max="6" width="27.28515625" customWidth="1"/>
    <col min="7" max="7" width="18.140625" customWidth="1"/>
  </cols>
  <sheetData>
    <row r="1" spans="1:10" ht="17.25" thickBot="1" x14ac:dyDescent="0.3">
      <c r="A1" s="4"/>
      <c r="B1" s="26" t="s">
        <v>89</v>
      </c>
      <c r="C1" s="27"/>
      <c r="D1" s="27"/>
      <c r="E1" s="27"/>
      <c r="F1" s="27"/>
      <c r="G1" s="28"/>
    </row>
    <row r="2" spans="1:10" ht="15.75" thickBot="1" x14ac:dyDescent="0.3">
      <c r="A2" s="2" t="s">
        <v>45</v>
      </c>
      <c r="B2" s="1" t="s">
        <v>90</v>
      </c>
      <c r="C2" s="1" t="s">
        <v>91</v>
      </c>
      <c r="D2" s="1" t="s">
        <v>92</v>
      </c>
      <c r="E2" s="1" t="s">
        <v>93</v>
      </c>
      <c r="F2" s="1" t="s">
        <v>94</v>
      </c>
      <c r="G2" s="1" t="s">
        <v>7</v>
      </c>
    </row>
    <row r="3" spans="1:10" ht="15.75" thickBot="1" x14ac:dyDescent="0.3">
      <c r="A3" s="2" t="s">
        <v>95</v>
      </c>
      <c r="B3" s="3">
        <v>4</v>
      </c>
      <c r="C3" s="3">
        <v>2</v>
      </c>
      <c r="D3" s="3">
        <v>6</v>
      </c>
      <c r="E3" s="3">
        <v>3</v>
      </c>
      <c r="F3" s="3">
        <v>6</v>
      </c>
      <c r="G3" s="3">
        <v>200</v>
      </c>
    </row>
    <row r="4" spans="1:10" ht="15.75" thickBot="1" x14ac:dyDescent="0.3">
      <c r="A4" s="2" t="s">
        <v>96</v>
      </c>
      <c r="B4" s="3">
        <v>5</v>
      </c>
      <c r="C4" s="3">
        <v>5</v>
      </c>
      <c r="D4" s="3">
        <v>7</v>
      </c>
      <c r="E4" s="3">
        <v>8</v>
      </c>
      <c r="F4" s="3">
        <v>7</v>
      </c>
      <c r="G4" s="3">
        <v>100</v>
      </c>
    </row>
    <row r="5" spans="1:10" ht="15.75" thickBot="1" x14ac:dyDescent="0.3">
      <c r="A5" s="2" t="s">
        <v>97</v>
      </c>
      <c r="B5" s="3">
        <v>10</v>
      </c>
      <c r="C5" s="3">
        <v>5</v>
      </c>
      <c r="D5" s="3">
        <v>4</v>
      </c>
      <c r="E5" s="3">
        <v>6</v>
      </c>
      <c r="F5" s="3">
        <v>4</v>
      </c>
      <c r="G5" s="3">
        <v>150</v>
      </c>
    </row>
    <row r="6" spans="1:10" ht="15.75" thickBot="1" x14ac:dyDescent="0.3">
      <c r="A6" s="2" t="s">
        <v>98</v>
      </c>
      <c r="B6" s="3">
        <v>9</v>
      </c>
      <c r="C6" s="3">
        <v>3</v>
      </c>
      <c r="D6" s="3">
        <v>3</v>
      </c>
      <c r="E6" s="3">
        <v>8</v>
      </c>
      <c r="F6" s="3">
        <v>2</v>
      </c>
      <c r="G6" s="3">
        <v>200</v>
      </c>
    </row>
    <row r="7" spans="1:10" ht="17.25" thickBot="1" x14ac:dyDescent="0.3">
      <c r="A7" s="2" t="s">
        <v>32</v>
      </c>
      <c r="B7" s="5">
        <v>160</v>
      </c>
      <c r="C7" s="3">
        <v>95</v>
      </c>
      <c r="D7" s="3">
        <v>120</v>
      </c>
      <c r="E7" s="3">
        <v>150</v>
      </c>
      <c r="F7" s="3">
        <v>125</v>
      </c>
      <c r="G7" s="4"/>
    </row>
    <row r="12" spans="1:10" ht="15.75" thickBot="1" x14ac:dyDescent="0.3"/>
    <row r="13" spans="1:10" ht="17.25" thickBot="1" x14ac:dyDescent="0.3">
      <c r="A13" s="4"/>
      <c r="B13" s="26" t="s">
        <v>89</v>
      </c>
      <c r="C13" s="27"/>
      <c r="D13" s="27"/>
      <c r="E13" s="27"/>
      <c r="F13" s="27"/>
      <c r="G13" s="28"/>
    </row>
    <row r="14" spans="1:10" ht="15.75" thickBot="1" x14ac:dyDescent="0.3">
      <c r="A14" s="2" t="s">
        <v>45</v>
      </c>
      <c r="B14" s="1" t="s">
        <v>90</v>
      </c>
      <c r="C14" s="1" t="s">
        <v>91</v>
      </c>
      <c r="D14" s="1" t="s">
        <v>92</v>
      </c>
      <c r="E14" s="1" t="s">
        <v>93</v>
      </c>
      <c r="F14" s="1" t="s">
        <v>94</v>
      </c>
      <c r="G14" s="1" t="s">
        <v>7</v>
      </c>
    </row>
    <row r="15" spans="1:10" ht="15.75" thickBot="1" x14ac:dyDescent="0.3">
      <c r="A15" s="2" t="s">
        <v>95</v>
      </c>
      <c r="B15" s="3">
        <v>60</v>
      </c>
      <c r="C15" s="3">
        <v>0</v>
      </c>
      <c r="D15" s="3">
        <v>0</v>
      </c>
      <c r="E15" s="3">
        <v>140</v>
      </c>
      <c r="F15" s="3">
        <v>0</v>
      </c>
      <c r="G15" s="3">
        <f>SUM(B15:F15)</f>
        <v>200</v>
      </c>
      <c r="J15" t="s">
        <v>395</v>
      </c>
    </row>
    <row r="16" spans="1:10" ht="15.75" thickBot="1" x14ac:dyDescent="0.3">
      <c r="A16" s="2" t="s">
        <v>96</v>
      </c>
      <c r="B16" s="3">
        <v>100</v>
      </c>
      <c r="C16" s="3">
        <v>0</v>
      </c>
      <c r="D16" s="3">
        <v>0</v>
      </c>
      <c r="E16" s="3">
        <v>0</v>
      </c>
      <c r="F16" s="3">
        <v>0</v>
      </c>
      <c r="G16" s="3">
        <f t="shared" ref="G16:G18" si="0">SUM(B16:F16)</f>
        <v>100</v>
      </c>
      <c r="J16" t="s">
        <v>396</v>
      </c>
    </row>
    <row r="17" spans="1:10" ht="15.75" thickBot="1" x14ac:dyDescent="0.3">
      <c r="A17" s="2" t="s">
        <v>97</v>
      </c>
      <c r="B17" s="3">
        <v>0</v>
      </c>
      <c r="C17" s="3">
        <v>20</v>
      </c>
      <c r="D17" s="3">
        <v>120</v>
      </c>
      <c r="E17" s="3">
        <v>10</v>
      </c>
      <c r="F17" s="3">
        <v>0</v>
      </c>
      <c r="G17" s="3">
        <f t="shared" si="0"/>
        <v>150</v>
      </c>
    </row>
    <row r="18" spans="1:10" ht="15.75" thickBot="1" x14ac:dyDescent="0.3">
      <c r="A18" s="2" t="s">
        <v>98</v>
      </c>
      <c r="B18" s="3">
        <v>0</v>
      </c>
      <c r="C18" s="3">
        <v>75</v>
      </c>
      <c r="D18" s="3">
        <v>0</v>
      </c>
      <c r="E18" s="3">
        <v>0</v>
      </c>
      <c r="F18" s="3">
        <v>125</v>
      </c>
      <c r="G18" s="3">
        <f t="shared" si="0"/>
        <v>200</v>
      </c>
      <c r="J18" t="s">
        <v>397</v>
      </c>
    </row>
    <row r="19" spans="1:10" ht="17.25" thickBot="1" x14ac:dyDescent="0.3">
      <c r="A19" s="2" t="s">
        <v>32</v>
      </c>
      <c r="B19" s="5">
        <f>SUM(B15:B18)</f>
        <v>160</v>
      </c>
      <c r="C19" s="5">
        <f t="shared" ref="C19:F19" si="1">SUM(C15:C18)</f>
        <v>95</v>
      </c>
      <c r="D19" s="5">
        <f t="shared" si="1"/>
        <v>120</v>
      </c>
      <c r="E19" s="5">
        <f t="shared" si="1"/>
        <v>150</v>
      </c>
      <c r="F19" s="5">
        <f t="shared" si="1"/>
        <v>125</v>
      </c>
      <c r="G19" s="4">
        <f>SUMPRODUCT(B15:F18,B3:F6)</f>
        <v>2275</v>
      </c>
    </row>
    <row r="20" spans="1:10" x14ac:dyDescent="0.25">
      <c r="J20" t="s">
        <v>398</v>
      </c>
    </row>
    <row r="22" spans="1:10" x14ac:dyDescent="0.25">
      <c r="J22" t="s">
        <v>399</v>
      </c>
    </row>
    <row r="24" spans="1:10" x14ac:dyDescent="0.25">
      <c r="A24" t="s">
        <v>20</v>
      </c>
    </row>
    <row r="25" spans="1:10" x14ac:dyDescent="0.25">
      <c r="J25" t="s">
        <v>400</v>
      </c>
    </row>
    <row r="26" spans="1:10" ht="17.25" thickBot="1" x14ac:dyDescent="0.3">
      <c r="A26" s="7"/>
      <c r="B26" s="7"/>
      <c r="C26" s="37"/>
      <c r="D26" s="37"/>
      <c r="E26" s="37"/>
      <c r="F26" s="7"/>
    </row>
    <row r="27" spans="1:10" ht="15.75" thickBot="1" x14ac:dyDescent="0.3">
      <c r="A27" s="9"/>
      <c r="B27" s="10"/>
      <c r="C27" s="34" t="s">
        <v>99</v>
      </c>
      <c r="D27" s="36"/>
      <c r="E27" s="35"/>
      <c r="F27" s="10"/>
      <c r="J27" t="s">
        <v>401</v>
      </c>
    </row>
    <row r="28" spans="1:10" ht="15.75" thickBot="1" x14ac:dyDescent="0.3">
      <c r="A28" s="11" t="s">
        <v>100</v>
      </c>
      <c r="B28" s="12" t="s">
        <v>7</v>
      </c>
      <c r="C28" s="12" t="s">
        <v>101</v>
      </c>
      <c r="D28" s="12" t="s">
        <v>102</v>
      </c>
      <c r="E28" s="12" t="s">
        <v>103</v>
      </c>
      <c r="F28" s="12" t="s">
        <v>11</v>
      </c>
    </row>
    <row r="29" spans="1:10" ht="15.75" thickBot="1" x14ac:dyDescent="0.3">
      <c r="A29" s="11" t="s">
        <v>104</v>
      </c>
      <c r="B29" s="12">
        <v>500</v>
      </c>
      <c r="C29" s="13">
        <v>3</v>
      </c>
      <c r="D29" s="13">
        <v>4</v>
      </c>
      <c r="E29" s="13">
        <v>2</v>
      </c>
      <c r="F29" s="14"/>
    </row>
    <row r="30" spans="1:10" ht="15.75" thickBot="1" x14ac:dyDescent="0.3">
      <c r="A30" s="11" t="s">
        <v>105</v>
      </c>
      <c r="B30" s="12">
        <v>400</v>
      </c>
      <c r="C30" s="13">
        <v>2</v>
      </c>
      <c r="D30" s="13">
        <v>1</v>
      </c>
      <c r="E30" s="13">
        <v>3</v>
      </c>
      <c r="F30" s="14"/>
      <c r="J30" t="s">
        <v>402</v>
      </c>
    </row>
    <row r="31" spans="1:10" ht="15.75" thickBot="1" x14ac:dyDescent="0.3">
      <c r="A31" s="11" t="s">
        <v>106</v>
      </c>
      <c r="B31" s="12">
        <v>550</v>
      </c>
      <c r="C31" s="13">
        <v>0</v>
      </c>
      <c r="D31" s="13">
        <v>2</v>
      </c>
      <c r="E31" s="13">
        <v>1</v>
      </c>
      <c r="F31" s="14"/>
    </row>
    <row r="32" spans="1:10" ht="15.75" thickBot="1" x14ac:dyDescent="0.3">
      <c r="A32" s="11" t="s">
        <v>107</v>
      </c>
      <c r="B32" s="12">
        <v>700</v>
      </c>
      <c r="C32" s="13">
        <v>3</v>
      </c>
      <c r="D32" s="13">
        <v>4</v>
      </c>
      <c r="E32" s="13">
        <v>2</v>
      </c>
      <c r="F32" s="14"/>
      <c r="J32" t="s">
        <v>403</v>
      </c>
    </row>
    <row r="33" spans="1:10" ht="15.75" thickBot="1" x14ac:dyDescent="0.3">
      <c r="A33" s="11" t="s">
        <v>108</v>
      </c>
      <c r="B33" s="12">
        <v>300</v>
      </c>
      <c r="C33" s="13">
        <v>0</v>
      </c>
      <c r="D33" s="13">
        <v>2</v>
      </c>
      <c r="E33" s="13">
        <v>2</v>
      </c>
      <c r="F33" s="14"/>
    </row>
    <row r="34" spans="1:10" ht="15.75" thickBot="1" x14ac:dyDescent="0.3">
      <c r="A34" s="11" t="s">
        <v>109</v>
      </c>
      <c r="B34" s="12">
        <v>350</v>
      </c>
      <c r="C34" s="13">
        <v>1</v>
      </c>
      <c r="D34" s="13">
        <v>3</v>
      </c>
      <c r="E34" s="13">
        <v>1</v>
      </c>
      <c r="F34" s="14"/>
    </row>
    <row r="35" spans="1:10" ht="15.75" thickBot="1" x14ac:dyDescent="0.3">
      <c r="A35" s="34" t="s">
        <v>17</v>
      </c>
      <c r="B35" s="35"/>
      <c r="C35" s="15">
        <v>2.5</v>
      </c>
      <c r="D35" s="16">
        <v>4.5</v>
      </c>
      <c r="E35" s="12">
        <v>3</v>
      </c>
      <c r="F35" s="14"/>
    </row>
    <row r="36" spans="1:10" ht="15.75" thickBot="1" x14ac:dyDescent="0.3">
      <c r="A36" s="34" t="s">
        <v>18</v>
      </c>
      <c r="B36" s="35"/>
      <c r="C36" s="12"/>
      <c r="D36" s="12"/>
      <c r="E36" s="12"/>
      <c r="F36" s="14"/>
    </row>
    <row r="37" spans="1:10" ht="15.75" thickBot="1" x14ac:dyDescent="0.3">
      <c r="A37" s="34" t="s">
        <v>19</v>
      </c>
      <c r="B37" s="35"/>
      <c r="C37" s="14"/>
      <c r="D37" s="14"/>
      <c r="E37" s="14"/>
      <c r="F37" s="14"/>
      <c r="J37" t="s">
        <v>404</v>
      </c>
    </row>
    <row r="39" spans="1:10" x14ac:dyDescent="0.25">
      <c r="J39" t="s">
        <v>405</v>
      </c>
    </row>
    <row r="41" spans="1:10" x14ac:dyDescent="0.25">
      <c r="J41" t="s">
        <v>406</v>
      </c>
    </row>
    <row r="44" spans="1:10" x14ac:dyDescent="0.25">
      <c r="J44" t="s">
        <v>407</v>
      </c>
    </row>
    <row r="46" spans="1:10" x14ac:dyDescent="0.25">
      <c r="J46" t="s">
        <v>408</v>
      </c>
    </row>
    <row r="51" spans="10:10" x14ac:dyDescent="0.25">
      <c r="J51" t="s">
        <v>409</v>
      </c>
    </row>
    <row r="53" spans="10:10" x14ac:dyDescent="0.25">
      <c r="J53" t="s">
        <v>410</v>
      </c>
    </row>
    <row r="55" spans="10:10" x14ac:dyDescent="0.25">
      <c r="J55" t="s">
        <v>411</v>
      </c>
    </row>
    <row r="58" spans="10:10" x14ac:dyDescent="0.25">
      <c r="J58" t="s">
        <v>412</v>
      </c>
    </row>
    <row r="60" spans="10:10" x14ac:dyDescent="0.25">
      <c r="J60" t="s">
        <v>413</v>
      </c>
    </row>
    <row r="63" spans="10:10" x14ac:dyDescent="0.25">
      <c r="J63" t="s">
        <v>414</v>
      </c>
    </row>
    <row r="65" spans="10:10" x14ac:dyDescent="0.25">
      <c r="J65" t="s">
        <v>415</v>
      </c>
    </row>
    <row r="71" spans="10:10" x14ac:dyDescent="0.25">
      <c r="J71" t="s">
        <v>416</v>
      </c>
    </row>
    <row r="72" spans="10:10" x14ac:dyDescent="0.25">
      <c r="J72" t="s">
        <v>417</v>
      </c>
    </row>
    <row r="73" spans="10:10" x14ac:dyDescent="0.25">
      <c r="J73" t="s">
        <v>418</v>
      </c>
    </row>
    <row r="75" spans="10:10" x14ac:dyDescent="0.25">
      <c r="J75" t="s">
        <v>419</v>
      </c>
    </row>
    <row r="77" spans="10:10" x14ac:dyDescent="0.25">
      <c r="J77" t="s">
        <v>420</v>
      </c>
    </row>
    <row r="81" spans="10:10" x14ac:dyDescent="0.25">
      <c r="J81" t="s">
        <v>421</v>
      </c>
    </row>
    <row r="83" spans="10:10" x14ac:dyDescent="0.25">
      <c r="J83" t="s">
        <v>422</v>
      </c>
    </row>
    <row r="87" spans="10:10" x14ac:dyDescent="0.25">
      <c r="J87" t="s">
        <v>423</v>
      </c>
    </row>
    <row r="90" spans="10:10" x14ac:dyDescent="0.25">
      <c r="J90" t="s">
        <v>424</v>
      </c>
    </row>
    <row r="92" spans="10:10" x14ac:dyDescent="0.25">
      <c r="J92" t="s">
        <v>425</v>
      </c>
    </row>
    <row r="96" spans="10:10" x14ac:dyDescent="0.25">
      <c r="J96" t="s">
        <v>426</v>
      </c>
    </row>
    <row r="99" spans="10:10" x14ac:dyDescent="0.25">
      <c r="J99" t="s">
        <v>427</v>
      </c>
    </row>
    <row r="103" spans="10:10" x14ac:dyDescent="0.25">
      <c r="J103" t="s">
        <v>428</v>
      </c>
    </row>
  </sheetData>
  <mergeCells count="7">
    <mergeCell ref="A36:B36"/>
    <mergeCell ref="C27:E27"/>
    <mergeCell ref="A37:B37"/>
    <mergeCell ref="B1:G1"/>
    <mergeCell ref="B13:G13"/>
    <mergeCell ref="C26:E26"/>
    <mergeCell ref="A35:B35"/>
  </mergeCells>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103"/>
  <sheetViews>
    <sheetView topLeftCell="A10" workbookViewId="0">
      <selection activeCell="S3" sqref="S3:S103"/>
    </sheetView>
  </sheetViews>
  <sheetFormatPr defaultRowHeight="15" x14ac:dyDescent="0.25"/>
  <sheetData>
    <row r="1" spans="1:19" ht="15.75" thickBot="1" x14ac:dyDescent="0.3">
      <c r="A1" s="9"/>
      <c r="B1" s="34" t="s">
        <v>110</v>
      </c>
      <c r="C1" s="36"/>
      <c r="D1" s="36"/>
      <c r="E1" s="36"/>
      <c r="F1" s="36"/>
      <c r="G1" s="35"/>
      <c r="J1" s="9"/>
      <c r="K1" s="34" t="s">
        <v>110</v>
      </c>
      <c r="L1" s="36"/>
      <c r="M1" s="36"/>
      <c r="N1" s="36"/>
      <c r="O1" s="36"/>
      <c r="P1" s="35"/>
    </row>
    <row r="2" spans="1:19" ht="29.25" thickBot="1" x14ac:dyDescent="0.3">
      <c r="A2" s="11" t="s">
        <v>111</v>
      </c>
      <c r="B2" s="14" t="s">
        <v>112</v>
      </c>
      <c r="C2" s="14" t="s">
        <v>113</v>
      </c>
      <c r="D2" s="14" t="s">
        <v>114</v>
      </c>
      <c r="E2" s="14" t="s">
        <v>115</v>
      </c>
      <c r="F2" s="14" t="s">
        <v>116</v>
      </c>
      <c r="G2" s="14" t="s">
        <v>7</v>
      </c>
      <c r="J2" s="11" t="s">
        <v>111</v>
      </c>
      <c r="K2" s="14" t="s">
        <v>112</v>
      </c>
      <c r="L2" s="14" t="s">
        <v>113</v>
      </c>
      <c r="M2" s="14" t="s">
        <v>114</v>
      </c>
      <c r="N2" s="14" t="s">
        <v>115</v>
      </c>
      <c r="O2" s="14" t="s">
        <v>116</v>
      </c>
      <c r="P2" s="14" t="s">
        <v>7</v>
      </c>
    </row>
    <row r="3" spans="1:19" ht="15.75" thickBot="1" x14ac:dyDescent="0.3">
      <c r="A3" s="18" t="s">
        <v>117</v>
      </c>
      <c r="B3" s="13">
        <v>7</v>
      </c>
      <c r="C3" s="13">
        <v>9</v>
      </c>
      <c r="D3" s="13">
        <v>5</v>
      </c>
      <c r="E3" s="13">
        <v>6</v>
      </c>
      <c r="F3" s="13">
        <v>5</v>
      </c>
      <c r="G3" s="13">
        <v>80</v>
      </c>
      <c r="J3" s="18" t="s">
        <v>117</v>
      </c>
      <c r="K3" s="13">
        <v>5</v>
      </c>
      <c r="L3" s="13">
        <v>0</v>
      </c>
      <c r="M3" s="13">
        <v>0</v>
      </c>
      <c r="N3" s="13">
        <v>75</v>
      </c>
      <c r="O3" s="13">
        <v>0</v>
      </c>
      <c r="P3" s="13">
        <f>SUM(K3:O3)</f>
        <v>80</v>
      </c>
      <c r="S3" t="s">
        <v>429</v>
      </c>
    </row>
    <row r="4" spans="1:19" ht="15.75" thickBot="1" x14ac:dyDescent="0.3">
      <c r="A4" s="18" t="s">
        <v>118</v>
      </c>
      <c r="B4" s="13">
        <v>5</v>
      </c>
      <c r="C4" s="13">
        <v>6</v>
      </c>
      <c r="D4" s="13">
        <v>10</v>
      </c>
      <c r="E4" s="13">
        <v>8</v>
      </c>
      <c r="F4" s="13">
        <v>8</v>
      </c>
      <c r="G4" s="13">
        <v>70</v>
      </c>
      <c r="J4" s="18" t="s">
        <v>118</v>
      </c>
      <c r="K4" s="13">
        <v>70</v>
      </c>
      <c r="L4" s="13">
        <v>0</v>
      </c>
      <c r="M4" s="13">
        <v>0</v>
      </c>
      <c r="N4" s="13">
        <v>0</v>
      </c>
      <c r="O4" s="13">
        <v>0</v>
      </c>
      <c r="P4" s="13">
        <f t="shared" ref="P4:P6" si="0">SUM(K4:O4)</f>
        <v>70</v>
      </c>
      <c r="S4" t="s">
        <v>430</v>
      </c>
    </row>
    <row r="5" spans="1:19" ht="15.75" thickBot="1" x14ac:dyDescent="0.3">
      <c r="A5" s="18" t="s">
        <v>119</v>
      </c>
      <c r="B5" s="13">
        <v>9</v>
      </c>
      <c r="C5" s="13">
        <v>14</v>
      </c>
      <c r="D5" s="13">
        <v>5</v>
      </c>
      <c r="E5" s="13">
        <v>9</v>
      </c>
      <c r="F5" s="13">
        <v>4</v>
      </c>
      <c r="G5" s="13">
        <v>60</v>
      </c>
      <c r="J5" s="18" t="s">
        <v>119</v>
      </c>
      <c r="K5" s="13">
        <v>0</v>
      </c>
      <c r="L5" s="13">
        <v>0</v>
      </c>
      <c r="M5" s="13">
        <v>50</v>
      </c>
      <c r="N5" s="13">
        <v>0</v>
      </c>
      <c r="O5" s="13">
        <v>10</v>
      </c>
      <c r="P5" s="13">
        <f t="shared" si="0"/>
        <v>60</v>
      </c>
    </row>
    <row r="6" spans="1:19" ht="15.75" thickBot="1" x14ac:dyDescent="0.3">
      <c r="A6" s="18" t="s">
        <v>120</v>
      </c>
      <c r="B6" s="13">
        <v>11</v>
      </c>
      <c r="C6" s="13">
        <v>7</v>
      </c>
      <c r="D6" s="13">
        <v>9</v>
      </c>
      <c r="E6" s="13">
        <v>6</v>
      </c>
      <c r="F6" s="13">
        <v>3</v>
      </c>
      <c r="G6" s="13">
        <v>100</v>
      </c>
      <c r="J6" s="18" t="s">
        <v>120</v>
      </c>
      <c r="K6" s="13">
        <v>0</v>
      </c>
      <c r="L6" s="13">
        <v>58</v>
      </c>
      <c r="M6" s="13">
        <v>0</v>
      </c>
      <c r="N6" s="13">
        <v>15</v>
      </c>
      <c r="O6" s="13">
        <v>27</v>
      </c>
      <c r="P6" s="13">
        <f t="shared" si="0"/>
        <v>100</v>
      </c>
      <c r="S6" t="s">
        <v>431</v>
      </c>
    </row>
    <row r="7" spans="1:19" ht="15.75" thickBot="1" x14ac:dyDescent="0.3">
      <c r="A7" s="18" t="s">
        <v>32</v>
      </c>
      <c r="B7" s="13">
        <v>75</v>
      </c>
      <c r="C7" s="13">
        <v>58</v>
      </c>
      <c r="D7" s="13">
        <v>50</v>
      </c>
      <c r="E7" s="13">
        <v>90</v>
      </c>
      <c r="F7" s="13">
        <v>37</v>
      </c>
      <c r="G7" s="13"/>
      <c r="J7" s="18" t="s">
        <v>32</v>
      </c>
      <c r="K7" s="13">
        <f>SUM(K3:K6)</f>
        <v>75</v>
      </c>
      <c r="L7" s="13">
        <f t="shared" ref="L7:O7" si="1">SUM(L3:L6)</f>
        <v>58</v>
      </c>
      <c r="M7" s="13">
        <f t="shared" si="1"/>
        <v>50</v>
      </c>
      <c r="N7" s="13">
        <f t="shared" si="1"/>
        <v>90</v>
      </c>
      <c r="O7" s="13">
        <f t="shared" si="1"/>
        <v>37</v>
      </c>
      <c r="P7" s="13">
        <f>SUMPRODUCT(K3:O6,B3:F6)</f>
        <v>1702</v>
      </c>
    </row>
    <row r="8" spans="1:19" ht="18.75" x14ac:dyDescent="0.25">
      <c r="A8" s="19"/>
      <c r="J8" s="19"/>
      <c r="S8" t="s">
        <v>397</v>
      </c>
    </row>
    <row r="10" spans="1:19" x14ac:dyDescent="0.25">
      <c r="S10" t="s">
        <v>432</v>
      </c>
    </row>
    <row r="12" spans="1:19" x14ac:dyDescent="0.25">
      <c r="S12" t="s">
        <v>406</v>
      </c>
    </row>
    <row r="14" spans="1:19" x14ac:dyDescent="0.25">
      <c r="A14" t="s">
        <v>20</v>
      </c>
    </row>
    <row r="15" spans="1:19" x14ac:dyDescent="0.25">
      <c r="S15" t="s">
        <v>433</v>
      </c>
    </row>
    <row r="16" spans="1:19" ht="15.75" thickBot="1" x14ac:dyDescent="0.3"/>
    <row r="17" spans="4:19" ht="28.5" customHeight="1" thickBot="1" x14ac:dyDescent="0.3">
      <c r="D17" s="9"/>
      <c r="E17" s="10"/>
      <c r="F17" s="34" t="s">
        <v>5</v>
      </c>
      <c r="G17" s="36"/>
      <c r="H17" s="35"/>
      <c r="I17" s="10"/>
      <c r="S17" t="s">
        <v>434</v>
      </c>
    </row>
    <row r="18" spans="4:19" ht="29.25" thickBot="1" x14ac:dyDescent="0.3">
      <c r="D18" s="18" t="s">
        <v>121</v>
      </c>
      <c r="E18" s="12" t="s">
        <v>7</v>
      </c>
      <c r="F18" s="12" t="s">
        <v>8</v>
      </c>
      <c r="G18" s="12" t="s">
        <v>9</v>
      </c>
      <c r="H18" s="12" t="s">
        <v>10</v>
      </c>
      <c r="I18" s="12" t="s">
        <v>11</v>
      </c>
    </row>
    <row r="19" spans="4:19" ht="15.75" thickBot="1" x14ac:dyDescent="0.3">
      <c r="D19" s="11" t="s">
        <v>122</v>
      </c>
      <c r="E19" s="13">
        <v>100</v>
      </c>
      <c r="F19" s="13">
        <v>1</v>
      </c>
      <c r="G19" s="13">
        <v>0</v>
      </c>
      <c r="H19" s="13">
        <v>1</v>
      </c>
      <c r="I19" s="14">
        <f>F19*$F$25+G19*$G$25+H19*$H$25</f>
        <v>100</v>
      </c>
    </row>
    <row r="20" spans="4:19" ht="15.75" thickBot="1" x14ac:dyDescent="0.3">
      <c r="D20" s="11" t="s">
        <v>123</v>
      </c>
      <c r="E20" s="13">
        <v>200</v>
      </c>
      <c r="F20" s="13">
        <v>2</v>
      </c>
      <c r="G20" s="13">
        <v>2</v>
      </c>
      <c r="H20" s="13">
        <v>0</v>
      </c>
      <c r="I20" s="14">
        <f t="shared" ref="I20:I24" si="2">F20*$F$25+G20*$G$25+H20*$H$25</f>
        <v>200</v>
      </c>
      <c r="S20" t="s">
        <v>435</v>
      </c>
    </row>
    <row r="21" spans="4:19" ht="15.75" thickBot="1" x14ac:dyDescent="0.3">
      <c r="D21" s="11" t="s">
        <v>124</v>
      </c>
      <c r="E21" s="13">
        <v>250</v>
      </c>
      <c r="F21" s="13">
        <v>2</v>
      </c>
      <c r="G21" s="13">
        <v>3</v>
      </c>
      <c r="H21" s="13">
        <v>3</v>
      </c>
      <c r="I21" s="14">
        <f t="shared" si="2"/>
        <v>248</v>
      </c>
    </row>
    <row r="22" spans="4:19" ht="15.75" thickBot="1" x14ac:dyDescent="0.3">
      <c r="D22" s="11" t="s">
        <v>125</v>
      </c>
      <c r="E22" s="13">
        <v>350</v>
      </c>
      <c r="F22" s="13">
        <v>3</v>
      </c>
      <c r="G22" s="13">
        <v>3</v>
      </c>
      <c r="H22" s="13">
        <v>3</v>
      </c>
      <c r="I22" s="14">
        <f t="shared" si="2"/>
        <v>336</v>
      </c>
      <c r="S22" t="s">
        <v>436</v>
      </c>
    </row>
    <row r="23" spans="4:19" ht="15.75" thickBot="1" x14ac:dyDescent="0.3">
      <c r="D23" s="11" t="s">
        <v>126</v>
      </c>
      <c r="E23" s="13">
        <v>300</v>
      </c>
      <c r="F23" s="13">
        <v>0</v>
      </c>
      <c r="G23" s="13">
        <v>3</v>
      </c>
      <c r="H23" s="13">
        <v>4</v>
      </c>
      <c r="I23" s="14">
        <f t="shared" si="2"/>
        <v>84</v>
      </c>
    </row>
    <row r="24" spans="4:19" ht="15.75" thickBot="1" x14ac:dyDescent="0.3">
      <c r="D24" s="34" t="s">
        <v>17</v>
      </c>
      <c r="E24" s="35"/>
      <c r="F24" s="12">
        <v>55</v>
      </c>
      <c r="G24" s="12">
        <v>50</v>
      </c>
      <c r="H24" s="12">
        <v>40</v>
      </c>
      <c r="I24" s="14">
        <f t="shared" si="2"/>
        <v>5920</v>
      </c>
    </row>
    <row r="25" spans="4:19" ht="15.75" thickBot="1" x14ac:dyDescent="0.3">
      <c r="D25" s="34" t="s">
        <v>18</v>
      </c>
      <c r="E25" s="35"/>
      <c r="F25" s="12">
        <v>88</v>
      </c>
      <c r="G25" s="12">
        <v>12</v>
      </c>
      <c r="H25" s="12">
        <v>12</v>
      </c>
      <c r="I25" s="14"/>
    </row>
    <row r="26" spans="4:19" ht="15.75" thickBot="1" x14ac:dyDescent="0.3">
      <c r="D26" s="34" t="s">
        <v>19</v>
      </c>
      <c r="E26" s="35"/>
      <c r="F26" s="14">
        <f>F24*F25</f>
        <v>4840</v>
      </c>
      <c r="G26" s="14">
        <f t="shared" ref="G26:H26" si="3">G24*G25</f>
        <v>600</v>
      </c>
      <c r="H26" s="14">
        <f t="shared" si="3"/>
        <v>480</v>
      </c>
      <c r="I26" s="14">
        <f>SUM(F26:H26)</f>
        <v>5920</v>
      </c>
    </row>
    <row r="27" spans="4:19" ht="18.75" x14ac:dyDescent="0.25">
      <c r="D27" s="19"/>
      <c r="S27" t="s">
        <v>437</v>
      </c>
    </row>
    <row r="29" spans="4:19" x14ac:dyDescent="0.25">
      <c r="S29" t="s">
        <v>438</v>
      </c>
    </row>
    <row r="31" spans="4:19" x14ac:dyDescent="0.25">
      <c r="S31" t="s">
        <v>439</v>
      </c>
    </row>
    <row r="33" spans="19:19" x14ac:dyDescent="0.25">
      <c r="S33" t="s">
        <v>440</v>
      </c>
    </row>
    <row r="37" spans="19:19" x14ac:dyDescent="0.25">
      <c r="S37" t="s">
        <v>441</v>
      </c>
    </row>
    <row r="39" spans="19:19" x14ac:dyDescent="0.25">
      <c r="S39" t="s">
        <v>442</v>
      </c>
    </row>
    <row r="41" spans="19:19" x14ac:dyDescent="0.25">
      <c r="S41" t="s">
        <v>407</v>
      </c>
    </row>
    <row r="46" spans="19:19" x14ac:dyDescent="0.25">
      <c r="S46" t="s">
        <v>443</v>
      </c>
    </row>
    <row r="48" spans="19:19" x14ac:dyDescent="0.25">
      <c r="S48" t="s">
        <v>444</v>
      </c>
    </row>
    <row r="50" spans="19:19" x14ac:dyDescent="0.25">
      <c r="S50" t="s">
        <v>445</v>
      </c>
    </row>
    <row r="54" spans="19:19" x14ac:dyDescent="0.25">
      <c r="S54" t="s">
        <v>446</v>
      </c>
    </row>
    <row r="56" spans="19:19" x14ac:dyDescent="0.25">
      <c r="S56" t="s">
        <v>447</v>
      </c>
    </row>
    <row r="60" spans="19:19" x14ac:dyDescent="0.25">
      <c r="S60" t="s">
        <v>448</v>
      </c>
    </row>
    <row r="63" spans="19:19" x14ac:dyDescent="0.25">
      <c r="S63" t="s">
        <v>449</v>
      </c>
    </row>
    <row r="67" spans="19:19" x14ac:dyDescent="0.25">
      <c r="S67" t="s">
        <v>450</v>
      </c>
    </row>
    <row r="68" spans="19:19" x14ac:dyDescent="0.25">
      <c r="S68" t="s">
        <v>451</v>
      </c>
    </row>
    <row r="69" spans="19:19" x14ac:dyDescent="0.25">
      <c r="S69" t="s">
        <v>452</v>
      </c>
    </row>
    <row r="71" spans="19:19" x14ac:dyDescent="0.25">
      <c r="S71" t="s">
        <v>453</v>
      </c>
    </row>
    <row r="73" spans="19:19" x14ac:dyDescent="0.25">
      <c r="S73" t="s">
        <v>454</v>
      </c>
    </row>
    <row r="75" spans="19:19" x14ac:dyDescent="0.25">
      <c r="S75" t="s">
        <v>455</v>
      </c>
    </row>
    <row r="78" spans="19:19" x14ac:dyDescent="0.25">
      <c r="S78" t="s">
        <v>456</v>
      </c>
    </row>
    <row r="80" spans="19:19" x14ac:dyDescent="0.25">
      <c r="S80" t="s">
        <v>457</v>
      </c>
    </row>
    <row r="82" spans="19:19" x14ac:dyDescent="0.25">
      <c r="S82" t="s">
        <v>458</v>
      </c>
    </row>
    <row r="85" spans="19:19" x14ac:dyDescent="0.25">
      <c r="S85" t="s">
        <v>459</v>
      </c>
    </row>
    <row r="87" spans="19:19" x14ac:dyDescent="0.25">
      <c r="S87" t="s">
        <v>460</v>
      </c>
    </row>
    <row r="89" spans="19:19" x14ac:dyDescent="0.25">
      <c r="S89" t="s">
        <v>461</v>
      </c>
    </row>
    <row r="92" spans="19:19" x14ac:dyDescent="0.25">
      <c r="S92" t="s">
        <v>462</v>
      </c>
    </row>
    <row r="94" spans="19:19" x14ac:dyDescent="0.25">
      <c r="S94" t="s">
        <v>463</v>
      </c>
    </row>
    <row r="96" spans="19:19" x14ac:dyDescent="0.25">
      <c r="S96" t="s">
        <v>464</v>
      </c>
    </row>
    <row r="99" spans="19:19" x14ac:dyDescent="0.25">
      <c r="S99" t="s">
        <v>465</v>
      </c>
    </row>
    <row r="101" spans="19:19" x14ac:dyDescent="0.25">
      <c r="S101" t="s">
        <v>466</v>
      </c>
    </row>
    <row r="103" spans="19:19" x14ac:dyDescent="0.25">
      <c r="S103" t="s">
        <v>467</v>
      </c>
    </row>
  </sheetData>
  <mergeCells count="6">
    <mergeCell ref="D26:E26"/>
    <mergeCell ref="B1:G1"/>
    <mergeCell ref="K1:P1"/>
    <mergeCell ref="F17:H17"/>
    <mergeCell ref="D24:E24"/>
    <mergeCell ref="D25:E2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81"/>
  <sheetViews>
    <sheetView topLeftCell="A7" workbookViewId="0">
      <selection activeCell="L2" sqref="L2:L81"/>
    </sheetView>
  </sheetViews>
  <sheetFormatPr defaultRowHeight="15" x14ac:dyDescent="0.25"/>
  <sheetData>
    <row r="1" spans="1:12" ht="15.75" thickBot="1" x14ac:dyDescent="0.3">
      <c r="A1" s="9"/>
      <c r="B1" s="34" t="s">
        <v>127</v>
      </c>
      <c r="C1" s="36"/>
      <c r="D1" s="36"/>
      <c r="E1" s="36"/>
      <c r="F1" s="36"/>
      <c r="G1" s="35"/>
    </row>
    <row r="2" spans="1:12" ht="29.25" thickBot="1" x14ac:dyDescent="0.3">
      <c r="A2" s="11" t="s">
        <v>128</v>
      </c>
      <c r="B2" s="14" t="s">
        <v>71</v>
      </c>
      <c r="C2" s="14" t="s">
        <v>72</v>
      </c>
      <c r="D2" s="14" t="s">
        <v>73</v>
      </c>
      <c r="E2" s="14" t="s">
        <v>74</v>
      </c>
      <c r="F2" s="14" t="s">
        <v>75</v>
      </c>
      <c r="G2" s="14" t="s">
        <v>7</v>
      </c>
      <c r="L2" t="s">
        <v>468</v>
      </c>
    </row>
    <row r="3" spans="1:12" ht="15.75" thickBot="1" x14ac:dyDescent="0.3">
      <c r="A3" s="18" t="s">
        <v>129</v>
      </c>
      <c r="B3" s="13">
        <v>4</v>
      </c>
      <c r="C3" s="13">
        <v>3</v>
      </c>
      <c r="D3" s="13">
        <v>3</v>
      </c>
      <c r="E3" s="13">
        <v>6</v>
      </c>
      <c r="F3" s="13">
        <v>5</v>
      </c>
      <c r="G3" s="13">
        <v>70</v>
      </c>
      <c r="L3" t="s">
        <v>469</v>
      </c>
    </row>
    <row r="4" spans="1:12" ht="15.75" thickBot="1" x14ac:dyDescent="0.3">
      <c r="A4" s="18" t="s">
        <v>130</v>
      </c>
      <c r="B4" s="13">
        <v>4</v>
      </c>
      <c r="C4" s="13">
        <v>5</v>
      </c>
      <c r="D4" s="13">
        <v>8</v>
      </c>
      <c r="E4" s="13">
        <v>9</v>
      </c>
      <c r="F4" s="13">
        <v>5</v>
      </c>
      <c r="G4" s="13">
        <v>80</v>
      </c>
    </row>
    <row r="5" spans="1:12" ht="15.75" thickBot="1" x14ac:dyDescent="0.3">
      <c r="A5" s="18" t="s">
        <v>131</v>
      </c>
      <c r="B5" s="13">
        <v>6</v>
      </c>
      <c r="C5" s="13">
        <v>2</v>
      </c>
      <c r="D5" s="13">
        <v>5</v>
      </c>
      <c r="E5" s="13">
        <v>4</v>
      </c>
      <c r="F5" s="13">
        <v>6</v>
      </c>
      <c r="G5" s="13">
        <v>40</v>
      </c>
      <c r="L5" t="s">
        <v>470</v>
      </c>
    </row>
    <row r="6" spans="1:12" ht="15.75" thickBot="1" x14ac:dyDescent="0.3">
      <c r="A6" s="18" t="s">
        <v>132</v>
      </c>
      <c r="B6" s="13">
        <v>9</v>
      </c>
      <c r="C6" s="13">
        <v>4</v>
      </c>
      <c r="D6" s="13">
        <v>5</v>
      </c>
      <c r="E6" s="13">
        <v>2</v>
      </c>
      <c r="F6" s="13">
        <v>8</v>
      </c>
      <c r="G6" s="13">
        <v>30</v>
      </c>
    </row>
    <row r="7" spans="1:12" ht="15.75" thickBot="1" x14ac:dyDescent="0.3">
      <c r="A7" s="18" t="s">
        <v>32</v>
      </c>
      <c r="B7" s="13">
        <v>45</v>
      </c>
      <c r="C7" s="13">
        <v>70</v>
      </c>
      <c r="D7" s="13">
        <v>30</v>
      </c>
      <c r="E7" s="13">
        <v>25</v>
      </c>
      <c r="F7" s="13">
        <v>50</v>
      </c>
      <c r="G7" s="13"/>
      <c r="L7" t="s">
        <v>471</v>
      </c>
    </row>
    <row r="9" spans="1:12" x14ac:dyDescent="0.25">
      <c r="L9" t="s">
        <v>472</v>
      </c>
    </row>
    <row r="11" spans="1:12" ht="15.75" thickBot="1" x14ac:dyDescent="0.3">
      <c r="L11" t="s">
        <v>473</v>
      </c>
    </row>
    <row r="12" spans="1:12" ht="15.75" thickBot="1" x14ac:dyDescent="0.3">
      <c r="A12" s="9"/>
      <c r="B12" s="34" t="s">
        <v>127</v>
      </c>
      <c r="C12" s="36"/>
      <c r="D12" s="36"/>
      <c r="E12" s="36"/>
      <c r="F12" s="36"/>
      <c r="G12" s="35"/>
    </row>
    <row r="13" spans="1:12" ht="29.25" thickBot="1" x14ac:dyDescent="0.3">
      <c r="A13" s="11" t="s">
        <v>128</v>
      </c>
      <c r="B13" s="14" t="s">
        <v>71</v>
      </c>
      <c r="C13" s="14" t="s">
        <v>72</v>
      </c>
      <c r="D13" s="14" t="s">
        <v>73</v>
      </c>
      <c r="E13" s="14" t="s">
        <v>74</v>
      </c>
      <c r="F13" s="14" t="s">
        <v>75</v>
      </c>
      <c r="G13" s="14" t="s">
        <v>7</v>
      </c>
    </row>
    <row r="14" spans="1:12" ht="15.75" thickBot="1" x14ac:dyDescent="0.3">
      <c r="A14" s="18" t="s">
        <v>129</v>
      </c>
      <c r="B14" s="13">
        <v>0</v>
      </c>
      <c r="C14" s="13">
        <v>25</v>
      </c>
      <c r="D14" s="13">
        <v>30</v>
      </c>
      <c r="E14" s="13">
        <v>0</v>
      </c>
      <c r="F14" s="13">
        <v>15</v>
      </c>
      <c r="G14" s="13">
        <f>SUM(B14:F14)</f>
        <v>70</v>
      </c>
      <c r="L14" t="s">
        <v>474</v>
      </c>
    </row>
    <row r="15" spans="1:12" ht="15.75" thickBot="1" x14ac:dyDescent="0.3">
      <c r="A15" s="18" t="s">
        <v>130</v>
      </c>
      <c r="B15" s="13">
        <v>45</v>
      </c>
      <c r="C15" s="13">
        <v>0</v>
      </c>
      <c r="D15" s="13">
        <v>0</v>
      </c>
      <c r="E15" s="13">
        <v>0</v>
      </c>
      <c r="F15" s="13">
        <v>35</v>
      </c>
      <c r="G15" s="13">
        <f t="shared" ref="G15:G17" si="0">SUM(B15:F15)</f>
        <v>80</v>
      </c>
    </row>
    <row r="16" spans="1:12" ht="15.75" thickBot="1" x14ac:dyDescent="0.3">
      <c r="A16" s="18" t="s">
        <v>131</v>
      </c>
      <c r="B16" s="13">
        <v>0</v>
      </c>
      <c r="C16" s="13">
        <v>40</v>
      </c>
      <c r="D16" s="13">
        <v>0</v>
      </c>
      <c r="E16" s="13">
        <v>0</v>
      </c>
      <c r="F16" s="13">
        <v>0</v>
      </c>
      <c r="G16" s="13">
        <f t="shared" si="0"/>
        <v>40</v>
      </c>
      <c r="L16" t="s">
        <v>475</v>
      </c>
    </row>
    <row r="17" spans="1:12" ht="15.75" thickBot="1" x14ac:dyDescent="0.3">
      <c r="A17" s="18" t="s">
        <v>132</v>
      </c>
      <c r="B17" s="13">
        <v>0</v>
      </c>
      <c r="C17" s="13">
        <v>5</v>
      </c>
      <c r="D17" s="13">
        <v>0</v>
      </c>
      <c r="E17" s="13">
        <v>25</v>
      </c>
      <c r="F17" s="13">
        <v>0</v>
      </c>
      <c r="G17" s="13">
        <f t="shared" si="0"/>
        <v>30</v>
      </c>
    </row>
    <row r="18" spans="1:12" ht="15.75" thickBot="1" x14ac:dyDescent="0.3">
      <c r="A18" s="18" t="s">
        <v>32</v>
      </c>
      <c r="B18" s="13">
        <f>SUM(B14:B17)</f>
        <v>45</v>
      </c>
      <c r="C18" s="13">
        <f t="shared" ref="C18:F18" si="1">SUM(C14:C17)</f>
        <v>70</v>
      </c>
      <c r="D18" s="13">
        <f t="shared" si="1"/>
        <v>30</v>
      </c>
      <c r="E18" s="13">
        <f t="shared" si="1"/>
        <v>25</v>
      </c>
      <c r="F18" s="13">
        <f t="shared" si="1"/>
        <v>50</v>
      </c>
      <c r="G18" s="13">
        <f>SUMPRODUCT(B14:F17,B3:F6)</f>
        <v>745</v>
      </c>
      <c r="L18" t="s">
        <v>476</v>
      </c>
    </row>
    <row r="20" spans="1:12" x14ac:dyDescent="0.25">
      <c r="L20" t="s">
        <v>477</v>
      </c>
    </row>
    <row r="23" spans="1:12" x14ac:dyDescent="0.25">
      <c r="A23" t="s">
        <v>20</v>
      </c>
      <c r="L23" t="s">
        <v>478</v>
      </c>
    </row>
    <row r="24" spans="1:12" ht="15.75" thickBot="1" x14ac:dyDescent="0.3"/>
    <row r="25" spans="1:12" ht="15.75" thickBot="1" x14ac:dyDescent="0.3">
      <c r="A25" s="9"/>
      <c r="B25" s="10"/>
      <c r="C25" s="38" t="s">
        <v>33</v>
      </c>
      <c r="D25" s="39"/>
      <c r="E25" s="40"/>
      <c r="F25" s="10"/>
      <c r="L25" t="s">
        <v>479</v>
      </c>
    </row>
    <row r="26" spans="1:12" ht="29.25" thickBot="1" x14ac:dyDescent="0.3">
      <c r="A26" s="18" t="s">
        <v>88</v>
      </c>
      <c r="B26" s="12" t="s">
        <v>7</v>
      </c>
      <c r="C26" s="12" t="s">
        <v>8</v>
      </c>
      <c r="D26" s="12" t="s">
        <v>9</v>
      </c>
      <c r="E26" s="12" t="s">
        <v>10</v>
      </c>
      <c r="F26" s="12" t="s">
        <v>11</v>
      </c>
    </row>
    <row r="27" spans="1:12" ht="15.75" thickBot="1" x14ac:dyDescent="0.3">
      <c r="A27" s="20" t="s">
        <v>133</v>
      </c>
      <c r="B27" s="13">
        <v>200</v>
      </c>
      <c r="C27" s="13">
        <v>1</v>
      </c>
      <c r="D27" s="13">
        <v>0</v>
      </c>
      <c r="E27" s="13">
        <v>1</v>
      </c>
      <c r="F27" s="14">
        <f>C27*$C$33+D27*$D$33+E27*$E$33</f>
        <v>199</v>
      </c>
    </row>
    <row r="28" spans="1:12" ht="15.75" thickBot="1" x14ac:dyDescent="0.3">
      <c r="A28" s="20" t="s">
        <v>134</v>
      </c>
      <c r="B28" s="13">
        <v>100</v>
      </c>
      <c r="C28" s="13">
        <v>0</v>
      </c>
      <c r="D28" s="13">
        <v>2</v>
      </c>
      <c r="E28" s="13">
        <v>0</v>
      </c>
      <c r="F28" s="14">
        <f t="shared" ref="F28:F32" si="2">C28*$C$33+D28*$D$33+E28*$E$33</f>
        <v>76</v>
      </c>
      <c r="L28" t="s">
        <v>480</v>
      </c>
    </row>
    <row r="29" spans="1:12" ht="15.75" thickBot="1" x14ac:dyDescent="0.3">
      <c r="A29" s="20" t="s">
        <v>135</v>
      </c>
      <c r="B29" s="13">
        <v>250</v>
      </c>
      <c r="C29" s="13">
        <v>2</v>
      </c>
      <c r="D29" s="13">
        <v>1</v>
      </c>
      <c r="E29" s="13">
        <v>1</v>
      </c>
      <c r="F29" s="14">
        <f t="shared" si="2"/>
        <v>250</v>
      </c>
    </row>
    <row r="30" spans="1:12" ht="15.75" thickBot="1" x14ac:dyDescent="0.3">
      <c r="A30" s="20" t="s">
        <v>136</v>
      </c>
      <c r="B30" s="13">
        <v>350</v>
      </c>
      <c r="C30" s="13">
        <v>3</v>
      </c>
      <c r="D30" s="13">
        <v>1</v>
      </c>
      <c r="E30" s="13">
        <v>1</v>
      </c>
      <c r="F30" s="14">
        <f t="shared" si="2"/>
        <v>263</v>
      </c>
    </row>
    <row r="31" spans="1:12" ht="15.75" thickBot="1" x14ac:dyDescent="0.3">
      <c r="A31" s="20" t="s">
        <v>137</v>
      </c>
      <c r="B31" s="13">
        <v>300</v>
      </c>
      <c r="C31" s="13">
        <v>0</v>
      </c>
      <c r="D31" s="13">
        <v>3</v>
      </c>
      <c r="E31" s="13">
        <v>1</v>
      </c>
      <c r="F31" s="14">
        <f t="shared" si="2"/>
        <v>300</v>
      </c>
      <c r="L31" t="s">
        <v>481</v>
      </c>
    </row>
    <row r="32" spans="1:12" ht="15.75" thickBot="1" x14ac:dyDescent="0.3">
      <c r="A32" s="34" t="s">
        <v>17</v>
      </c>
      <c r="B32" s="35"/>
      <c r="C32" s="12">
        <v>50</v>
      </c>
      <c r="D32" s="12">
        <v>60</v>
      </c>
      <c r="E32" s="12">
        <v>40</v>
      </c>
      <c r="F32" s="14">
        <f t="shared" si="2"/>
        <v>10370</v>
      </c>
    </row>
    <row r="33" spans="1:12" ht="15.75" thickBot="1" x14ac:dyDescent="0.3">
      <c r="A33" s="34" t="s">
        <v>18</v>
      </c>
      <c r="B33" s="35"/>
      <c r="C33" s="12">
        <v>13</v>
      </c>
      <c r="D33" s="12">
        <v>38</v>
      </c>
      <c r="E33" s="12">
        <v>186</v>
      </c>
      <c r="F33" s="14"/>
    </row>
    <row r="34" spans="1:12" ht="15.75" thickBot="1" x14ac:dyDescent="0.3">
      <c r="A34" s="34" t="s">
        <v>19</v>
      </c>
      <c r="B34" s="35"/>
      <c r="C34" s="14">
        <f>C32*C33</f>
        <v>650</v>
      </c>
      <c r="D34" s="14">
        <f t="shared" ref="D34:E34" si="3">D32*D33</f>
        <v>2280</v>
      </c>
      <c r="E34" s="14">
        <f t="shared" si="3"/>
        <v>7440</v>
      </c>
      <c r="F34" s="14">
        <f>SUM(C34:E34)</f>
        <v>10370</v>
      </c>
    </row>
    <row r="35" spans="1:12" x14ac:dyDescent="0.25">
      <c r="L35" t="s">
        <v>482</v>
      </c>
    </row>
    <row r="37" spans="1:12" x14ac:dyDescent="0.25">
      <c r="L37" t="s">
        <v>483</v>
      </c>
    </row>
    <row r="38" spans="1:12" x14ac:dyDescent="0.25">
      <c r="L38" t="s">
        <v>484</v>
      </c>
    </row>
    <row r="39" spans="1:12" x14ac:dyDescent="0.25">
      <c r="L39" t="s">
        <v>485</v>
      </c>
    </row>
    <row r="41" spans="1:12" x14ac:dyDescent="0.25">
      <c r="L41" t="s">
        <v>486</v>
      </c>
    </row>
    <row r="43" spans="1:12" x14ac:dyDescent="0.25">
      <c r="L43" t="s">
        <v>487</v>
      </c>
    </row>
    <row r="44" spans="1:12" x14ac:dyDescent="0.25">
      <c r="L44" t="s">
        <v>488</v>
      </c>
    </row>
    <row r="46" spans="1:12" x14ac:dyDescent="0.25">
      <c r="L46" t="s">
        <v>489</v>
      </c>
    </row>
    <row r="50" spans="12:12" x14ac:dyDescent="0.25">
      <c r="L50" t="s">
        <v>490</v>
      </c>
    </row>
    <row r="51" spans="12:12" x14ac:dyDescent="0.25">
      <c r="L51" t="s">
        <v>491</v>
      </c>
    </row>
    <row r="53" spans="12:12" x14ac:dyDescent="0.25">
      <c r="L53" t="s">
        <v>492</v>
      </c>
    </row>
    <row r="57" spans="12:12" x14ac:dyDescent="0.25">
      <c r="L57" t="s">
        <v>493</v>
      </c>
    </row>
    <row r="58" spans="12:12" x14ac:dyDescent="0.25">
      <c r="L58" t="s">
        <v>494</v>
      </c>
    </row>
    <row r="60" spans="12:12" x14ac:dyDescent="0.25">
      <c r="L60" t="s">
        <v>495</v>
      </c>
    </row>
    <row r="64" spans="12:12" x14ac:dyDescent="0.25">
      <c r="L64" t="s">
        <v>496</v>
      </c>
    </row>
    <row r="65" spans="12:12" x14ac:dyDescent="0.25">
      <c r="L65" t="s">
        <v>497</v>
      </c>
    </row>
    <row r="67" spans="12:12" x14ac:dyDescent="0.25">
      <c r="L67" t="s">
        <v>498</v>
      </c>
    </row>
    <row r="71" spans="12:12" x14ac:dyDescent="0.25">
      <c r="L71" t="s">
        <v>499</v>
      </c>
    </row>
    <row r="72" spans="12:12" x14ac:dyDescent="0.25">
      <c r="L72" t="s">
        <v>500</v>
      </c>
    </row>
    <row r="74" spans="12:12" x14ac:dyDescent="0.25">
      <c r="L74" t="s">
        <v>501</v>
      </c>
    </row>
    <row r="79" spans="12:12" x14ac:dyDescent="0.25">
      <c r="L79" t="s">
        <v>482</v>
      </c>
    </row>
    <row r="81" spans="12:12" x14ac:dyDescent="0.25">
      <c r="L81" t="s">
        <v>502</v>
      </c>
    </row>
  </sheetData>
  <mergeCells count="6">
    <mergeCell ref="A34:B34"/>
    <mergeCell ref="B1:G1"/>
    <mergeCell ref="B12:G12"/>
    <mergeCell ref="C25:E25"/>
    <mergeCell ref="A32:B32"/>
    <mergeCell ref="A33:B3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101"/>
  <sheetViews>
    <sheetView workbookViewId="0">
      <selection activeCell="M3" sqref="M3:M101"/>
    </sheetView>
  </sheetViews>
  <sheetFormatPr defaultRowHeight="15" x14ac:dyDescent="0.25"/>
  <sheetData>
    <row r="1" spans="1:13" ht="15.75" thickBot="1" x14ac:dyDescent="0.3">
      <c r="A1" s="9"/>
      <c r="B1" s="34" t="s">
        <v>138</v>
      </c>
      <c r="C1" s="36"/>
      <c r="D1" s="36"/>
      <c r="E1" s="36"/>
      <c r="F1" s="36"/>
      <c r="G1" s="35"/>
    </row>
    <row r="2" spans="1:13" ht="15.75" thickBot="1" x14ac:dyDescent="0.3">
      <c r="A2" s="11" t="s">
        <v>7</v>
      </c>
      <c r="B2" s="14" t="s">
        <v>139</v>
      </c>
      <c r="C2" s="14" t="s">
        <v>140</v>
      </c>
      <c r="D2" s="14" t="s">
        <v>141</v>
      </c>
      <c r="E2" s="14" t="s">
        <v>142</v>
      </c>
      <c r="F2" s="14" t="s">
        <v>143</v>
      </c>
      <c r="G2" s="14" t="s">
        <v>7</v>
      </c>
    </row>
    <row r="3" spans="1:13" ht="15.75" thickBot="1" x14ac:dyDescent="0.3">
      <c r="A3" s="18" t="s">
        <v>144</v>
      </c>
      <c r="B3" s="13">
        <v>4</v>
      </c>
      <c r="C3" s="13">
        <v>3</v>
      </c>
      <c r="D3" s="13">
        <v>7</v>
      </c>
      <c r="E3" s="13">
        <v>10</v>
      </c>
      <c r="F3" s="13">
        <v>6</v>
      </c>
      <c r="G3" s="13">
        <v>80</v>
      </c>
      <c r="M3" t="s">
        <v>503</v>
      </c>
    </row>
    <row r="4" spans="1:13" ht="15.75" thickBot="1" x14ac:dyDescent="0.3">
      <c r="A4" s="18" t="s">
        <v>145</v>
      </c>
      <c r="B4" s="13">
        <v>2</v>
      </c>
      <c r="C4" s="13">
        <v>6</v>
      </c>
      <c r="D4" s="13">
        <v>4</v>
      </c>
      <c r="E4" s="13">
        <v>8</v>
      </c>
      <c r="F4" s="13">
        <v>7</v>
      </c>
      <c r="G4" s="13">
        <v>90</v>
      </c>
      <c r="M4" t="s">
        <v>504</v>
      </c>
    </row>
    <row r="5" spans="1:13" ht="15.75" thickBot="1" x14ac:dyDescent="0.3">
      <c r="A5" s="18" t="s">
        <v>146</v>
      </c>
      <c r="B5" s="13">
        <v>9</v>
      </c>
      <c r="C5" s="13">
        <v>5</v>
      </c>
      <c r="D5" s="13">
        <v>6</v>
      </c>
      <c r="E5" s="13">
        <v>9</v>
      </c>
      <c r="F5" s="13">
        <v>5</v>
      </c>
      <c r="G5" s="13">
        <v>60</v>
      </c>
    </row>
    <row r="6" spans="1:13" ht="15.75" thickBot="1" x14ac:dyDescent="0.3">
      <c r="A6" s="18" t="s">
        <v>147</v>
      </c>
      <c r="B6" s="13">
        <v>6</v>
      </c>
      <c r="C6" s="13">
        <v>7</v>
      </c>
      <c r="D6" s="13">
        <v>3</v>
      </c>
      <c r="E6" s="13">
        <v>6</v>
      </c>
      <c r="F6" s="13">
        <v>8</v>
      </c>
      <c r="G6" s="13">
        <v>70</v>
      </c>
      <c r="M6" t="s">
        <v>505</v>
      </c>
    </row>
    <row r="7" spans="1:13" ht="15.75" thickBot="1" x14ac:dyDescent="0.3">
      <c r="A7" s="18" t="s">
        <v>32</v>
      </c>
      <c r="B7" s="13">
        <v>65</v>
      </c>
      <c r="C7" s="13">
        <v>75</v>
      </c>
      <c r="D7" s="13">
        <v>50</v>
      </c>
      <c r="E7" s="13">
        <v>60</v>
      </c>
      <c r="F7" s="13">
        <v>50</v>
      </c>
      <c r="G7" s="13"/>
    </row>
    <row r="8" spans="1:13" ht="18.75" x14ac:dyDescent="0.25">
      <c r="A8" s="19"/>
      <c r="M8" t="s">
        <v>506</v>
      </c>
    </row>
    <row r="9" spans="1:13" x14ac:dyDescent="0.25">
      <c r="M9" t="s">
        <v>507</v>
      </c>
    </row>
    <row r="10" spans="1:13" ht="15.75" thickBot="1" x14ac:dyDescent="0.3"/>
    <row r="11" spans="1:13" ht="15.75" thickBot="1" x14ac:dyDescent="0.3">
      <c r="A11" s="9"/>
      <c r="B11" s="34" t="s">
        <v>138</v>
      </c>
      <c r="C11" s="36"/>
      <c r="D11" s="36"/>
      <c r="E11" s="36"/>
      <c r="F11" s="36"/>
      <c r="G11" s="35"/>
      <c r="M11" t="s">
        <v>508</v>
      </c>
    </row>
    <row r="12" spans="1:13" ht="15.75" thickBot="1" x14ac:dyDescent="0.3">
      <c r="A12" s="11" t="s">
        <v>7</v>
      </c>
      <c r="B12" s="14" t="s">
        <v>139</v>
      </c>
      <c r="C12" s="14" t="s">
        <v>140</v>
      </c>
      <c r="D12" s="14" t="s">
        <v>141</v>
      </c>
      <c r="E12" s="14" t="s">
        <v>142</v>
      </c>
      <c r="F12" s="14" t="s">
        <v>143</v>
      </c>
      <c r="G12" s="14" t="s">
        <v>7</v>
      </c>
    </row>
    <row r="13" spans="1:13" ht="15.75" thickBot="1" x14ac:dyDescent="0.3">
      <c r="A13" s="18" t="s">
        <v>144</v>
      </c>
      <c r="B13" s="13">
        <v>5</v>
      </c>
      <c r="C13" s="13">
        <v>75</v>
      </c>
      <c r="D13" s="13">
        <v>0</v>
      </c>
      <c r="E13" s="13">
        <v>0</v>
      </c>
      <c r="F13" s="13">
        <v>0</v>
      </c>
      <c r="G13" s="13">
        <f>SUM(B13:F13)</f>
        <v>80</v>
      </c>
    </row>
    <row r="14" spans="1:13" ht="15.75" thickBot="1" x14ac:dyDescent="0.3">
      <c r="A14" s="18" t="s">
        <v>145</v>
      </c>
      <c r="B14" s="13">
        <v>60</v>
      </c>
      <c r="C14" s="13">
        <v>0</v>
      </c>
      <c r="D14" s="13">
        <v>30</v>
      </c>
      <c r="E14" s="13">
        <v>0</v>
      </c>
      <c r="F14" s="13">
        <v>0</v>
      </c>
      <c r="G14" s="13">
        <f t="shared" ref="G14:G16" si="0">SUM(B14:F14)</f>
        <v>90</v>
      </c>
    </row>
    <row r="15" spans="1:13" ht="15.75" thickBot="1" x14ac:dyDescent="0.3">
      <c r="A15" s="18" t="s">
        <v>146</v>
      </c>
      <c r="B15" s="13">
        <v>0</v>
      </c>
      <c r="C15" s="13">
        <v>0</v>
      </c>
      <c r="D15" s="13">
        <v>0</v>
      </c>
      <c r="E15" s="13">
        <v>10</v>
      </c>
      <c r="F15" s="13">
        <v>50</v>
      </c>
      <c r="G15" s="13">
        <f t="shared" si="0"/>
        <v>60</v>
      </c>
      <c r="M15" t="s">
        <v>509</v>
      </c>
    </row>
    <row r="16" spans="1:13" ht="15.75" thickBot="1" x14ac:dyDescent="0.3">
      <c r="A16" s="18" t="s">
        <v>147</v>
      </c>
      <c r="B16" s="13">
        <v>0</v>
      </c>
      <c r="C16" s="13">
        <v>0</v>
      </c>
      <c r="D16" s="13">
        <v>20</v>
      </c>
      <c r="E16" s="13">
        <v>50</v>
      </c>
      <c r="F16" s="13">
        <v>0</v>
      </c>
      <c r="G16" s="13">
        <f t="shared" si="0"/>
        <v>70</v>
      </c>
      <c r="M16" t="s">
        <v>510</v>
      </c>
    </row>
    <row r="17" spans="1:13" ht="15.75" thickBot="1" x14ac:dyDescent="0.3">
      <c r="A17" s="18" t="s">
        <v>32</v>
      </c>
      <c r="B17" s="13">
        <f>SUM(B13:B16)</f>
        <v>65</v>
      </c>
      <c r="C17" s="13">
        <f t="shared" ref="C17:F17" si="1">SUM(C13:C16)</f>
        <v>75</v>
      </c>
      <c r="D17" s="13">
        <f t="shared" si="1"/>
        <v>50</v>
      </c>
      <c r="E17" s="13">
        <f t="shared" si="1"/>
        <v>60</v>
      </c>
      <c r="F17" s="13">
        <f t="shared" si="1"/>
        <v>50</v>
      </c>
      <c r="G17" s="13">
        <f>SUMPRODUCT(B13:F16,B3:F6)</f>
        <v>1185</v>
      </c>
    </row>
    <row r="18" spans="1:13" ht="18.75" x14ac:dyDescent="0.25">
      <c r="A18" s="19"/>
      <c r="M18" t="s">
        <v>511</v>
      </c>
    </row>
    <row r="22" spans="1:13" x14ac:dyDescent="0.25">
      <c r="A22" t="s">
        <v>20</v>
      </c>
      <c r="M22" t="s">
        <v>512</v>
      </c>
    </row>
    <row r="23" spans="1:13" x14ac:dyDescent="0.25">
      <c r="M23" t="s">
        <v>513</v>
      </c>
    </row>
    <row r="24" spans="1:13" ht="15.75" thickBot="1" x14ac:dyDescent="0.3"/>
    <row r="25" spans="1:13" ht="15.75" thickBot="1" x14ac:dyDescent="0.3">
      <c r="A25" s="9"/>
      <c r="B25" s="10"/>
      <c r="C25" s="38" t="s">
        <v>55</v>
      </c>
      <c r="D25" s="39"/>
      <c r="E25" s="40"/>
      <c r="F25" s="10"/>
      <c r="M25" t="s">
        <v>514</v>
      </c>
    </row>
    <row r="26" spans="1:13" ht="29.25" thickBot="1" x14ac:dyDescent="0.3">
      <c r="A26" s="18" t="s">
        <v>56</v>
      </c>
      <c r="B26" s="12" t="s">
        <v>7</v>
      </c>
      <c r="C26" s="12" t="s">
        <v>8</v>
      </c>
      <c r="D26" s="12" t="s">
        <v>9</v>
      </c>
      <c r="E26" s="12" t="s">
        <v>10</v>
      </c>
      <c r="F26" s="12" t="s">
        <v>11</v>
      </c>
    </row>
    <row r="27" spans="1:13" ht="15.75" thickBot="1" x14ac:dyDescent="0.3">
      <c r="A27" s="20" t="s">
        <v>148</v>
      </c>
      <c r="B27" s="13">
        <v>100</v>
      </c>
      <c r="C27" s="13">
        <v>1</v>
      </c>
      <c r="D27" s="13">
        <v>1</v>
      </c>
      <c r="E27" s="13">
        <v>1</v>
      </c>
      <c r="F27" s="14">
        <f>C27*$C$33+D27*$D$33+E27*$E$33</f>
        <v>50</v>
      </c>
    </row>
    <row r="28" spans="1:13" ht="15.75" thickBot="1" x14ac:dyDescent="0.3">
      <c r="A28" s="20" t="s">
        <v>149</v>
      </c>
      <c r="B28" s="13">
        <v>100</v>
      </c>
      <c r="C28" s="13">
        <v>2</v>
      </c>
      <c r="D28" s="13">
        <v>1</v>
      </c>
      <c r="E28" s="13">
        <v>2</v>
      </c>
      <c r="F28" s="14">
        <f t="shared" ref="F28:F32" si="2">C28*$C$33+D28*$D$33+E28*$E$33</f>
        <v>100</v>
      </c>
    </row>
    <row r="29" spans="1:13" ht="30.75" thickBot="1" x14ac:dyDescent="0.3">
      <c r="A29" s="20" t="s">
        <v>150</v>
      </c>
      <c r="B29" s="13">
        <v>200</v>
      </c>
      <c r="C29" s="13">
        <v>2</v>
      </c>
      <c r="D29" s="13">
        <v>1</v>
      </c>
      <c r="E29" s="13">
        <v>2</v>
      </c>
      <c r="F29" s="14">
        <f t="shared" si="2"/>
        <v>100</v>
      </c>
      <c r="M29" t="s">
        <v>515</v>
      </c>
    </row>
    <row r="30" spans="1:13" ht="15.75" thickBot="1" x14ac:dyDescent="0.3">
      <c r="A30" s="20" t="s">
        <v>60</v>
      </c>
      <c r="B30" s="13">
        <v>90</v>
      </c>
      <c r="C30" s="13">
        <v>1</v>
      </c>
      <c r="D30" s="13">
        <v>0</v>
      </c>
      <c r="E30" s="13">
        <v>1</v>
      </c>
      <c r="F30" s="14">
        <f t="shared" si="2"/>
        <v>50</v>
      </c>
      <c r="M30" t="s">
        <v>516</v>
      </c>
    </row>
    <row r="31" spans="1:13" ht="15.75" thickBot="1" x14ac:dyDescent="0.3">
      <c r="A31" s="20" t="s">
        <v>151</v>
      </c>
      <c r="B31" s="13">
        <v>100</v>
      </c>
      <c r="C31" s="13">
        <v>2</v>
      </c>
      <c r="D31" s="13">
        <v>1</v>
      </c>
      <c r="E31" s="13">
        <v>0</v>
      </c>
      <c r="F31" s="14">
        <f t="shared" si="2"/>
        <v>100</v>
      </c>
    </row>
    <row r="32" spans="1:13" ht="15.75" thickBot="1" x14ac:dyDescent="0.3">
      <c r="A32" s="34" t="s">
        <v>17</v>
      </c>
      <c r="B32" s="35"/>
      <c r="C32" s="12">
        <v>60</v>
      </c>
      <c r="D32" s="12">
        <v>30</v>
      </c>
      <c r="E32" s="12">
        <v>50</v>
      </c>
      <c r="F32" s="14">
        <f t="shared" si="2"/>
        <v>3000</v>
      </c>
      <c r="M32" t="s">
        <v>517</v>
      </c>
    </row>
    <row r="33" spans="1:13" ht="15.75" thickBot="1" x14ac:dyDescent="0.3">
      <c r="A33" s="34" t="s">
        <v>18</v>
      </c>
      <c r="B33" s="35"/>
      <c r="C33" s="12">
        <v>50</v>
      </c>
      <c r="D33" s="12">
        <v>0</v>
      </c>
      <c r="E33" s="12">
        <v>0</v>
      </c>
      <c r="F33" s="14"/>
    </row>
    <row r="34" spans="1:13" ht="15.75" thickBot="1" x14ac:dyDescent="0.3">
      <c r="A34" s="34" t="s">
        <v>19</v>
      </c>
      <c r="B34" s="35"/>
      <c r="C34" s="14">
        <f>C32*C33</f>
        <v>3000</v>
      </c>
      <c r="D34" s="14">
        <f t="shared" ref="D34:E34" si="3">D32*D33</f>
        <v>0</v>
      </c>
      <c r="E34" s="14">
        <f t="shared" si="3"/>
        <v>0</v>
      </c>
      <c r="F34" s="14">
        <f>SUM(C34:E34)</f>
        <v>3000</v>
      </c>
    </row>
    <row r="36" spans="1:13" x14ac:dyDescent="0.25">
      <c r="M36" t="s">
        <v>518</v>
      </c>
    </row>
    <row r="37" spans="1:13" x14ac:dyDescent="0.25">
      <c r="M37" t="s">
        <v>519</v>
      </c>
    </row>
    <row r="39" spans="1:13" x14ac:dyDescent="0.25">
      <c r="M39" t="s">
        <v>520</v>
      </c>
    </row>
    <row r="44" spans="1:13" x14ac:dyDescent="0.25">
      <c r="M44" t="s">
        <v>482</v>
      </c>
    </row>
    <row r="46" spans="1:13" x14ac:dyDescent="0.25">
      <c r="M46" t="s">
        <v>521</v>
      </c>
    </row>
    <row r="47" spans="1:13" x14ac:dyDescent="0.25">
      <c r="M47" t="s">
        <v>522</v>
      </c>
    </row>
    <row r="48" spans="1:13" x14ac:dyDescent="0.25">
      <c r="M48" t="s">
        <v>523</v>
      </c>
    </row>
    <row r="50" spans="13:13" x14ac:dyDescent="0.25">
      <c r="M50" t="s">
        <v>524</v>
      </c>
    </row>
    <row r="52" spans="13:13" x14ac:dyDescent="0.25">
      <c r="M52" t="s">
        <v>525</v>
      </c>
    </row>
    <row r="54" spans="13:13" x14ac:dyDescent="0.25">
      <c r="M54" t="s">
        <v>526</v>
      </c>
    </row>
    <row r="57" spans="13:13" x14ac:dyDescent="0.25">
      <c r="M57" t="s">
        <v>527</v>
      </c>
    </row>
    <row r="59" spans="13:13" x14ac:dyDescent="0.25">
      <c r="M59" t="s">
        <v>528</v>
      </c>
    </row>
    <row r="61" spans="13:13" x14ac:dyDescent="0.25">
      <c r="M61" t="s">
        <v>529</v>
      </c>
    </row>
    <row r="64" spans="13:13" x14ac:dyDescent="0.25">
      <c r="M64" t="s">
        <v>530</v>
      </c>
    </row>
    <row r="66" spans="13:13" x14ac:dyDescent="0.25">
      <c r="M66" t="s">
        <v>531</v>
      </c>
    </row>
    <row r="68" spans="13:13" x14ac:dyDescent="0.25">
      <c r="M68" t="s">
        <v>532</v>
      </c>
    </row>
    <row r="71" spans="13:13" x14ac:dyDescent="0.25">
      <c r="M71" t="s">
        <v>533</v>
      </c>
    </row>
    <row r="73" spans="13:13" x14ac:dyDescent="0.25">
      <c r="M73" t="s">
        <v>534</v>
      </c>
    </row>
    <row r="75" spans="13:13" x14ac:dyDescent="0.25">
      <c r="M75" t="s">
        <v>535</v>
      </c>
    </row>
    <row r="78" spans="13:13" x14ac:dyDescent="0.25">
      <c r="M78" t="s">
        <v>536</v>
      </c>
    </row>
    <row r="80" spans="13:13" x14ac:dyDescent="0.25">
      <c r="M80" t="s">
        <v>537</v>
      </c>
    </row>
    <row r="82" spans="13:13" x14ac:dyDescent="0.25">
      <c r="M82" t="s">
        <v>538</v>
      </c>
    </row>
    <row r="85" spans="13:13" x14ac:dyDescent="0.25">
      <c r="M85" t="s">
        <v>539</v>
      </c>
    </row>
    <row r="87" spans="13:13" x14ac:dyDescent="0.25">
      <c r="M87" t="s">
        <v>540</v>
      </c>
    </row>
    <row r="89" spans="13:13" x14ac:dyDescent="0.25">
      <c r="M89" t="s">
        <v>541</v>
      </c>
    </row>
    <row r="92" spans="13:13" x14ac:dyDescent="0.25">
      <c r="M92" t="s">
        <v>542</v>
      </c>
    </row>
    <row r="94" spans="13:13" x14ac:dyDescent="0.25">
      <c r="M94" t="s">
        <v>543</v>
      </c>
    </row>
    <row r="96" spans="13:13" x14ac:dyDescent="0.25">
      <c r="M96" t="s">
        <v>544</v>
      </c>
    </row>
    <row r="99" spans="13:13" x14ac:dyDescent="0.25">
      <c r="M99" t="s">
        <v>482</v>
      </c>
    </row>
    <row r="101" spans="13:13" x14ac:dyDescent="0.25">
      <c r="M101" t="s">
        <v>545</v>
      </c>
    </row>
  </sheetData>
  <mergeCells count="6">
    <mergeCell ref="A34:B34"/>
    <mergeCell ref="B1:G1"/>
    <mergeCell ref="B11:G11"/>
    <mergeCell ref="C25:E25"/>
    <mergeCell ref="A32:B32"/>
    <mergeCell ref="A33:B3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Named Ranges</vt:lpstr>
      </vt:variant>
      <vt:variant>
        <vt:i4>1</vt:i4>
      </vt:variant>
    </vt:vector>
  </HeadingPairs>
  <TitlesOfParts>
    <vt:vector size="32" baseType="lpstr">
      <vt:lpstr>bilet 1</vt:lpstr>
      <vt:lpstr>bilet 2</vt:lpstr>
      <vt:lpstr>bilet 3</vt:lpstr>
      <vt:lpstr>bilet 4</vt:lpstr>
      <vt:lpstr>bilet 5</vt:lpstr>
      <vt:lpstr>bilet 6</vt:lpstr>
      <vt:lpstr>bilet 7</vt:lpstr>
      <vt:lpstr>bilet 8</vt:lpstr>
      <vt:lpstr>bilet9</vt:lpstr>
      <vt:lpstr>bilet 10</vt:lpstr>
      <vt:lpstr>bilet 11</vt:lpstr>
      <vt:lpstr>bilet 12</vt:lpstr>
      <vt:lpstr>biulet 13</vt:lpstr>
      <vt:lpstr>bilet 14</vt:lpstr>
      <vt:lpstr>bilet 15</vt:lpstr>
      <vt:lpstr>bilet 16</vt:lpstr>
      <vt:lpstr>bilet 17</vt:lpstr>
      <vt:lpstr>Shee</vt:lpstr>
      <vt:lpstr>bilet 18</vt:lpstr>
      <vt:lpstr>bilet 19</vt:lpstr>
      <vt:lpstr>bilet 20</vt:lpstr>
      <vt:lpstr>bilet 21</vt:lpstr>
      <vt:lpstr>bilet 22</vt:lpstr>
      <vt:lpstr>bilet 23</vt:lpstr>
      <vt:lpstr>bilet 24</vt:lpstr>
      <vt:lpstr>bilet 25</vt:lpstr>
      <vt:lpstr>bilet 26</vt:lpstr>
      <vt:lpstr>bilet 27</vt:lpstr>
      <vt:lpstr>bilet 28</vt:lpstr>
      <vt:lpstr>bilet 29</vt:lpstr>
      <vt:lpstr>bilet 30</vt:lpstr>
      <vt:lpstr>'bilet 17'!_Hlk167103802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Eziz Rzayev</dc:creator>
  <cp:lastModifiedBy>User</cp:lastModifiedBy>
  <dcterms:created xsi:type="dcterms:W3CDTF">2024-12-23T19:35:16Z</dcterms:created>
  <dcterms:modified xsi:type="dcterms:W3CDTF">2024-12-26T08:42:35Z</dcterms:modified>
</cp:coreProperties>
</file>