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zhouhao\gitlab\selfy_tools\operation_analyser_daily\excels\"/>
    </mc:Choice>
  </mc:AlternateContent>
  <xr:revisionPtr revIDLastSave="0" documentId="13_ncr:1_{875164D1-812E-4DA4-9DC5-71264160945F}" xr6:coauthVersionLast="45" xr6:coauthVersionMax="45" xr10:uidLastSave="{00000000-0000-0000-0000-000000000000}"/>
  <bookViews>
    <workbookView xWindow="0" yWindow="276" windowWidth="23040" windowHeight="12276" xr2:uid="{00000000-000D-0000-FFFF-FFFF00000000}"/>
  </bookViews>
  <sheets>
    <sheet name="总览" sheetId="1" r:id="rId1"/>
    <sheet name="征信分析" sheetId="2" r:id="rId2"/>
    <sheet name="授信分析" sheetId="3" r:id="rId3"/>
    <sheet name="提现分析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3" l="1"/>
  <c r="A7" i="3"/>
  <c r="A8" i="3"/>
  <c r="A9" i="3"/>
  <c r="A10" i="3"/>
  <c r="A6" i="4"/>
  <c r="A7" i="4"/>
  <c r="A8" i="4"/>
  <c r="B12" i="1"/>
  <c r="A5" i="4"/>
  <c r="A4" i="4"/>
  <c r="A3" i="4"/>
  <c r="A5" i="3"/>
  <c r="A4" i="3"/>
  <c r="A3" i="3"/>
  <c r="A2" i="3"/>
  <c r="A1" i="3"/>
  <c r="A2" i="2"/>
  <c r="A3" i="2"/>
  <c r="A4" i="2"/>
  <c r="A5" i="2"/>
  <c r="A6" i="2"/>
  <c r="A7" i="2"/>
  <c r="A8" i="2"/>
  <c r="A1" i="2"/>
  <c r="D12" i="1"/>
  <c r="B13" i="1"/>
  <c r="D13" i="1" s="1"/>
  <c r="G12" i="1" l="1"/>
  <c r="G13" i="1"/>
  <c r="B14" i="1"/>
  <c r="D14" i="1" s="1"/>
  <c r="G14" i="1" l="1"/>
</calcChain>
</file>

<file path=xl/sharedStrings.xml><?xml version="1.0" encoding="utf-8"?>
<sst xmlns="http://schemas.openxmlformats.org/spreadsheetml/2006/main" count="59" uniqueCount="37">
  <si>
    <t>日期</t>
  </si>
  <si>
    <t>征信查询</t>
  </si>
  <si>
    <t>授信通知</t>
  </si>
  <si>
    <t>放款</t>
  </si>
  <si>
    <t>succ</t>
  </si>
  <si>
    <t>user already registed</t>
  </si>
  <si>
    <t>OCR识别失败</t>
  </si>
  <si>
    <t>授信拒绝</t>
  </si>
  <si>
    <t>antifraud reject</t>
  </si>
  <si>
    <t>request failed</t>
  </si>
  <si>
    <t>user not auth</t>
  </si>
  <si>
    <t>user apply limited</t>
  </si>
  <si>
    <t>反欺诈拒绝</t>
  </si>
  <si>
    <t>参数错误</t>
  </si>
  <si>
    <t>GPS解析失败</t>
  </si>
  <si>
    <t>交易信息不存在</t>
  </si>
  <si>
    <t>总进件</t>
  </si>
  <si>
    <t>授信拒绝量</t>
  </si>
  <si>
    <t>授信阶段拒绝</t>
  </si>
  <si>
    <t>处理成功（放款成功）</t>
  </si>
  <si>
    <t>其它错误（风控）</t>
  </si>
  <si>
    <t>其他错误（风控）</t>
  </si>
  <si>
    <t>放款阶段</t>
  </si>
  <si>
    <t>放款成功（按借据，不是按人）</t>
  </si>
  <si>
    <t>禁止注册</t>
    <phoneticPr fontId="1" type="noConversion"/>
  </si>
  <si>
    <t>网络错误</t>
    <phoneticPr fontId="1" type="noConversion"/>
  </si>
  <si>
    <t>处理中</t>
    <phoneticPr fontId="1" type="noConversion"/>
  </si>
  <si>
    <t>征信成功率</t>
    <phoneticPr fontId="1" type="noConversion"/>
  </si>
  <si>
    <t>当日授信成功率</t>
    <phoneticPr fontId="1" type="noConversion"/>
  </si>
  <si>
    <t>当日提现成功率</t>
    <phoneticPr fontId="1" type="noConversion"/>
  </si>
  <si>
    <t>历史征信-&gt;授信转化率</t>
    <phoneticPr fontId="1" type="noConversion"/>
  </si>
  <si>
    <t>授信成功-&gt;提现转化率</t>
    <phoneticPr fontId="1" type="noConversion"/>
  </si>
  <si>
    <t>征信成功-&gt;提现转化率</t>
    <phoneticPr fontId="1" type="noConversion"/>
  </si>
  <si>
    <t>指标</t>
    <phoneticPr fontId="1" type="noConversion"/>
  </si>
  <si>
    <t>日期</t>
    <phoneticPr fontId="1" type="noConversion"/>
  </si>
  <si>
    <t>SUCC</t>
    <phoneticPr fontId="1" type="noConversion"/>
  </si>
  <si>
    <t>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</si>
</sst>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3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9" fontId="0" fillId="0" borderId="0" xfId="1" applyNumberFormat="1" applyFon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B2" sqref="B2"/>
    </sheetView>
  </sheetViews>
  <sheetFormatPr defaultColWidth="8.88671875" defaultRowHeight="14.4" x14ac:dyDescent="0.25"/>
  <cols>
    <col min="1" max="1" width="9.6640625" style="2"/>
    <col min="2" max="2" width="8.88671875" style="2" customWidth="1"/>
    <col min="3" max="3" width="10" style="2" customWidth="1"/>
    <col min="4" max="4" width="16.88671875" style="2" customWidth="1"/>
    <col min="5" max="5" width="11.77734375" style="2" bestFit="1" customWidth="1"/>
    <col min="6" max="6" width="10.33203125" style="2" customWidth="1"/>
    <col min="7" max="8" width="12.33203125" style="2" customWidth="1"/>
    <col min="9" max="9" width="24.44140625" style="2" customWidth="1"/>
    <col min="10" max="10" width="25.6640625" style="2" customWidth="1"/>
    <col min="11" max="11" width="19.33203125" style="2" customWidth="1"/>
    <col min="12" max="12" width="13.5546875" style="2" customWidth="1"/>
    <col min="13" max="13" width="15.33203125" style="2" customWidth="1"/>
    <col min="14" max="14" width="11" style="2" customWidth="1"/>
    <col min="15" max="15" width="14.33203125" style="2" customWidth="1"/>
    <col min="16" max="16" width="19.21875" style="2" customWidth="1"/>
    <col min="17" max="17" width="15.33203125" style="2" customWidth="1"/>
    <col min="18" max="18" width="17.6640625" style="2" customWidth="1"/>
    <col min="19" max="19" width="19.77734375" style="2" customWidth="1"/>
    <col min="20" max="16384" width="8.88671875" style="2"/>
  </cols>
  <sheetData>
    <row r="1" spans="1:21" ht="15" thickBot="1" x14ac:dyDescent="0.3">
      <c r="A1" s="1" t="s">
        <v>0</v>
      </c>
      <c r="B1" s="4" t="s">
        <v>1</v>
      </c>
      <c r="C1" s="4"/>
      <c r="D1" s="4"/>
      <c r="E1" s="34"/>
      <c r="F1" s="12" t="s">
        <v>2</v>
      </c>
      <c r="G1" s="13"/>
      <c r="H1" s="13"/>
      <c r="I1" s="13"/>
      <c r="J1" s="13"/>
      <c r="K1" s="13"/>
      <c r="L1" s="11"/>
      <c r="M1" s="27" t="s">
        <v>3</v>
      </c>
      <c r="N1" s="28"/>
      <c r="O1" s="28"/>
      <c r="P1" s="28"/>
      <c r="Q1" s="28"/>
      <c r="R1" s="28"/>
      <c r="S1" s="29"/>
    </row>
    <row r="2" spans="1:21" ht="43.2" x14ac:dyDescent="0.25">
      <c r="A2" s="1"/>
      <c r="B2" s="1"/>
      <c r="C2" s="1" t="s">
        <v>4</v>
      </c>
      <c r="D2" s="1" t="s">
        <v>5</v>
      </c>
      <c r="E2" s="1" t="s">
        <v>6</v>
      </c>
      <c r="F2" s="14" t="s">
        <v>4</v>
      </c>
      <c r="G2" s="15" t="s">
        <v>7</v>
      </c>
      <c r="H2" s="16" t="s">
        <v>25</v>
      </c>
      <c r="I2" s="15" t="s">
        <v>8</v>
      </c>
      <c r="J2" s="15" t="s">
        <v>9</v>
      </c>
      <c r="K2" s="17" t="s">
        <v>10</v>
      </c>
      <c r="L2" s="1" t="s">
        <v>11</v>
      </c>
      <c r="M2" s="24" t="s">
        <v>4</v>
      </c>
      <c r="N2" s="25" t="s">
        <v>19</v>
      </c>
      <c r="O2" s="25" t="s">
        <v>12</v>
      </c>
      <c r="P2" s="25" t="s">
        <v>20</v>
      </c>
      <c r="Q2" s="25" t="s">
        <v>13</v>
      </c>
      <c r="R2" s="25" t="s">
        <v>14</v>
      </c>
      <c r="S2" s="26" t="s">
        <v>15</v>
      </c>
      <c r="T2" s="7" t="s">
        <v>24</v>
      </c>
      <c r="U2" s="7" t="s">
        <v>26</v>
      </c>
    </row>
    <row r="3" spans="1:21" x14ac:dyDescent="0.25">
      <c r="A3" s="2">
        <v>20200307</v>
      </c>
      <c r="C3" s="2">
        <v>4745</v>
      </c>
      <c r="D3" s="2">
        <v>28</v>
      </c>
      <c r="F3" s="18">
        <v>1741</v>
      </c>
      <c r="G3" s="19">
        <v>2504</v>
      </c>
      <c r="H3" s="19">
        <v>1</v>
      </c>
      <c r="I3" s="19"/>
      <c r="J3" s="19"/>
      <c r="K3" s="20">
        <v>11</v>
      </c>
      <c r="M3" s="18"/>
      <c r="N3" s="19">
        <v>1843</v>
      </c>
      <c r="O3" s="19">
        <v>124</v>
      </c>
      <c r="P3" s="19"/>
      <c r="Q3" s="19"/>
      <c r="R3" s="19"/>
      <c r="S3" s="20"/>
      <c r="T3" s="2">
        <v>1</v>
      </c>
    </row>
    <row r="4" spans="1:21" x14ac:dyDescent="0.25">
      <c r="A4" s="2">
        <v>20200308</v>
      </c>
      <c r="C4" s="2">
        <v>3618</v>
      </c>
      <c r="D4" s="2">
        <v>22</v>
      </c>
      <c r="F4" s="18">
        <v>1322</v>
      </c>
      <c r="G4" s="19">
        <v>1930</v>
      </c>
      <c r="H4" s="19">
        <v>5</v>
      </c>
      <c r="I4" s="19"/>
      <c r="J4" s="19"/>
      <c r="K4" s="20">
        <v>8</v>
      </c>
      <c r="M4" s="18"/>
      <c r="N4" s="19">
        <v>1413</v>
      </c>
      <c r="O4" s="19">
        <v>112</v>
      </c>
      <c r="P4" s="19"/>
      <c r="Q4" s="19"/>
      <c r="R4" s="19"/>
      <c r="S4" s="20"/>
      <c r="T4" s="2">
        <v>3</v>
      </c>
    </row>
    <row r="5" spans="1:21" x14ac:dyDescent="0.25">
      <c r="A5" s="2">
        <v>20200309</v>
      </c>
      <c r="C5" s="2">
        <v>3449</v>
      </c>
      <c r="D5" s="2">
        <v>24</v>
      </c>
      <c r="F5" s="18">
        <v>1299</v>
      </c>
      <c r="G5" s="19">
        <v>1751</v>
      </c>
      <c r="H5" s="19">
        <v>53</v>
      </c>
      <c r="I5" s="19"/>
      <c r="J5" s="19"/>
      <c r="K5" s="20">
        <v>7</v>
      </c>
      <c r="M5" s="18"/>
      <c r="N5" s="19">
        <v>1338</v>
      </c>
      <c r="O5" s="19">
        <v>107</v>
      </c>
      <c r="P5" s="19"/>
      <c r="Q5" s="19"/>
      <c r="R5" s="19"/>
      <c r="S5" s="20"/>
      <c r="T5" s="2">
        <v>1</v>
      </c>
      <c r="U5" s="2">
        <v>13</v>
      </c>
    </row>
    <row r="6" spans="1:21" x14ac:dyDescent="0.25">
      <c r="F6" s="18"/>
      <c r="G6" s="19"/>
      <c r="H6" s="19"/>
      <c r="I6" s="19"/>
      <c r="J6" s="19"/>
      <c r="K6" s="20"/>
      <c r="M6" s="18"/>
      <c r="N6" s="19"/>
      <c r="O6" s="19"/>
      <c r="P6" s="19"/>
      <c r="Q6" s="19"/>
      <c r="R6" s="19"/>
      <c r="S6" s="20"/>
    </row>
    <row r="7" spans="1:21" x14ac:dyDescent="0.25">
      <c r="F7" s="18"/>
      <c r="G7" s="19"/>
      <c r="H7" s="19"/>
      <c r="I7" s="19"/>
      <c r="J7" s="19"/>
      <c r="K7" s="20"/>
      <c r="M7" s="18"/>
      <c r="N7" s="19"/>
      <c r="O7" s="19"/>
      <c r="P7" s="19"/>
      <c r="Q7" s="19"/>
      <c r="R7" s="19"/>
      <c r="S7" s="20"/>
    </row>
    <row r="8" spans="1:21" x14ac:dyDescent="0.25">
      <c r="F8" s="18"/>
      <c r="G8" s="19"/>
      <c r="H8" s="19"/>
      <c r="I8" s="19"/>
      <c r="J8" s="19"/>
      <c r="K8" s="20"/>
      <c r="M8" s="18"/>
      <c r="N8" s="19"/>
      <c r="O8" s="19"/>
      <c r="P8" s="19"/>
      <c r="Q8" s="19"/>
      <c r="R8" s="19"/>
      <c r="S8" s="20"/>
    </row>
    <row r="9" spans="1:21" x14ac:dyDescent="0.25">
      <c r="F9" s="21"/>
      <c r="G9" s="22"/>
      <c r="H9" s="22"/>
      <c r="I9" s="22"/>
      <c r="J9" s="22"/>
      <c r="K9" s="23"/>
      <c r="M9" s="21"/>
      <c r="N9" s="22"/>
      <c r="O9" s="22"/>
      <c r="P9" s="22"/>
      <c r="Q9" s="22"/>
      <c r="R9" s="22"/>
      <c r="S9" s="23"/>
    </row>
    <row r="10" spans="1:21" x14ac:dyDescent="0.25">
      <c r="I10" s="6" t="s">
        <v>22</v>
      </c>
      <c r="J10" s="6"/>
    </row>
    <row r="11" spans="1:21" ht="28.8" x14ac:dyDescent="0.25">
      <c r="B11" s="2" t="s">
        <v>16</v>
      </c>
      <c r="D11" s="1" t="s">
        <v>5</v>
      </c>
      <c r="F11" s="2" t="s">
        <v>17</v>
      </c>
      <c r="G11" s="2" t="s">
        <v>18</v>
      </c>
      <c r="I11" s="2" t="s">
        <v>23</v>
      </c>
      <c r="J11" s="2" t="s">
        <v>21</v>
      </c>
    </row>
    <row r="12" spans="1:21" x14ac:dyDescent="0.25">
      <c r="A12" s="2">
        <v>20200307</v>
      </c>
      <c r="B12" s="2">
        <f>C3+D3</f>
        <v>4773</v>
      </c>
      <c r="D12" s="8">
        <f>D3/B12</f>
        <v>5.8663314477267964E-3</v>
      </c>
      <c r="F12" s="2">
        <v>2504</v>
      </c>
      <c r="G12" s="9">
        <f>F12/B12</f>
        <v>0.5246176408967107</v>
      </c>
      <c r="H12" s="9"/>
      <c r="I12" s="2">
        <v>1843</v>
      </c>
      <c r="K12" s="10"/>
    </row>
    <row r="13" spans="1:21" x14ac:dyDescent="0.25">
      <c r="A13" s="2">
        <v>20200308</v>
      </c>
      <c r="B13" s="2">
        <f>C4+D4</f>
        <v>3640</v>
      </c>
      <c r="D13" s="8">
        <f>D4/B13</f>
        <v>6.0439560439560442E-3</v>
      </c>
      <c r="F13" s="2">
        <v>1930</v>
      </c>
      <c r="G13" s="9">
        <f t="shared" ref="G13:G14" si="0">F13/B13</f>
        <v>0.53021978021978022</v>
      </c>
      <c r="H13" s="9"/>
      <c r="I13" s="2">
        <v>1413</v>
      </c>
      <c r="K13" s="10"/>
    </row>
    <row r="14" spans="1:21" x14ac:dyDescent="0.25">
      <c r="A14" s="2">
        <v>20200309</v>
      </c>
      <c r="B14" s="2">
        <f>C5+D5</f>
        <v>3473</v>
      </c>
      <c r="D14" s="8">
        <f>D5/B14</f>
        <v>6.9104520587388429E-3</v>
      </c>
      <c r="F14" s="2">
        <v>1751</v>
      </c>
      <c r="G14" s="9">
        <f t="shared" si="0"/>
        <v>0.50417506478548801</v>
      </c>
      <c r="H14" s="9"/>
      <c r="I14" s="2">
        <v>1338</v>
      </c>
      <c r="K14" s="10"/>
    </row>
  </sheetData>
  <mergeCells count="4">
    <mergeCell ref="F1:L1"/>
    <mergeCell ref="M1:S1"/>
    <mergeCell ref="I10:J10"/>
    <mergeCell ref="B1:E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4CE-D04E-485A-AB98-8A4270D0B1BB}">
  <dimension ref="A1:F8"/>
  <sheetViews>
    <sheetView workbookViewId="0">
      <selection activeCell="I6" sqref="I6"/>
    </sheetView>
  </sheetViews>
  <sheetFormatPr defaultRowHeight="14.4" x14ac:dyDescent="0.25"/>
  <cols>
    <col min="1" max="2" width="8.88671875" style="2"/>
    <col min="3" max="3" width="12.5546875" style="2" customWidth="1"/>
    <col min="4" max="16384" width="8.88671875" style="2"/>
  </cols>
  <sheetData>
    <row r="1" spans="1:6" x14ac:dyDescent="0.25">
      <c r="A1" s="2" t="str">
        <f>总览!A1</f>
        <v>日期</v>
      </c>
      <c r="B1" s="4" t="s">
        <v>1</v>
      </c>
      <c r="C1" s="4"/>
      <c r="D1" s="1"/>
    </row>
    <row r="2" spans="1:6" ht="43.2" x14ac:dyDescent="0.25">
      <c r="A2" s="2">
        <f>总览!A2</f>
        <v>0</v>
      </c>
      <c r="B2" s="1" t="s">
        <v>4</v>
      </c>
      <c r="C2" s="1" t="s">
        <v>5</v>
      </c>
      <c r="D2" s="1" t="s">
        <v>6</v>
      </c>
      <c r="F2" s="31" t="s">
        <v>27</v>
      </c>
    </row>
    <row r="3" spans="1:6" x14ac:dyDescent="0.25">
      <c r="A3" s="2">
        <f>总览!A3</f>
        <v>20200307</v>
      </c>
      <c r="B3" s="2">
        <v>4745</v>
      </c>
      <c r="C3" s="2">
        <v>28</v>
      </c>
    </row>
    <row r="4" spans="1:6" x14ac:dyDescent="0.25">
      <c r="A4" s="2">
        <f>总览!A4</f>
        <v>20200308</v>
      </c>
      <c r="B4" s="2">
        <v>3618</v>
      </c>
      <c r="C4" s="2">
        <v>22</v>
      </c>
    </row>
    <row r="5" spans="1:6" x14ac:dyDescent="0.25">
      <c r="A5" s="2">
        <f>总览!A5</f>
        <v>20200309</v>
      </c>
      <c r="B5" s="2">
        <v>3449</v>
      </c>
      <c r="C5" s="2">
        <v>24</v>
      </c>
    </row>
    <row r="6" spans="1:6" x14ac:dyDescent="0.25">
      <c r="A6" s="2">
        <f>总览!A6</f>
        <v>0</v>
      </c>
    </row>
    <row r="7" spans="1:6" x14ac:dyDescent="0.25">
      <c r="A7" s="2">
        <f>总览!A7</f>
        <v>0</v>
      </c>
    </row>
    <row r="8" spans="1:6" x14ac:dyDescent="0.25">
      <c r="A8" s="2">
        <f>总览!A8</f>
        <v>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862E-6511-4B5C-A5DD-90AB0D5C25A8}">
  <dimension ref="A1:J10"/>
  <sheetViews>
    <sheetView workbookViewId="0">
      <selection activeCell="I2" sqref="I2:J2"/>
    </sheetView>
  </sheetViews>
  <sheetFormatPr defaultRowHeight="14.4" x14ac:dyDescent="0.25"/>
  <cols>
    <col min="1" max="7" width="8.88671875" style="2"/>
    <col min="8" max="8" width="13.88671875" style="2" customWidth="1"/>
    <col min="9" max="9" width="8.88671875" style="2"/>
    <col min="10" max="10" width="11.88671875" style="2" customWidth="1"/>
    <col min="11" max="16384" width="8.88671875" style="2"/>
  </cols>
  <sheetData>
    <row r="1" spans="1:10" x14ac:dyDescent="0.25">
      <c r="A1" s="2" t="str">
        <f>总览!A1</f>
        <v>日期</v>
      </c>
      <c r="B1" s="4" t="s">
        <v>2</v>
      </c>
      <c r="C1" s="4"/>
      <c r="D1" s="4"/>
      <c r="E1" s="4"/>
      <c r="F1" s="4"/>
      <c r="G1" s="4"/>
      <c r="H1" s="4"/>
    </row>
    <row r="2" spans="1:10" ht="28.8" x14ac:dyDescent="0.25">
      <c r="A2" s="2">
        <f>总览!A2</f>
        <v>0</v>
      </c>
      <c r="B2" s="1" t="s">
        <v>4</v>
      </c>
      <c r="C2" s="1" t="s">
        <v>7</v>
      </c>
      <c r="D2" s="5" t="s">
        <v>25</v>
      </c>
      <c r="E2" s="1" t="s">
        <v>8</v>
      </c>
      <c r="F2" s="1" t="s">
        <v>9</v>
      </c>
      <c r="G2" s="1" t="s">
        <v>10</v>
      </c>
      <c r="H2" s="1" t="s">
        <v>11</v>
      </c>
      <c r="I2" s="31" t="s">
        <v>28</v>
      </c>
      <c r="J2" s="31" t="s">
        <v>30</v>
      </c>
    </row>
    <row r="3" spans="1:10" x14ac:dyDescent="0.25">
      <c r="A3" s="2">
        <f>总览!A3</f>
        <v>20200307</v>
      </c>
      <c r="B3" s="2">
        <v>1741</v>
      </c>
      <c r="C3" s="2">
        <v>2504</v>
      </c>
      <c r="D3" s="2">
        <v>1</v>
      </c>
      <c r="G3" s="2">
        <v>11</v>
      </c>
    </row>
    <row r="4" spans="1:10" x14ac:dyDescent="0.25">
      <c r="A4" s="2">
        <f>总览!A4</f>
        <v>20200308</v>
      </c>
      <c r="B4" s="2">
        <v>1322</v>
      </c>
      <c r="C4" s="2">
        <v>1930</v>
      </c>
      <c r="D4" s="2">
        <v>5</v>
      </c>
      <c r="G4" s="2">
        <v>8</v>
      </c>
    </row>
    <row r="5" spans="1:10" x14ac:dyDescent="0.25">
      <c r="A5" s="2">
        <f>总览!A5</f>
        <v>20200309</v>
      </c>
      <c r="B5" s="2">
        <v>1299</v>
      </c>
      <c r="C5" s="2">
        <v>1751</v>
      </c>
      <c r="D5" s="2">
        <v>53</v>
      </c>
      <c r="G5" s="2">
        <v>7</v>
      </c>
    </row>
    <row r="6" spans="1:10" x14ac:dyDescent="0.25">
      <c r="A6" s="2">
        <f>总览!A6</f>
        <v>0</v>
      </c>
    </row>
    <row r="7" spans="1:10" x14ac:dyDescent="0.25">
      <c r="A7" s="2">
        <f>总览!A7</f>
        <v>0</v>
      </c>
    </row>
    <row r="8" spans="1:10" x14ac:dyDescent="0.25">
      <c r="A8" s="2">
        <f>总览!A8</f>
        <v>0</v>
      </c>
    </row>
    <row r="9" spans="1:10" x14ac:dyDescent="0.25">
      <c r="A9" s="2">
        <f>总览!A9</f>
        <v>0</v>
      </c>
    </row>
    <row r="10" spans="1:10" x14ac:dyDescent="0.25">
      <c r="A10" s="2">
        <f>总览!A10</f>
        <v>0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90A1-3F46-4FFF-8914-F6809A9C8F22}">
  <dimension ref="A1:L8"/>
  <sheetViews>
    <sheetView workbookViewId="0">
      <selection activeCell="F9" sqref="F9"/>
    </sheetView>
  </sheetViews>
  <sheetFormatPr defaultRowHeight="14.4" x14ac:dyDescent="0.25"/>
  <cols>
    <col min="1" max="1" width="8.88671875" style="3"/>
    <col min="2" max="2" width="15.109375" style="3" customWidth="1"/>
    <col min="3" max="8" width="8.88671875" style="3"/>
    <col min="9" max="9" width="14.21875" style="3" customWidth="1"/>
    <col min="10" max="10" width="13.109375" style="3" customWidth="1"/>
    <col min="11" max="12" width="12.5546875" style="3" customWidth="1"/>
    <col min="13" max="16384" width="8.88671875" style="3"/>
  </cols>
  <sheetData>
    <row r="1" spans="1:12" x14ac:dyDescent="0.25">
      <c r="B1" s="33" t="s">
        <v>36</v>
      </c>
      <c r="C1" s="4"/>
      <c r="D1" s="4"/>
      <c r="E1" s="4"/>
      <c r="F1" s="4"/>
      <c r="G1" s="4"/>
      <c r="J1" s="32" t="s">
        <v>33</v>
      </c>
      <c r="K1" s="32"/>
      <c r="L1" s="32"/>
    </row>
    <row r="2" spans="1:12" ht="28.8" x14ac:dyDescent="0.25">
      <c r="A2" s="30" t="s">
        <v>34</v>
      </c>
      <c r="B2" s="5" t="s">
        <v>35</v>
      </c>
      <c r="C2" s="1" t="s">
        <v>12</v>
      </c>
      <c r="D2" s="1" t="s">
        <v>20</v>
      </c>
      <c r="E2" s="1" t="s">
        <v>13</v>
      </c>
      <c r="F2" s="1" t="s">
        <v>14</v>
      </c>
      <c r="G2" s="1" t="s">
        <v>15</v>
      </c>
      <c r="H2" s="7" t="s">
        <v>24</v>
      </c>
      <c r="I2" s="7" t="s">
        <v>26</v>
      </c>
      <c r="J2" s="31" t="s">
        <v>29</v>
      </c>
      <c r="K2" s="31" t="s">
        <v>32</v>
      </c>
      <c r="L2" s="31" t="s">
        <v>31</v>
      </c>
    </row>
    <row r="3" spans="1:12" x14ac:dyDescent="0.25">
      <c r="A3" s="3">
        <f>总览!A3</f>
        <v>20200307</v>
      </c>
      <c r="B3" s="2">
        <v>1843</v>
      </c>
      <c r="C3" s="2">
        <v>124</v>
      </c>
      <c r="D3" s="2"/>
      <c r="E3" s="2"/>
      <c r="F3" s="2"/>
      <c r="G3" s="2"/>
      <c r="H3" s="2"/>
      <c r="I3" s="2"/>
    </row>
    <row r="4" spans="1:12" x14ac:dyDescent="0.25">
      <c r="A4" s="3">
        <f>总览!A4</f>
        <v>20200308</v>
      </c>
      <c r="B4" s="2">
        <v>1413</v>
      </c>
      <c r="C4" s="2">
        <v>112</v>
      </c>
      <c r="D4" s="2"/>
      <c r="E4" s="2"/>
      <c r="F4" s="2"/>
      <c r="G4" s="2"/>
      <c r="H4" s="2"/>
      <c r="I4" s="2"/>
    </row>
    <row r="5" spans="1:12" x14ac:dyDescent="0.25">
      <c r="A5" s="3">
        <f>总览!A5</f>
        <v>20200309</v>
      </c>
      <c r="B5" s="2">
        <v>1338</v>
      </c>
      <c r="C5" s="2">
        <v>107</v>
      </c>
      <c r="D5" s="2"/>
      <c r="E5" s="2"/>
      <c r="F5" s="2"/>
      <c r="G5" s="2"/>
      <c r="H5" s="2"/>
      <c r="I5" s="2"/>
    </row>
    <row r="6" spans="1:12" x14ac:dyDescent="0.25">
      <c r="A6" s="3">
        <f>总览!A6</f>
        <v>0</v>
      </c>
    </row>
    <row r="7" spans="1:12" x14ac:dyDescent="0.25">
      <c r="A7" s="3">
        <f>总览!A7</f>
        <v>0</v>
      </c>
    </row>
    <row r="8" spans="1:12" x14ac:dyDescent="0.25">
      <c r="A8" s="3">
        <f>总览!A8</f>
        <v>0</v>
      </c>
    </row>
  </sheetData>
  <mergeCells count="2">
    <mergeCell ref="B1:G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征信分析</vt:lpstr>
      <vt:lpstr>授信分析</vt:lpstr>
      <vt:lpstr>提现分析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zhaoyongliang</dc:creator>
  <cp:lastModifiedBy>zhouhao</cp:lastModifiedBy>
  <dcterms:created xsi:type="dcterms:W3CDTF">2020-01-13T01:30:00Z</dcterms:created>
  <dcterms:modified xsi:type="dcterms:W3CDTF">2020-03-18T08:38:58Z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