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<sst xmlns="http://schemas.openxmlformats.org/spreadsheetml/2006/main" count="5" uniqueCount="5">
  <si>
    <t>主成分1</t>
    <phoneticPr fontId="2" type="noConversion"/>
  </si>
  <si>
    <t>主成分2</t>
    <phoneticPr fontId="2" type="noConversion"/>
  </si>
  <si>
    <t>主成分3</t>
    <phoneticPr fontId="2" type="noConversion"/>
  </si>
  <si>
    <t>成分矩阵</t>
    <phoneticPr fontId="2" type="noConversion"/>
  </si>
  <si>
    <t>因子载荷矩阵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</si>
</sst>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right" vertical="center" wrapText="1" readingOrder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主成分1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0.24335099489151465</c:v>
                </c:pt>
                <c:pt idx="1">
                  <c:v>0.23998332167701114</c:v>
                </c:pt>
                <c:pt idx="2">
                  <c:v>0.23646922788796401</c:v>
                </c:pt>
                <c:pt idx="3">
                  <c:v>0.27175658635297906</c:v>
                </c:pt>
                <c:pt idx="4">
                  <c:v>0.27204942750206634</c:v>
                </c:pt>
                <c:pt idx="5">
                  <c:v>0.26985311888391184</c:v>
                </c:pt>
                <c:pt idx="6">
                  <c:v>0.27204942750206634</c:v>
                </c:pt>
                <c:pt idx="7">
                  <c:v>0.26751038969121377</c:v>
                </c:pt>
                <c:pt idx="8">
                  <c:v>0.263849875327623</c:v>
                </c:pt>
                <c:pt idx="9">
                  <c:v>0.26018936096403222</c:v>
                </c:pt>
                <c:pt idx="10">
                  <c:v>0.25667526717498507</c:v>
                </c:pt>
                <c:pt idx="11">
                  <c:v>0.25330759396048158</c:v>
                </c:pt>
                <c:pt idx="12">
                  <c:v>0.24993992074597807</c:v>
                </c:pt>
                <c:pt idx="13">
                  <c:v>0.24657224753147453</c:v>
                </c:pt>
                <c:pt idx="14">
                  <c:v>0.26531408107305932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主成分2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0.25113368256902791</c:v>
                </c:pt>
                <c:pt idx="1">
                  <c:v>0.26361237487059452</c:v>
                </c:pt>
                <c:pt idx="2">
                  <c:v>0.27609106717216109</c:v>
                </c:pt>
                <c:pt idx="3">
                  <c:v>-0.2402148268051571</c:v>
                </c:pt>
                <c:pt idx="4">
                  <c:v>-0.35252305751925656</c:v>
                </c:pt>
                <c:pt idx="5">
                  <c:v>-0.1045090480256203</c:v>
                </c:pt>
                <c:pt idx="6">
                  <c:v>-0.31352714407686094</c:v>
                </c:pt>
                <c:pt idx="7">
                  <c:v>-2.0277874990045731E-2</c:v>
                </c:pt>
                <c:pt idx="8">
                  <c:v>4.9914769206266411E-2</c:v>
                </c:pt>
                <c:pt idx="9">
                  <c:v>0.10762872110101196</c:v>
                </c:pt>
                <c:pt idx="10">
                  <c:v>0.16222299992036585</c:v>
                </c:pt>
                <c:pt idx="11">
                  <c:v>0.18718038452349905</c:v>
                </c:pt>
                <c:pt idx="12">
                  <c:v>0.21213776912663226</c:v>
                </c:pt>
                <c:pt idx="13">
                  <c:v>0.23553531719206963</c:v>
                </c:pt>
                <c:pt idx="14">
                  <c:v>-0.56778049972128042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主成分3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0.15491933384829668</c:v>
                </c:pt>
                <c:pt idx="1">
                  <c:v>0.19042168118853131</c:v>
                </c:pt>
                <c:pt idx="2">
                  <c:v>0.225924028528766</c:v>
                </c:pt>
                <c:pt idx="3">
                  <c:v>-0.29047375096555628</c:v>
                </c:pt>
                <c:pt idx="4">
                  <c:v>-0.19364916731037085</c:v>
                </c:pt>
                <c:pt idx="5">
                  <c:v>-0.25819888974716115</c:v>
                </c:pt>
                <c:pt idx="6">
                  <c:v>-0.22915151465060549</c:v>
                </c:pt>
                <c:pt idx="7">
                  <c:v>-0.21624157016324747</c:v>
                </c:pt>
                <c:pt idx="8">
                  <c:v>-0.14523687548277814</c:v>
                </c:pt>
                <c:pt idx="9">
                  <c:v>-8.068715304598785E-2</c:v>
                </c:pt>
                <c:pt idx="10">
                  <c:v>-2.5819888974716113E-2</c:v>
                </c:pt>
                <c:pt idx="11">
                  <c:v>2.5819888974716113E-2</c:v>
                </c:pt>
                <c:pt idx="12">
                  <c:v>7.4232180802308825E-2</c:v>
                </c:pt>
                <c:pt idx="13">
                  <c:v>0.11941698650806201</c:v>
                </c:pt>
                <c:pt idx="14">
                  <c:v>0.74232180802308823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43408"/>
        <c:axId val="261243016"/>
      </c:lineChart>
      <c:catAx>
        <c:axId val="2612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43016"/>
        <c:crosses val="autoZero"/>
        <c:auto val="1"/>
        <c:lblAlgn val="ctr"/>
        <c:lblOffset val="100"/>
        <c:noMultiLvlLbl val="0"/>
      </c:catAx>
      <c:valAx>
        <c:axId val="2612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3</xdr:row>
      <xdr:rowOff>14286</xdr:rowOff>
    </xdr:from>
    <xdr:to>
      <xdr:col>14</xdr:col>
      <xdr:colOff>609600</xdr:colOff>
      <xdr:row>28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2" workbookViewId="0">
      <selection activeCell="N14" sqref="N14"/>
    </sheetView>
  </sheetViews>
  <sheetFormatPr defaultRowHeight="13.5" x14ac:dyDescent="0.15"/>
  <sheetData>
    <row r="1" spans="1:7" x14ac:dyDescent="0.15">
      <c r="A1" s="1" t="s">
        <v>3</v>
      </c>
      <c r="B1" s="1"/>
      <c r="C1" s="1"/>
      <c r="E1" s="1" t="s">
        <v>4</v>
      </c>
      <c r="F1" s="1"/>
      <c r="G1" s="1"/>
    </row>
    <row r="2" spans="1:7" x14ac:dyDescent="0.15">
      <c r="A2" s="2">
        <v>1</v>
      </c>
      <c r="B2" s="2">
        <v>2</v>
      </c>
      <c r="C2" s="2">
        <v>3</v>
      </c>
      <c r="E2" s="2" t="s">
        <v>0</v>
      </c>
      <c r="F2" s="2" t="s">
        <v>1</v>
      </c>
      <c r="G2" s="2" t="s">
        <v>2</v>
      </c>
    </row>
    <row r="3" spans="1:7" x14ac:dyDescent="0.15">
      <c r="A3" s="3">
        <v>1.6619999999999999</v>
      </c>
      <c r="B3" s="3">
        <v>0.161</v>
      </c>
      <c r="C3" s="3">
        <v>4.8000000000000001E-2</v>
      </c>
      <c r="E3" s="4">
        <f xml:space="preserve"> A3/SQRT(46.644)</f>
        <v>0.24335099489151465</v>
      </c>
      <c r="F3" s="4">
        <f xml:space="preserve"> B3/SQRT(0.411)</f>
        <v>0.25113368256902791</v>
      </c>
      <c r="G3" s="4">
        <f xml:space="preserve"> C3/SQRT(0.096)</f>
        <v>0.15491933384829668</v>
      </c>
    </row>
    <row r="4" spans="1:7" x14ac:dyDescent="0.15">
      <c r="A4" s="3">
        <v>1.639</v>
      </c>
      <c r="B4" s="3">
        <v>0.16900000000000001</v>
      </c>
      <c r="C4" s="3">
        <v>5.8999999999999997E-2</v>
      </c>
      <c r="E4" s="4">
        <f t="shared" ref="E4:E17" si="0" xml:space="preserve"> A4/SQRT(46.644)</f>
        <v>0.23998332167701114</v>
      </c>
      <c r="F4" s="4">
        <f t="shared" ref="F4:F17" si="1" xml:space="preserve"> B4/SQRT(0.411)</f>
        <v>0.26361237487059452</v>
      </c>
      <c r="G4" s="4">
        <f t="shared" ref="G4:G17" si="2" xml:space="preserve"> C4/SQRT(0.096)</f>
        <v>0.19042168118853131</v>
      </c>
    </row>
    <row r="5" spans="1:7" x14ac:dyDescent="0.15">
      <c r="A5" s="3">
        <v>1.615</v>
      </c>
      <c r="B5" s="3">
        <v>0.17699999999999999</v>
      </c>
      <c r="C5" s="3">
        <v>7.0000000000000007E-2</v>
      </c>
      <c r="E5" s="4">
        <f t="shared" si="0"/>
        <v>0.23646922788796401</v>
      </c>
      <c r="F5" s="4">
        <f t="shared" si="1"/>
        <v>0.27609106717216109</v>
      </c>
      <c r="G5" s="4">
        <f t="shared" si="2"/>
        <v>0.225924028528766</v>
      </c>
    </row>
    <row r="6" spans="1:7" x14ac:dyDescent="0.15">
      <c r="A6" s="3">
        <v>1.8560000000000001</v>
      </c>
      <c r="B6" s="3">
        <v>-0.154</v>
      </c>
      <c r="C6" s="3">
        <v>-0.09</v>
      </c>
      <c r="E6" s="4">
        <f t="shared" si="0"/>
        <v>0.27175658635297906</v>
      </c>
      <c r="F6" s="4">
        <f t="shared" si="1"/>
        <v>-0.2402148268051571</v>
      </c>
      <c r="G6" s="4">
        <f t="shared" si="2"/>
        <v>-0.29047375096555628</v>
      </c>
    </row>
    <row r="7" spans="1:7" x14ac:dyDescent="0.15">
      <c r="A7" s="3">
        <v>1.8580000000000001</v>
      </c>
      <c r="B7" s="3">
        <v>-0.22600000000000001</v>
      </c>
      <c r="C7" s="3">
        <v>-0.06</v>
      </c>
      <c r="E7" s="4">
        <f t="shared" si="0"/>
        <v>0.27204942750206634</v>
      </c>
      <c r="F7" s="4">
        <f t="shared" si="1"/>
        <v>-0.35252305751925656</v>
      </c>
      <c r="G7" s="4">
        <f t="shared" si="2"/>
        <v>-0.19364916731037085</v>
      </c>
    </row>
    <row r="8" spans="1:7" x14ac:dyDescent="0.15">
      <c r="A8" s="3">
        <v>1.843</v>
      </c>
      <c r="B8" s="3">
        <v>-6.7000000000000004E-2</v>
      </c>
      <c r="C8" s="3">
        <v>-0.08</v>
      </c>
      <c r="E8" s="4">
        <f t="shared" si="0"/>
        <v>0.26985311888391184</v>
      </c>
      <c r="F8" s="4">
        <f t="shared" si="1"/>
        <v>-0.1045090480256203</v>
      </c>
      <c r="G8" s="4">
        <f t="shared" si="2"/>
        <v>-0.25819888974716115</v>
      </c>
    </row>
    <row r="9" spans="1:7" x14ac:dyDescent="0.15">
      <c r="A9" s="3">
        <v>1.8580000000000001</v>
      </c>
      <c r="B9" s="3">
        <v>-0.20100000000000001</v>
      </c>
      <c r="C9" s="3">
        <v>-7.0999999999999994E-2</v>
      </c>
      <c r="E9" s="4">
        <f t="shared" si="0"/>
        <v>0.27204942750206634</v>
      </c>
      <c r="F9" s="4">
        <f t="shared" si="1"/>
        <v>-0.31352714407686094</v>
      </c>
      <c r="G9" s="4">
        <f t="shared" si="2"/>
        <v>-0.22915151465060549</v>
      </c>
    </row>
    <row r="10" spans="1:7" x14ac:dyDescent="0.15">
      <c r="A10" s="3">
        <v>1.827</v>
      </c>
      <c r="B10" s="3">
        <v>-1.2999999999999999E-2</v>
      </c>
      <c r="C10" s="3">
        <v>-6.7000000000000004E-2</v>
      </c>
      <c r="E10" s="4">
        <f t="shared" si="0"/>
        <v>0.26751038969121377</v>
      </c>
      <c r="F10" s="4">
        <f t="shared" si="1"/>
        <v>-2.0277874990045731E-2</v>
      </c>
      <c r="G10" s="4">
        <f t="shared" si="2"/>
        <v>-0.21624157016324747</v>
      </c>
    </row>
    <row r="11" spans="1:7" x14ac:dyDescent="0.15">
      <c r="A11" s="3">
        <v>1.802</v>
      </c>
      <c r="B11" s="3">
        <v>3.2000000000000001E-2</v>
      </c>
      <c r="C11" s="3">
        <v>-4.4999999999999998E-2</v>
      </c>
      <c r="E11" s="4">
        <f t="shared" si="0"/>
        <v>0.263849875327623</v>
      </c>
      <c r="F11" s="4">
        <f t="shared" si="1"/>
        <v>4.9914769206266411E-2</v>
      </c>
      <c r="G11" s="4">
        <f t="shared" si="2"/>
        <v>-0.14523687548277814</v>
      </c>
    </row>
    <row r="12" spans="1:7" x14ac:dyDescent="0.15">
      <c r="A12" s="3">
        <v>1.7769999999999999</v>
      </c>
      <c r="B12" s="3">
        <v>6.9000000000000006E-2</v>
      </c>
      <c r="C12" s="3">
        <v>-2.5000000000000001E-2</v>
      </c>
      <c r="E12" s="4">
        <f t="shared" si="0"/>
        <v>0.26018936096403222</v>
      </c>
      <c r="F12" s="4">
        <f t="shared" si="1"/>
        <v>0.10762872110101196</v>
      </c>
      <c r="G12" s="4">
        <f t="shared" si="2"/>
        <v>-8.068715304598785E-2</v>
      </c>
    </row>
    <row r="13" spans="1:7" x14ac:dyDescent="0.15">
      <c r="A13" s="3">
        <v>1.7529999999999999</v>
      </c>
      <c r="B13" s="3">
        <v>0.104</v>
      </c>
      <c r="C13" s="3">
        <v>-8.0000000000000002E-3</v>
      </c>
      <c r="E13" s="4">
        <f t="shared" si="0"/>
        <v>0.25667526717498507</v>
      </c>
      <c r="F13" s="4">
        <f t="shared" si="1"/>
        <v>0.16222299992036585</v>
      </c>
      <c r="G13" s="4">
        <f t="shared" si="2"/>
        <v>-2.5819888974716113E-2</v>
      </c>
    </row>
    <row r="14" spans="1:7" x14ac:dyDescent="0.15">
      <c r="A14" s="3">
        <v>1.73</v>
      </c>
      <c r="B14" s="3">
        <v>0.12</v>
      </c>
      <c r="C14" s="3">
        <v>8.0000000000000002E-3</v>
      </c>
      <c r="E14" s="4">
        <f t="shared" si="0"/>
        <v>0.25330759396048158</v>
      </c>
      <c r="F14" s="4">
        <f t="shared" si="1"/>
        <v>0.18718038452349905</v>
      </c>
      <c r="G14" s="4">
        <f t="shared" si="2"/>
        <v>2.5819888974716113E-2</v>
      </c>
    </row>
    <row r="15" spans="1:7" x14ac:dyDescent="0.15">
      <c r="A15" s="3">
        <v>1.7070000000000001</v>
      </c>
      <c r="B15" s="3">
        <v>0.13600000000000001</v>
      </c>
      <c r="C15" s="3">
        <v>2.3E-2</v>
      </c>
      <c r="E15" s="4">
        <f t="shared" si="0"/>
        <v>0.24993992074597807</v>
      </c>
      <c r="F15" s="4">
        <f t="shared" si="1"/>
        <v>0.21213776912663226</v>
      </c>
      <c r="G15" s="4">
        <f t="shared" si="2"/>
        <v>7.4232180802308825E-2</v>
      </c>
    </row>
    <row r="16" spans="1:7" x14ac:dyDescent="0.15">
      <c r="A16" s="3">
        <v>1.6839999999999999</v>
      </c>
      <c r="B16" s="3">
        <v>0.151</v>
      </c>
      <c r="C16" s="3">
        <v>3.6999999999999998E-2</v>
      </c>
      <c r="E16" s="4">
        <f t="shared" si="0"/>
        <v>0.24657224753147453</v>
      </c>
      <c r="F16" s="4">
        <f t="shared" si="1"/>
        <v>0.23553531719206963</v>
      </c>
      <c r="G16" s="4">
        <f t="shared" si="2"/>
        <v>0.11941698650806201</v>
      </c>
    </row>
    <row r="17" spans="1:7" x14ac:dyDescent="0.15">
      <c r="A17" s="3">
        <v>1.8120000000000001</v>
      </c>
      <c r="B17" s="3">
        <v>-0.36399999999999999</v>
      </c>
      <c r="C17" s="3">
        <v>0.23</v>
      </c>
      <c r="E17" s="4">
        <f t="shared" si="0"/>
        <v>0.26531408107305932</v>
      </c>
      <c r="F17" s="4">
        <f t="shared" si="1"/>
        <v>-0.56778049972128042</v>
      </c>
      <c r="G17" s="4">
        <f t="shared" si="2"/>
        <v>0.74232180802308823</v>
      </c>
    </row>
  </sheetData>
  <mergeCells count="2">
    <mergeCell ref="A1:C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2018-04-12T06:08:30Z</dcterms:modified>
</cp:coreProperties>
</file>