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3" i="1"/>
  <c r="F4" i="1"/>
  <c r="F5" i="1"/>
  <c r="F6" i="1"/>
  <c r="F7" i="1"/>
  <c r="F8" i="1"/>
  <c r="F9" i="1"/>
  <c r="F10" i="1"/>
  <c r="F3" i="1"/>
  <c r="E4" i="1"/>
  <c r="E5" i="1"/>
  <c r="E6" i="1"/>
  <c r="E7" i="1"/>
  <c r="E8" i="1"/>
  <c r="E9" i="1"/>
  <c r="E10" i="1"/>
  <c r="E3" i="1"/>
</calcChain>
</file>

<file path=xl/sharedStrings.xml><?xml version="1.0" encoding="utf-8"?>
<sst xmlns="http://schemas.openxmlformats.org/spreadsheetml/2006/main" count="5" uniqueCount="5">
  <si>
    <t>成分矩阵</t>
    <phoneticPr fontId="1" type="noConversion"/>
  </si>
  <si>
    <t>因子载荷矩阵</t>
    <phoneticPr fontId="1" type="noConversion"/>
  </si>
  <si>
    <t>主成分1</t>
    <phoneticPr fontId="1" type="noConversion"/>
  </si>
  <si>
    <t>主成分2</t>
    <phoneticPr fontId="1" type="noConversion"/>
  </si>
  <si>
    <t>主成分3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</si>
</sst>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SHIBOR</a:t>
            </a:r>
            <a:r>
              <a:rPr lang="zh-CN" altLang="en-US"/>
              <a:t>各指标对应系数折线图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主成分1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Sheet1!$E$3:$E$10</c:f>
              <c:numCache>
                <c:formatCode>General</c:formatCode>
                <c:ptCount val="8"/>
                <c:pt idx="0">
                  <c:v>0.28165386937083048</c:v>
                </c:pt>
                <c:pt idx="1">
                  <c:v>0.35139028414293516</c:v>
                </c:pt>
                <c:pt idx="2">
                  <c:v>0.39742985894393623</c:v>
                </c:pt>
                <c:pt idx="3">
                  <c:v>0.43060543490348124</c:v>
                </c:pt>
                <c:pt idx="4">
                  <c:v>0.38422733381717861</c:v>
                </c:pt>
                <c:pt idx="5">
                  <c:v>0.33378691730725824</c:v>
                </c:pt>
                <c:pt idx="6">
                  <c:v>0.31855323446869166</c:v>
                </c:pt>
                <c:pt idx="7">
                  <c:v>0.30568923562723549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主成分2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Sheet1!$F$3:$F$10</c:f>
              <c:numCache>
                <c:formatCode>General</c:formatCode>
                <c:ptCount val="8"/>
                <c:pt idx="0">
                  <c:v>-0.33969203400448134</c:v>
                </c:pt>
                <c:pt idx="1">
                  <c:v>-0.40321168263946566</c:v>
                </c:pt>
                <c:pt idx="2">
                  <c:v>-0.37375329486671938</c:v>
                </c:pt>
                <c:pt idx="3">
                  <c:v>-0.22277905753139426</c:v>
                </c:pt>
                <c:pt idx="4">
                  <c:v>0.28629870616637859</c:v>
                </c:pt>
                <c:pt idx="5">
                  <c:v>0.39952938416787237</c:v>
                </c:pt>
                <c:pt idx="6">
                  <c:v>0.39124421260678743</c:v>
                </c:pt>
                <c:pt idx="7">
                  <c:v>0.37191214563092267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主成分3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Sheet1!$G$3:$G$10</c:f>
              <c:numCache>
                <c:formatCode>General</c:formatCode>
                <c:ptCount val="8"/>
                <c:pt idx="0">
                  <c:v>0.72291933128846531</c:v>
                </c:pt>
                <c:pt idx="1">
                  <c:v>0.23228227693858886</c:v>
                </c:pt>
                <c:pt idx="2">
                  <c:v>-0.32946159688228421</c:v>
                </c:pt>
                <c:pt idx="3">
                  <c:v>-0.52145000945397502</c:v>
                </c:pt>
                <c:pt idx="4">
                  <c:v>-8.2957956049496032E-2</c:v>
                </c:pt>
                <c:pt idx="5">
                  <c:v>8.2957956049496032E-2</c:v>
                </c:pt>
                <c:pt idx="6">
                  <c:v>0.11614113846929443</c:v>
                </c:pt>
                <c:pt idx="7">
                  <c:v>0.12088159310069418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583600"/>
        <c:axId val="263584384"/>
      </c:lineChart>
      <c:catAx>
        <c:axId val="263583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3584384"/>
        <c:crosses val="autoZero"/>
        <c:auto val="1"/>
        <c:lblAlgn val="ctr"/>
        <c:lblOffset val="100"/>
        <c:noMultiLvlLbl val="0"/>
      </c:catAx>
      <c:valAx>
        <c:axId val="26358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358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4762</xdr:rowOff>
    </xdr:from>
    <xdr:to>
      <xdr:col>12</xdr:col>
      <xdr:colOff>457200</xdr:colOff>
      <xdr:row>24</xdr:row>
      <xdr:rowOff>4762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L7" sqref="L7"/>
    </sheetView>
  </sheetViews>
  <sheetFormatPr defaultRowHeight="13.5" x14ac:dyDescent="0.15"/>
  <sheetData>
    <row r="1" spans="1:7" x14ac:dyDescent="0.15">
      <c r="A1" s="1" t="s">
        <v>0</v>
      </c>
      <c r="B1" s="1"/>
      <c r="C1" s="1"/>
      <c r="E1" s="1" t="s">
        <v>1</v>
      </c>
      <c r="F1" s="1"/>
      <c r="G1" s="1"/>
    </row>
    <row r="2" spans="1:7" x14ac:dyDescent="0.15">
      <c r="A2" s="2">
        <v>1</v>
      </c>
      <c r="B2" s="2">
        <v>2</v>
      </c>
      <c r="C2" s="2">
        <v>3</v>
      </c>
      <c r="E2" s="2" t="s">
        <v>2</v>
      </c>
      <c r="F2" s="2" t="s">
        <v>3</v>
      </c>
      <c r="G2" s="2" t="s">
        <v>4</v>
      </c>
    </row>
    <row r="3" spans="1:7" x14ac:dyDescent="0.15">
      <c r="A3" s="3">
        <v>0.83199999999999996</v>
      </c>
      <c r="B3" s="3">
        <v>-0.36899999999999999</v>
      </c>
      <c r="C3" s="3">
        <v>0.30499999999999999</v>
      </c>
      <c r="E3" s="3">
        <f xml:space="preserve"> A3/SQRT(8.726)</f>
        <v>0.28165386937083048</v>
      </c>
      <c r="F3" s="3">
        <f xml:space="preserve"> B3/SQRT(1.18)</f>
        <v>-0.33969203400448134</v>
      </c>
      <c r="G3" s="3">
        <f xml:space="preserve"> C3/SQRT(0.178)</f>
        <v>0.72291933128846531</v>
      </c>
    </row>
    <row r="4" spans="1:7" x14ac:dyDescent="0.15">
      <c r="A4" s="3">
        <v>1.038</v>
      </c>
      <c r="B4" s="3">
        <v>-0.438</v>
      </c>
      <c r="C4" s="3">
        <v>9.8000000000000004E-2</v>
      </c>
      <c r="E4" s="3">
        <f t="shared" ref="E4:E10" si="0" xml:space="preserve"> A4/SQRT(8.726)</f>
        <v>0.35139028414293516</v>
      </c>
      <c r="F4" s="3">
        <f t="shared" ref="F4:F10" si="1" xml:space="preserve"> B4/SQRT(1.18)</f>
        <v>-0.40321168263946566</v>
      </c>
      <c r="G4" s="3">
        <f t="shared" ref="G4:G10" si="2" xml:space="preserve"> C4/SQRT(0.178)</f>
        <v>0.23228227693858886</v>
      </c>
    </row>
    <row r="5" spans="1:7" x14ac:dyDescent="0.15">
      <c r="A5" s="3">
        <v>1.1739999999999999</v>
      </c>
      <c r="B5" s="3">
        <v>-0.40600000000000003</v>
      </c>
      <c r="C5" s="3">
        <v>-0.13900000000000001</v>
      </c>
      <c r="E5" s="3">
        <f t="shared" si="0"/>
        <v>0.39742985894393623</v>
      </c>
      <c r="F5" s="3">
        <f t="shared" si="1"/>
        <v>-0.37375329486671938</v>
      </c>
      <c r="G5" s="3">
        <f t="shared" si="2"/>
        <v>-0.32946159688228421</v>
      </c>
    </row>
    <row r="6" spans="1:7" x14ac:dyDescent="0.15">
      <c r="A6" s="3">
        <v>1.272</v>
      </c>
      <c r="B6" s="3">
        <v>-0.24199999999999999</v>
      </c>
      <c r="C6" s="3">
        <v>-0.22</v>
      </c>
      <c r="E6" s="3">
        <f t="shared" si="0"/>
        <v>0.43060543490348124</v>
      </c>
      <c r="F6" s="3">
        <f t="shared" si="1"/>
        <v>-0.22277905753139426</v>
      </c>
      <c r="G6" s="3">
        <f t="shared" si="2"/>
        <v>-0.52145000945397502</v>
      </c>
    </row>
    <row r="7" spans="1:7" x14ac:dyDescent="0.15">
      <c r="A7" s="3">
        <v>1.135</v>
      </c>
      <c r="B7" s="3">
        <v>0.311</v>
      </c>
      <c r="C7" s="3">
        <v>-3.5000000000000003E-2</v>
      </c>
      <c r="E7" s="3">
        <f t="shared" si="0"/>
        <v>0.38422733381717861</v>
      </c>
      <c r="F7" s="3">
        <f t="shared" si="1"/>
        <v>0.28629870616637859</v>
      </c>
      <c r="G7" s="3">
        <f t="shared" si="2"/>
        <v>-8.2957956049496032E-2</v>
      </c>
    </row>
    <row r="8" spans="1:7" x14ac:dyDescent="0.15">
      <c r="A8" s="3">
        <v>0.98599999999999999</v>
      </c>
      <c r="B8" s="3">
        <v>0.434</v>
      </c>
      <c r="C8" s="3">
        <v>3.5000000000000003E-2</v>
      </c>
      <c r="E8" s="3">
        <f t="shared" si="0"/>
        <v>0.33378691730725824</v>
      </c>
      <c r="F8" s="3">
        <f t="shared" si="1"/>
        <v>0.39952938416787237</v>
      </c>
      <c r="G8" s="3">
        <f t="shared" si="2"/>
        <v>8.2957956049496032E-2</v>
      </c>
    </row>
    <row r="9" spans="1:7" x14ac:dyDescent="0.15">
      <c r="A9" s="3">
        <v>0.94099999999999995</v>
      </c>
      <c r="B9" s="3">
        <v>0.42499999999999999</v>
      </c>
      <c r="C9" s="3">
        <v>4.9000000000000002E-2</v>
      </c>
      <c r="E9" s="3">
        <f t="shared" si="0"/>
        <v>0.31855323446869166</v>
      </c>
      <c r="F9" s="3">
        <f t="shared" si="1"/>
        <v>0.39124421260678743</v>
      </c>
      <c r="G9" s="3">
        <f t="shared" si="2"/>
        <v>0.11614113846929443</v>
      </c>
    </row>
    <row r="10" spans="1:7" x14ac:dyDescent="0.15">
      <c r="A10" s="3">
        <v>0.90300000000000002</v>
      </c>
      <c r="B10" s="3">
        <v>0.40400000000000003</v>
      </c>
      <c r="C10" s="3">
        <v>5.0999999999999997E-2</v>
      </c>
      <c r="E10" s="3">
        <f t="shared" si="0"/>
        <v>0.30568923562723549</v>
      </c>
      <c r="F10" s="3">
        <f t="shared" si="1"/>
        <v>0.37191214563092267</v>
      </c>
      <c r="G10" s="3">
        <f t="shared" si="2"/>
        <v>0.12088159310069418</v>
      </c>
    </row>
  </sheetData>
  <mergeCells count="2">
    <mergeCell ref="A1:C1"/>
    <mergeCell ref="E1:G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2018-04-10T12:36:55Z</dcterms:modified>
</cp:coreProperties>
</file>