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Users\bite\Desktop\github\xlsx-exporter\test\res\"/>
    </mc:Choice>
  </mc:AlternateContent>
  <xr:revisionPtr revIDLastSave="0" documentId="13_ncr:1_{680E7CDA-1B5E-4422-9861-44EDCE174D05}" xr6:coauthVersionLast="47" xr6:coauthVersionMax="47" xr10:uidLastSave="{00000000-0000-0000-0000-000000000000}"/>
  <bookViews>
    <workbookView xWindow="-37740" yWindow="435" windowWidth="33675" windowHeight="19725" activeTab="3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P16" i="4"/>
  <c r="L16" i="4" s="1"/>
  <c r="G16" i="4"/>
  <c r="A16" i="4"/>
  <c r="P15" i="4"/>
  <c r="L15" i="4" s="1"/>
  <c r="H15" i="4"/>
  <c r="G15" i="4"/>
  <c r="A15" i="4"/>
  <c r="H14" i="4" s="1"/>
  <c r="P14" i="4"/>
  <c r="L14" i="4" s="1"/>
  <c r="G14" i="4"/>
  <c r="A14" i="4"/>
  <c r="H13" i="4" s="1"/>
  <c r="P13" i="4"/>
  <c r="L13" i="4"/>
  <c r="G13" i="4"/>
  <c r="A13" i="4"/>
  <c r="P12" i="4"/>
  <c r="L12" i="4" s="1"/>
  <c r="G12" i="4"/>
  <c r="A12" i="4"/>
  <c r="P11" i="4"/>
  <c r="L11" i="4" s="1"/>
  <c r="G11" i="4"/>
  <c r="A11" i="4"/>
  <c r="P10" i="4"/>
  <c r="L10" i="4" s="1"/>
  <c r="G10" i="4"/>
  <c r="A10" i="4"/>
  <c r="P9" i="4"/>
  <c r="L9" i="4" s="1"/>
  <c r="G9" i="4"/>
  <c r="A9" i="4"/>
  <c r="P8" i="4"/>
  <c r="L8" i="4" s="1"/>
  <c r="H8" i="4"/>
  <c r="G8" i="4"/>
  <c r="A8" i="4"/>
  <c r="P7" i="4"/>
  <c r="L7" i="4" s="1"/>
  <c r="G7" i="4"/>
  <c r="A7" i="4"/>
  <c r="P6" i="4"/>
  <c r="L6" i="4" s="1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<sst xmlns="http://schemas.openxmlformats.org/spreadsheetml/2006/main" count="723" uniqueCount="264">
  <si>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</si>
  <si>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</si>
  <si>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</si>
  <si>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</si>
  <si>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</si>
  <si>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</si>
  <si>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</si>
  <si>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</si>
  <si>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</si>
  <si>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</si>
  <si>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</si>
  <si>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</si>
  <si>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</si>
  <si>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</si>
  <si>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</si>
  <si>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</si>
  <si>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</si>
  <si>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</si>
  <si>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</si>
  <si>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</si>
  <si>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</si>
  <si>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</si>
  <si>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</si>
  <si>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</si>
  <si>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</si>
  <si>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</si>
  <si>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</si>
  <si>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</si>
  <si>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</si>
  <si>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</si>
  <si>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</si>
  <si>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</si>
  <si>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</si>
  <si>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</si>
  <si>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</si>
  <si>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</si>
  <si>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</si>
  <si>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</si>
  <si>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</si>
  <si>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</si>
  <si>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</si>
  <si>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</si>
  <si>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</si>
  <si>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</si>
  <si>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</si>
  <si>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</si>
  <si>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</si>
  <si>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</si>
  <si>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</si>
  <si>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</si>
  <si>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</si>
  <si>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</si>
  <si>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</si>
  <si>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</si>
  <si>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</si>
  <si>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</si>
  <si>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</si>
  <si>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</si>
  <si>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</si>
  <si>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</si>
  <si>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</si>
  <si>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</si>
  <si>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</si>
  <si>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</si>
  <si>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</si>
  <si>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</si>
  <si>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</si>
  <si>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</si>
  <si>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</si>
  <si>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</si>
  <si>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</si>
  <si>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</si>
  <si>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</si>
  <si>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</si>
  <si>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</si>
  <si>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</si>
  <si>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</si>
  <si>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</si>
  <si>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</si>
  <si>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</si>
  <si>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</si>
  <si>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</si>
  <si>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</si>
  <si>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</si>
  <si>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</si>
  <si>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</si>
  <si>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</si>
  <si>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</si>
  <si>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</si>
  <si>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</si>
  <si>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</si>
  <si>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</si>
  <si>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</si>
  <si>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</si>
  <si>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</si>
  <si>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</si>
  <si>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</si>
  <si>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</si>
  <si>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</si>
  <si>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</si>
  <si>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</si>
  <si>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</si>
  <si>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</si>
  <si>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</si>
  <si>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</si>
  <si>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</si>
  <si>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</si>
  <si>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</si>
  <si>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</si>
  <si>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</si>
  <si>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</si>
  <si>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</si>
  <si>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</si>
  <si>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</si>
  <si>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</si>
  <si>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</si>
  <si>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</si>
  <si>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</si>
  <si>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</si>
  <si>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</si>
  <si>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</si>
  <si>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</si>
  <si>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</si>
  <si>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</si>
  <si>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</si>
  <si>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</si>
  <si>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</si>
  <si>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</si>
  <si>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</si>
  <si>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</si>
  <si>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</si>
  <si>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</si>
  <si>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</si>
  <si>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</si>
  <si>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</si>
  <si>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</si>
  <si>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</si>
  <si>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</si>
  <si>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</si>
  <si>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</si>
  <si>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</si>
  <si>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</si>
  <si>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</si>
  <si>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</si>
  <si>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</si>
  <si>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</si>
  <si>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</si>
  <si>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</si>
  <si>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</si>
  <si>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</si>
  <si>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</si>
  <si>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</si>
  <si>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</si>
  <si>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</si>
  <si>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</si>
  <si>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</si>
  <si>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</si>
  <si>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</si>
  <si>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</si>
  <si>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</si>
  <si>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</si>
  <si>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</si>
  <si>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</si>
  <si>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</si>
  <si>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</si>
  <si>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</si>
  <si>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</si>
  <si>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</si>
  <si>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</si>
  <si>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</si>
  <si>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</si>
  <si>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</si>
  <si>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</si>
  <si>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</si>
  <si>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</si>
  <si>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</si>
  <si>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</si>
  <si>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</si>
  <si>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</si>
  <si>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</si>
  <si>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</si>
  <si>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</si>
  <si>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</si>
  <si>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</si>
  <si>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</si>
  <si>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</si>
  <si>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</si>
  <si>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</si>
  <si>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</si>
  <si>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</si>
  <si>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</si>
  <si>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</si>
  <si>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</si>
  <si>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</si>
  <si>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</si>
  <si>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</si>
  <si>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</si>
  <si>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</si>
  <si>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</si>
  <si>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</si>
  <si>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</si>
  <si>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</si>
  <si>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</si>
  <si>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</si>
  <si>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</si>
  <si>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</si>
  <si>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</si>
  <si>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</si>
  <si>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</si>
  <si>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</si>
  <si>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</si>
  <si>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</si>
  <si>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</si>
  <si>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</si>
  <si>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</si>
  <si>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</si>
  <si>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</si>
  <si>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</si>
  <si>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</si>
  <si>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</si>
  <si>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</si>
  <si>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</si>
  <si>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</si>
  <si>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</si>
  <si>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</si>
  <si>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</si>
  <si>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</si>
  <si>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</si>
  <si>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</si>
  <si>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</si>
  <si>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</si>
  <si>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</si>
  <si>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</si>
  <si>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</si>
  <si>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</si>
  <si>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</si>
  <si>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</si>
  <si>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</si>
  <si>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</si>
  <si>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</si>
  <si>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</si>
  <si>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</si>
  <si>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</si>
  <si>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</si>
  <si>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</si>
  <si>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</si>
  <si>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</si>
  <si>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</si>
  <si>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</si>
  <si>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</si>
  <si>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</si>
  <si>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</si>
  <si>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</si>
  <si>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[1]</t>
    <phoneticPr fontId="8" type="noConversion"/>
  </si>
  <si>
    <t>@define</t>
    <phoneticPr fontId="8" type="noConversion"/>
  </si>
  <si>
    <t>@config</t>
    <phoneticPr fontId="8" type="noConversion"/>
  </si>
  <si>
    <t>$ &gt; 0 &amp;&amp; $ &lt; 20</t>
  </si>
  <si>
    <t>#define.value&amp;key1=TASK_TYPE</t>
  </si>
  <si>
    <t>$&amp;key2=MAIN==#main.type&amp;condition=mainline_event</t>
  </si>
  <si>
    <t>$[*].id==item#item.id</t>
  </si>
  <si>
    <t>$[*].id==item#*.id</t>
  </si>
  <si>
    <t>$[*]==#branch.id</t>
  </si>
  <si>
    <t>TaskType</t>
    <phoneticPr fontId="8" type="noConversion"/>
  </si>
  <si>
    <t>$[*].id==item#item.id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</si>
</sst>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b-common\trunk\design\role.xlsx" TargetMode="External"/><Relationship Id="rId1" Type="http://schemas.openxmlformats.org/officeDocument/2006/relationships/externalLinkPath" Target="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F5" sqref="F5"/>
    </sheetView>
  </sheetViews>
  <sheetFormatPr defaultColWidth="9" defaultRowHeight="14.25" x14ac:dyDescent="0.2"/>
  <cols>
    <col min="2" max="2" width="14.625" customWidth="1"/>
    <col min="3" max="3" width="16.625" customWidth="1"/>
    <col min="4" max="4" width="25.625" customWidth="1"/>
    <col min="5" max="5" width="45.875" customWidth="1"/>
    <col min="6" max="6" width="18.625" customWidth="1"/>
    <col min="8" max="9" width="12.625" customWidth="1"/>
  </cols>
  <sheetData>
    <row r="1" spans="1:9" x14ac:dyDescent="0.2">
      <c r="A1" s="42" t="s">
        <v>254</v>
      </c>
      <c r="B1" s="43"/>
      <c r="C1" s="43"/>
      <c r="D1" s="43"/>
      <c r="E1" s="43"/>
      <c r="F1" s="43"/>
    </row>
    <row r="2" spans="1:9" ht="16.5" x14ac:dyDescent="0.2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246</v>
      </c>
    </row>
    <row r="3" spans="1:9" ht="16.5" x14ac:dyDescent="0.2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11</v>
      </c>
      <c r="G3" s="33" t="s">
        <v>11</v>
      </c>
      <c r="H3" s="34" t="s">
        <v>10</v>
      </c>
      <c r="I3" s="34" t="s">
        <v>247</v>
      </c>
    </row>
    <row r="4" spans="1:9" ht="16.5" x14ac:dyDescent="0.2">
      <c r="A4" s="1" t="s">
        <v>12</v>
      </c>
      <c r="B4" s="33" t="s">
        <v>249</v>
      </c>
      <c r="C4" s="33"/>
      <c r="D4" s="33"/>
      <c r="E4" s="33"/>
      <c r="F4" s="33"/>
      <c r="G4" s="33"/>
      <c r="H4" s="34"/>
      <c r="I4" s="34"/>
    </row>
    <row r="5" spans="1:9" ht="16.5" x14ac:dyDescent="0.2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258</v>
      </c>
      <c r="G5" s="33" t="s">
        <v>13</v>
      </c>
      <c r="H5" s="34" t="s">
        <v>13</v>
      </c>
      <c r="I5" s="34" t="s">
        <v>13</v>
      </c>
    </row>
    <row r="6" spans="1:9" ht="16.5" x14ac:dyDescent="0.2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.5" x14ac:dyDescent="0.35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248</v>
      </c>
    </row>
    <row r="8" spans="1:9" ht="16.5" x14ac:dyDescent="0.35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.5" x14ac:dyDescent="0.35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.5" x14ac:dyDescent="0.35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.5" x14ac:dyDescent="0.35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.5" x14ac:dyDescent="0.35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.5" x14ac:dyDescent="0.35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.5" x14ac:dyDescent="0.35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.5" x14ac:dyDescent="0.35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.5" x14ac:dyDescent="0.35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.5" x14ac:dyDescent="0.35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.5" x14ac:dyDescent="0.35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.5" x14ac:dyDescent="0.35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.5" x14ac:dyDescent="0.35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.5" x14ac:dyDescent="0.35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.5" x14ac:dyDescent="0.35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.5" x14ac:dyDescent="0.35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.5" x14ac:dyDescent="0.35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defaultColWidth="8.875" defaultRowHeight="14.25" x14ac:dyDescent="0.2"/>
  <cols>
    <col min="1" max="1" width="9" style="41"/>
    <col min="2" max="2" width="32.5" bestFit="1" customWidth="1"/>
    <col min="3" max="3" width="6.5" bestFit="1" customWidth="1"/>
    <col min="4" max="4" width="9.625" bestFit="1" customWidth="1"/>
    <col min="5" max="5" width="49" bestFit="1" customWidth="1"/>
  </cols>
  <sheetData>
    <row r="1" spans="1:5" x14ac:dyDescent="0.2">
      <c r="A1" s="44" t="s">
        <v>255</v>
      </c>
      <c r="B1" s="45"/>
      <c r="C1" s="45"/>
      <c r="D1" s="45"/>
      <c r="E1" s="45"/>
    </row>
    <row r="2" spans="1:5" ht="16.5" x14ac:dyDescent="0.2">
      <c r="A2" s="1" t="s">
        <v>0</v>
      </c>
      <c r="B2" s="2" t="s">
        <v>234</v>
      </c>
      <c r="C2" s="2" t="s">
        <v>5</v>
      </c>
      <c r="D2" s="2" t="s">
        <v>6</v>
      </c>
      <c r="E2" s="2" t="s">
        <v>4</v>
      </c>
    </row>
    <row r="3" spans="1:5" ht="16.5" x14ac:dyDescent="0.2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.5" x14ac:dyDescent="0.2">
      <c r="A4" s="1" t="s">
        <v>12</v>
      </c>
      <c r="B4" s="2"/>
      <c r="C4" s="2"/>
      <c r="D4" s="2"/>
      <c r="E4" s="2"/>
    </row>
    <row r="5" spans="1:5" ht="16.5" x14ac:dyDescent="0.2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.5" x14ac:dyDescent="0.2">
      <c r="A6" s="1" t="s">
        <v>15</v>
      </c>
      <c r="B6" s="38" t="s">
        <v>235</v>
      </c>
      <c r="C6" s="38" t="s">
        <v>236</v>
      </c>
      <c r="D6" s="38" t="s">
        <v>237</v>
      </c>
      <c r="E6" s="38" t="s">
        <v>106</v>
      </c>
    </row>
    <row r="7" spans="1:5" x14ac:dyDescent="0.2">
      <c r="A7" s="41" t="s">
        <v>17</v>
      </c>
      <c r="B7" t="s">
        <v>238</v>
      </c>
      <c r="C7" s="39">
        <v>1200</v>
      </c>
      <c r="D7" s="40" t="s">
        <v>22</v>
      </c>
      <c r="E7" s="40" t="s">
        <v>239</v>
      </c>
    </row>
    <row r="8" spans="1:5" x14ac:dyDescent="0.2">
      <c r="A8" s="41" t="s">
        <v>17</v>
      </c>
      <c r="B8" t="s">
        <v>240</v>
      </c>
      <c r="C8" s="39">
        <v>3</v>
      </c>
      <c r="D8" t="s">
        <v>22</v>
      </c>
      <c r="E8" t="s">
        <v>241</v>
      </c>
    </row>
    <row r="9" spans="1:5" x14ac:dyDescent="0.2">
      <c r="A9" s="41" t="s">
        <v>17</v>
      </c>
      <c r="B9" t="s">
        <v>242</v>
      </c>
      <c r="C9" s="39">
        <f>7*3600</f>
        <v>25200</v>
      </c>
      <c r="D9" t="s">
        <v>22</v>
      </c>
      <c r="E9" t="s">
        <v>243</v>
      </c>
    </row>
    <row r="10" spans="1:5" x14ac:dyDescent="0.2">
      <c r="A10" s="41" t="s">
        <v>17</v>
      </c>
      <c r="B10" t="s">
        <v>244</v>
      </c>
      <c r="C10" s="39">
        <f>0.5*3600</f>
        <v>1800</v>
      </c>
      <c r="D10" t="s">
        <v>22</v>
      </c>
      <c r="E10" t="s">
        <v>245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D3" sqref="D3"/>
    </sheetView>
  </sheetViews>
  <sheetFormatPr defaultColWidth="9" defaultRowHeight="16.5" x14ac:dyDescent="0.35"/>
  <cols>
    <col min="1" max="1" width="17.125" style="9" customWidth="1"/>
    <col min="2" max="2" width="17.875" style="9" customWidth="1"/>
    <col min="3" max="4" width="15.125" style="9" customWidth="1"/>
    <col min="5" max="5" width="26.875" style="9" customWidth="1"/>
    <col min="6" max="6" width="8.625" style="9" bestFit="1" customWidth="1"/>
    <col min="7" max="7" width="13.125" style="8" customWidth="1"/>
    <col min="8" max="8" width="23.125" style="9" customWidth="1"/>
    <col min="9" max="9" width="5" style="9" customWidth="1"/>
    <col min="10" max="10" width="46.125" style="9" customWidth="1"/>
    <col min="11" max="11" width="31.5" style="9" customWidth="1"/>
    <col min="12" max="12" width="8" style="9" customWidth="1"/>
    <col min="13" max="13" width="73.625" style="9" customWidth="1"/>
    <col min="14" max="14" width="13.125" style="9" customWidth="1"/>
    <col min="15" max="15" width="20.625" style="8" customWidth="1"/>
    <col min="16" max="16384" width="9" style="9"/>
  </cols>
  <sheetData>
    <row r="1" spans="1:24" x14ac:dyDescent="0.35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 x14ac:dyDescent="0.35">
      <c r="A2" s="21" t="s">
        <v>22</v>
      </c>
      <c r="B2" s="1" t="s">
        <v>11</v>
      </c>
      <c r="C2" s="2" t="s">
        <v>22</v>
      </c>
      <c r="D2" s="2" t="s">
        <v>262</v>
      </c>
      <c r="E2" s="2" t="s">
        <v>11</v>
      </c>
      <c r="F2" s="2" t="s">
        <v>94</v>
      </c>
      <c r="G2" s="22" t="s">
        <v>95</v>
      </c>
      <c r="H2" s="2" t="s">
        <v>11</v>
      </c>
      <c r="I2" s="2" t="s">
        <v>96</v>
      </c>
      <c r="J2" s="2" t="s">
        <v>97</v>
      </c>
      <c r="K2" s="2" t="s">
        <v>98</v>
      </c>
      <c r="L2" s="2" t="s">
        <v>11</v>
      </c>
      <c r="M2" s="2" t="s">
        <v>250</v>
      </c>
      <c r="N2" s="2" t="s">
        <v>94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 x14ac:dyDescent="0.35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99</v>
      </c>
      <c r="M3" s="2" t="s">
        <v>99</v>
      </c>
      <c r="N3" s="2" t="s">
        <v>99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 x14ac:dyDescent="0.35">
      <c r="A4" s="21" t="s">
        <v>14</v>
      </c>
      <c r="B4" s="1" t="s">
        <v>13</v>
      </c>
      <c r="C4" s="2" t="s">
        <v>256</v>
      </c>
      <c r="D4" s="2" t="s">
        <v>257</v>
      </c>
      <c r="E4" s="2" t="s">
        <v>13</v>
      </c>
      <c r="F4" s="2" t="s">
        <v>100</v>
      </c>
      <c r="G4" s="2" t="s">
        <v>261</v>
      </c>
      <c r="H4" s="2" t="s">
        <v>13</v>
      </c>
      <c r="I4" s="2" t="s">
        <v>13</v>
      </c>
      <c r="J4" s="2" t="s">
        <v>102</v>
      </c>
      <c r="K4" s="2" t="s">
        <v>103</v>
      </c>
      <c r="L4" s="2" t="s">
        <v>13</v>
      </c>
      <c r="M4" s="2" t="s">
        <v>13</v>
      </c>
      <c r="N4" s="2" t="s">
        <v>253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 x14ac:dyDescent="0.35">
      <c r="A5" s="21" t="s">
        <v>15</v>
      </c>
      <c r="B5" s="1" t="s">
        <v>104</v>
      </c>
      <c r="C5" s="7" t="s">
        <v>105</v>
      </c>
      <c r="D5" s="7" t="s">
        <v>18</v>
      </c>
      <c r="E5" s="7" t="s">
        <v>106</v>
      </c>
      <c r="F5" s="7" t="s">
        <v>107</v>
      </c>
      <c r="G5" s="23" t="s">
        <v>25</v>
      </c>
      <c r="H5" s="7" t="s">
        <v>108</v>
      </c>
      <c r="I5" s="7" t="s">
        <v>109</v>
      </c>
      <c r="J5" s="13" t="s">
        <v>110</v>
      </c>
      <c r="K5" s="13" t="s">
        <v>111</v>
      </c>
      <c r="L5" s="13" t="s">
        <v>112</v>
      </c>
      <c r="M5" s="13"/>
      <c r="N5" s="13" t="s">
        <v>113</v>
      </c>
      <c r="O5" s="9" t="s">
        <v>114</v>
      </c>
      <c r="P5" s="9" t="s">
        <v>115</v>
      </c>
      <c r="Q5" s="9" t="s">
        <v>116</v>
      </c>
      <c r="R5" s="9" t="s">
        <v>117</v>
      </c>
      <c r="S5" s="9" t="s">
        <v>116</v>
      </c>
      <c r="T5" s="9" t="s">
        <v>118</v>
      </c>
      <c r="U5" s="9" t="s">
        <v>116</v>
      </c>
      <c r="V5" s="9" t="s">
        <v>119</v>
      </c>
      <c r="W5" s="9" t="s">
        <v>120</v>
      </c>
      <c r="X5" s="9" t="s">
        <v>121</v>
      </c>
    </row>
    <row r="6" spans="1:24" x14ac:dyDescent="0.35">
      <c r="A6" s="24">
        <v>1001</v>
      </c>
      <c r="B6" s="25" t="s">
        <v>122</v>
      </c>
      <c r="C6" s="15">
        <v>1</v>
      </c>
      <c r="D6" s="15" t="s">
        <v>20</v>
      </c>
      <c r="E6" s="25" t="s">
        <v>122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123</v>
      </c>
      <c r="K6" s="15" t="str">
        <f>"{"&amp;O6&amp;"}"</f>
        <v>{{10201,10}}</v>
      </c>
      <c r="L6" s="15">
        <v>0</v>
      </c>
      <c r="M6" s="29" t="s">
        <v>124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 x14ac:dyDescent="0.35">
      <c r="A7" s="24">
        <v>1002</v>
      </c>
      <c r="B7" s="25" t="s">
        <v>125</v>
      </c>
      <c r="C7" s="15">
        <v>2</v>
      </c>
      <c r="D7" s="15" t="s">
        <v>20</v>
      </c>
      <c r="E7" s="25" t="s">
        <v>125</v>
      </c>
      <c r="F7" s="15">
        <f t="shared" si="0"/>
        <v>1003</v>
      </c>
      <c r="G7" s="19"/>
      <c r="H7" s="9" t="s">
        <v>38</v>
      </c>
      <c r="I7" s="9">
        <v>1</v>
      </c>
      <c r="J7" s="8" t="s">
        <v>126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x14ac:dyDescent="0.35">
      <c r="A8" s="24">
        <v>1003</v>
      </c>
      <c r="B8" s="25" t="s">
        <v>127</v>
      </c>
      <c r="C8" s="15">
        <v>3</v>
      </c>
      <c r="D8" s="15" t="s">
        <v>20</v>
      </c>
      <c r="E8" s="25" t="s">
        <v>127</v>
      </c>
      <c r="F8" s="15">
        <f t="shared" si="0"/>
        <v>1014</v>
      </c>
      <c r="H8" s="16" t="s">
        <v>38</v>
      </c>
      <c r="I8" s="15">
        <v>1</v>
      </c>
      <c r="J8" s="19" t="s">
        <v>128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x14ac:dyDescent="0.35">
      <c r="A9" s="24">
        <v>1014</v>
      </c>
      <c r="B9" s="25" t="s">
        <v>129</v>
      </c>
      <c r="C9" s="15">
        <v>4</v>
      </c>
      <c r="D9" s="15" t="s">
        <v>20</v>
      </c>
      <c r="E9" s="25" t="s">
        <v>129</v>
      </c>
      <c r="F9" s="15">
        <f t="shared" si="0"/>
        <v>100301</v>
      </c>
      <c r="G9" s="19" t="s">
        <v>251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 x14ac:dyDescent="0.35">
      <c r="A10" s="24">
        <v>100301</v>
      </c>
      <c r="B10" s="25" t="s">
        <v>130</v>
      </c>
      <c r="C10" s="15">
        <v>5</v>
      </c>
      <c r="D10" s="15" t="s">
        <v>20</v>
      </c>
      <c r="E10" s="25" t="s">
        <v>130</v>
      </c>
      <c r="F10" s="15">
        <f t="shared" si="0"/>
        <v>100302</v>
      </c>
      <c r="G10" s="19" t="s">
        <v>252</v>
      </c>
      <c r="H10" s="9" t="s">
        <v>38</v>
      </c>
      <c r="I10" s="9">
        <v>1</v>
      </c>
      <c r="J10" s="8" t="s">
        <v>131</v>
      </c>
      <c r="K10" s="15" t="str">
        <f t="shared" ref="K10:K11" si="3">"{"&amp;O10&amp;"}"</f>
        <v>{{10201,20},{20601,1}}</v>
      </c>
      <c r="L10" s="15">
        <v>0</v>
      </c>
      <c r="M10" s="29" t="s">
        <v>132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x14ac:dyDescent="0.35">
      <c r="A11" s="24">
        <v>100302</v>
      </c>
      <c r="B11" s="25" t="s">
        <v>133</v>
      </c>
      <c r="C11" s="15">
        <v>6</v>
      </c>
      <c r="D11" s="15" t="s">
        <v>20</v>
      </c>
      <c r="E11" s="25" t="s">
        <v>133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134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x14ac:dyDescent="0.35">
      <c r="A12" s="26">
        <v>100303</v>
      </c>
      <c r="B12" s="25" t="s">
        <v>135</v>
      </c>
      <c r="C12" s="15">
        <v>7</v>
      </c>
      <c r="D12" s="27" t="s">
        <v>20</v>
      </c>
      <c r="E12" s="25" t="s">
        <v>135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136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x14ac:dyDescent="0.35">
      <c r="A13" s="24">
        <v>100001</v>
      </c>
      <c r="B13" s="25" t="s">
        <v>137</v>
      </c>
      <c r="C13" s="15">
        <v>8</v>
      </c>
      <c r="D13" s="15" t="s">
        <v>20</v>
      </c>
      <c r="E13" s="25" t="s">
        <v>137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138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 x14ac:dyDescent="0.35">
      <c r="A14" s="24">
        <v>100002</v>
      </c>
      <c r="B14" s="25" t="s">
        <v>139</v>
      </c>
      <c r="C14" s="15">
        <v>9</v>
      </c>
      <c r="D14" s="15" t="s">
        <v>20</v>
      </c>
      <c r="E14" s="25" t="s">
        <v>139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140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 x14ac:dyDescent="0.35">
      <c r="A15" s="24">
        <v>100003</v>
      </c>
      <c r="B15" s="25" t="s">
        <v>141</v>
      </c>
      <c r="C15" s="15">
        <v>10</v>
      </c>
      <c r="D15" s="15" t="s">
        <v>20</v>
      </c>
      <c r="E15" s="25" t="s">
        <v>141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142</v>
      </c>
      <c r="K15" s="15" t="str">
        <f t="shared" ref="K15" si="9">"{"&amp;O15&amp;"}"</f>
        <v>{{10201,10}}</v>
      </c>
      <c r="L15" s="15">
        <v>0</v>
      </c>
      <c r="M15" s="29" t="s">
        <v>143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x14ac:dyDescent="0.35">
      <c r="A16" s="24">
        <v>100304</v>
      </c>
      <c r="B16" s="25" t="s">
        <v>144</v>
      </c>
      <c r="C16" s="15">
        <v>11</v>
      </c>
      <c r="D16" s="15" t="s">
        <v>20</v>
      </c>
      <c r="E16" s="25" t="s">
        <v>144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145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x14ac:dyDescent="0.35">
      <c r="A17" s="24">
        <v>1013</v>
      </c>
      <c r="B17" s="25" t="s">
        <v>146</v>
      </c>
      <c r="C17" s="15">
        <v>12</v>
      </c>
      <c r="D17" s="15" t="s">
        <v>20</v>
      </c>
      <c r="E17" s="25" t="s">
        <v>146</v>
      </c>
      <c r="F17" s="15"/>
      <c r="G17" s="19"/>
      <c r="H17" s="16" t="s">
        <v>54</v>
      </c>
      <c r="I17" s="15">
        <v>0</v>
      </c>
      <c r="J17" s="19" t="s">
        <v>147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tabSelected="1" topLeftCell="E1" workbookViewId="0">
      <selection activeCell="Q6" sqref="Q6"/>
    </sheetView>
  </sheetViews>
  <sheetFormatPr defaultColWidth="9" defaultRowHeight="16.5" x14ac:dyDescent="0.35"/>
  <cols>
    <col min="1" max="1" width="17.125" style="9" customWidth="1"/>
    <col min="2" max="3" width="17.875" style="9" customWidth="1"/>
    <col min="4" max="5" width="15.125" style="9" customWidth="1"/>
    <col min="6" max="6" width="19.875" style="9" customWidth="1"/>
    <col min="7" max="7" width="28" style="9" customWidth="1"/>
    <col min="8" max="8" width="15.125" style="9" customWidth="1"/>
    <col min="9" max="9" width="23.125" style="9" customWidth="1"/>
    <col min="10" max="10" width="16.125" style="9" customWidth="1"/>
    <col min="11" max="11" width="63.125" style="9" customWidth="1"/>
    <col min="12" max="12" width="20.125" style="9" customWidth="1"/>
    <col min="13" max="13" width="13.125" style="9" customWidth="1"/>
    <col min="14" max="14" width="9" style="9"/>
    <col min="15" max="15" width="13.125" style="9" customWidth="1"/>
    <col min="16" max="16" width="11" style="9" customWidth="1"/>
    <col min="17" max="16384" width="9" style="9"/>
  </cols>
  <sheetData>
    <row r="1" spans="1:23" x14ac:dyDescent="0.35">
      <c r="A1" s="1" t="s">
        <v>0</v>
      </c>
      <c r="B1" s="1" t="s">
        <v>1</v>
      </c>
      <c r="C1" s="2" t="s">
        <v>148</v>
      </c>
      <c r="D1" s="2" t="s">
        <v>73</v>
      </c>
      <c r="E1" s="2" t="s">
        <v>74</v>
      </c>
      <c r="F1" s="2" t="s">
        <v>149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80</v>
      </c>
      <c r="M1" s="2" t="s">
        <v>81</v>
      </c>
      <c r="N1" s="2" t="s">
        <v>82</v>
      </c>
      <c r="O1" s="2" t="s">
        <v>83</v>
      </c>
      <c r="P1" s="8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</row>
    <row r="2" spans="1:23" x14ac:dyDescent="0.35">
      <c r="A2" s="1" t="s">
        <v>22</v>
      </c>
      <c r="B2" s="1" t="s">
        <v>11</v>
      </c>
      <c r="C2" s="2" t="s">
        <v>22</v>
      </c>
      <c r="D2" s="2" t="s">
        <v>22</v>
      </c>
      <c r="E2" s="2" t="s">
        <v>262</v>
      </c>
      <c r="F2" s="2" t="s">
        <v>11</v>
      </c>
      <c r="G2" s="2" t="s">
        <v>11</v>
      </c>
      <c r="H2" s="2" t="s">
        <v>94</v>
      </c>
      <c r="I2" s="2" t="s">
        <v>11</v>
      </c>
      <c r="J2" s="2" t="s">
        <v>96</v>
      </c>
      <c r="K2" s="2" t="s">
        <v>97</v>
      </c>
      <c r="L2" s="2" t="s">
        <v>98</v>
      </c>
      <c r="M2" s="2" t="s">
        <v>11</v>
      </c>
      <c r="N2" s="2" t="s">
        <v>10</v>
      </c>
      <c r="O2" s="2" t="s">
        <v>94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</row>
    <row r="3" spans="1:23" x14ac:dyDescent="0.35">
      <c r="A3" s="1" t="s">
        <v>12</v>
      </c>
      <c r="B3" s="1" t="s">
        <v>13</v>
      </c>
      <c r="C3" s="2"/>
      <c r="D3" s="2"/>
      <c r="E3" s="2"/>
      <c r="F3" s="2" t="s">
        <v>99</v>
      </c>
      <c r="G3" s="2"/>
      <c r="H3" s="2"/>
      <c r="I3" s="2"/>
      <c r="J3" s="2"/>
      <c r="K3" s="2"/>
      <c r="L3" s="2"/>
      <c r="M3" s="2" t="s">
        <v>99</v>
      </c>
      <c r="N3" s="2" t="s">
        <v>99</v>
      </c>
      <c r="O3" s="2" t="s">
        <v>99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/>
    </row>
    <row r="4" spans="1:23" x14ac:dyDescent="0.3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101</v>
      </c>
      <c r="I4" s="2" t="s">
        <v>13</v>
      </c>
      <c r="J4" s="2" t="s">
        <v>13</v>
      </c>
      <c r="K4" s="2" t="s">
        <v>13</v>
      </c>
      <c r="L4" s="2" t="s">
        <v>263</v>
      </c>
      <c r="M4" s="2" t="s">
        <v>13</v>
      </c>
      <c r="N4" s="2" t="s">
        <v>13</v>
      </c>
      <c r="O4" s="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/>
    </row>
    <row r="5" spans="1:23" x14ac:dyDescent="0.35">
      <c r="A5" s="1" t="s">
        <v>15</v>
      </c>
      <c r="B5" s="1" t="s">
        <v>104</v>
      </c>
      <c r="C5" s="7" t="s">
        <v>150</v>
      </c>
      <c r="D5" s="7" t="s">
        <v>105</v>
      </c>
      <c r="E5" s="7" t="s">
        <v>18</v>
      </c>
      <c r="F5" s="7" t="s">
        <v>151</v>
      </c>
      <c r="G5" s="7" t="s">
        <v>106</v>
      </c>
      <c r="H5" s="7" t="s">
        <v>107</v>
      </c>
      <c r="I5" s="7" t="s">
        <v>108</v>
      </c>
      <c r="J5" s="7" t="s">
        <v>109</v>
      </c>
      <c r="K5" s="13" t="s">
        <v>110</v>
      </c>
      <c r="L5" s="13" t="s">
        <v>111</v>
      </c>
      <c r="M5" s="13" t="s">
        <v>112</v>
      </c>
      <c r="N5" s="13"/>
      <c r="O5" s="13" t="s">
        <v>113</v>
      </c>
      <c r="P5" s="8" t="s">
        <v>114</v>
      </c>
      <c r="Q5" s="9" t="s">
        <v>115</v>
      </c>
      <c r="R5" s="9" t="s">
        <v>116</v>
      </c>
      <c r="S5" s="9" t="s">
        <v>117</v>
      </c>
      <c r="T5" s="9" t="s">
        <v>116</v>
      </c>
      <c r="U5" s="9" t="s">
        <v>118</v>
      </c>
      <c r="V5" s="9" t="s">
        <v>116</v>
      </c>
    </row>
    <row r="6" spans="1:23" x14ac:dyDescent="0.35">
      <c r="A6" s="9">
        <f t="shared" ref="A6:A16" si="0">200000+C6*100+D6</f>
        <v>200101</v>
      </c>
      <c r="B6" s="10" t="s">
        <v>152</v>
      </c>
      <c r="C6" s="6">
        <f>COUNTIF($D$6:D6,1)</f>
        <v>1</v>
      </c>
      <c r="D6" s="6">
        <v>1</v>
      </c>
      <c r="E6" s="6" t="s">
        <v>24</v>
      </c>
      <c r="F6" s="6" t="s">
        <v>153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154</v>
      </c>
      <c r="L6" s="15" t="str">
        <f t="shared" ref="L6:L16" si="1">"{"&amp;P6&amp;"}"</f>
        <v>{{10201,10}}</v>
      </c>
      <c r="M6" s="6">
        <v>0</v>
      </c>
      <c r="N6" s="6"/>
      <c r="O6" s="9">
        <v>1</v>
      </c>
      <c r="P6" s="8" t="str">
        <f t="shared" ref="P6:P16" si="2">IF(Q6="","","{"&amp;Q6&amp;","&amp;R6&amp;"}")&amp;IF(S6="","",",{"&amp;S6&amp;","&amp;T6&amp;"}")&amp;IF(U6="","",",{"&amp;U6&amp;","&amp;V6&amp;"}")</f>
        <v>{10201,10}</v>
      </c>
      <c r="Q6" s="9">
        <v>10201</v>
      </c>
      <c r="R6" s="9">
        <v>10</v>
      </c>
    </row>
    <row r="7" spans="1:23" x14ac:dyDescent="0.35">
      <c r="A7" s="9">
        <f t="shared" si="0"/>
        <v>200102</v>
      </c>
      <c r="B7" s="10" t="s">
        <v>152</v>
      </c>
      <c r="C7" s="6">
        <v>1</v>
      </c>
      <c r="D7" s="6">
        <v>2</v>
      </c>
      <c r="E7" s="6" t="s">
        <v>24</v>
      </c>
      <c r="F7" s="6" t="s">
        <v>155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15" t="str">
        <f t="shared" si="1"/>
        <v>{{10201,10}}</v>
      </c>
      <c r="M7" s="6">
        <v>0</v>
      </c>
      <c r="N7" s="6"/>
      <c r="O7" s="9">
        <v>1</v>
      </c>
      <c r="P7" s="8" t="str">
        <f t="shared" si="2"/>
        <v>{10201,10}</v>
      </c>
      <c r="Q7" s="9">
        <v>10201</v>
      </c>
      <c r="R7" s="9">
        <v>10</v>
      </c>
    </row>
    <row r="8" spans="1:23" x14ac:dyDescent="0.35">
      <c r="A8" s="9">
        <f t="shared" si="0"/>
        <v>200103</v>
      </c>
      <c r="B8" s="10" t="s">
        <v>152</v>
      </c>
      <c r="C8" s="6">
        <v>1</v>
      </c>
      <c r="D8" s="6">
        <v>3</v>
      </c>
      <c r="E8" s="6" t="s">
        <v>24</v>
      </c>
      <c r="F8" s="6" t="s">
        <v>156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157</v>
      </c>
      <c r="L8" s="15" t="str">
        <f t="shared" si="1"/>
        <v>{{10201,10}}</v>
      </c>
      <c r="M8" s="6">
        <v>0</v>
      </c>
      <c r="N8" s="6"/>
      <c r="O8" s="9">
        <v>1</v>
      </c>
      <c r="P8" s="8" t="str">
        <f t="shared" si="2"/>
        <v>{10201,10}</v>
      </c>
      <c r="Q8" s="9">
        <v>10201</v>
      </c>
      <c r="R8" s="9">
        <v>10</v>
      </c>
    </row>
    <row r="9" spans="1:23" x14ac:dyDescent="0.35">
      <c r="A9" s="9">
        <f t="shared" si="0"/>
        <v>200104</v>
      </c>
      <c r="B9" s="10" t="s">
        <v>152</v>
      </c>
      <c r="C9" s="6">
        <v>1</v>
      </c>
      <c r="D9" s="6">
        <v>4</v>
      </c>
      <c r="E9" s="6" t="s">
        <v>24</v>
      </c>
      <c r="F9" s="6" t="s">
        <v>158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159</v>
      </c>
      <c r="L9" s="15" t="str">
        <f t="shared" si="1"/>
        <v>{{10201,10}}</v>
      </c>
      <c r="M9" s="6">
        <v>0</v>
      </c>
      <c r="N9" s="6"/>
      <c r="O9" s="9">
        <v>1</v>
      </c>
      <c r="P9" s="8" t="str">
        <f t="shared" si="2"/>
        <v>{10201,10}</v>
      </c>
      <c r="Q9" s="9">
        <v>10201</v>
      </c>
      <c r="R9" s="9">
        <v>10</v>
      </c>
    </row>
    <row r="10" spans="1:23" x14ac:dyDescent="0.35">
      <c r="A10" s="9">
        <f t="shared" si="0"/>
        <v>200105</v>
      </c>
      <c r="B10" s="10" t="s">
        <v>152</v>
      </c>
      <c r="C10" s="6">
        <v>1</v>
      </c>
      <c r="D10" s="6">
        <v>5</v>
      </c>
      <c r="E10" s="6" t="s">
        <v>24</v>
      </c>
      <c r="F10" s="6" t="s">
        <v>160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161</v>
      </c>
      <c r="L10" s="15" t="str">
        <f t="shared" si="1"/>
        <v>{{10201,10}}</v>
      </c>
      <c r="M10" s="6">
        <v>0</v>
      </c>
      <c r="N10" s="6"/>
      <c r="O10" s="9">
        <v>1</v>
      </c>
      <c r="P10" s="8" t="str">
        <f t="shared" si="2"/>
        <v>{10201,10}</v>
      </c>
      <c r="Q10" s="9">
        <v>10201</v>
      </c>
      <c r="R10" s="9">
        <v>10</v>
      </c>
    </row>
    <row r="11" spans="1:23" x14ac:dyDescent="0.35">
      <c r="A11" s="9">
        <f t="shared" si="0"/>
        <v>200106</v>
      </c>
      <c r="B11" s="10" t="s">
        <v>152</v>
      </c>
      <c r="C11" s="6">
        <v>1</v>
      </c>
      <c r="D11" s="6">
        <v>6</v>
      </c>
      <c r="E11" s="6" t="s">
        <v>24</v>
      </c>
      <c r="F11" s="6" t="s">
        <v>162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163</v>
      </c>
      <c r="L11" s="15" t="str">
        <f t="shared" si="1"/>
        <v>{{10201,10}}</v>
      </c>
      <c r="M11" s="6">
        <v>0</v>
      </c>
      <c r="N11" s="6"/>
      <c r="O11" s="9">
        <v>1</v>
      </c>
      <c r="P11" s="8" t="str">
        <f t="shared" si="2"/>
        <v>{10201,10}</v>
      </c>
      <c r="Q11" s="9">
        <v>10201</v>
      </c>
      <c r="R11" s="9">
        <v>10</v>
      </c>
    </row>
    <row r="12" spans="1:23" x14ac:dyDescent="0.35">
      <c r="A12" s="9">
        <f t="shared" si="0"/>
        <v>200107</v>
      </c>
      <c r="B12" s="10" t="s">
        <v>152</v>
      </c>
      <c r="C12" s="6">
        <v>1</v>
      </c>
      <c r="D12" s="6">
        <v>7</v>
      </c>
      <c r="E12" s="6" t="s">
        <v>24</v>
      </c>
      <c r="F12" s="6" t="s">
        <v>164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165</v>
      </c>
      <c r="L12" s="15" t="str">
        <f t="shared" si="1"/>
        <v>{{10201,10}}</v>
      </c>
      <c r="M12" s="6">
        <v>0</v>
      </c>
      <c r="N12" s="6"/>
      <c r="O12" s="9">
        <v>1</v>
      </c>
      <c r="P12" s="8" t="str">
        <f t="shared" si="2"/>
        <v>{10201,10}</v>
      </c>
      <c r="Q12" s="9">
        <v>10201</v>
      </c>
      <c r="R12" s="9">
        <v>10</v>
      </c>
    </row>
    <row r="13" spans="1:23" x14ac:dyDescent="0.35">
      <c r="A13" s="9">
        <f t="shared" si="0"/>
        <v>200201</v>
      </c>
      <c r="B13" s="10" t="s">
        <v>166</v>
      </c>
      <c r="C13" s="6">
        <v>2</v>
      </c>
      <c r="D13" s="6">
        <v>1</v>
      </c>
      <c r="E13" s="6" t="s">
        <v>24</v>
      </c>
      <c r="F13" s="6" t="s">
        <v>167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168</v>
      </c>
      <c r="L13" s="15" t="str">
        <f t="shared" si="1"/>
        <v>{{10201,10}}</v>
      </c>
      <c r="M13" s="6">
        <v>0</v>
      </c>
      <c r="N13" s="6"/>
      <c r="O13" s="9">
        <v>1</v>
      </c>
      <c r="P13" s="8" t="str">
        <f t="shared" si="2"/>
        <v>{10201,10}</v>
      </c>
      <c r="Q13" s="9">
        <v>10201</v>
      </c>
      <c r="R13" s="9">
        <v>10</v>
      </c>
    </row>
    <row r="14" spans="1:23" x14ac:dyDescent="0.35">
      <c r="A14" s="9">
        <f t="shared" si="0"/>
        <v>200202</v>
      </c>
      <c r="B14" s="10" t="s">
        <v>166</v>
      </c>
      <c r="C14" s="6">
        <v>2</v>
      </c>
      <c r="D14" s="6">
        <v>2</v>
      </c>
      <c r="E14" s="6" t="s">
        <v>24</v>
      </c>
      <c r="F14" s="6" t="s">
        <v>169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170</v>
      </c>
      <c r="L14" s="15" t="str">
        <f t="shared" si="1"/>
        <v>{{10201,10}}</v>
      </c>
      <c r="M14" s="6">
        <v>0</v>
      </c>
      <c r="N14" s="6"/>
      <c r="O14" s="9">
        <v>1</v>
      </c>
      <c r="P14" s="8" t="str">
        <f t="shared" si="2"/>
        <v>{10201,10}</v>
      </c>
      <c r="Q14" s="9">
        <v>10201</v>
      </c>
      <c r="R14" s="9">
        <v>10</v>
      </c>
    </row>
    <row r="15" spans="1:23" x14ac:dyDescent="0.35">
      <c r="A15" s="9">
        <f t="shared" si="0"/>
        <v>200203</v>
      </c>
      <c r="B15" s="10" t="s">
        <v>166</v>
      </c>
      <c r="C15" s="6">
        <v>2</v>
      </c>
      <c r="D15" s="6">
        <v>3</v>
      </c>
      <c r="E15" s="6" t="s">
        <v>24</v>
      </c>
      <c r="F15" s="6" t="s">
        <v>171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172</v>
      </c>
      <c r="L15" s="15" t="str">
        <f t="shared" si="1"/>
        <v>{{10201,10}}</v>
      </c>
      <c r="M15" s="6">
        <v>0</v>
      </c>
      <c r="N15" s="6"/>
      <c r="O15" s="9">
        <v>1</v>
      </c>
      <c r="P15" s="8" t="str">
        <f t="shared" si="2"/>
        <v>{10201,10}</v>
      </c>
      <c r="Q15" s="9">
        <v>10201</v>
      </c>
      <c r="R15" s="9">
        <v>10</v>
      </c>
    </row>
    <row r="16" spans="1:23" x14ac:dyDescent="0.35">
      <c r="A16" s="9">
        <f t="shared" si="0"/>
        <v>200204</v>
      </c>
      <c r="B16" s="10" t="s">
        <v>166</v>
      </c>
      <c r="C16" s="6">
        <v>2</v>
      </c>
      <c r="D16" s="6">
        <v>4</v>
      </c>
      <c r="E16" s="6" t="s">
        <v>24</v>
      </c>
      <c r="F16" s="6" t="s">
        <v>173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174</v>
      </c>
      <c r="L16" s="15" t="str">
        <f t="shared" si="1"/>
        <v>{{10201,10}}</v>
      </c>
      <c r="M16" s="6">
        <v>0</v>
      </c>
      <c r="N16" s="6"/>
      <c r="O16" s="9">
        <v>1</v>
      </c>
      <c r="P16" s="8" t="str">
        <f t="shared" si="2"/>
        <v>{10201,10}</v>
      </c>
      <c r="Q16" s="9">
        <v>10201</v>
      </c>
      <c r="R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defaultColWidth="9" defaultRowHeight="16.5" x14ac:dyDescent="0.35"/>
  <cols>
    <col min="1" max="2" width="17.125" customWidth="1"/>
    <col min="3" max="3" width="15.125" style="9" customWidth="1"/>
    <col min="4" max="7" width="17.125" customWidth="1"/>
    <col min="8" max="8" width="20.125" customWidth="1"/>
    <col min="9" max="9" width="13.125" style="9" customWidth="1"/>
  </cols>
  <sheetData>
    <row r="1" spans="1:9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97</v>
      </c>
      <c r="H2" s="2" t="s">
        <v>98</v>
      </c>
      <c r="I2" s="2" t="s">
        <v>11</v>
      </c>
    </row>
    <row r="3" spans="1:9" x14ac:dyDescent="0.2">
      <c r="A3" s="1" t="s">
        <v>12</v>
      </c>
      <c r="B3" s="1" t="s">
        <v>13</v>
      </c>
      <c r="C3" s="2"/>
      <c r="D3" s="2"/>
      <c r="E3" s="2"/>
      <c r="F3" s="2" t="s">
        <v>175</v>
      </c>
      <c r="G3" s="2" t="s">
        <v>175</v>
      </c>
      <c r="H3" s="2"/>
      <c r="I3" s="2" t="s">
        <v>99</v>
      </c>
    </row>
    <row r="4" spans="1:9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103</v>
      </c>
      <c r="I4" s="2" t="s">
        <v>13</v>
      </c>
    </row>
    <row r="5" spans="1:9" x14ac:dyDescent="0.2">
      <c r="A5" s="1" t="s">
        <v>15</v>
      </c>
      <c r="B5" s="1" t="s">
        <v>104</v>
      </c>
      <c r="C5" s="3" t="s">
        <v>105</v>
      </c>
      <c r="D5" s="3" t="s">
        <v>18</v>
      </c>
      <c r="E5" s="3" t="s">
        <v>106</v>
      </c>
      <c r="F5" s="3" t="s">
        <v>108</v>
      </c>
      <c r="G5" s="7" t="s">
        <v>110</v>
      </c>
      <c r="H5" s="7" t="s">
        <v>111</v>
      </c>
      <c r="I5" s="7" t="s">
        <v>112</v>
      </c>
    </row>
    <row r="6" spans="1:9" x14ac:dyDescent="0.35">
      <c r="A6" s="4" t="s">
        <v>176</v>
      </c>
      <c r="B6" s="5" t="s">
        <v>177</v>
      </c>
      <c r="C6" s="6">
        <v>1</v>
      </c>
      <c r="D6" s="6">
        <v>4</v>
      </c>
      <c r="E6" s="6" t="s">
        <v>178</v>
      </c>
      <c r="F6" s="6" t="s">
        <v>179</v>
      </c>
      <c r="G6" s="6" t="s">
        <v>180</v>
      </c>
      <c r="H6" s="6" t="s">
        <v>181</v>
      </c>
      <c r="I6" s="6">
        <v>0</v>
      </c>
    </row>
    <row r="7" spans="1:9" x14ac:dyDescent="0.35">
      <c r="A7" s="4" t="s">
        <v>182</v>
      </c>
      <c r="B7" s="5" t="s">
        <v>183</v>
      </c>
      <c r="C7" s="6">
        <v>2</v>
      </c>
      <c r="D7" s="6">
        <v>4</v>
      </c>
      <c r="E7" s="6" t="s">
        <v>184</v>
      </c>
      <c r="F7" s="6" t="s">
        <v>179</v>
      </c>
      <c r="G7" s="6" t="s">
        <v>185</v>
      </c>
      <c r="H7" s="6" t="s">
        <v>186</v>
      </c>
      <c r="I7" s="6">
        <v>0</v>
      </c>
    </row>
    <row r="8" spans="1:9" x14ac:dyDescent="0.35">
      <c r="A8" s="4" t="s">
        <v>187</v>
      </c>
      <c r="B8" s="5" t="s">
        <v>188</v>
      </c>
      <c r="C8" s="6">
        <v>3</v>
      </c>
      <c r="D8" s="6">
        <v>4</v>
      </c>
      <c r="E8" s="6" t="s">
        <v>189</v>
      </c>
      <c r="F8" s="6" t="s">
        <v>179</v>
      </c>
      <c r="G8" s="6" t="s">
        <v>190</v>
      </c>
      <c r="H8" s="6" t="s">
        <v>191</v>
      </c>
      <c r="I8" s="6">
        <v>0</v>
      </c>
    </row>
    <row r="9" spans="1:9" x14ac:dyDescent="0.35">
      <c r="A9" s="4" t="s">
        <v>192</v>
      </c>
      <c r="B9" s="5" t="s">
        <v>193</v>
      </c>
      <c r="C9" s="6">
        <v>4</v>
      </c>
      <c r="D9" s="6">
        <v>4</v>
      </c>
      <c r="E9" s="6" t="s">
        <v>194</v>
      </c>
      <c r="F9" s="6" t="s">
        <v>179</v>
      </c>
      <c r="G9" s="6" t="s">
        <v>195</v>
      </c>
      <c r="H9" s="6" t="s">
        <v>196</v>
      </c>
      <c r="I9" s="6">
        <v>0</v>
      </c>
    </row>
    <row r="10" spans="1:9" x14ac:dyDescent="0.35">
      <c r="A10" s="4"/>
      <c r="B10" s="5"/>
      <c r="C10" s="6"/>
      <c r="D10" s="6"/>
      <c r="E10" s="6"/>
      <c r="F10" s="6"/>
      <c r="G10" s="6"/>
      <c r="H10" s="6"/>
      <c r="I10" s="6"/>
    </row>
    <row r="11" spans="1:9" x14ac:dyDescent="0.35">
      <c r="A11" s="4"/>
      <c r="B11" s="5"/>
      <c r="C11" s="6"/>
      <c r="D11" s="6"/>
      <c r="E11" s="6"/>
      <c r="F11" s="6"/>
      <c r="G11" s="6"/>
      <c r="H11" s="6"/>
      <c r="I11" s="6"/>
    </row>
    <row r="12" spans="1:9" x14ac:dyDescent="0.35">
      <c r="A12" s="4"/>
      <c r="B12" s="5"/>
      <c r="C12" s="6"/>
      <c r="D12" s="6"/>
      <c r="E12" s="6"/>
      <c r="F12" s="6"/>
      <c r="G12" s="6"/>
      <c r="H12" s="6"/>
      <c r="I12" s="6"/>
    </row>
    <row r="13" spans="1:9" x14ac:dyDescent="0.35">
      <c r="A13" s="4"/>
      <c r="B13" s="5"/>
      <c r="C13" s="6"/>
      <c r="D13" s="6"/>
      <c r="E13" s="6"/>
      <c r="F13" s="6"/>
      <c r="G13" s="6"/>
      <c r="H13" s="6"/>
      <c r="I13" s="6"/>
    </row>
    <row r="14" spans="1:9" x14ac:dyDescent="0.35">
      <c r="A14" s="4"/>
      <c r="B14" s="5"/>
      <c r="C14" s="6"/>
      <c r="D14" s="6"/>
      <c r="E14" s="6"/>
      <c r="F14" s="6"/>
      <c r="G14" s="6"/>
      <c r="H14" s="6"/>
      <c r="I14" s="6"/>
    </row>
    <row r="15" spans="1:9" x14ac:dyDescent="0.35">
      <c r="A15" s="4"/>
      <c r="B15" s="5"/>
      <c r="C15" s="6"/>
      <c r="D15" s="6"/>
      <c r="E15" s="6"/>
      <c r="F15" s="6"/>
      <c r="G15" s="6"/>
      <c r="H15" s="6"/>
      <c r="I15" s="6"/>
    </row>
    <row r="16" spans="1:9" x14ac:dyDescent="0.35">
      <c r="A16" s="4"/>
      <c r="B16" s="5"/>
      <c r="C16" s="6"/>
      <c r="D16" s="6"/>
      <c r="E16" s="6"/>
      <c r="F16" s="6"/>
      <c r="G16" s="6"/>
      <c r="H16" s="6"/>
      <c r="I16" s="6"/>
    </row>
    <row r="17" spans="1:9" x14ac:dyDescent="0.35">
      <c r="A17" s="4"/>
      <c r="B17" s="5"/>
      <c r="C17" s="6"/>
      <c r="D17" s="6"/>
      <c r="E17" s="6"/>
      <c r="F17" s="6"/>
      <c r="G17" s="6"/>
      <c r="H17" s="6"/>
      <c r="I17" s="6"/>
    </row>
    <row r="18" spans="1:9" x14ac:dyDescent="0.35">
      <c r="A18" s="4"/>
      <c r="B18" s="5"/>
      <c r="C18" s="6"/>
      <c r="D18" s="6"/>
      <c r="E18" s="6"/>
      <c r="F18" s="6"/>
      <c r="G18" s="6"/>
      <c r="H18" s="6"/>
      <c r="I18" s="6"/>
    </row>
    <row r="19" spans="1:9" x14ac:dyDescent="0.35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I5" sqref="I5"/>
    </sheetView>
  </sheetViews>
  <sheetFormatPr defaultColWidth="17.125" defaultRowHeight="16.5" x14ac:dyDescent="0.35"/>
  <cols>
    <col min="1" max="2" width="17.125" customWidth="1"/>
    <col min="3" max="3" width="15.125" style="9" customWidth="1"/>
    <col min="4" max="7" width="17.125" customWidth="1"/>
    <col min="8" max="9" width="25.625" customWidth="1"/>
    <col min="10" max="10" width="13.125" style="9" customWidth="1"/>
    <col min="11" max="16377" width="17.125" customWidth="1"/>
  </cols>
  <sheetData>
    <row r="1" spans="1:10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197</v>
      </c>
      <c r="J1" s="2" t="s">
        <v>81</v>
      </c>
    </row>
    <row r="2" spans="1:10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97</v>
      </c>
      <c r="H2" s="2" t="s">
        <v>98</v>
      </c>
      <c r="I2" s="2" t="s">
        <v>98</v>
      </c>
      <c r="J2" s="2" t="s">
        <v>11</v>
      </c>
    </row>
    <row r="3" spans="1:10" x14ac:dyDescent="0.2">
      <c r="A3" s="1" t="s">
        <v>12</v>
      </c>
      <c r="B3" s="1" t="s">
        <v>13</v>
      </c>
      <c r="C3" s="2"/>
      <c r="D3" s="2"/>
      <c r="E3" s="2"/>
      <c r="F3" s="2" t="s">
        <v>175</v>
      </c>
      <c r="G3" s="2" t="s">
        <v>175</v>
      </c>
      <c r="H3" s="2"/>
      <c r="I3" s="2"/>
      <c r="J3" s="2" t="s">
        <v>99</v>
      </c>
    </row>
    <row r="4" spans="1:10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259</v>
      </c>
      <c r="I4" s="2" t="s">
        <v>260</v>
      </c>
      <c r="J4" s="2" t="s">
        <v>13</v>
      </c>
    </row>
    <row r="5" spans="1:10" x14ac:dyDescent="0.2">
      <c r="A5" s="1" t="s">
        <v>15</v>
      </c>
      <c r="B5" s="1" t="s">
        <v>104</v>
      </c>
      <c r="C5" s="3" t="s">
        <v>105</v>
      </c>
      <c r="D5" s="3" t="s">
        <v>18</v>
      </c>
      <c r="E5" s="3" t="s">
        <v>106</v>
      </c>
      <c r="F5" s="3" t="s">
        <v>108</v>
      </c>
      <c r="G5" s="7" t="s">
        <v>110</v>
      </c>
      <c r="H5" s="7" t="s">
        <v>111</v>
      </c>
      <c r="I5" s="7" t="s">
        <v>198</v>
      </c>
      <c r="J5" s="7" t="s">
        <v>112</v>
      </c>
    </row>
    <row r="6" spans="1:10" x14ac:dyDescent="0.35">
      <c r="A6" s="4" t="s">
        <v>199</v>
      </c>
      <c r="B6" s="5" t="s">
        <v>200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181</v>
      </c>
      <c r="I6" s="6" t="s">
        <v>181</v>
      </c>
      <c r="J6" s="6">
        <v>0</v>
      </c>
    </row>
    <row r="7" spans="1:10" x14ac:dyDescent="0.35">
      <c r="A7" s="4" t="s">
        <v>201</v>
      </c>
      <c r="B7" s="5" t="s">
        <v>202</v>
      </c>
      <c r="C7" s="6">
        <v>2</v>
      </c>
      <c r="D7" s="6">
        <v>5</v>
      </c>
      <c r="E7" s="6" t="s">
        <v>203</v>
      </c>
      <c r="F7" s="6" t="s">
        <v>43</v>
      </c>
      <c r="G7" s="6" t="s">
        <v>204</v>
      </c>
      <c r="H7" s="6" t="s">
        <v>186</v>
      </c>
      <c r="I7" s="6" t="s">
        <v>186</v>
      </c>
      <c r="J7" s="6">
        <v>0</v>
      </c>
    </row>
    <row r="8" spans="1:10" x14ac:dyDescent="0.35">
      <c r="A8" s="4" t="s">
        <v>205</v>
      </c>
      <c r="B8" s="5" t="s">
        <v>206</v>
      </c>
      <c r="C8" s="6">
        <v>3</v>
      </c>
      <c r="D8" s="6">
        <v>5</v>
      </c>
      <c r="E8" s="6" t="s">
        <v>207</v>
      </c>
      <c r="F8" s="6" t="s">
        <v>43</v>
      </c>
      <c r="G8" s="6" t="s">
        <v>208</v>
      </c>
      <c r="H8" s="6" t="s">
        <v>191</v>
      </c>
      <c r="I8" s="6" t="s">
        <v>191</v>
      </c>
      <c r="J8" s="6">
        <v>0</v>
      </c>
    </row>
    <row r="9" spans="1:10" x14ac:dyDescent="0.35">
      <c r="A9" s="4" t="s">
        <v>209</v>
      </c>
      <c r="B9" s="5" t="s">
        <v>210</v>
      </c>
      <c r="C9" s="6">
        <v>4</v>
      </c>
      <c r="D9" s="6">
        <v>5</v>
      </c>
      <c r="E9" s="6" t="s">
        <v>211</v>
      </c>
      <c r="F9" s="6" t="s">
        <v>43</v>
      </c>
      <c r="G9" s="6" t="s">
        <v>212</v>
      </c>
      <c r="H9" s="6" t="s">
        <v>196</v>
      </c>
      <c r="I9" s="6" t="s">
        <v>196</v>
      </c>
      <c r="J9" s="6">
        <v>0</v>
      </c>
    </row>
    <row r="10" spans="1:10" x14ac:dyDescent="0.35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 x14ac:dyDescent="0.35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 x14ac:dyDescent="0.35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 x14ac:dyDescent="0.35">
      <c r="J15" s="6"/>
    </row>
    <row r="16" spans="1:10" x14ac:dyDescent="0.35">
      <c r="J16" s="6"/>
    </row>
    <row r="17" spans="10:10" x14ac:dyDescent="0.35">
      <c r="J17" s="6"/>
    </row>
    <row r="18" spans="10:10" x14ac:dyDescent="0.35">
      <c r="J18" s="6"/>
    </row>
    <row r="19" spans="10:10" x14ac:dyDescent="0.35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defaultColWidth="9" defaultRowHeight="14.25" x14ac:dyDescent="0.2"/>
  <cols>
    <col min="4" max="4" width="10.625" customWidth="1"/>
    <col min="5" max="5" width="29" customWidth="1"/>
    <col min="6" max="6" width="20.875" customWidth="1"/>
    <col min="7" max="7" width="16.625" customWidth="1"/>
    <col min="9" max="9" width="35.625" customWidth="1"/>
    <col min="10" max="10" width="21.875" customWidth="1"/>
    <col min="12" max="12" width="52" customWidth="1"/>
  </cols>
  <sheetData>
    <row r="1" spans="1:12" ht="16.5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.5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94</v>
      </c>
      <c r="G2" s="2" t="s">
        <v>11</v>
      </c>
      <c r="H2" s="2" t="s">
        <v>96</v>
      </c>
      <c r="I2" s="2" t="s">
        <v>97</v>
      </c>
      <c r="J2" s="2" t="s">
        <v>98</v>
      </c>
      <c r="K2" s="2" t="s">
        <v>11</v>
      </c>
      <c r="L2" s="2" t="s">
        <v>233</v>
      </c>
    </row>
    <row r="3" spans="1:12" ht="16.5" x14ac:dyDescent="0.2">
      <c r="A3" s="1" t="s">
        <v>12</v>
      </c>
      <c r="B3" s="1" t="s">
        <v>13</v>
      </c>
      <c r="C3" s="2"/>
      <c r="D3" s="2"/>
      <c r="E3" s="2"/>
      <c r="F3" s="2"/>
      <c r="G3" s="2" t="s">
        <v>175</v>
      </c>
      <c r="H3" s="2"/>
      <c r="I3" s="2"/>
      <c r="J3" s="2"/>
      <c r="K3" s="2" t="s">
        <v>99</v>
      </c>
      <c r="L3" s="2" t="s">
        <v>99</v>
      </c>
    </row>
    <row r="4" spans="1:12" ht="16.5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100</v>
      </c>
      <c r="G4" s="2" t="s">
        <v>13</v>
      </c>
      <c r="H4" s="2" t="s">
        <v>13</v>
      </c>
      <c r="I4" s="2" t="s">
        <v>13</v>
      </c>
      <c r="J4" s="2" t="s">
        <v>103</v>
      </c>
      <c r="K4" s="2" t="s">
        <v>13</v>
      </c>
      <c r="L4" s="2" t="s">
        <v>13</v>
      </c>
    </row>
    <row r="5" spans="1:12" ht="16.5" x14ac:dyDescent="0.2">
      <c r="A5" s="1" t="s">
        <v>15</v>
      </c>
      <c r="B5" s="1" t="s">
        <v>104</v>
      </c>
      <c r="C5" s="3" t="s">
        <v>105</v>
      </c>
      <c r="D5" s="3" t="s">
        <v>18</v>
      </c>
      <c r="E5" s="3" t="s">
        <v>106</v>
      </c>
      <c r="F5" s="3" t="s">
        <v>107</v>
      </c>
      <c r="G5" s="3" t="s">
        <v>108</v>
      </c>
      <c r="H5" s="3" t="s">
        <v>109</v>
      </c>
      <c r="I5" s="7" t="s">
        <v>110</v>
      </c>
      <c r="J5" s="7" t="s">
        <v>111</v>
      </c>
      <c r="K5" s="7" t="s">
        <v>112</v>
      </c>
      <c r="L5" s="7" t="s">
        <v>213</v>
      </c>
    </row>
    <row r="6" spans="1:12" ht="16.5" x14ac:dyDescent="0.35">
      <c r="A6" s="4" t="s">
        <v>214</v>
      </c>
      <c r="B6" s="5" t="s">
        <v>215</v>
      </c>
      <c r="C6" s="6">
        <v>2</v>
      </c>
      <c r="D6" s="6">
        <v>7</v>
      </c>
      <c r="E6" s="6" t="s">
        <v>216</v>
      </c>
      <c r="F6" s="6"/>
      <c r="G6" s="6" t="s">
        <v>55</v>
      </c>
      <c r="H6" s="6"/>
      <c r="I6" s="6" t="s">
        <v>217</v>
      </c>
      <c r="J6" s="6" t="s">
        <v>218</v>
      </c>
      <c r="K6" s="6">
        <v>0</v>
      </c>
      <c r="L6" s="8" t="s">
        <v>219</v>
      </c>
    </row>
    <row r="7" spans="1:12" ht="16.5" x14ac:dyDescent="0.35">
      <c r="A7" s="4" t="s">
        <v>220</v>
      </c>
      <c r="B7" s="5" t="s">
        <v>221</v>
      </c>
      <c r="C7" s="6">
        <v>3</v>
      </c>
      <c r="D7" s="6">
        <v>7</v>
      </c>
      <c r="E7" s="6" t="s">
        <v>216</v>
      </c>
      <c r="F7" s="6"/>
      <c r="G7" s="6" t="s">
        <v>55</v>
      </c>
      <c r="H7" s="6"/>
      <c r="I7" s="6" t="s">
        <v>222</v>
      </c>
      <c r="J7" s="6" t="s">
        <v>223</v>
      </c>
      <c r="K7" s="6">
        <v>0</v>
      </c>
      <c r="L7" s="8" t="s">
        <v>224</v>
      </c>
    </row>
    <row r="8" spans="1:12" ht="16.5" x14ac:dyDescent="0.35">
      <c r="A8" s="4" t="s">
        <v>225</v>
      </c>
      <c r="B8" s="5" t="s">
        <v>226</v>
      </c>
      <c r="C8" s="6">
        <v>4</v>
      </c>
      <c r="D8" s="6">
        <v>7</v>
      </c>
      <c r="E8" s="6" t="s">
        <v>216</v>
      </c>
      <c r="F8" s="6"/>
      <c r="G8" s="6" t="s">
        <v>55</v>
      </c>
      <c r="H8" s="6"/>
      <c r="I8" s="6" t="s">
        <v>227</v>
      </c>
      <c r="J8" s="6" t="s">
        <v>228</v>
      </c>
      <c r="K8" s="6">
        <v>0</v>
      </c>
      <c r="L8" s="8" t="s">
        <v>229</v>
      </c>
    </row>
    <row r="9" spans="1:12" ht="16.5" x14ac:dyDescent="0.35">
      <c r="A9" s="4" t="s">
        <v>230</v>
      </c>
      <c r="B9" s="5" t="s">
        <v>226</v>
      </c>
      <c r="C9" s="6">
        <v>5</v>
      </c>
      <c r="D9" s="6">
        <v>7</v>
      </c>
      <c r="E9" s="6" t="s">
        <v>216</v>
      </c>
      <c r="F9" s="6"/>
      <c r="G9" s="6" t="s">
        <v>55</v>
      </c>
      <c r="H9" s="6"/>
      <c r="I9" s="6" t="s">
        <v>227</v>
      </c>
      <c r="J9" s="6" t="s">
        <v>231</v>
      </c>
      <c r="K9" s="6">
        <v>0</v>
      </c>
      <c r="L9" s="8" t="s">
        <v>232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2025-07-25T05:31:52Z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