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023大二下\并行实验\pthread\Pthread-openMP\"/>
    </mc:Choice>
  </mc:AlternateContent>
  <xr:revisionPtr revIDLastSave="0" documentId="13_ncr:1_{54C2F0BD-F798-40E8-8A25-875CCFCF1C0F}" xr6:coauthVersionLast="47" xr6:coauthVersionMax="47" xr10:uidLastSave="{00000000-0000-0000-0000-000000000000}"/>
  <bookViews>
    <workbookView xWindow="-110" yWindow="-110" windowWidth="21820" windowHeight="13900" xr2:uid="{F2545970-A067-4E01-A954-AD9428FABF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D21" i="1"/>
  <c r="F21" i="1"/>
  <c r="C20" i="1"/>
  <c r="D20" i="1"/>
  <c r="F20" i="1"/>
  <c r="C19" i="1"/>
  <c r="D19" i="1"/>
  <c r="F19" i="1"/>
  <c r="C18" i="1"/>
  <c r="D18" i="1"/>
  <c r="F1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D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D15" i="1"/>
  <c r="D16" i="1"/>
  <c r="D17" i="1"/>
  <c r="E17" i="1" s="1"/>
  <c r="E2" i="1"/>
  <c r="E14" i="1"/>
  <c r="E15" i="1"/>
  <c r="E1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</calcChain>
</file>

<file path=xl/sharedStrings.xml><?xml version="1.0" encoding="utf-8"?>
<sst xmlns="http://schemas.openxmlformats.org/spreadsheetml/2006/main" count="55" uniqueCount="37">
  <si>
    <t>thread num</t>
    <phoneticPr fontId="1" type="noConversion"/>
  </si>
  <si>
    <t>paralleltime</t>
    <phoneticPr fontId="1" type="noConversion"/>
  </si>
  <si>
    <t>加速比</t>
    <phoneticPr fontId="1" type="noConversion"/>
  </si>
  <si>
    <t>线程效率</t>
    <phoneticPr fontId="1" type="noConversion"/>
  </si>
  <si>
    <t>1/time</t>
    <phoneticPr fontId="1" type="noConversion"/>
  </si>
  <si>
    <t>数据规模</t>
    <phoneticPr fontId="1" type="noConversion"/>
  </si>
  <si>
    <t>平凡算法</t>
    <phoneticPr fontId="1" type="noConversion"/>
  </si>
  <si>
    <t>pthread优化算法</t>
    <phoneticPr fontId="1" type="noConversion"/>
  </si>
  <si>
    <t>omp</t>
    <phoneticPr fontId="1" type="noConversion"/>
  </si>
  <si>
    <t>pthread</t>
    <phoneticPr fontId="1" type="noConversion"/>
  </si>
  <si>
    <t>1000*1000</t>
    <phoneticPr fontId="1" type="noConversion"/>
  </si>
  <si>
    <t>2000*2000</t>
    <phoneticPr fontId="1" type="noConversion"/>
  </si>
  <si>
    <t>3000*3000</t>
    <phoneticPr fontId="1" type="noConversion"/>
  </si>
  <si>
    <t>4000*4000</t>
    <phoneticPr fontId="1" type="noConversion"/>
  </si>
  <si>
    <t>5000*5000</t>
    <phoneticPr fontId="1" type="noConversion"/>
  </si>
  <si>
    <t>6000*6000</t>
    <phoneticPr fontId="1" type="noConversion"/>
  </si>
  <si>
    <t>7000*7000</t>
    <phoneticPr fontId="1" type="noConversion"/>
  </si>
  <si>
    <t>8000*8000</t>
    <phoneticPr fontId="1" type="noConversion"/>
  </si>
  <si>
    <t>9000*9000</t>
    <phoneticPr fontId="1" type="noConversion"/>
  </si>
  <si>
    <t>n*n</t>
    <phoneticPr fontId="1" type="noConversion"/>
  </si>
  <si>
    <t>n</t>
    <phoneticPr fontId="1" type="noConversion"/>
  </si>
  <si>
    <t>pthread_cache</t>
    <phoneticPr fontId="1" type="noConversion"/>
  </si>
  <si>
    <t xml:space="preserve">  PID  SPID TTY          TIME CMD</t>
  </si>
  <si>
    <t>69218 69218 pts/16   00:00:02 pthread10000</t>
  </si>
  <si>
    <t>69218 69237 pts/16   00:00:56 pthread10000</t>
  </si>
  <si>
    <t>69218 69238 pts/16   00:00:59 pthread10000</t>
  </si>
  <si>
    <t>69218 69239 pts/16   00:00:59 pthread10000</t>
  </si>
  <si>
    <t>69218 69240 pts/16   00:01:01 pthread10000</t>
  </si>
  <si>
    <t>划分方法</t>
  </si>
  <si>
    <t>线程数</t>
  </si>
  <si>
    <t>时间消耗（秒）</t>
  </si>
  <si>
    <t>水平划分</t>
  </si>
  <si>
    <t>垂直划分</t>
  </si>
  <si>
    <t>thread_num</t>
    <phoneticPr fontId="1" type="noConversion"/>
  </si>
  <si>
    <t>time(s)</t>
    <phoneticPr fontId="1" type="noConversion"/>
  </si>
  <si>
    <t>线程数 (thread_num)</t>
  </si>
  <si>
    <t>时间 (s) (time)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</si>
</sst>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7"/>
      <color rgb="FFFFFFFF"/>
      <name val="Courier New"/>
      <family val="3"/>
    </font>
    <font>
      <sz val="9.6"/>
      <color rgb="FFECECEC"/>
      <name val="Segoe UI"/>
      <family val="2"/>
    </font>
    <font>
      <sz val="9.6"/>
      <color rgb="FFECECEC"/>
      <name val="Segoe UI"/>
      <family val="2"/>
    </font>
    <font>
      <sz val="9.6"/>
      <color rgb="FFECECEC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212121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1">
      <alignment vertic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pthread</a:t>
            </a:r>
            <a:r>
              <a:rPr lang="zh-CN" altLang="en-US"/>
              <a:t>在不同线程的加速比和线程效率</a:t>
            </a:r>
          </a:p>
        </c:rich>
      </c:tx>
      <c:layout>
        <c:manualLayout>
          <c:xMode val="edge"/>
          <c:yMode val="edge"/>
          <c:x val="0.12549763033175357"/>
          <c:y val="3.5443037974683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Sheet1!$C$1</c:f>
              <c:strCache>
                <c:ptCount val="1"/>
                <c:pt idx="0">
                  <c:v>加速比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400</c:v>
                </c:pt>
                <c:pt idx="16">
                  <c:v>1000</c:v>
                </c:pt>
                <c:pt idx="17">
                  <c:v>5000</c:v>
                </c:pt>
                <c:pt idx="18">
                  <c:v>6000</c:v>
                </c:pt>
                <c:pt idx="19">
                  <c:v>6500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</c:v>
                </c:pt>
                <c:pt idx="1">
                  <c:v>4.2790454161533269</c:v>
                </c:pt>
                <c:pt idx="2">
                  <c:v>4.7474786152048143</c:v>
                </c:pt>
                <c:pt idx="3">
                  <c:v>5.068464933856478</c:v>
                </c:pt>
                <c:pt idx="4">
                  <c:v>5.8279019408125521</c:v>
                </c:pt>
                <c:pt idx="5">
                  <c:v>6.5724819378508528</c:v>
                </c:pt>
                <c:pt idx="6">
                  <c:v>7.2707434800477033</c:v>
                </c:pt>
                <c:pt idx="7">
                  <c:v>8.0826161086383088</c:v>
                </c:pt>
                <c:pt idx="8">
                  <c:v>8.8256064051736391</c:v>
                </c:pt>
                <c:pt idx="9">
                  <c:v>9.5032778567487153</c:v>
                </c:pt>
                <c:pt idx="10">
                  <c:v>10.322852492764325</c:v>
                </c:pt>
                <c:pt idx="11">
                  <c:v>10.863088995200981</c:v>
                </c:pt>
                <c:pt idx="12">
                  <c:v>30.821624702405838</c:v>
                </c:pt>
                <c:pt idx="13">
                  <c:v>34.095049957430632</c:v>
                </c:pt>
                <c:pt idx="14">
                  <c:v>38.68347380726874</c:v>
                </c:pt>
                <c:pt idx="15">
                  <c:v>36.558417308076976</c:v>
                </c:pt>
                <c:pt idx="16">
                  <c:v>38.801763372093021</c:v>
                </c:pt>
                <c:pt idx="17">
                  <c:v>16.684758250000002</c:v>
                </c:pt>
                <c:pt idx="18">
                  <c:v>3.33695165</c:v>
                </c:pt>
                <c:pt idx="19">
                  <c:v>2.7807930416666666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12-49DC-B59D-855061D5CE06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线程效率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400</c:v>
                </c:pt>
                <c:pt idx="16">
                  <c:v>1000</c:v>
                </c:pt>
                <c:pt idx="17">
                  <c:v>5000</c:v>
                </c:pt>
                <c:pt idx="18">
                  <c:v>6000</c:v>
                </c:pt>
                <c:pt idx="19">
                  <c:v>6500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2.9967470460652313E-4</c:v>
                </c:pt>
                <c:pt idx="1">
                  <c:v>5.1292866843345806E-3</c:v>
                </c:pt>
                <c:pt idx="2">
                  <c:v>7.1134962581864422E-3</c:v>
                </c:pt>
                <c:pt idx="3">
                  <c:v>9.1133443911717658E-3</c:v>
                </c:pt>
                <c:pt idx="4">
                  <c:v>1.2225323548121492E-2</c:v>
                </c:pt>
                <c:pt idx="5">
                  <c:v>1.5756852666057305E-2</c:v>
                </c:pt>
                <c:pt idx="6">
                  <c:v>1.9609721141877895E-2</c:v>
                </c:pt>
                <c:pt idx="7">
                  <c:v>2.4221555948041113E-2</c:v>
                </c:pt>
                <c:pt idx="8">
                  <c:v>2.9092920916882335E-2</c:v>
                </c:pt>
                <c:pt idx="9">
                  <c:v>3.41747038141786E-2</c:v>
                </c:pt>
                <c:pt idx="10">
                  <c:v>4.0215471029056184E-2</c:v>
                </c:pt>
                <c:pt idx="11">
                  <c:v>4.5575501800517171E-2</c:v>
                </c:pt>
                <c:pt idx="12">
                  <c:v>0.46182306390932926</c:v>
                </c:pt>
                <c:pt idx="13">
                  <c:v>1.0217424024537674</c:v>
                </c:pt>
                <c:pt idx="14">
                  <c:v>2.3184917172694872</c:v>
                </c:pt>
                <c:pt idx="15">
                  <c:v>4.3822531630719883</c:v>
                </c:pt>
                <c:pt idx="16">
                  <c:v>5.9</c:v>
                </c:pt>
                <c:pt idx="17">
                  <c:v>2.5</c:v>
                </c:pt>
                <c:pt idx="18">
                  <c:v>0.3</c:v>
                </c:pt>
                <c:pt idx="1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12-49DC-B59D-855061D5C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295391"/>
        <c:axId val="8152934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thread num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50</c:v>
                      </c:pt>
                      <c:pt idx="13">
                        <c:v>100</c:v>
                      </c:pt>
                      <c:pt idx="14">
                        <c:v>200</c:v>
                      </c:pt>
                      <c:pt idx="15">
                        <c:v>400</c:v>
                      </c:pt>
                      <c:pt idx="16">
                        <c:v>1000</c:v>
                      </c:pt>
                      <c:pt idx="17">
                        <c:v>5000</c:v>
                      </c:pt>
                      <c:pt idx="18">
                        <c:v>6000</c:v>
                      </c:pt>
                      <c:pt idx="19">
                        <c:v>6500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50</c:v>
                      </c:pt>
                      <c:pt idx="13">
                        <c:v>100</c:v>
                      </c:pt>
                      <c:pt idx="14">
                        <c:v>200</c:v>
                      </c:pt>
                      <c:pt idx="15">
                        <c:v>400</c:v>
                      </c:pt>
                      <c:pt idx="16">
                        <c:v>1000</c:v>
                      </c:pt>
                      <c:pt idx="17">
                        <c:v>5000</c:v>
                      </c:pt>
                      <c:pt idx="18">
                        <c:v>6000</c:v>
                      </c:pt>
                      <c:pt idx="19">
                        <c:v>6500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612-49DC-B59D-855061D5CE0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paralleltime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50</c:v>
                      </c:pt>
                      <c:pt idx="13">
                        <c:v>100</c:v>
                      </c:pt>
                      <c:pt idx="14">
                        <c:v>200</c:v>
                      </c:pt>
                      <c:pt idx="15">
                        <c:v>400</c:v>
                      </c:pt>
                      <c:pt idx="16">
                        <c:v>1000</c:v>
                      </c:pt>
                      <c:pt idx="17">
                        <c:v>5000</c:v>
                      </c:pt>
                      <c:pt idx="18">
                        <c:v>6000</c:v>
                      </c:pt>
                      <c:pt idx="19">
                        <c:v>6500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3336.95165</c:v>
                      </c:pt>
                      <c:pt idx="1">
                        <c:v>779.83552999999995</c:v>
                      </c:pt>
                      <c:pt idx="2">
                        <c:v>702.88924299999996</c:v>
                      </c:pt>
                      <c:pt idx="3">
                        <c:v>658.37520700000005</c:v>
                      </c:pt>
                      <c:pt idx="4">
                        <c:v>572.58198300000004</c:v>
                      </c:pt>
                      <c:pt idx="5">
                        <c:v>507.71560599999998</c:v>
                      </c:pt>
                      <c:pt idx="6">
                        <c:v>458.95604200000002</c:v>
                      </c:pt>
                      <c:pt idx="7">
                        <c:v>412.85539299999999</c:v>
                      </c:pt>
                      <c:pt idx="8">
                        <c:v>378.09885200000002</c:v>
                      </c:pt>
                      <c:pt idx="9">
                        <c:v>351.13691299999999</c:v>
                      </c:pt>
                      <c:pt idx="10">
                        <c:v>323.25867799999997</c:v>
                      </c:pt>
                      <c:pt idx="11">
                        <c:v>307.18257499999999</c:v>
                      </c:pt>
                      <c:pt idx="12">
                        <c:v>108.266572</c:v>
                      </c:pt>
                      <c:pt idx="13">
                        <c:v>97.872027000000003</c:v>
                      </c:pt>
                      <c:pt idx="14">
                        <c:v>86.262978000000004</c:v>
                      </c:pt>
                      <c:pt idx="15">
                        <c:v>91.277246000000005</c:v>
                      </c:pt>
                      <c:pt idx="16">
                        <c:v>86</c:v>
                      </c:pt>
                      <c:pt idx="17">
                        <c:v>200</c:v>
                      </c:pt>
                      <c:pt idx="18">
                        <c:v>1000</c:v>
                      </c:pt>
                      <c:pt idx="19">
                        <c:v>1200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612-49DC-B59D-855061D5CE0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线程效率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50</c:v>
                      </c:pt>
                      <c:pt idx="13">
                        <c:v>100</c:v>
                      </c:pt>
                      <c:pt idx="14">
                        <c:v>200</c:v>
                      </c:pt>
                      <c:pt idx="15">
                        <c:v>400</c:v>
                      </c:pt>
                      <c:pt idx="16">
                        <c:v>1000</c:v>
                      </c:pt>
                      <c:pt idx="17">
                        <c:v>5000</c:v>
                      </c:pt>
                      <c:pt idx="18">
                        <c:v>6000</c:v>
                      </c:pt>
                      <c:pt idx="19">
                        <c:v>6500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3336.95165</c:v>
                      </c:pt>
                      <c:pt idx="1">
                        <c:v>194.95888249999999</c:v>
                      </c:pt>
                      <c:pt idx="2">
                        <c:v>140.57784859999998</c:v>
                      </c:pt>
                      <c:pt idx="3">
                        <c:v>109.72920116666667</c:v>
                      </c:pt>
                      <c:pt idx="4">
                        <c:v>81.797426142857148</c:v>
                      </c:pt>
                      <c:pt idx="5">
                        <c:v>63.464450749999997</c:v>
                      </c:pt>
                      <c:pt idx="6">
                        <c:v>50.995115777777784</c:v>
                      </c:pt>
                      <c:pt idx="7">
                        <c:v>41.285539299999996</c:v>
                      </c:pt>
                      <c:pt idx="8">
                        <c:v>34.372622909090914</c:v>
                      </c:pt>
                      <c:pt idx="9">
                        <c:v>29.261409416666666</c:v>
                      </c:pt>
                      <c:pt idx="10">
                        <c:v>24.866052153846152</c:v>
                      </c:pt>
                      <c:pt idx="11">
                        <c:v>21.941612499999998</c:v>
                      </c:pt>
                      <c:pt idx="12">
                        <c:v>2.1653314400000001</c:v>
                      </c:pt>
                      <c:pt idx="13">
                        <c:v>0.97872027000000006</c:v>
                      </c:pt>
                      <c:pt idx="14">
                        <c:v>0.43131489000000001</c:v>
                      </c:pt>
                      <c:pt idx="15">
                        <c:v>0.228193115</c:v>
                      </c:pt>
                      <c:pt idx="16">
                        <c:v>8.5999999999999993E-2</c:v>
                      </c:pt>
                      <c:pt idx="17">
                        <c:v>0.04</c:v>
                      </c:pt>
                      <c:pt idx="18">
                        <c:v>0.16666666666666666</c:v>
                      </c:pt>
                      <c:pt idx="19">
                        <c:v>0.18461538461538463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612-49DC-B59D-855061D5CE0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1/time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50</c:v>
                      </c:pt>
                      <c:pt idx="13">
                        <c:v>100</c:v>
                      </c:pt>
                      <c:pt idx="14">
                        <c:v>200</c:v>
                      </c:pt>
                      <c:pt idx="15">
                        <c:v>400</c:v>
                      </c:pt>
                      <c:pt idx="16">
                        <c:v>1000</c:v>
                      </c:pt>
                      <c:pt idx="17">
                        <c:v>5000</c:v>
                      </c:pt>
                      <c:pt idx="18">
                        <c:v>6000</c:v>
                      </c:pt>
                      <c:pt idx="19">
                        <c:v>6500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2.9967470460652313E-4</c:v>
                      </c:pt>
                      <c:pt idx="1">
                        <c:v>1.2823216710836451E-3</c:v>
                      </c:pt>
                      <c:pt idx="2">
                        <c:v>1.4226992516372882E-3</c:v>
                      </c:pt>
                      <c:pt idx="3">
                        <c:v>1.5188907318619607E-3</c:v>
                      </c:pt>
                      <c:pt idx="4">
                        <c:v>1.7464747925887846E-3</c:v>
                      </c:pt>
                      <c:pt idx="5">
                        <c:v>1.9696065832571631E-3</c:v>
                      </c:pt>
                      <c:pt idx="6">
                        <c:v>2.1788579046530996E-3</c:v>
                      </c:pt>
                      <c:pt idx="7">
                        <c:v>2.422155594804111E-3</c:v>
                      </c:pt>
                      <c:pt idx="8">
                        <c:v>2.6448109924438489E-3</c:v>
                      </c:pt>
                      <c:pt idx="9">
                        <c:v>2.8478919845148836E-3</c:v>
                      </c:pt>
                      <c:pt idx="10">
                        <c:v>3.0934977714658601E-3</c:v>
                      </c:pt>
                      <c:pt idx="11">
                        <c:v>3.2553929857512265E-3</c:v>
                      </c:pt>
                      <c:pt idx="12">
                        <c:v>9.2364612781865862E-3</c:v>
                      </c:pt>
                      <c:pt idx="13">
                        <c:v>1.0217424024537675E-2</c:v>
                      </c:pt>
                      <c:pt idx="14">
                        <c:v>1.1592458586347436E-2</c:v>
                      </c:pt>
                      <c:pt idx="15">
                        <c:v>1.0955632907679971E-2</c:v>
                      </c:pt>
                      <c:pt idx="16">
                        <c:v>1.1627906976744186E-2</c:v>
                      </c:pt>
                      <c:pt idx="17">
                        <c:v>5.0000000000000001E-3</c:v>
                      </c:pt>
                      <c:pt idx="18">
                        <c:v>1E-3</c:v>
                      </c:pt>
                      <c:pt idx="19">
                        <c:v>8.3333333333333339E-4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612-49DC-B59D-855061D5CE06}"/>
                  </c:ext>
                </c:extLst>
              </c15:ser>
            </c15:filteredLineSeries>
          </c:ext>
        </c:extLst>
      </c:lineChart>
      <c:catAx>
        <c:axId val="81529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293471"/>
        <c:crosses val="autoZero"/>
        <c:auto val="1"/>
        <c:lblAlgn val="ctr"/>
        <c:lblOffset val="100"/>
        <c:noMultiLvlLbl val="0"/>
      </c:catAx>
      <c:valAx>
        <c:axId val="81529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29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运行时间对比</a:t>
            </a:r>
          </a:p>
        </c:rich>
      </c:tx>
      <c:layout>
        <c:manualLayout>
          <c:xMode val="edge"/>
          <c:yMode val="edge"/>
          <c:x val="0.3957707786526684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8358705161854761E-2"/>
          <c:y val="0.18039370078740158"/>
          <c:w val="0.9155301837270341"/>
          <c:h val="0.60630358705161858"/>
        </c:manualLayout>
      </c:layout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pthread优化算法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Sheet1!$H$2:$H$12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Sheet1!$I$2:$I$12</c:f>
              <c:numCache>
                <c:formatCode>General</c:formatCode>
                <c:ptCount val="11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1.3</c:v>
                </c:pt>
                <c:pt idx="5">
                  <c:v>1.8</c:v>
                </c:pt>
                <c:pt idx="6">
                  <c:v>2.5</c:v>
                </c:pt>
                <c:pt idx="7">
                  <c:v>3.3</c:v>
                </c:pt>
                <c:pt idx="8">
                  <c:v>3.6</c:v>
                </c:pt>
                <c:pt idx="9">
                  <c:v>5.2</c:v>
                </c:pt>
                <c:pt idx="1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E-4CC4-9B8A-11AD25DF68DA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平凡算法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Sheet1!$H$2:$H$12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Sheet1!$J$2:$J$12</c:f>
              <c:numCache>
                <c:formatCode>General</c:formatCode>
                <c:ptCount val="11"/>
                <c:pt idx="0">
                  <c:v>0.6</c:v>
                </c:pt>
                <c:pt idx="1">
                  <c:v>0.85</c:v>
                </c:pt>
                <c:pt idx="2">
                  <c:v>1.1000000000000001</c:v>
                </c:pt>
                <c:pt idx="3">
                  <c:v>1.256</c:v>
                </c:pt>
                <c:pt idx="4">
                  <c:v>1.4</c:v>
                </c:pt>
                <c:pt idx="5">
                  <c:v>2</c:v>
                </c:pt>
                <c:pt idx="6">
                  <c:v>2.5550000000000002</c:v>
                </c:pt>
                <c:pt idx="7">
                  <c:v>3.6</c:v>
                </c:pt>
                <c:pt idx="8">
                  <c:v>4</c:v>
                </c:pt>
                <c:pt idx="9">
                  <c:v>5.7</c:v>
                </c:pt>
                <c:pt idx="10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1E-4CC4-9B8A-11AD25DF68DA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Sheet1!$H$2:$H$12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Sheet1!$K$2:$K$12</c:f>
              <c:numCache>
                <c:formatCode>General</c:formatCode>
                <c:ptCount val="11"/>
                <c:pt idx="0">
                  <c:v>0.55000000000000004</c:v>
                </c:pt>
                <c:pt idx="1">
                  <c:v>0.7</c:v>
                </c:pt>
                <c:pt idx="2">
                  <c:v>1.3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1.3</c:v>
                </c:pt>
                <c:pt idx="6">
                  <c:v>1.3</c:v>
                </c:pt>
                <c:pt idx="7">
                  <c:v>1.5</c:v>
                </c:pt>
                <c:pt idx="8">
                  <c:v>1.6</c:v>
                </c:pt>
                <c:pt idx="9">
                  <c:v>1.9</c:v>
                </c:pt>
                <c:pt idx="10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1E-4CC4-9B8A-11AD25DF6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299231"/>
        <c:axId val="815299711"/>
      </c:lineChart>
      <c:catAx>
        <c:axId val="81529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299711"/>
        <c:crosses val="autoZero"/>
        <c:auto val="1"/>
        <c:lblAlgn val="ctr"/>
        <c:lblOffset val="100"/>
        <c:noMultiLvlLbl val="0"/>
      </c:catAx>
      <c:valAx>
        <c:axId val="81529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29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neon</a:t>
            </a:r>
            <a:r>
              <a:rPr lang="zh-CN" altLang="en-US"/>
              <a:t>指令集下</a:t>
            </a:r>
            <a:r>
              <a:rPr lang="en-US" altLang="zh-CN"/>
              <a:t>omp</a:t>
            </a:r>
            <a:r>
              <a:rPr lang="zh-CN" altLang="en-US"/>
              <a:t>与</a:t>
            </a:r>
            <a:r>
              <a:rPr lang="en-US" altLang="zh-CN"/>
              <a:t>pthread</a:t>
            </a:r>
            <a:r>
              <a:rPr lang="zh-CN" altLang="en-US"/>
              <a:t>的性能对比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pthread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Sheet1!$O$2:$O$11</c:f>
              <c:strCache>
                <c:ptCount val="9"/>
                <c:pt idx="0">
                  <c:v>1000*1000</c:v>
                </c:pt>
                <c:pt idx="1">
                  <c:v>2000*2000</c:v>
                </c:pt>
                <c:pt idx="2">
                  <c:v>3000*3000</c:v>
                </c:pt>
                <c:pt idx="3">
                  <c:v>4000*4000</c:v>
                </c:pt>
                <c:pt idx="4">
                  <c:v>5000*5000</c:v>
                </c:pt>
                <c:pt idx="5">
                  <c:v>6000*6000</c:v>
                </c:pt>
                <c:pt idx="6">
                  <c:v>7000*7000</c:v>
                </c:pt>
                <c:pt idx="7">
                  <c:v>8000*8000</c:v>
                </c:pt>
                <c:pt idx="8">
                  <c:v>9000*9000</c:v>
                </c:pt>
              </c:strCache>
            </c:strRef>
          </c:cat>
          <c:val>
            <c:numRef>
              <c:f>Sheet1!$P$2:$P$11</c:f>
              <c:numCache>
                <c:formatCode>General</c:formatCode>
                <c:ptCount val="10"/>
                <c:pt idx="0">
                  <c:v>7.73895E-2</c:v>
                </c:pt>
                <c:pt idx="1">
                  <c:v>0.63002499999999995</c:v>
                </c:pt>
                <c:pt idx="2">
                  <c:v>1.9090100000000001</c:v>
                </c:pt>
                <c:pt idx="3">
                  <c:v>4.6422400000000001</c:v>
                </c:pt>
                <c:pt idx="4">
                  <c:v>8.8582000000000001</c:v>
                </c:pt>
                <c:pt idx="5">
                  <c:v>15.184699999999999</c:v>
                </c:pt>
                <c:pt idx="6">
                  <c:v>23.879850000000001</c:v>
                </c:pt>
                <c:pt idx="7">
                  <c:v>41.803649999999998</c:v>
                </c:pt>
                <c:pt idx="8">
                  <c:v>49.791049999999998</c:v>
                </c:pt>
                <c:pt idx="9">
                  <c:v>100.937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9-40A6-8D31-3341416CB300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pthread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Sheet1!$O$2:$O$11</c:f>
              <c:strCache>
                <c:ptCount val="9"/>
                <c:pt idx="0">
                  <c:v>1000*1000</c:v>
                </c:pt>
                <c:pt idx="1">
                  <c:v>2000*2000</c:v>
                </c:pt>
                <c:pt idx="2">
                  <c:v>3000*3000</c:v>
                </c:pt>
                <c:pt idx="3">
                  <c:v>4000*4000</c:v>
                </c:pt>
                <c:pt idx="4">
                  <c:v>5000*5000</c:v>
                </c:pt>
                <c:pt idx="5">
                  <c:v>6000*6000</c:v>
                </c:pt>
                <c:pt idx="6">
                  <c:v>7000*7000</c:v>
                </c:pt>
                <c:pt idx="7">
                  <c:v>8000*8000</c:v>
                </c:pt>
                <c:pt idx="8">
                  <c:v>9000*9000</c:v>
                </c:pt>
              </c:strCache>
            </c:strRef>
          </c:cat>
          <c:val>
            <c:numRef>
              <c:f>Sheet1!$Q$2:$Q$11</c:f>
              <c:numCache>
                <c:formatCode>General</c:formatCode>
                <c:ptCount val="10"/>
                <c:pt idx="0">
                  <c:v>7.7241500000000005E-2</c:v>
                </c:pt>
                <c:pt idx="1">
                  <c:v>0.63616499999999998</c:v>
                </c:pt>
                <c:pt idx="2">
                  <c:v>1.99773</c:v>
                </c:pt>
                <c:pt idx="3">
                  <c:v>4.5975400000000004</c:v>
                </c:pt>
                <c:pt idx="4">
                  <c:v>9.5111500000000007</c:v>
                </c:pt>
                <c:pt idx="5">
                  <c:v>15.73785</c:v>
                </c:pt>
                <c:pt idx="6">
                  <c:v>26.846350000000001</c:v>
                </c:pt>
                <c:pt idx="7">
                  <c:v>42.609900000000003</c:v>
                </c:pt>
                <c:pt idx="8">
                  <c:v>54.914499999999997</c:v>
                </c:pt>
                <c:pt idx="9">
                  <c:v>69.707999999999998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9-40A6-8D31-3341416CB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284831"/>
        <c:axId val="815280511"/>
      </c:barChart>
      <c:catAx>
        <c:axId val="81528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280511"/>
        <c:crosses val="autoZero"/>
        <c:auto val="1"/>
        <c:lblAlgn val="ctr"/>
        <c:lblOffset val="100"/>
        <c:noMultiLvlLbl val="0"/>
      </c:catAx>
      <c:valAx>
        <c:axId val="8152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28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pthread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Sheet1!$T$2:$T$11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Sheet1!$U$2:$U$11</c:f>
              <c:numCache>
                <c:formatCode>General</c:formatCode>
                <c:ptCount val="10"/>
                <c:pt idx="0">
                  <c:v>0.54</c:v>
                </c:pt>
                <c:pt idx="1">
                  <c:v>12.38</c:v>
                </c:pt>
                <c:pt idx="2">
                  <c:v>76.44</c:v>
                </c:pt>
                <c:pt idx="3">
                  <c:v>174.34</c:v>
                </c:pt>
                <c:pt idx="4">
                  <c:v>483.78</c:v>
                </c:pt>
                <c:pt idx="5">
                  <c:v>988.42</c:v>
                </c:pt>
                <c:pt idx="6">
                  <c:v>1500</c:v>
                </c:pt>
                <c:pt idx="7">
                  <c:v>2300</c:v>
                </c:pt>
                <c:pt idx="8">
                  <c:v>2700</c:v>
                </c:pt>
                <c:pt idx="9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1-42A5-8446-B2F20D3760A4}"/>
            </c:ext>
          </c:extLst>
        </c:ser>
        <c:ser>
          <c:idx val="1"/>
          <c:order val="1"/>
          <c:tx>
            <c:strRef>
              <c:f>Sheet1!$V$1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Sheet1!$T$2:$T$11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Sheet1!$V$2:$V$11</c:f>
              <c:numCache>
                <c:formatCode>General</c:formatCode>
                <c:ptCount val="10"/>
                <c:pt idx="0">
                  <c:v>1.5430000000000001E-3</c:v>
                </c:pt>
                <c:pt idx="1">
                  <c:v>4.9709999999999997E-3</c:v>
                </c:pt>
                <c:pt idx="2">
                  <c:v>1.7177999999999999E-2</c:v>
                </c:pt>
                <c:pt idx="3">
                  <c:v>4.5790999999999998E-2</c:v>
                </c:pt>
                <c:pt idx="4">
                  <c:v>7.7701000000000006E-2</c:v>
                </c:pt>
                <c:pt idx="5">
                  <c:v>0.13223299999999999</c:v>
                </c:pt>
                <c:pt idx="6">
                  <c:v>0.239454</c:v>
                </c:pt>
                <c:pt idx="7">
                  <c:v>0.35306300000000002</c:v>
                </c:pt>
                <c:pt idx="8">
                  <c:v>0.53159199999999995</c:v>
                </c:pt>
                <c:pt idx="9">
                  <c:v>0.702843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1-42A5-8446-B2F20D376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311456"/>
        <c:axId val="1284283616"/>
      </c:lineChart>
      <c:catAx>
        <c:axId val="12843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4283616"/>
        <c:crosses val="autoZero"/>
        <c:auto val="1"/>
        <c:lblAlgn val="ctr"/>
        <c:lblOffset val="100"/>
        <c:noMultiLvlLbl val="0"/>
      </c:catAx>
      <c:valAx>
        <c:axId val="128428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431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pthread_cache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Sheet1!$Y$2:$Y$11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Sheet1!$Z$2:$Z$11</c:f>
              <c:numCache>
                <c:formatCode>General</c:formatCode>
                <c:ptCount val="10"/>
                <c:pt idx="0">
                  <c:v>1E-3</c:v>
                </c:pt>
                <c:pt idx="1">
                  <c:v>4.0000000000000001E-3</c:v>
                </c:pt>
                <c:pt idx="2">
                  <c:v>1.4999999999999999E-2</c:v>
                </c:pt>
                <c:pt idx="3">
                  <c:v>3.1E-2</c:v>
                </c:pt>
                <c:pt idx="4">
                  <c:v>5.8000000000000003E-2</c:v>
                </c:pt>
                <c:pt idx="5">
                  <c:v>9.4E-2</c:v>
                </c:pt>
                <c:pt idx="6">
                  <c:v>0.14899999999999999</c:v>
                </c:pt>
                <c:pt idx="7">
                  <c:v>0.24199999999999999</c:v>
                </c:pt>
                <c:pt idx="8">
                  <c:v>0.316</c:v>
                </c:pt>
                <c:pt idx="9">
                  <c:v>0.42599999999999999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2-4FCE-BB88-7EAD8ED36C4B}"/>
            </c:ext>
          </c:extLst>
        </c:ser>
        <c:ser>
          <c:idx val="1"/>
          <c:order val="1"/>
          <c:tx>
            <c:strRef>
              <c:f>Sheet1!$AA$1</c:f>
              <c:strCache>
                <c:ptCount val="1"/>
                <c:pt idx="0">
                  <c:v>pthread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Sheet1!$Y$2:$Y$11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Sheet1!$AA$2:$AA$11</c:f>
              <c:numCache>
                <c:formatCode>General</c:formatCode>
                <c:ptCount val="10"/>
                <c:pt idx="0">
                  <c:v>1.5430000000000001E-3</c:v>
                </c:pt>
                <c:pt idx="1">
                  <c:v>4.9709999999999997E-3</c:v>
                </c:pt>
                <c:pt idx="2">
                  <c:v>1.7177999999999999E-2</c:v>
                </c:pt>
                <c:pt idx="3">
                  <c:v>4.5790999999999998E-2</c:v>
                </c:pt>
                <c:pt idx="4">
                  <c:v>7.7701000000000006E-2</c:v>
                </c:pt>
                <c:pt idx="5">
                  <c:v>0.13223299999999999</c:v>
                </c:pt>
                <c:pt idx="6">
                  <c:v>0.239454</c:v>
                </c:pt>
                <c:pt idx="7">
                  <c:v>0.35306300000000002</c:v>
                </c:pt>
                <c:pt idx="8">
                  <c:v>0.53159199999999995</c:v>
                </c:pt>
                <c:pt idx="9">
                  <c:v>0.702843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92-4FCE-BB88-7EAD8ED3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712736"/>
        <c:axId val="1323728096"/>
      </c:barChart>
      <c:catAx>
        <c:axId val="132371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728096"/>
        <c:crosses val="autoZero"/>
        <c:auto val="1"/>
        <c:lblAlgn val="ctr"/>
        <c:lblOffset val="100"/>
        <c:noMultiLvlLbl val="0"/>
      </c:catAx>
      <c:valAx>
        <c:axId val="132372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71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Sheet1!$AS$1</c:f>
              <c:strCache>
                <c:ptCount val="1"/>
                <c:pt idx="0">
                  <c:v>time(s)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Sheet1!$AR$2:$AR$20</c:f>
              <c:numCache>
                <c:formatCode>General</c:formatCode>
                <c:ptCount val="1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</c:numCache>
            </c:numRef>
          </c:xVal>
          <c:yVal>
            <c:numRef>
              <c:f>Sheet1!$AS$2:$AS$20</c:f>
              <c:numCache>
                <c:formatCode>General</c:formatCode>
                <c:ptCount val="19"/>
                <c:pt idx="0">
                  <c:v>0.75121700000000002</c:v>
                </c:pt>
                <c:pt idx="1">
                  <c:v>0.582368</c:v>
                </c:pt>
                <c:pt idx="2">
                  <c:v>0.48462699999999997</c:v>
                </c:pt>
                <c:pt idx="3">
                  <c:v>0.40864499999999998</c:v>
                </c:pt>
                <c:pt idx="4">
                  <c:v>0.36423800000000001</c:v>
                </c:pt>
                <c:pt idx="5">
                  <c:v>0.32979599999999998</c:v>
                </c:pt>
                <c:pt idx="6">
                  <c:v>0.29564200000000002</c:v>
                </c:pt>
                <c:pt idx="7">
                  <c:v>0.26811099999999999</c:v>
                </c:pt>
                <c:pt idx="8">
                  <c:v>0.25120900000000002</c:v>
                </c:pt>
                <c:pt idx="9">
                  <c:v>0.23236100000000001</c:v>
                </c:pt>
                <c:pt idx="10">
                  <c:v>0.171075</c:v>
                </c:pt>
                <c:pt idx="11">
                  <c:v>0.16391</c:v>
                </c:pt>
                <c:pt idx="12">
                  <c:v>0.19875999999999999</c:v>
                </c:pt>
                <c:pt idx="13">
                  <c:v>0.21738399999999999</c:v>
                </c:pt>
                <c:pt idx="14">
                  <c:v>0.27078600000000003</c:v>
                </c:pt>
                <c:pt idx="15">
                  <c:v>0.20266000000000001</c:v>
                </c:pt>
                <c:pt idx="16">
                  <c:v>0.29021400000000003</c:v>
                </c:pt>
                <c:pt idx="17">
                  <c:v>0.36663000000000001</c:v>
                </c:pt>
                <c:pt idx="18">
                  <c:v>0.401723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D-4A5A-A5E5-7EA5A7C9F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126560"/>
        <c:axId val="709115520"/>
      </c:scatterChart>
      <c:valAx>
        <c:axId val="70912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115520"/>
        <c:crosses val="autoZero"/>
        <c:crossBetween val="midCat"/>
      </c:valAx>
      <c:valAx>
        <c:axId val="7091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12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23</xdr:row>
      <xdr:rowOff>152400</xdr:rowOff>
    </xdr:from>
    <xdr:to>
      <xdr:col>4</xdr:col>
      <xdr:colOff>69850</xdr:colOff>
      <xdr:row>37</xdr:row>
      <xdr:rowOff>171450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31F88826-04CC-2704-7AF4-146AD6BBF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25</xdr:row>
      <xdr:rowOff>19050</xdr:rowOff>
    </xdr:from>
    <xdr:to>
      <xdr:col>9</xdr:col>
      <xdr:colOff>438150</xdr:colOff>
      <xdr:row>40</xdr:row>
      <xdr:rowOff>95250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3B2CFA5-554A-4FD1-808D-92388263A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609600</xdr:colOff>
      <xdr:row>17</xdr:row>
      <xdr:rowOff>76200</xdr:rowOff>
    </xdr:from>
    <xdr:to>
      <xdr:col>14</xdr:col>
      <xdr:colOff>2540000</xdr:colOff>
      <xdr:row>32</xdr:row>
      <xdr:rowOff>152400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C6DF4E25-DF1A-37A1-201D-BCF9710AA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495300</xdr:colOff>
      <xdr:row>14</xdr:row>
      <xdr:rowOff>6350</xdr:rowOff>
    </xdr:from>
    <xdr:to>
      <xdr:col>22</xdr:col>
      <xdr:colOff>444500</xdr:colOff>
      <xdr:row>29</xdr:row>
      <xdr:rowOff>82550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A0F188-F120-235E-CBB9-6EA34C79F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3016250</xdr:colOff>
      <xdr:row>8</xdr:row>
      <xdr:rowOff>165100</xdr:rowOff>
    </xdr:from>
    <xdr:to>
      <xdr:col>21</xdr:col>
      <xdr:colOff>476250</xdr:colOff>
      <xdr:row>24</xdr:row>
      <xdr:rowOff>63500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928B986-544E-B0CA-F389-846997687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527050</xdr:colOff>
      <xdr:row>12</xdr:row>
      <xdr:rowOff>120650</xdr:rowOff>
    </xdr:from>
    <xdr:to>
      <xdr:col>41</xdr:col>
      <xdr:colOff>476250</xdr:colOff>
      <xdr:row>28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B56CE6C-6C21-4C80-EAA5-B4CBDE1F6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8C033-7DEC-44C6-9F96-1CDD327AE7E9}">
  <sheetPr codeName="Sheet1"/>
  <dimension ref="A1:AY21"/>
  <sheetViews>
    <sheetView tabSelected="1" topLeftCell="AM1" workbookViewId="0">
      <selection activeCell="AU9" sqref="AU9"/>
    </sheetView>
  </sheetViews>
  <sheetFormatPr defaultRowHeight="14" x14ac:dyDescent="0.3"/>
  <cols>
    <col min="1" max="1" width="16.6640625" customWidth="1"/>
    <col min="2" max="2" width="19.58203125" customWidth="1"/>
    <col min="7" max="7" width="16.5" customWidth="1"/>
    <col min="8" max="8" width="14.25" customWidth="1"/>
    <col min="10" max="10" width="18.75" customWidth="1"/>
    <col min="15" max="15" width="41.33203125" customWidth="1"/>
    <col min="25" max="25" width="5.1640625" bestFit="1" customWidth="1"/>
    <col min="26" max="26" width="14.4140625" customWidth="1"/>
    <col min="31" max="31" width="54.4140625" customWidth="1"/>
    <col min="32" max="32" width="21.1640625" customWidth="1"/>
    <col min="44" max="44" width="17.08203125" customWidth="1"/>
    <col min="47" max="47" width="25.83203125" customWidth="1"/>
  </cols>
  <sheetData>
    <row r="1" spans="1:51" ht="41" thickBot="1" x14ac:dyDescent="0.4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H1" t="s">
        <v>5</v>
      </c>
      <c r="I1" t="s">
        <v>7</v>
      </c>
      <c r="J1" t="s">
        <v>6</v>
      </c>
      <c r="K1" t="s">
        <v>8</v>
      </c>
      <c r="O1" t="s">
        <v>19</v>
      </c>
      <c r="P1" t="s">
        <v>9</v>
      </c>
      <c r="Q1" t="s">
        <v>9</v>
      </c>
      <c r="T1" t="s">
        <v>20</v>
      </c>
      <c r="U1" t="s">
        <v>9</v>
      </c>
      <c r="V1" t="s">
        <v>8</v>
      </c>
      <c r="Y1" t="s">
        <v>20</v>
      </c>
      <c r="Z1" t="s">
        <v>21</v>
      </c>
      <c r="AA1" t="s">
        <v>9</v>
      </c>
      <c r="AR1" t="s">
        <v>33</v>
      </c>
      <c r="AS1" t="s">
        <v>34</v>
      </c>
      <c r="AU1" s="9" t="s">
        <v>33</v>
      </c>
      <c r="AV1" s="10" t="s">
        <v>34</v>
      </c>
      <c r="AX1" s="9" t="s">
        <v>35</v>
      </c>
      <c r="AY1" s="10" t="s">
        <v>36</v>
      </c>
    </row>
    <row r="2" spans="1:51" ht="14.5" thickBot="1" x14ac:dyDescent="0.35">
      <c r="A2">
        <v>1</v>
      </c>
      <c r="B2">
        <v>3336.95165</v>
      </c>
      <c r="C2">
        <f t="shared" ref="C2:C18" si="0">3336.95165/B2</f>
        <v>1</v>
      </c>
      <c r="D2">
        <f t="shared" ref="D2:D18" si="1">B2/A2</f>
        <v>3336.95165</v>
      </c>
      <c r="E2">
        <f t="shared" ref="E2:E17" si="2">1/D2</f>
        <v>2.9967470460652313E-4</v>
      </c>
      <c r="F2">
        <f t="shared" ref="F2:F18" si="3">1/B2</f>
        <v>2.9967470460652313E-4</v>
      </c>
      <c r="G2" s="1">
        <v>3336.95165</v>
      </c>
      <c r="H2">
        <v>1000</v>
      </c>
      <c r="I2">
        <v>0.6</v>
      </c>
      <c r="J2">
        <v>0.6</v>
      </c>
      <c r="K2">
        <v>0.55000000000000004</v>
      </c>
      <c r="O2" t="s">
        <v>10</v>
      </c>
      <c r="P2">
        <v>7.73895E-2</v>
      </c>
      <c r="Q2">
        <v>7.7241500000000005E-2</v>
      </c>
      <c r="T2">
        <v>100</v>
      </c>
      <c r="U2">
        <v>0.54</v>
      </c>
      <c r="V2">
        <v>1.5430000000000001E-3</v>
      </c>
      <c r="Y2">
        <v>100</v>
      </c>
      <c r="Z2">
        <v>1E-3</v>
      </c>
      <c r="AA2">
        <v>1.5430000000000001E-3</v>
      </c>
      <c r="AR2">
        <v>4</v>
      </c>
      <c r="AS2">
        <v>0.75121700000000002</v>
      </c>
      <c r="AU2" s="11">
        <v>4</v>
      </c>
      <c r="AV2" s="12">
        <v>0.75121700000000002</v>
      </c>
      <c r="AX2" s="11">
        <v>4</v>
      </c>
      <c r="AY2" s="12">
        <v>0.52585199999999999</v>
      </c>
    </row>
    <row r="3" spans="1:51" ht="27.5" thickBot="1" x14ac:dyDescent="0.4">
      <c r="A3">
        <v>4</v>
      </c>
      <c r="B3">
        <v>779.83552999999995</v>
      </c>
      <c r="C3">
        <f t="shared" si="0"/>
        <v>4.2790454161533269</v>
      </c>
      <c r="D3">
        <f t="shared" si="1"/>
        <v>194.95888249999999</v>
      </c>
      <c r="E3">
        <f t="shared" si="2"/>
        <v>5.1292866843345806E-3</v>
      </c>
      <c r="F3">
        <f t="shared" si="3"/>
        <v>1.2823216710836451E-3</v>
      </c>
      <c r="H3">
        <v>1100</v>
      </c>
      <c r="I3">
        <v>0.8</v>
      </c>
      <c r="J3">
        <v>0.85</v>
      </c>
      <c r="K3">
        <v>0.7</v>
      </c>
      <c r="O3" t="s">
        <v>11</v>
      </c>
      <c r="P3">
        <v>0.63002499999999995</v>
      </c>
      <c r="Q3">
        <v>0.63616499999999998</v>
      </c>
      <c r="T3">
        <v>200</v>
      </c>
      <c r="U3">
        <v>12.38</v>
      </c>
      <c r="V3">
        <v>4.9709999999999997E-3</v>
      </c>
      <c r="Y3">
        <v>200</v>
      </c>
      <c r="Z3">
        <v>4.0000000000000001E-3</v>
      </c>
      <c r="AA3">
        <v>4.9709999999999997E-3</v>
      </c>
      <c r="AH3" s="3" t="s">
        <v>28</v>
      </c>
      <c r="AI3" s="3" t="s">
        <v>29</v>
      </c>
      <c r="AJ3" s="4" t="s">
        <v>30</v>
      </c>
      <c r="AK3" s="3" t="s">
        <v>28</v>
      </c>
      <c r="AL3" s="3" t="s">
        <v>29</v>
      </c>
      <c r="AM3" s="4" t="s">
        <v>30</v>
      </c>
      <c r="AN3" s="3" t="s">
        <v>28</v>
      </c>
      <c r="AO3" s="3" t="s">
        <v>29</v>
      </c>
      <c r="AP3" s="4" t="s">
        <v>30</v>
      </c>
      <c r="AR3">
        <v>5</v>
      </c>
      <c r="AS3">
        <v>0.582368</v>
      </c>
      <c r="AU3" s="11">
        <v>5</v>
      </c>
      <c r="AV3" s="12">
        <v>0.582368</v>
      </c>
      <c r="AX3" s="11">
        <v>5</v>
      </c>
      <c r="AY3" s="12">
        <v>0.40765800000000002</v>
      </c>
    </row>
    <row r="4" spans="1:51" ht="14.5" thickBot="1" x14ac:dyDescent="0.35">
      <c r="A4">
        <v>5</v>
      </c>
      <c r="B4">
        <v>702.88924299999996</v>
      </c>
      <c r="C4">
        <f t="shared" si="0"/>
        <v>4.7474786152048143</v>
      </c>
      <c r="D4">
        <f t="shared" si="1"/>
        <v>140.57784859999998</v>
      </c>
      <c r="E4">
        <f t="shared" si="2"/>
        <v>7.1134962581864422E-3</v>
      </c>
      <c r="F4">
        <f t="shared" si="3"/>
        <v>1.4226992516372882E-3</v>
      </c>
      <c r="H4">
        <v>1200</v>
      </c>
      <c r="I4">
        <v>1</v>
      </c>
      <c r="J4">
        <v>1.1000000000000001</v>
      </c>
      <c r="K4">
        <v>1.3</v>
      </c>
      <c r="O4" s="2" t="s">
        <v>12</v>
      </c>
      <c r="P4">
        <v>1.9090100000000001</v>
      </c>
      <c r="Q4">
        <v>1.99773</v>
      </c>
      <c r="T4">
        <v>300</v>
      </c>
      <c r="U4">
        <v>76.44</v>
      </c>
      <c r="V4">
        <v>1.7177999999999999E-2</v>
      </c>
      <c r="Y4">
        <v>300</v>
      </c>
      <c r="Z4">
        <v>1.4999999999999999E-2</v>
      </c>
      <c r="AA4">
        <v>1.7177999999999999E-2</v>
      </c>
      <c r="AH4" s="5" t="s">
        <v>31</v>
      </c>
      <c r="AI4" s="5">
        <v>2</v>
      </c>
      <c r="AJ4" s="6">
        <v>0.25</v>
      </c>
      <c r="AK4" s="5" t="s">
        <v>31</v>
      </c>
      <c r="AL4" s="5">
        <v>2</v>
      </c>
      <c r="AM4" s="6">
        <v>3.5</v>
      </c>
      <c r="AN4" s="5" t="s">
        <v>31</v>
      </c>
      <c r="AO4" s="5">
        <v>2</v>
      </c>
      <c r="AP4" s="6">
        <v>15</v>
      </c>
      <c r="AR4" s="7">
        <v>6</v>
      </c>
      <c r="AS4">
        <v>0.48462699999999997</v>
      </c>
      <c r="AU4" s="11">
        <v>6</v>
      </c>
      <c r="AV4" s="12">
        <v>0.48462699999999997</v>
      </c>
      <c r="AX4" s="11">
        <v>6</v>
      </c>
      <c r="AY4" s="12">
        <v>0.33923900000000001</v>
      </c>
    </row>
    <row r="5" spans="1:51" ht="14.5" thickBot="1" x14ac:dyDescent="0.35">
      <c r="A5">
        <v>6</v>
      </c>
      <c r="B5">
        <v>658.37520700000005</v>
      </c>
      <c r="C5">
        <f t="shared" si="0"/>
        <v>5.068464933856478</v>
      </c>
      <c r="D5">
        <f t="shared" si="1"/>
        <v>109.72920116666667</v>
      </c>
      <c r="E5">
        <f t="shared" si="2"/>
        <v>9.1133443911717658E-3</v>
      </c>
      <c r="F5">
        <f t="shared" si="3"/>
        <v>1.5188907318619607E-3</v>
      </c>
      <c r="H5">
        <v>1300</v>
      </c>
      <c r="I5">
        <v>1.2</v>
      </c>
      <c r="J5">
        <v>1.256</v>
      </c>
      <c r="K5">
        <v>1.1000000000000001</v>
      </c>
      <c r="O5" t="s">
        <v>13</v>
      </c>
      <c r="P5">
        <v>4.6422400000000001</v>
      </c>
      <c r="Q5">
        <v>4.5975400000000004</v>
      </c>
      <c r="T5">
        <v>400</v>
      </c>
      <c r="U5">
        <v>174.34</v>
      </c>
      <c r="V5">
        <v>4.5790999999999998E-2</v>
      </c>
      <c r="Y5">
        <v>400</v>
      </c>
      <c r="Z5">
        <v>3.1E-2</v>
      </c>
      <c r="AA5">
        <v>4.5790999999999998E-2</v>
      </c>
      <c r="AH5" s="5"/>
      <c r="AI5" s="5">
        <v>4</v>
      </c>
      <c r="AJ5" s="6">
        <v>0.15</v>
      </c>
      <c r="AK5" s="5"/>
      <c r="AL5" s="5">
        <v>4</v>
      </c>
      <c r="AM5" s="6">
        <v>2</v>
      </c>
      <c r="AN5" s="5"/>
      <c r="AO5" s="5">
        <v>4</v>
      </c>
      <c r="AP5" s="6">
        <v>8</v>
      </c>
      <c r="AR5" s="7">
        <v>7</v>
      </c>
      <c r="AS5">
        <v>0.40864499999999998</v>
      </c>
      <c r="AU5" s="11">
        <v>7</v>
      </c>
      <c r="AV5" s="12">
        <v>0.40864499999999998</v>
      </c>
      <c r="AX5" s="11">
        <v>7</v>
      </c>
      <c r="AY5" s="12">
        <v>0.28605199999999997</v>
      </c>
    </row>
    <row r="6" spans="1:51" ht="14.5" thickBot="1" x14ac:dyDescent="0.35">
      <c r="A6">
        <v>7</v>
      </c>
      <c r="B6">
        <v>572.58198300000004</v>
      </c>
      <c r="C6">
        <f t="shared" si="0"/>
        <v>5.8279019408125521</v>
      </c>
      <c r="D6">
        <f t="shared" si="1"/>
        <v>81.797426142857148</v>
      </c>
      <c r="E6">
        <f t="shared" si="2"/>
        <v>1.2225323548121492E-2</v>
      </c>
      <c r="F6">
        <f t="shared" si="3"/>
        <v>1.7464747925887846E-3</v>
      </c>
      <c r="H6">
        <v>1400</v>
      </c>
      <c r="I6">
        <v>1.3</v>
      </c>
      <c r="J6">
        <v>1.4</v>
      </c>
      <c r="K6">
        <v>1.1000000000000001</v>
      </c>
      <c r="O6" t="s">
        <v>14</v>
      </c>
      <c r="P6">
        <v>8.8582000000000001</v>
      </c>
      <c r="Q6">
        <v>9.5111500000000007</v>
      </c>
      <c r="T6">
        <v>500</v>
      </c>
      <c r="U6">
        <v>483.78</v>
      </c>
      <c r="V6">
        <v>7.7701000000000006E-2</v>
      </c>
      <c r="Y6">
        <v>500</v>
      </c>
      <c r="Z6">
        <v>5.8000000000000003E-2</v>
      </c>
      <c r="AA6">
        <v>7.7701000000000006E-2</v>
      </c>
      <c r="AH6" s="5"/>
      <c r="AI6" s="5">
        <v>8</v>
      </c>
      <c r="AJ6" s="6">
        <v>0.1</v>
      </c>
      <c r="AK6" s="5"/>
      <c r="AL6" s="5">
        <v>8</v>
      </c>
      <c r="AM6" s="6">
        <v>1.2</v>
      </c>
      <c r="AN6" s="5"/>
      <c r="AO6" s="5">
        <v>8</v>
      </c>
      <c r="AP6" s="6">
        <v>5</v>
      </c>
      <c r="AR6" s="7">
        <v>8</v>
      </c>
      <c r="AS6">
        <v>0.36423800000000001</v>
      </c>
      <c r="AU6" s="11">
        <v>8</v>
      </c>
      <c r="AV6" s="12">
        <v>0.36423800000000001</v>
      </c>
      <c r="AX6" s="11">
        <v>8</v>
      </c>
      <c r="AY6" s="12">
        <v>0.254967</v>
      </c>
    </row>
    <row r="7" spans="1:51" ht="14.5" thickBot="1" x14ac:dyDescent="0.35">
      <c r="A7">
        <v>8</v>
      </c>
      <c r="B7">
        <v>507.71560599999998</v>
      </c>
      <c r="C7">
        <f t="shared" si="0"/>
        <v>6.5724819378508528</v>
      </c>
      <c r="D7">
        <f t="shared" si="1"/>
        <v>63.464450749999997</v>
      </c>
      <c r="E7">
        <f t="shared" si="2"/>
        <v>1.5756852666057305E-2</v>
      </c>
      <c r="F7">
        <f t="shared" si="3"/>
        <v>1.9696065832571631E-3</v>
      </c>
      <c r="H7">
        <v>1500</v>
      </c>
      <c r="I7">
        <v>1.8</v>
      </c>
      <c r="J7">
        <v>2</v>
      </c>
      <c r="K7">
        <v>1.3</v>
      </c>
      <c r="O7" s="2" t="s">
        <v>15</v>
      </c>
      <c r="P7">
        <v>15.184699999999999</v>
      </c>
      <c r="Q7">
        <v>15.73785</v>
      </c>
      <c r="T7">
        <v>600</v>
      </c>
      <c r="U7">
        <v>988.42</v>
      </c>
      <c r="V7">
        <v>0.13223299999999999</v>
      </c>
      <c r="Y7">
        <v>600</v>
      </c>
      <c r="Z7">
        <v>9.4E-2</v>
      </c>
      <c r="AA7">
        <v>0.13223299999999999</v>
      </c>
      <c r="AH7" s="5" t="s">
        <v>32</v>
      </c>
      <c r="AI7" s="5">
        <v>2</v>
      </c>
      <c r="AJ7" s="6">
        <v>0.28000000000000003</v>
      </c>
      <c r="AK7" s="5" t="s">
        <v>32</v>
      </c>
      <c r="AL7" s="5">
        <v>2</v>
      </c>
      <c r="AM7" s="6">
        <v>4</v>
      </c>
      <c r="AN7" s="5" t="s">
        <v>32</v>
      </c>
      <c r="AO7" s="5">
        <v>2</v>
      </c>
      <c r="AP7" s="6">
        <v>17</v>
      </c>
      <c r="AR7" s="8">
        <v>9</v>
      </c>
      <c r="AS7">
        <v>0.32979599999999998</v>
      </c>
      <c r="AU7" s="11">
        <v>9</v>
      </c>
      <c r="AV7" s="12">
        <v>0.32979599999999998</v>
      </c>
      <c r="AX7" s="11">
        <v>9</v>
      </c>
      <c r="AY7" s="12">
        <v>0.23085700000000001</v>
      </c>
    </row>
    <row r="8" spans="1:51" ht="14.5" thickBot="1" x14ac:dyDescent="0.35">
      <c r="A8">
        <v>9</v>
      </c>
      <c r="B8">
        <v>458.95604200000002</v>
      </c>
      <c r="C8">
        <f t="shared" si="0"/>
        <v>7.2707434800477033</v>
      </c>
      <c r="D8">
        <f t="shared" si="1"/>
        <v>50.995115777777784</v>
      </c>
      <c r="E8">
        <f t="shared" si="2"/>
        <v>1.9609721141877895E-2</v>
      </c>
      <c r="F8">
        <f t="shared" si="3"/>
        <v>2.1788579046530996E-3</v>
      </c>
      <c r="H8">
        <v>1600</v>
      </c>
      <c r="I8">
        <v>2.5</v>
      </c>
      <c r="J8">
        <v>2.5550000000000002</v>
      </c>
      <c r="K8">
        <v>1.3</v>
      </c>
      <c r="O8" t="s">
        <v>16</v>
      </c>
      <c r="P8">
        <v>23.879850000000001</v>
      </c>
      <c r="Q8">
        <v>26.846350000000001</v>
      </c>
      <c r="T8">
        <v>700</v>
      </c>
      <c r="U8">
        <v>1500</v>
      </c>
      <c r="V8">
        <v>0.239454</v>
      </c>
      <c r="Y8">
        <v>700</v>
      </c>
      <c r="Z8">
        <v>0.14899999999999999</v>
      </c>
      <c r="AA8">
        <v>0.239454</v>
      </c>
      <c r="AE8" t="s">
        <v>22</v>
      </c>
      <c r="AH8" s="5"/>
      <c r="AI8" s="5">
        <v>4</v>
      </c>
      <c r="AJ8" s="6">
        <v>0.18</v>
      </c>
      <c r="AK8" s="5"/>
      <c r="AL8" s="5">
        <v>4</v>
      </c>
      <c r="AM8" s="6">
        <v>2.5</v>
      </c>
      <c r="AN8" s="5"/>
      <c r="AO8" s="5">
        <v>4</v>
      </c>
      <c r="AP8" s="6">
        <v>10</v>
      </c>
      <c r="AR8" s="8">
        <v>10</v>
      </c>
      <c r="AS8">
        <v>0.29564200000000002</v>
      </c>
      <c r="AU8" s="11">
        <v>10</v>
      </c>
      <c r="AV8" s="12">
        <v>0.29564200000000002</v>
      </c>
      <c r="AX8" s="11">
        <v>10</v>
      </c>
      <c r="AY8" s="12">
        <v>0.20794899999999999</v>
      </c>
    </row>
    <row r="9" spans="1:51" ht="14.5" thickBot="1" x14ac:dyDescent="0.35">
      <c r="A9">
        <v>10</v>
      </c>
      <c r="B9">
        <v>412.85539299999999</v>
      </c>
      <c r="C9">
        <f t="shared" si="0"/>
        <v>8.0826161086383088</v>
      </c>
      <c r="D9">
        <f t="shared" si="1"/>
        <v>41.285539299999996</v>
      </c>
      <c r="E9">
        <f t="shared" si="2"/>
        <v>2.4221555948041113E-2</v>
      </c>
      <c r="F9">
        <f t="shared" si="3"/>
        <v>2.422155594804111E-3</v>
      </c>
      <c r="H9">
        <v>1700</v>
      </c>
      <c r="I9">
        <v>3.3</v>
      </c>
      <c r="J9">
        <v>3.6</v>
      </c>
      <c r="K9">
        <v>1.5</v>
      </c>
      <c r="O9" t="s">
        <v>17</v>
      </c>
      <c r="P9">
        <v>41.803649999999998</v>
      </c>
      <c r="Q9">
        <v>42.609900000000003</v>
      </c>
      <c r="T9">
        <v>800</v>
      </c>
      <c r="U9">
        <v>2300</v>
      </c>
      <c r="V9">
        <v>0.35306300000000002</v>
      </c>
      <c r="Y9">
        <v>800</v>
      </c>
      <c r="Z9">
        <v>0.24199999999999999</v>
      </c>
      <c r="AA9">
        <v>0.35306300000000002</v>
      </c>
      <c r="AE9" t="s">
        <v>23</v>
      </c>
      <c r="AH9" s="5"/>
      <c r="AI9" s="5">
        <v>8</v>
      </c>
      <c r="AJ9" s="6">
        <v>0.12</v>
      </c>
      <c r="AK9" s="5"/>
      <c r="AL9" s="5">
        <v>8</v>
      </c>
      <c r="AM9" s="6">
        <v>1.4</v>
      </c>
      <c r="AN9" s="5"/>
      <c r="AO9" s="5">
        <v>8</v>
      </c>
      <c r="AP9" s="6">
        <v>6</v>
      </c>
      <c r="AR9" s="8">
        <v>11</v>
      </c>
      <c r="AS9">
        <v>0.26811099999999999</v>
      </c>
      <c r="AU9" s="11">
        <v>11</v>
      </c>
      <c r="AV9" s="12">
        <v>0.26811099999999999</v>
      </c>
      <c r="AX9" s="11">
        <v>11</v>
      </c>
      <c r="AY9" s="12">
        <v>0.18767800000000001</v>
      </c>
    </row>
    <row r="10" spans="1:51" ht="14.5" thickBot="1" x14ac:dyDescent="0.35">
      <c r="A10">
        <v>11</v>
      </c>
      <c r="B10">
        <v>378.09885200000002</v>
      </c>
      <c r="C10">
        <f t="shared" si="0"/>
        <v>8.8256064051736391</v>
      </c>
      <c r="D10">
        <f t="shared" si="1"/>
        <v>34.372622909090914</v>
      </c>
      <c r="E10">
        <f t="shared" si="2"/>
        <v>2.9092920916882335E-2</v>
      </c>
      <c r="F10">
        <f t="shared" si="3"/>
        <v>2.6448109924438489E-3</v>
      </c>
      <c r="H10">
        <v>1800</v>
      </c>
      <c r="I10">
        <v>3.6</v>
      </c>
      <c r="J10">
        <v>4</v>
      </c>
      <c r="K10">
        <v>1.6</v>
      </c>
      <c r="O10" t="s">
        <v>18</v>
      </c>
      <c r="P10">
        <v>49.791049999999998</v>
      </c>
      <c r="Q10">
        <v>54.914499999999997</v>
      </c>
      <c r="T10">
        <v>900</v>
      </c>
      <c r="U10">
        <v>2700</v>
      </c>
      <c r="V10">
        <v>0.53159199999999995</v>
      </c>
      <c r="Y10">
        <v>900</v>
      </c>
      <c r="Z10">
        <v>0.316</v>
      </c>
      <c r="AA10">
        <v>0.53159199999999995</v>
      </c>
      <c r="AE10" t="s">
        <v>24</v>
      </c>
      <c r="AR10" s="8">
        <v>12</v>
      </c>
      <c r="AS10">
        <v>0.25120900000000002</v>
      </c>
      <c r="AU10" s="11">
        <v>12</v>
      </c>
      <c r="AV10" s="12">
        <v>0.25120900000000002</v>
      </c>
      <c r="AX10" s="11">
        <v>12</v>
      </c>
      <c r="AY10" s="12">
        <v>0.175846</v>
      </c>
    </row>
    <row r="11" spans="1:51" ht="14.5" thickBot="1" x14ac:dyDescent="0.35">
      <c r="A11">
        <v>12</v>
      </c>
      <c r="B11">
        <v>351.13691299999999</v>
      </c>
      <c r="C11">
        <f t="shared" si="0"/>
        <v>9.5032778567487153</v>
      </c>
      <c r="D11">
        <f t="shared" si="1"/>
        <v>29.261409416666666</v>
      </c>
      <c r="E11">
        <f t="shared" si="2"/>
        <v>3.41747038141786E-2</v>
      </c>
      <c r="F11">
        <f t="shared" si="3"/>
        <v>2.8478919845148836E-3</v>
      </c>
      <c r="H11">
        <v>1900</v>
      </c>
      <c r="I11">
        <v>5.2</v>
      </c>
      <c r="J11">
        <v>5.7</v>
      </c>
      <c r="K11">
        <v>1.9</v>
      </c>
      <c r="P11">
        <v>100.937</v>
      </c>
      <c r="Q11">
        <v>69.707999999999998</v>
      </c>
      <c r="T11">
        <v>1000</v>
      </c>
      <c r="U11">
        <v>3500</v>
      </c>
      <c r="V11">
        <v>0.702843</v>
      </c>
      <c r="Y11">
        <v>1000</v>
      </c>
      <c r="Z11">
        <v>0.42599999999999999</v>
      </c>
      <c r="AA11">
        <v>0.702843</v>
      </c>
      <c r="AE11" t="s">
        <v>25</v>
      </c>
      <c r="AR11" s="8">
        <v>13</v>
      </c>
      <c r="AS11">
        <v>0.23236100000000001</v>
      </c>
      <c r="AU11" s="11">
        <v>13</v>
      </c>
      <c r="AV11" s="12">
        <v>0.23236100000000001</v>
      </c>
      <c r="AX11" s="11">
        <v>13</v>
      </c>
      <c r="AY11" s="12">
        <v>0.16265299999999999</v>
      </c>
    </row>
    <row r="12" spans="1:51" ht="14.5" thickBot="1" x14ac:dyDescent="0.35">
      <c r="A12">
        <v>13</v>
      </c>
      <c r="B12">
        <v>323.25867799999997</v>
      </c>
      <c r="C12">
        <f t="shared" si="0"/>
        <v>10.322852492764325</v>
      </c>
      <c r="D12">
        <f t="shared" si="1"/>
        <v>24.866052153846152</v>
      </c>
      <c r="E12">
        <f t="shared" si="2"/>
        <v>4.0215471029056184E-2</v>
      </c>
      <c r="F12">
        <f t="shared" si="3"/>
        <v>3.0934977714658601E-3</v>
      </c>
      <c r="H12">
        <v>2000</v>
      </c>
      <c r="I12">
        <v>5.9</v>
      </c>
      <c r="J12">
        <v>6.8</v>
      </c>
      <c r="K12">
        <v>2.2999999999999998</v>
      </c>
      <c r="AE12" t="s">
        <v>26</v>
      </c>
      <c r="AR12">
        <v>20</v>
      </c>
      <c r="AS12">
        <v>0.171075</v>
      </c>
      <c r="AU12" s="11">
        <v>20</v>
      </c>
      <c r="AV12" s="12">
        <v>0.171075</v>
      </c>
      <c r="AX12" s="11">
        <v>20</v>
      </c>
      <c r="AY12" s="12">
        <v>0.119753</v>
      </c>
    </row>
    <row r="13" spans="1:51" ht="14.5" thickBot="1" x14ac:dyDescent="0.35">
      <c r="A13">
        <v>14</v>
      </c>
      <c r="B13">
        <v>307.18257499999999</v>
      </c>
      <c r="C13">
        <f t="shared" si="0"/>
        <v>10.863088995200981</v>
      </c>
      <c r="D13">
        <f t="shared" si="1"/>
        <v>21.941612499999998</v>
      </c>
      <c r="E13">
        <f t="shared" si="2"/>
        <v>4.5575501800517171E-2</v>
      </c>
      <c r="F13">
        <f t="shared" si="3"/>
        <v>3.2553929857512265E-3</v>
      </c>
      <c r="AE13" t="s">
        <v>27</v>
      </c>
      <c r="AR13" s="8">
        <v>25</v>
      </c>
      <c r="AS13">
        <v>0.16391</v>
      </c>
      <c r="AU13" s="11">
        <v>25</v>
      </c>
      <c r="AV13" s="12">
        <v>0.16391</v>
      </c>
      <c r="AX13" s="11">
        <v>25</v>
      </c>
      <c r="AY13" s="12">
        <v>0.11473700000000001</v>
      </c>
    </row>
    <row r="14" spans="1:51" ht="14.5" thickBot="1" x14ac:dyDescent="0.35">
      <c r="A14">
        <v>50</v>
      </c>
      <c r="B14">
        <v>108.266572</v>
      </c>
      <c r="C14">
        <f t="shared" si="0"/>
        <v>30.821624702405838</v>
      </c>
      <c r="D14">
        <f t="shared" si="1"/>
        <v>2.1653314400000001</v>
      </c>
      <c r="E14">
        <f t="shared" si="2"/>
        <v>0.46182306390932926</v>
      </c>
      <c r="F14">
        <f t="shared" si="3"/>
        <v>9.2364612781865862E-3</v>
      </c>
      <c r="AR14" s="8">
        <v>30</v>
      </c>
      <c r="AS14">
        <v>0.19875999999999999</v>
      </c>
      <c r="AU14" s="11">
        <v>30</v>
      </c>
      <c r="AV14" s="12">
        <v>0.19875999999999999</v>
      </c>
      <c r="AX14" s="11">
        <v>30</v>
      </c>
      <c r="AY14" s="12">
        <v>0.13913200000000001</v>
      </c>
    </row>
    <row r="15" spans="1:51" ht="14.5" thickBot="1" x14ac:dyDescent="0.35">
      <c r="A15">
        <v>100</v>
      </c>
      <c r="B15">
        <v>97.872027000000003</v>
      </c>
      <c r="C15">
        <f t="shared" si="0"/>
        <v>34.095049957430632</v>
      </c>
      <c r="D15">
        <f t="shared" si="1"/>
        <v>0.97872027000000006</v>
      </c>
      <c r="E15">
        <f t="shared" si="2"/>
        <v>1.0217424024537674</v>
      </c>
      <c r="F15">
        <f t="shared" si="3"/>
        <v>1.0217424024537675E-2</v>
      </c>
      <c r="AR15" s="8">
        <v>35</v>
      </c>
      <c r="AS15">
        <v>0.21738399999999999</v>
      </c>
      <c r="AU15" s="11">
        <v>35</v>
      </c>
      <c r="AV15" s="12">
        <v>0.21738399999999999</v>
      </c>
      <c r="AX15" s="11">
        <v>35</v>
      </c>
      <c r="AY15" s="12">
        <v>0.152169</v>
      </c>
    </row>
    <row r="16" spans="1:51" ht="14.5" thickBot="1" x14ac:dyDescent="0.35">
      <c r="A16">
        <v>200</v>
      </c>
      <c r="B16">
        <v>86.262978000000004</v>
      </c>
      <c r="C16">
        <f t="shared" si="0"/>
        <v>38.68347380726874</v>
      </c>
      <c r="D16">
        <f t="shared" si="1"/>
        <v>0.43131489000000001</v>
      </c>
      <c r="E16">
        <f t="shared" si="2"/>
        <v>2.3184917172694872</v>
      </c>
      <c r="F16">
        <f t="shared" si="3"/>
        <v>1.1592458586347436E-2</v>
      </c>
      <c r="AR16">
        <v>40</v>
      </c>
      <c r="AS16">
        <v>0.27078600000000003</v>
      </c>
      <c r="AU16" s="11">
        <v>40</v>
      </c>
      <c r="AV16" s="12">
        <v>0.27078600000000003</v>
      </c>
      <c r="AX16" s="11">
        <v>40</v>
      </c>
      <c r="AY16" s="12">
        <v>0.18955</v>
      </c>
    </row>
    <row r="17" spans="1:51" ht="14.5" thickBot="1" x14ac:dyDescent="0.35">
      <c r="A17">
        <v>400</v>
      </c>
      <c r="B17">
        <v>91.277246000000005</v>
      </c>
      <c r="C17">
        <f t="shared" si="0"/>
        <v>36.558417308076976</v>
      </c>
      <c r="D17">
        <f t="shared" si="1"/>
        <v>0.228193115</v>
      </c>
      <c r="E17">
        <f t="shared" si="2"/>
        <v>4.3822531630719883</v>
      </c>
      <c r="F17">
        <f t="shared" si="3"/>
        <v>1.0955632907679971E-2</v>
      </c>
      <c r="AR17" s="8">
        <v>50</v>
      </c>
      <c r="AS17">
        <v>0.20266000000000001</v>
      </c>
      <c r="AU17" s="11">
        <v>50</v>
      </c>
      <c r="AV17" s="12">
        <v>0.20266000000000001</v>
      </c>
      <c r="AX17" s="11">
        <v>50</v>
      </c>
      <c r="AY17" s="12">
        <v>0.14186199999999999</v>
      </c>
    </row>
    <row r="18" spans="1:51" ht="14.5" thickBot="1" x14ac:dyDescent="0.35">
      <c r="A18">
        <v>1000</v>
      </c>
      <c r="B18">
        <v>86</v>
      </c>
      <c r="C18">
        <f t="shared" si="0"/>
        <v>38.801763372093021</v>
      </c>
      <c r="D18">
        <f t="shared" si="1"/>
        <v>8.5999999999999993E-2</v>
      </c>
      <c r="E18">
        <v>5.9</v>
      </c>
      <c r="F18">
        <f t="shared" si="3"/>
        <v>1.1627906976744186E-2</v>
      </c>
      <c r="AR18" s="8">
        <v>60</v>
      </c>
      <c r="AS18">
        <v>0.29021400000000003</v>
      </c>
      <c r="AU18" s="11">
        <v>60</v>
      </c>
      <c r="AV18" s="12">
        <v>0.29021400000000003</v>
      </c>
      <c r="AX18" s="11">
        <v>60</v>
      </c>
      <c r="AY18" s="12">
        <v>0.20315</v>
      </c>
    </row>
    <row r="19" spans="1:51" ht="14.5" thickBot="1" x14ac:dyDescent="0.35">
      <c r="A19">
        <v>5000</v>
      </c>
      <c r="B19">
        <v>200</v>
      </c>
      <c r="C19">
        <f>3336.95165/B19</f>
        <v>16.684758250000002</v>
      </c>
      <c r="D19">
        <f>B19/A19</f>
        <v>0.04</v>
      </c>
      <c r="E19">
        <v>2.5</v>
      </c>
      <c r="F19">
        <f>1/B19</f>
        <v>5.0000000000000001E-3</v>
      </c>
      <c r="AR19" s="8">
        <v>70</v>
      </c>
      <c r="AS19">
        <v>0.36663000000000001</v>
      </c>
      <c r="AU19" s="11">
        <v>70</v>
      </c>
      <c r="AV19" s="12">
        <v>0.36663000000000001</v>
      </c>
      <c r="AX19" s="11">
        <v>70</v>
      </c>
      <c r="AY19" s="12">
        <v>0.25664100000000001</v>
      </c>
    </row>
    <row r="20" spans="1:51" ht="14.5" thickBot="1" x14ac:dyDescent="0.35">
      <c r="A20">
        <v>6000</v>
      </c>
      <c r="B20">
        <v>1000</v>
      </c>
      <c r="C20">
        <f>3336.95165/B20</f>
        <v>3.33695165</v>
      </c>
      <c r="D20">
        <f>B20/A20</f>
        <v>0.16666666666666666</v>
      </c>
      <c r="E20">
        <v>0.3</v>
      </c>
      <c r="F20">
        <f>1/B20</f>
        <v>1E-3</v>
      </c>
      <c r="AR20" s="8">
        <v>80</v>
      </c>
      <c r="AS20">
        <v>0.401723</v>
      </c>
      <c r="AU20" s="11">
        <v>80</v>
      </c>
      <c r="AV20" s="12">
        <v>0.401723</v>
      </c>
      <c r="AX20" s="11">
        <v>80</v>
      </c>
      <c r="AY20" s="12">
        <v>0.28120600000000001</v>
      </c>
    </row>
    <row r="21" spans="1:51" x14ac:dyDescent="0.3">
      <c r="A21">
        <v>6500</v>
      </c>
      <c r="B21">
        <v>1200</v>
      </c>
      <c r="C21">
        <f>3336.95165/B21</f>
        <v>2.7807930416666666</v>
      </c>
      <c r="D21">
        <f>B21/A21</f>
        <v>0.18461538461538463</v>
      </c>
      <c r="E21">
        <v>0.25</v>
      </c>
      <c r="F21">
        <f>1/B21</f>
        <v>8.3333333333333339E-4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532876528@qq.com</dc:creator>
  <cp:lastModifiedBy>8613459259562</cp:lastModifiedBy>
  <dcterms:created xsi:type="dcterms:W3CDTF">2024-05-12T06:34:31Z</dcterms:created>
  <dcterms:modified xsi:type="dcterms:W3CDTF">2024-05-16T06:07:41Z</dcterms:modified>
</cp:coreProperties>
</file>