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hv589\Desktop\PREWORK_ZH\"/>
    </mc:Choice>
  </mc:AlternateContent>
  <bookViews>
    <workbookView xWindow="0" yWindow="0" windowWidth="19275" windowHeight="7470" activeTab="3"/>
  </bookViews>
  <sheets>
    <sheet name="Raw Data" sheetId="1" r:id="rId1"/>
    <sheet name="Pivot 1 - Cat" sheetId="7" r:id="rId2"/>
    <sheet name="Pivot 2 - SubCat" sheetId="4" r:id="rId3"/>
    <sheet name="Pivot 3 - Years" sheetId="5" r:id="rId4"/>
    <sheet name="Bonus" sheetId="8" r:id="rId5"/>
  </sheets>
  <definedNames>
    <definedName name="_xlnm._FilterDatabase" localSheetId="0" hidden="1">'Raw Data'!$A$1:$T$4115</definedName>
  </definedNames>
  <calcPr calcId="152511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 l="1"/>
  <c r="E4" i="8"/>
  <c r="E5" i="8"/>
  <c r="E6" i="8"/>
  <c r="E7" i="8"/>
  <c r="E8" i="8"/>
  <c r="E9" i="8"/>
  <c r="E10" i="8"/>
  <c r="E11" i="8"/>
  <c r="E12" i="8"/>
  <c r="E13" i="8"/>
  <c r="E2" i="8"/>
  <c r="D13" i="8" l="1"/>
  <c r="D12" i="8"/>
  <c r="D11" i="8"/>
  <c r="D10" i="8"/>
  <c r="D9" i="8"/>
  <c r="D8" i="8"/>
  <c r="D7" i="8"/>
  <c r="D6" i="8"/>
  <c r="D5" i="8"/>
  <c r="D4" i="8"/>
  <c r="D2" i="8"/>
  <c r="C13" i="8"/>
  <c r="C12" i="8"/>
  <c r="C11" i="8"/>
  <c r="C10" i="8"/>
  <c r="C9" i="8"/>
  <c r="C8" i="8"/>
  <c r="C7" i="8"/>
  <c r="C6" i="8"/>
  <c r="C5" i="8"/>
  <c r="C4" i="8"/>
  <c r="C3" i="8"/>
  <c r="B9" i="8"/>
  <c r="D3" i="8"/>
  <c r="C2" i="8"/>
  <c r="B13" i="8"/>
  <c r="B12" i="8"/>
  <c r="B11" i="8"/>
  <c r="B10" i="8"/>
  <c r="B8" i="8"/>
  <c r="B7" i="8"/>
  <c r="B6" i="8"/>
  <c r="B5" i="8"/>
  <c r="B4" i="8"/>
  <c r="B3" i="8"/>
  <c r="B2" i="8"/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2" i="1"/>
</calcChain>
</file>

<file path=xl/sharedStrings.xml><?xml version="1.0" encoding="utf-8"?>
<sst xmlns="http://schemas.openxmlformats.org/spreadsheetml/2006/main" count="33045" uniqueCount="8397">
  <si>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</si>
  <si>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</si>
  <si>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</si>
  <si>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</si>
  <si>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</si>
  <si>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</si>
  <si>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</si>
  <si>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</si>
  <si>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</si>
  <si>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</si>
  <si>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</si>
  <si>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</si>
  <si>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</si>
  <si>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</si>
  <si>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</si>
  <si>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</si>
  <si>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</si>
  <si>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</si>
  <si>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</si>
  <si>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</si>
  <si>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</si>
  <si>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</si>
  <si>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</si>
  <si>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</si>
  <si>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</si>
  <si>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</si>
  <si>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</si>
  <si>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</si>
  <si>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</si>
  <si>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</si>
  <si>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</si>
  <si>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</si>
  <si>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</si>
  <si>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</si>
  <si>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</si>
  <si>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</si>
  <si>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</si>
  <si>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</si>
  <si>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</si>
  <si>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</si>
  <si>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</si>
  <si>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</si>
  <si>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</si>
  <si>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</si>
  <si>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</si>
  <si>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</si>
  <si>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</si>
  <si>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</si>
  <si>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</si>
  <si>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</si>
  <si>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</si>
  <si>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</si>
  <si>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</si>
  <si>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</si>
  <si>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</si>
  <si>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</si>
  <si>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</si>
  <si>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</si>
  <si>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</si>
  <si>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</si>
  <si>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</si>
  <si>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</si>
  <si>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</si>
  <si>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</si>
  <si>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</si>
  <si>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</si>
  <si>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</si>
  <si>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</si>
  <si>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</si>
  <si>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</si>
  <si>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</si>
  <si>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</si>
  <si>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</si>
  <si>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</si>
  <si>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</si>
  <si>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</si>
  <si>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</si>
  <si>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</si>
  <si>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</si>
  <si>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</si>
  <si>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</si>
  <si>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</si>
  <si>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</si>
  <si>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</si>
  <si>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</si>
  <si>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</si>
  <si>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</si>
  <si>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</si>
  <si>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</si>
  <si>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</si>
  <si>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</si>
  <si>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</si>
  <si>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</si>
  <si>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</si>
  <si>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</si>
  <si>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</si>
  <si>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</si>
  <si>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</si>
  <si>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</si>
  <si>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</si>
  <si>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</si>
  <si>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</si>
  <si>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</si>
  <si>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</si>
  <si>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</si>
  <si>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</si>
  <si>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</si>
  <si>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</si>
  <si>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</si>
  <si>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</si>
  <si>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</si>
  <si>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</si>
  <si>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</si>
  <si>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</si>
  <si>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</si>
  <si>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</si>
  <si>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</si>
  <si>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</si>
  <si>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</si>
  <si>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</si>
  <si>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</si>
  <si>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</si>
  <si>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</si>
  <si>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</si>
  <si>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</si>
  <si>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</si>
  <si>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</si>
  <si>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</si>
  <si>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</si>
  <si>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</si>
  <si>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</si>
  <si>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</si>
  <si>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</si>
  <si>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</si>
  <si>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</si>
  <si>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</si>
  <si>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</si>
  <si>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</si>
  <si>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</si>
  <si>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</si>
  <si>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</si>
  <si>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</si>
  <si>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</si>
  <si>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</si>
  <si>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</si>
  <si>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</si>
  <si>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</si>
  <si>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</si>
  <si>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</si>
  <si>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</si>
  <si>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</si>
  <si>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</si>
  <si>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</si>
  <si>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</si>
  <si>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</si>
  <si>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</si>
  <si>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</si>
  <si>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</si>
  <si>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</si>
  <si>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</si>
  <si>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</si>
  <si>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</si>
  <si>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</si>
  <si>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</si>
  <si>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</si>
  <si>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</si>
  <si>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</si>
  <si>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</si>
  <si>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</si>
  <si>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</si>
  <si>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</si>
  <si>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</si>
  <si>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</si>
  <si>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</si>
  <si>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</si>
  <si>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</si>
  <si>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</si>
  <si>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</si>
  <si>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</si>
  <si>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</si>
  <si>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</si>
  <si>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</si>
  <si>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</si>
  <si>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</si>
  <si>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</si>
  <si>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</si>
  <si>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</si>
  <si>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</si>
  <si>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</si>
  <si>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</si>
  <si>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</si>
  <si>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</si>
  <si>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</si>
  <si>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</si>
  <si>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</si>
  <si>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</si>
  <si>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</si>
  <si>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</si>
  <si>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</si>
  <si>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</si>
  <si>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</si>
  <si>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</si>
  <si>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</si>
  <si>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</si>
  <si>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</si>
  <si>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</si>
  <si>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</si>
  <si>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</si>
  <si>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</si>
  <si>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</si>
  <si>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</si>
  <si>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</si>
  <si>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</si>
  <si>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</si>
  <si>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</si>
  <si>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</si>
  <si>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</si>
  <si>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</si>
  <si>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</si>
  <si>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</si>
  <si>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</si>
  <si>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</si>
  <si>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</si>
  <si>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</si>
  <si>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</si>
  <si>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</si>
  <si>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</si>
  <si>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</si>
  <si>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</si>
  <si>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</si>
  <si>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</si>
  <si>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</si>
  <si>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</si>
  <si>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</si>
  <si>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</si>
  <si>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</si>
  <si>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</si>
  <si>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</si>
  <si>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</si>
  <si>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</si>
  <si>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</si>
  <si>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</si>
  <si>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</si>
  <si>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</si>
  <si>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</si>
  <si>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</si>
  <si>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</si>
  <si>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</si>
  <si>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</si>
  <si>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</si>
  <si>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</si>
  <si>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</si>
  <si>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</si>
  <si>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</si>
  <si>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</si>
  <si>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</si>
  <si>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</si>
  <si>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</si>
  <si>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</si>
  <si>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</si>
  <si>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</si>
  <si>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</si>
  <si>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</si>
  <si>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</si>
  <si>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</si>
  <si>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</si>
  <si>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</si>
  <si>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</si>
  <si>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</si>
  <si>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</si>
  <si>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</si>
  <si>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</si>
  <si>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</si>
  <si>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</si>
  <si>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</si>
  <si>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</si>
  <si>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</si>
  <si>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</si>
  <si>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</si>
  <si>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</si>
  <si>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</si>
  <si>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</si>
  <si>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</si>
  <si>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</si>
  <si>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</si>
  <si>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</si>
  <si>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</si>
  <si>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</si>
  <si>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</si>
  <si>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</si>
  <si>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</si>
  <si>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</si>
  <si>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</si>
  <si>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</si>
  <si>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</si>
  <si>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</si>
  <si>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</si>
  <si>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</si>
  <si>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</si>
  <si>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</si>
  <si>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</si>
  <si>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</si>
  <si>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</si>
  <si>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</si>
  <si>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</si>
  <si>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</si>
  <si>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</si>
  <si>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</si>
  <si>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</si>
  <si>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</si>
  <si>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</si>
  <si>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</si>
  <si>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</si>
  <si>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</si>
  <si>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</si>
  <si>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</si>
  <si>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</si>
  <si>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</si>
  <si>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</si>
  <si>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</si>
  <si>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</si>
  <si>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</si>
  <si>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</si>
  <si>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</si>
  <si>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</si>
  <si>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</si>
  <si>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</si>
  <si>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</si>
  <si>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</si>
  <si>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</si>
  <si>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</si>
  <si>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</si>
  <si>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</si>
  <si>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</si>
  <si>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</si>
  <si>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</si>
  <si>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</si>
  <si>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</si>
  <si>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</si>
  <si>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</si>
  <si>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</si>
  <si>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</si>
  <si>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</si>
  <si>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</si>
  <si>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</si>
  <si>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</si>
  <si>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</si>
  <si>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</si>
  <si>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</si>
  <si>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</si>
  <si>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</si>
  <si>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</si>
  <si>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</si>
  <si>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</si>
  <si>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</si>
  <si>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</si>
  <si>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</si>
  <si>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</si>
  <si>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</si>
  <si>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</si>
  <si>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</si>
  <si>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</si>
  <si>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</si>
  <si>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</si>
  <si>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</si>
  <si>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</si>
  <si>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</si>
  <si>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</si>
  <si>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</si>
  <si>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</si>
  <si>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</si>
  <si>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</si>
  <si>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</si>
  <si>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</si>
  <si>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</si>
  <si>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</si>
  <si>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</si>
  <si>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</si>
  <si>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</si>
  <si>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</si>
  <si>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</si>
  <si>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</si>
  <si>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</si>
  <si>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</si>
  <si>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</si>
  <si>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</si>
  <si>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</si>
  <si>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</si>
  <si>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</si>
  <si>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</si>
  <si>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</si>
  <si>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</si>
  <si>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</si>
  <si>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</si>
  <si>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</si>
  <si>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</si>
  <si>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</si>
  <si>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</si>
  <si>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</si>
  <si>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</si>
  <si>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</si>
  <si>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</si>
  <si>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</si>
  <si>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</si>
  <si>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</si>
  <si>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</si>
  <si>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</si>
  <si>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</si>
  <si>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</si>
  <si>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</si>
  <si>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</si>
  <si>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</si>
  <si>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</si>
  <si>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</si>
  <si>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</si>
  <si>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</si>
  <si>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</si>
  <si>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</si>
  <si>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</si>
  <si>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</si>
  <si>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</si>
  <si>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</si>
  <si>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</si>
  <si>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</si>
  <si>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</si>
  <si>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</si>
  <si>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</si>
  <si>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</si>
  <si>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</si>
  <si>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</si>
  <si>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</si>
  <si>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</si>
  <si>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</si>
  <si>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</si>
  <si>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</si>
  <si>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</si>
  <si>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</si>
  <si>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</si>
  <si>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</si>
  <si>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</si>
  <si>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</si>
  <si>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</si>
  <si>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</si>
  <si>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</si>
  <si>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</si>
  <si>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</si>
  <si>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</si>
  <si>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</si>
  <si>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</si>
  <si>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</si>
  <si>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</si>
  <si>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</si>
  <si>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</si>
  <si>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</si>
  <si>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</si>
  <si>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</si>
  <si>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</si>
  <si>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</si>
  <si>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</si>
  <si>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</si>
  <si>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</si>
  <si>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</si>
  <si>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</si>
  <si>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</si>
  <si>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</si>
  <si>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</si>
  <si>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</si>
  <si>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</si>
  <si>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</si>
  <si>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</si>
  <si>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</si>
  <si>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</si>
  <si>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</si>
  <si>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</si>
  <si>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</si>
  <si>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</si>
  <si>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</si>
  <si>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</si>
  <si>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</si>
  <si>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</si>
  <si>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</si>
  <si>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</si>
  <si>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</si>
  <si>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</si>
  <si>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</si>
  <si>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</si>
  <si>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</si>
  <si>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</si>
  <si>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</si>
  <si>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</si>
  <si>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</si>
  <si>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</si>
  <si>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</si>
  <si>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</si>
  <si>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</si>
  <si>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</si>
  <si>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</si>
  <si>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</si>
  <si>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</si>
  <si>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</si>
  <si>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</si>
  <si>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</si>
  <si>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</si>
  <si>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</si>
  <si>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</si>
  <si>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</si>
  <si>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</si>
  <si>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</si>
  <si>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</si>
  <si>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</si>
  <si>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</si>
  <si>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</si>
  <si>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</si>
  <si>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</si>
  <si>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</si>
  <si>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</si>
  <si>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</si>
  <si>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</si>
  <si>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</si>
  <si>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</si>
  <si>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</si>
  <si>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</si>
  <si>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</si>
  <si>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</si>
  <si>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</si>
  <si>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</si>
  <si>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</si>
  <si>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</si>
  <si>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</si>
  <si>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</si>
  <si>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</si>
  <si>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</si>
  <si>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</si>
  <si>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</si>
  <si>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</si>
  <si>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</si>
  <si>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</si>
  <si>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</si>
  <si>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</si>
  <si>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</si>
  <si>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</si>
  <si>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</si>
  <si>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</si>
  <si>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</si>
  <si>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</si>
  <si>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</si>
  <si>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</si>
  <si>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</si>
  <si>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</si>
  <si>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</si>
  <si>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</si>
  <si>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</si>
  <si>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</si>
  <si>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</si>
  <si>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</si>
  <si>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</si>
  <si>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</si>
  <si>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</si>
  <si>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</si>
  <si>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</si>
  <si>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</si>
  <si>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</si>
  <si>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</si>
  <si>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</si>
  <si>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</si>
  <si>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</si>
  <si>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</si>
  <si>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</si>
  <si>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</si>
  <si>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</si>
  <si>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</si>
  <si>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</si>
  <si>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</si>
  <si>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</si>
  <si>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</si>
  <si>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</si>
  <si>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</si>
  <si>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</si>
  <si>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</si>
  <si>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</si>
  <si>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</si>
  <si>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</si>
  <si>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</si>
  <si>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</si>
  <si>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</si>
  <si>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</si>
  <si>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</si>
  <si>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</si>
  <si>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</si>
  <si>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</si>
  <si>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</si>
  <si>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</si>
  <si>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</si>
  <si>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</si>
  <si>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</si>
  <si>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</si>
  <si>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</si>
  <si>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</si>
  <si>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</si>
  <si>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</si>
  <si>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</si>
  <si>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</si>
  <si>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</si>
  <si>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</si>
  <si>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</si>
  <si>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</si>
  <si>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</si>
  <si>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</si>
  <si>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</si>
  <si>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</si>
  <si>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</si>
  <si>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</si>
  <si>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</si>
  <si>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</si>
  <si>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</si>
  <si>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</si>
  <si>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</si>
  <si>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</si>
  <si>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</si>
  <si>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</si>
  <si>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</si>
  <si>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</si>
  <si>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</si>
  <si>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</si>
  <si>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</si>
  <si>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</si>
  <si>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</si>
  <si>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</si>
  <si>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</si>
  <si>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</si>
  <si>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</si>
  <si>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</si>
  <si>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</si>
  <si>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</si>
  <si>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</si>
  <si>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</si>
  <si>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</si>
  <si>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</si>
  <si>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</si>
  <si>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</si>
  <si>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</si>
  <si>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</si>
  <si>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</si>
  <si>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</si>
  <si>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</si>
  <si>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</si>
  <si>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</si>
  <si>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</si>
  <si>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</si>
  <si>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</si>
  <si>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</si>
  <si>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</si>
  <si>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</si>
  <si>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</si>
  <si>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</si>
  <si>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</si>
  <si>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</si>
  <si>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</si>
  <si>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</si>
  <si>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</si>
  <si>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</si>
  <si>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</si>
  <si>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</si>
  <si>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</si>
  <si>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</si>
  <si>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</si>
  <si>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</si>
  <si>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</si>
  <si>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</si>
  <si>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</si>
  <si>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</si>
  <si>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</si>
  <si>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</si>
  <si>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</si>
  <si>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</si>
  <si>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</si>
  <si>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</si>
  <si>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</si>
  <si>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</si>
  <si>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</si>
  <si>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</si>
  <si>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</si>
  <si>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</si>
  <si>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</si>
  <si>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</si>
  <si>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</si>
  <si>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</si>
  <si>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</si>
  <si>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</si>
  <si>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</si>
  <si>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</si>
  <si>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</si>
  <si>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</si>
  <si>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</si>
  <si>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</si>
  <si>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</si>
  <si>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</si>
  <si>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</si>
  <si>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</si>
  <si>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</si>
  <si>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</si>
  <si>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</si>
  <si>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</si>
  <si>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</si>
  <si>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</si>
  <si>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</si>
  <si>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</si>
  <si>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</si>
  <si>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</si>
  <si>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</si>
  <si>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</si>
  <si>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</si>
  <si>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</si>
  <si>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</si>
  <si>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</si>
  <si>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</si>
  <si>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</si>
  <si>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</si>
  <si>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</si>
  <si>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</si>
  <si>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</si>
  <si>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</si>
  <si>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</si>
  <si>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</si>
  <si>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</si>
  <si>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</si>
  <si>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</si>
  <si>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</si>
  <si>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</si>
  <si>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</si>
  <si>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</si>
  <si>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</si>
  <si>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</si>
  <si>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</si>
  <si>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</si>
  <si>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</si>
  <si>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</si>
  <si>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</si>
  <si>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</si>
  <si>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</si>
  <si>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</si>
  <si>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</si>
  <si>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</si>
  <si>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</si>
  <si>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</si>
  <si>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</si>
  <si>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</si>
  <si>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</si>
  <si>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</si>
  <si>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</si>
  <si>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</si>
  <si>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</si>
  <si>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</si>
  <si>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</si>
  <si>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</si>
  <si>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</si>
  <si>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</si>
  <si>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</si>
  <si>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</si>
  <si>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</si>
  <si>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</si>
  <si>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</si>
  <si>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</si>
  <si>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</si>
  <si>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</si>
  <si>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</si>
  <si>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</si>
  <si>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</si>
  <si>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</si>
  <si>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</si>
  <si>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</si>
  <si>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</si>
  <si>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</si>
  <si>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</si>
  <si>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</si>
  <si>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</si>
  <si>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</si>
  <si>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</si>
  <si>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</si>
  <si>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</si>
  <si>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</si>
  <si>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</si>
  <si>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</si>
  <si>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</si>
  <si>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</si>
  <si>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</si>
  <si>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</si>
  <si>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</si>
  <si>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</si>
  <si>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</si>
  <si>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</si>
  <si>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</si>
  <si>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</si>
  <si>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</si>
  <si>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</si>
  <si>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</si>
  <si>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</si>
  <si>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</si>
  <si>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</si>
  <si>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</si>
  <si>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</si>
  <si>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</si>
  <si>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</si>
  <si>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</si>
  <si>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</si>
  <si>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</si>
  <si>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</si>
  <si>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</si>
  <si>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</si>
  <si>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</si>
  <si>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</si>
  <si>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</si>
  <si>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</si>
  <si>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</si>
  <si>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</si>
  <si>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</si>
  <si>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</si>
  <si>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</si>
  <si>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</si>
  <si>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</si>
  <si>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</si>
  <si>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</si>
  <si>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</si>
  <si>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</si>
  <si>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</si>
  <si>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</si>
  <si>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</si>
  <si>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</si>
  <si>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</si>
  <si>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</si>
  <si>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</si>
  <si>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</si>
  <si>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</si>
  <si>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</si>
  <si>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</si>
  <si>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</si>
  <si>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</si>
  <si>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</si>
  <si>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</si>
  <si>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</si>
  <si>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</si>
  <si>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</si>
  <si>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</si>
  <si>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</si>
  <si>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</si>
  <si>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</si>
  <si>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</si>
  <si>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</si>
  <si>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</si>
  <si>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</si>
  <si>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</si>
  <si>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</si>
  <si>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</si>
  <si>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</si>
  <si>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</si>
  <si>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</si>
  <si>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</si>
  <si>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</si>
  <si>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</si>
  <si>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</si>
  <si>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</si>
  <si>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</si>
  <si>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</si>
  <si>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</si>
  <si>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</si>
  <si>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</si>
  <si>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</si>
  <si>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</si>
  <si>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</si>
  <si>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</si>
  <si>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</si>
  <si>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</si>
  <si>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</si>
  <si>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</si>
  <si>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</si>
  <si>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</si>
  <si>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</si>
  <si>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</si>
  <si>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</si>
  <si>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</si>
  <si>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</si>
  <si>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</si>
  <si>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</si>
  <si>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</si>
  <si>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</si>
  <si>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</si>
  <si>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</si>
  <si>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</si>
  <si>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</si>
  <si>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</si>
  <si>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</si>
  <si>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</si>
  <si>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</si>
  <si>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</si>
  <si>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</si>
  <si>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</si>
  <si>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</si>
  <si>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</si>
  <si>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</si>
  <si>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</si>
  <si>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</si>
  <si>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</si>
  <si>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</si>
  <si>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</si>
  <si>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</si>
  <si>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</si>
  <si>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</si>
  <si>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</si>
  <si>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</si>
  <si>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</si>
  <si>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</si>
  <si>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</si>
  <si>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</si>
  <si>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</si>
  <si>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</si>
  <si>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</si>
  <si>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</si>
  <si>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</si>
  <si>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</si>
  <si>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</si>
  <si>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</si>
  <si>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</si>
  <si>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</si>
  <si>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</si>
  <si>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</si>
  <si>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</si>
  <si>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</si>
  <si>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</si>
  <si>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</si>
  <si>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</si>
  <si>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</si>
  <si>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</si>
  <si>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</si>
  <si>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</si>
  <si>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</si>
  <si>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</si>
  <si>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</si>
  <si>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</si>
  <si>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</si>
  <si>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</si>
  <si>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</si>
  <si>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</si>
  <si>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</si>
  <si>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</si>
  <si>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</si>
  <si>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</si>
  <si>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</si>
  <si>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</si>
  <si>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</si>
  <si>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</si>
  <si>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</si>
  <si>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</si>
  <si>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</si>
  <si>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</si>
  <si>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</si>
  <si>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</si>
  <si>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</si>
  <si>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</si>
  <si>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</si>
  <si>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</si>
  <si>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</si>
  <si>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</si>
  <si>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</si>
  <si>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</si>
  <si>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</si>
  <si>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</si>
  <si>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</si>
  <si>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</si>
  <si>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</si>
  <si>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</si>
  <si>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</si>
  <si>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</si>
  <si>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</si>
  <si>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</si>
  <si>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</si>
  <si>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</si>
  <si>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</si>
  <si>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</si>
  <si>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</si>
  <si>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</si>
  <si>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</si>
  <si>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</si>
  <si>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</si>
  <si>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</si>
  <si>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</si>
  <si>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</si>
  <si>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</si>
  <si>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</si>
  <si>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</si>
  <si>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</si>
  <si>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</si>
  <si>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</si>
  <si>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</si>
  <si>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</si>
  <si>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</si>
  <si>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</si>
  <si>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</si>
  <si>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</si>
  <si>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</si>
  <si>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</si>
  <si>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</si>
  <si>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</si>
  <si>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</si>
  <si>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</si>
  <si>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</si>
  <si>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</si>
  <si>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</si>
  <si>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</si>
  <si>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</si>
  <si>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</si>
  <si>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</si>
  <si>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</si>
  <si>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</si>
  <si>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</si>
  <si>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</si>
  <si>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</si>
  <si>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</si>
  <si>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</si>
  <si>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</si>
  <si>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</si>
  <si>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</si>
  <si>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</si>
  <si>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</si>
  <si>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</si>
  <si>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</si>
  <si>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</si>
  <si>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</si>
  <si>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</si>
  <si>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</si>
  <si>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</si>
  <si>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</si>
  <si>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</si>
  <si>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</si>
  <si>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</si>
  <si>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</si>
  <si>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</si>
  <si>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</si>
  <si>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</si>
  <si>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</si>
  <si>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</si>
  <si>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</si>
  <si>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</si>
  <si>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</si>
  <si>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</si>
  <si>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</si>
  <si>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</si>
  <si>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</si>
  <si>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</si>
  <si>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</si>
  <si>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</si>
  <si>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</si>
  <si>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</si>
  <si>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</si>
  <si>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</si>
  <si>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</si>
  <si>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</si>
  <si>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</si>
  <si>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</si>
  <si>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</si>
  <si>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</si>
  <si>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</si>
  <si>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</si>
  <si>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</si>
  <si>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</si>
  <si>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</si>
  <si>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</si>
  <si>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</si>
  <si>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</si>
  <si>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</si>
  <si>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</si>
  <si>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</si>
  <si>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</si>
  <si>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</si>
  <si>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</si>
  <si>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</si>
  <si>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</si>
  <si>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</si>
  <si>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</si>
  <si>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</si>
  <si>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</si>
  <si>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</si>
  <si>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</si>
  <si>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</si>
  <si>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</si>
  <si>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</si>
  <si>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</si>
  <si>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</si>
  <si>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</si>
  <si>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</si>
  <si>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</si>
  <si>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</si>
  <si>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</si>
  <si>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</si>
  <si>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</si>
  <si>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</si>
  <si>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</si>
  <si>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</si>
  <si>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</si>
  <si>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</si>
  <si>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</si>
  <si>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</si>
  <si>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</si>
  <si>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</si>
  <si>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</si>
  <si>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</si>
  <si>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</si>
  <si>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</si>
  <si>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</si>
  <si>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</si>
  <si>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</si>
  <si>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</si>
  <si>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</si>
  <si>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</si>
  <si>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</si>
  <si>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</si>
  <si>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</si>
  <si>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</si>
  <si>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</si>
  <si>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</si>
  <si>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</si>
  <si>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</si>
  <si>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</si>
  <si>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</si>
  <si>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</si>
  <si>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</si>
  <si>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</si>
  <si>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</si>
  <si>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</si>
  <si>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</si>
  <si>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</si>
  <si>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</si>
  <si>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</si>
  <si>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</si>
  <si>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</si>
  <si>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</si>
  <si>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</si>
  <si>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</si>
  <si>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</si>
  <si>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</si>
  <si>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</si>
  <si>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</si>
  <si>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</si>
  <si>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</si>
  <si>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</si>
  <si>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</si>
  <si>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</si>
  <si>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</si>
  <si>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</si>
  <si>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</si>
  <si>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</si>
  <si>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</si>
  <si>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</si>
  <si>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</si>
  <si>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</si>
  <si>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</si>
  <si>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</si>
  <si>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</si>
  <si>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</si>
  <si>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</si>
  <si>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</si>
  <si>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</si>
  <si>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</si>
  <si>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</si>
  <si>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</si>
  <si>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</si>
  <si>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</si>
  <si>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</si>
  <si>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</si>
  <si>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</si>
  <si>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</si>
  <si>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</si>
  <si>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</si>
  <si>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</si>
  <si>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</si>
  <si>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</si>
  <si>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</si>
  <si>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</si>
  <si>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</si>
  <si>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</si>
  <si>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</si>
  <si>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</si>
  <si>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</si>
  <si>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</si>
  <si>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</si>
  <si>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</si>
  <si>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</si>
  <si>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</si>
  <si>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</si>
  <si>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</si>
  <si>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</si>
  <si>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</si>
  <si>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</si>
  <si>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</si>
  <si>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</si>
  <si>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</si>
  <si>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</si>
  <si>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</si>
  <si>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</si>
  <si>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</si>
  <si>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</si>
  <si>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</si>
  <si>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</si>
  <si>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</si>
  <si>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</si>
  <si>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</si>
  <si>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</si>
  <si>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</si>
  <si>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</si>
  <si>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</si>
  <si>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</si>
  <si>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</si>
  <si>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</si>
  <si>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</si>
  <si>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</si>
  <si>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</si>
  <si>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</si>
  <si>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</si>
  <si>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</si>
  <si>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</si>
  <si>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</si>
  <si>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</si>
  <si>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</si>
  <si>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</si>
  <si>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</si>
  <si>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</si>
  <si>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</si>
  <si>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</si>
  <si>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</si>
  <si>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</si>
  <si>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</si>
  <si>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</si>
  <si>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</si>
  <si>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</si>
  <si>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</si>
  <si>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</si>
  <si>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</si>
  <si>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</si>
  <si>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</si>
  <si>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</si>
  <si>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</si>
  <si>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</si>
  <si>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</si>
  <si>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</si>
  <si>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</si>
  <si>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</si>
  <si>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</si>
  <si>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</si>
  <si>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</si>
  <si>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</si>
  <si>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</si>
  <si>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</si>
  <si>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</si>
  <si>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</si>
  <si>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</si>
  <si>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</si>
  <si>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</si>
  <si>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</si>
  <si>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</si>
  <si>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</si>
  <si>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</si>
  <si>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</si>
  <si>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</si>
  <si>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</si>
  <si>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</si>
  <si>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</si>
  <si>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</si>
  <si>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</si>
  <si>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</si>
  <si>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</si>
  <si>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</si>
  <si>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</si>
  <si>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</si>
  <si>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</si>
  <si>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</si>
  <si>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</si>
  <si>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</si>
  <si>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</si>
  <si>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</si>
  <si>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</si>
  <si>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</si>
  <si>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</si>
  <si>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</si>
  <si>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</si>
  <si>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</si>
  <si>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</si>
  <si>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</si>
  <si>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</si>
  <si>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</si>
  <si>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</si>
  <si>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</si>
  <si>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</si>
  <si>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</si>
  <si>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</si>
  <si>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</si>
  <si>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</si>
  <si>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</si>
  <si>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</si>
  <si>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</si>
  <si>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</si>
  <si>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</si>
  <si>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</si>
  <si>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</si>
  <si>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</si>
  <si>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</si>
  <si>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</si>
  <si>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</si>
  <si>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</si>
  <si>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</si>
  <si>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</si>
  <si>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</si>
  <si>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</si>
  <si>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</si>
  <si>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</si>
  <si>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</si>
  <si>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</si>
  <si>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</si>
  <si>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</si>
  <si>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</si>
  <si>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</si>
  <si>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</si>
  <si>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</si>
  <si>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</si>
  <si>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</si>
  <si>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</si>
  <si>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</si>
  <si>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</si>
  <si>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</si>
  <si>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</si>
  <si>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</si>
  <si>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</si>
  <si>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</si>
  <si>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</si>
  <si>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</si>
  <si>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</si>
  <si>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</si>
  <si>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</si>
  <si>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</si>
  <si>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</si>
  <si>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</si>
  <si>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</si>
  <si>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</si>
  <si>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</si>
  <si>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</si>
  <si>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</si>
  <si>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</si>
  <si>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</si>
  <si>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</si>
  <si>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</si>
  <si>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</si>
  <si>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</si>
  <si>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</si>
  <si>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</si>
  <si>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</si>
  <si>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</si>
  <si>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</si>
  <si>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</si>
  <si>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</si>
  <si>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</si>
  <si>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</si>
  <si>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</si>
  <si>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</si>
  <si>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</si>
  <si>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</si>
  <si>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</si>
  <si>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</si>
  <si>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</si>
  <si>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</si>
  <si>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</si>
  <si>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</si>
  <si>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</si>
  <si>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</si>
  <si>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</si>
  <si>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</si>
  <si>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</si>
  <si>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</si>
  <si>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</si>
  <si>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</si>
  <si>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</si>
  <si>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</si>
  <si>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</si>
  <si>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</si>
  <si>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</si>
  <si>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</si>
  <si>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</si>
  <si>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</si>
  <si>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</si>
  <si>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</si>
  <si>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</si>
  <si>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</si>
  <si>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</si>
  <si>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</si>
  <si>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</si>
  <si>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</si>
  <si>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</si>
  <si>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</si>
  <si>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</si>
  <si>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</si>
  <si>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</si>
  <si>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</si>
  <si>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</si>
  <si>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</si>
  <si>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</si>
  <si>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</si>
  <si>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</si>
  <si>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</si>
  <si>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</si>
  <si>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</si>
  <si>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</si>
  <si>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</si>
  <si>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</si>
  <si>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</si>
  <si>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</si>
  <si>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</si>
  <si>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</si>
  <si>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</si>
  <si>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</si>
  <si>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</si>
  <si>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</si>
  <si>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</si>
  <si>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</si>
  <si>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</si>
  <si>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</si>
  <si>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</si>
  <si>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</si>
  <si>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</si>
  <si>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</si>
  <si>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</si>
  <si>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</si>
  <si>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</si>
  <si>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</si>
  <si>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</si>
  <si>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</si>
  <si>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</si>
  <si>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</si>
  <si>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</si>
  <si>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</si>
  <si>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</si>
  <si>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</si>
  <si>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</si>
  <si>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</si>
  <si>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</si>
  <si>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</si>
  <si>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</si>
  <si>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</si>
  <si>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</si>
  <si>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</si>
  <si>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</si>
  <si>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</si>
  <si>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</si>
  <si>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</si>
  <si>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</si>
  <si>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</si>
  <si>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</si>
  <si>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</si>
  <si>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</si>
  <si>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</si>
  <si>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</si>
  <si>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</si>
  <si>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</si>
  <si>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</si>
  <si>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</si>
  <si>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</si>
  <si>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</si>
  <si>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</si>
  <si>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</si>
  <si>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</si>
  <si>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</si>
  <si>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</si>
  <si>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</si>
  <si>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</si>
  <si>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</si>
  <si>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</si>
  <si>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</si>
  <si>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</si>
  <si>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</si>
  <si>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</si>
  <si>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</si>
  <si>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</si>
  <si>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</si>
  <si>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</si>
  <si>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</si>
  <si>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</si>
  <si>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</si>
  <si>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</si>
  <si>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</si>
  <si>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</si>
  <si>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</si>
  <si>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</si>
  <si>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</si>
  <si>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</si>
  <si>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</si>
  <si>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</si>
  <si>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</si>
  <si>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</si>
  <si>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</si>
  <si>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</si>
  <si>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</si>
  <si>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</si>
  <si>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</si>
  <si>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</si>
  <si>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</si>
  <si>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</si>
  <si>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</si>
  <si>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</si>
  <si>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</si>
  <si>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</si>
  <si>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</si>
  <si>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</si>
  <si>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</si>
  <si>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</si>
  <si>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</si>
  <si>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</si>
  <si>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</si>
  <si>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</si>
  <si>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</si>
  <si>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</si>
  <si>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</si>
  <si>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</si>
  <si>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</si>
  <si>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</si>
  <si>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</si>
  <si>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</si>
  <si>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</si>
  <si>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</si>
  <si>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</si>
  <si>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</si>
  <si>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</si>
  <si>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</si>
  <si>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</si>
  <si>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</si>
  <si>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</si>
  <si>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</si>
  <si>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</si>
  <si>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</si>
  <si>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</si>
  <si>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</si>
  <si>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</si>
  <si>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</si>
  <si>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</si>
  <si>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</si>
  <si>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</si>
  <si>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</si>
  <si>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</si>
  <si>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</si>
  <si>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</si>
  <si>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</si>
  <si>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</si>
  <si>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</si>
  <si>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</si>
  <si>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</si>
  <si>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</si>
  <si>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</si>
  <si>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</si>
  <si>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</si>
  <si>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</si>
  <si>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</si>
  <si>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</si>
  <si>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</si>
  <si>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</si>
  <si>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</si>
  <si>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</si>
  <si>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</si>
  <si>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</si>
  <si>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</si>
  <si>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</si>
  <si>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</si>
  <si>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</si>
  <si>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</si>
  <si>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</si>
  <si>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</si>
  <si>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</si>
  <si>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</si>
  <si>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</si>
  <si>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</si>
  <si>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</si>
  <si>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</si>
  <si>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</si>
  <si>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</si>
  <si>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</si>
  <si>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</si>
  <si>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</si>
  <si>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</si>
  <si>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</si>
  <si>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</si>
  <si>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</si>
  <si>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</si>
  <si>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</si>
  <si>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</si>
  <si>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</si>
  <si>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</si>
  <si>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</si>
  <si>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</si>
  <si>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</si>
  <si>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</si>
  <si>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</si>
  <si>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</si>
  <si>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</si>
  <si>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</si>
  <si>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</si>
  <si>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</si>
  <si>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</si>
  <si>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</si>
  <si>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</si>
  <si>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</si>
  <si>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</si>
  <si>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</si>
  <si>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</si>
  <si>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</si>
  <si>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</si>
  <si>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</si>
  <si>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</si>
  <si>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</si>
  <si>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</si>
  <si>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</si>
  <si>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</si>
  <si>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</si>
  <si>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</si>
  <si>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</si>
  <si>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</si>
  <si>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</si>
  <si>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</si>
  <si>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</si>
  <si>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</si>
  <si>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</si>
  <si>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</si>
  <si>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</si>
  <si>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</si>
  <si>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</si>
  <si>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</si>
  <si>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</si>
  <si>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</si>
  <si>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</si>
  <si>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</si>
  <si>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</si>
  <si>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</si>
  <si>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</si>
  <si>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</si>
  <si>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</si>
  <si>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</si>
  <si>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</si>
  <si>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</si>
  <si>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</si>
  <si>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</si>
  <si>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</si>
  <si>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</si>
  <si>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</si>
  <si>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</si>
  <si>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</si>
  <si>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</si>
  <si>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</si>
  <si>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</si>
  <si>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</si>
  <si>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</si>
  <si>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</si>
  <si>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</si>
  <si>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</si>
  <si>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</si>
  <si>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</si>
  <si>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</si>
  <si>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</si>
  <si>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</si>
  <si>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</si>
  <si>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</si>
  <si>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</si>
  <si>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</si>
  <si>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</si>
  <si>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</si>
  <si>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</si>
  <si>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</si>
  <si>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</si>
  <si>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</si>
  <si>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</si>
  <si>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</si>
  <si>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</si>
  <si>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</si>
  <si>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</si>
  <si>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</si>
  <si>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</si>
  <si>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</si>
  <si>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</si>
  <si>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</si>
  <si>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</si>
  <si>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</si>
  <si>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</si>
  <si>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</si>
  <si>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</si>
  <si>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</si>
  <si>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</si>
  <si>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</si>
  <si>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</si>
  <si>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</si>
  <si>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</si>
  <si>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</si>
  <si>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</si>
  <si>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</si>
  <si>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</si>
  <si>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</si>
  <si>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</si>
  <si>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</si>
  <si>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</si>
  <si>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</si>
  <si>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</si>
  <si>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</si>
  <si>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</si>
  <si>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</si>
  <si>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</si>
  <si>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</si>
  <si>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</si>
  <si>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</si>
  <si>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</si>
  <si>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</si>
  <si>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</si>
  <si>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</si>
  <si>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</si>
  <si>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</si>
  <si>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</si>
  <si>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</si>
  <si>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</si>
  <si>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</si>
  <si>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</si>
  <si>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</si>
  <si>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</si>
  <si>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</si>
  <si>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</si>
  <si>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</si>
  <si>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</si>
  <si>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</si>
  <si>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</si>
  <si>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</si>
  <si>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</si>
  <si>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</si>
  <si>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</si>
  <si>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</si>
  <si>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</si>
  <si>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</si>
  <si>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</si>
  <si>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</si>
  <si>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</si>
  <si>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</si>
  <si>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</si>
  <si>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</si>
  <si>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</si>
  <si>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</si>
  <si>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</si>
  <si>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</si>
  <si>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</si>
  <si>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</si>
  <si>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</si>
  <si>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</si>
  <si>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</si>
  <si>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</si>
  <si>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</si>
  <si>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</si>
  <si>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</si>
  <si>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</si>
  <si>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</si>
  <si>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</si>
  <si>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</si>
  <si>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</si>
  <si>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</si>
  <si>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</si>
  <si>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</si>
  <si>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</si>
  <si>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</si>
  <si>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</si>
  <si>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</si>
  <si>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</si>
  <si>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</si>
  <si>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</si>
  <si>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</si>
  <si>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</si>
  <si>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</si>
  <si>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</si>
  <si>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</si>
  <si>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</si>
  <si>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</si>
  <si>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</si>
  <si>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</si>
  <si>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</si>
  <si>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</si>
  <si>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</si>
  <si>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</si>
  <si>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</si>
  <si>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</si>
  <si>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</si>
  <si>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</si>
  <si>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</si>
  <si>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</si>
  <si>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</si>
  <si>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</si>
  <si>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</si>
  <si>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</si>
  <si>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</si>
  <si>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</si>
  <si>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</si>
  <si>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</si>
  <si>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</si>
  <si>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</si>
  <si>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</si>
  <si>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</si>
  <si>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</si>
  <si>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</si>
  <si>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</si>
  <si>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</si>
  <si>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</si>
  <si>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</si>
  <si>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</si>
  <si>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</si>
  <si>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</si>
  <si>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</si>
  <si>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</si>
  <si>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</si>
  <si>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</si>
  <si>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</si>
  <si>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</si>
  <si>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</si>
  <si>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</si>
  <si>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</si>
  <si>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</si>
  <si>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</si>
  <si>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</si>
  <si>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</si>
  <si>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</si>
  <si>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</si>
  <si>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</si>
  <si>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</si>
  <si>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</si>
  <si>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</si>
  <si>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</si>
  <si>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</si>
  <si>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</si>
  <si>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</si>
  <si>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</si>
  <si>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</si>
  <si>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</si>
  <si>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</si>
  <si>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</si>
  <si>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</si>
  <si>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</si>
  <si>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</si>
  <si>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</si>
  <si>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</si>
  <si>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</si>
  <si>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</si>
  <si>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</si>
  <si>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</si>
  <si>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</si>
  <si>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</si>
  <si>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</si>
  <si>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</si>
  <si>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</si>
  <si>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</si>
  <si>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</si>
  <si>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</si>
  <si>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</si>
  <si>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</si>
  <si>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</si>
  <si>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</si>
  <si>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</si>
  <si>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</si>
  <si>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</si>
  <si>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</si>
  <si>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</si>
  <si>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</si>
  <si>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</si>
  <si>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</si>
  <si>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</si>
  <si>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</si>
  <si>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</si>
  <si>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</si>
  <si>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</si>
  <si>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</si>
  <si>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</si>
  <si>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</si>
  <si>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</si>
  <si>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</si>
  <si>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</si>
  <si>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</si>
  <si>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</si>
  <si>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</si>
  <si>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</si>
  <si>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</si>
  <si>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</si>
  <si>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</si>
  <si>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</si>
  <si>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</si>
  <si>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</si>
  <si>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</si>
  <si>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</si>
  <si>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</si>
  <si>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</si>
  <si>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</si>
  <si>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</si>
  <si>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</si>
  <si>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</si>
  <si>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</si>
  <si>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</si>
  <si>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</si>
  <si>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</si>
  <si>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</si>
  <si>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</si>
  <si>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</si>
  <si>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</si>
  <si>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</si>
  <si>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</si>
  <si>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</si>
  <si>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</si>
  <si>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</si>
  <si>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</si>
  <si>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</si>
  <si>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</si>
  <si>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</si>
  <si>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</si>
  <si>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</si>
  <si>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</si>
  <si>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</si>
  <si>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</si>
  <si>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</si>
  <si>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</si>
  <si>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</si>
  <si>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</si>
  <si>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</si>
  <si>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</si>
  <si>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</si>
  <si>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</si>
  <si>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</si>
  <si>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</si>
  <si>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</si>
  <si>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</si>
  <si>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</si>
  <si>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</si>
  <si>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</si>
  <si>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</si>
  <si>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</si>
  <si>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</si>
  <si>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</si>
  <si>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</si>
  <si>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</si>
  <si>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</si>
  <si>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</si>
  <si>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</si>
  <si>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</si>
  <si>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</si>
  <si>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</si>
  <si>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</si>
  <si>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</si>
  <si>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</si>
  <si>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</si>
  <si>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</si>
  <si>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</si>
  <si>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</si>
  <si>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</si>
  <si>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</si>
  <si>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</si>
  <si>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</si>
  <si>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</si>
  <si>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</si>
  <si>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</si>
  <si>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</si>
  <si>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</si>
  <si>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</si>
  <si>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</si>
  <si>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</si>
  <si>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</si>
  <si>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</si>
  <si>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</si>
  <si>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</si>
  <si>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</si>
  <si>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</si>
  <si>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</si>
  <si>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</si>
  <si>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</si>
  <si>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</si>
  <si>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</si>
  <si>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</si>
  <si>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</si>
  <si>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</si>
  <si>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</si>
  <si>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</si>
  <si>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</si>
  <si>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</si>
  <si>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</si>
  <si>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</si>
  <si>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</si>
  <si>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</si>
  <si>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</si>
  <si>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</si>
  <si>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</si>
  <si>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</si>
  <si>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</si>
  <si>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</si>
  <si>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</si>
  <si>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</si>
  <si>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</si>
  <si>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</si>
  <si>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</si>
  <si>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</si>
  <si>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</si>
  <si>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</si>
  <si>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</si>
  <si>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</si>
  <si>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</si>
  <si>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</si>
  <si>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</si>
  <si>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</si>
  <si>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</si>
  <si>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</si>
  <si>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</si>
  <si>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</si>
  <si>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</si>
  <si>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</si>
  <si>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</si>
  <si>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</si>
  <si>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</si>
  <si>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</si>
  <si>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</si>
  <si>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</si>
  <si>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</si>
  <si>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</si>
  <si>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</si>
  <si>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</si>
  <si>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</si>
  <si>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</si>
  <si>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</si>
  <si>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</si>
  <si>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</si>
  <si>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</si>
  <si>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</si>
  <si>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</si>
  <si>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</si>
  <si>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</si>
  <si>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</si>
  <si>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</si>
  <si>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</si>
  <si>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</si>
  <si>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</si>
  <si>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</si>
  <si>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</si>
  <si>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</si>
  <si>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</si>
  <si>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</si>
  <si>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</si>
  <si>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</si>
  <si>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</si>
  <si>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</si>
  <si>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</si>
  <si>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</si>
  <si>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</si>
  <si>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</si>
  <si>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</si>
  <si>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</si>
  <si>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</si>
  <si>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</si>
  <si>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</si>
  <si>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</si>
  <si>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</si>
  <si>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</si>
  <si>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</si>
  <si>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</si>
  <si>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</si>
  <si>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</si>
  <si>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</si>
  <si>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</si>
  <si>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</si>
  <si>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</si>
  <si>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</si>
  <si>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</si>
  <si>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</si>
  <si>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</si>
  <si>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</si>
  <si>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</si>
  <si>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</si>
  <si>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</si>
  <si>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</si>
  <si>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</si>
  <si>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</si>
  <si>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</si>
  <si>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</si>
  <si>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</si>
  <si>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</si>
  <si>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</si>
  <si>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</si>
  <si>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</si>
  <si>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</si>
  <si>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</si>
  <si>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</si>
  <si>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</si>
  <si>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</si>
  <si>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</si>
  <si>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</si>
  <si>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</si>
  <si>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</si>
  <si>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</si>
  <si>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</si>
  <si>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</si>
  <si>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</si>
  <si>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</si>
  <si>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</si>
  <si>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</si>
  <si>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</si>
  <si>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</si>
  <si>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</si>
  <si>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</si>
  <si>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</si>
  <si>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</si>
  <si>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</si>
  <si>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</si>
  <si>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</si>
  <si>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</si>
  <si>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</si>
  <si>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</si>
  <si>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</si>
  <si>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</si>
  <si>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</si>
  <si>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</si>
  <si>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</si>
  <si>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</si>
  <si>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</si>
  <si>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</si>
  <si>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</si>
  <si>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</si>
  <si>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</si>
  <si>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</si>
  <si>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</si>
  <si>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</si>
  <si>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</si>
  <si>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</si>
  <si>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</si>
  <si>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</si>
  <si>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</si>
  <si>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</si>
  <si>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</si>
  <si>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</si>
  <si>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</si>
  <si>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</si>
  <si>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</si>
  <si>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</si>
  <si>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</si>
  <si>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</si>
  <si>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</si>
  <si>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</si>
  <si>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</si>
  <si>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</si>
  <si>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</si>
  <si>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</si>
  <si>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</si>
  <si>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</si>
  <si>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</si>
  <si>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</si>
  <si>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</si>
  <si>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</si>
  <si>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</si>
  <si>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</si>
  <si>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</si>
  <si>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</si>
  <si>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</si>
  <si>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</si>
  <si>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</si>
  <si>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</si>
  <si>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</si>
  <si>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</si>
  <si>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</si>
  <si>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</si>
  <si>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</si>
  <si>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</si>
  <si>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</si>
  <si>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</si>
  <si>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</si>
  <si>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</si>
  <si>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</si>
  <si>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</si>
  <si>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</si>
  <si>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</si>
  <si>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</si>
  <si>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</si>
  <si>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</si>
  <si>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</si>
  <si>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</si>
  <si>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</si>
  <si>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</si>
  <si>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</si>
  <si>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</si>
  <si>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</si>
  <si>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</si>
  <si>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</si>
  <si>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</si>
  <si>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</si>
  <si>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</si>
  <si>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</si>
  <si>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</si>
  <si>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</si>
  <si>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</si>
  <si>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</si>
  <si>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</si>
  <si>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</si>
  <si>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</si>
  <si>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</si>
  <si>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</si>
  <si>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</si>
  <si>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</si>
  <si>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</si>
  <si>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</si>
  <si>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</si>
  <si>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</si>
  <si>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</si>
  <si>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</si>
  <si>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</si>
  <si>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</si>
  <si>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</si>
  <si>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</si>
  <si>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</si>
  <si>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</si>
  <si>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</si>
  <si>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</si>
  <si>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</si>
  <si>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</si>
  <si>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</si>
  <si>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</si>
  <si>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</si>
  <si>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</si>
  <si>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</si>
  <si>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</si>
  <si>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</si>
  <si>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</si>
  <si>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</si>
  <si>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</si>
  <si>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</si>
  <si>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</si>
  <si>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</si>
  <si>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</si>
  <si>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</si>
  <si>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</si>
  <si>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</si>
  <si>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</si>
  <si>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</si>
  <si>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</si>
  <si>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</si>
  <si>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</si>
  <si>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</si>
  <si>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</si>
  <si>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</si>
  <si>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</si>
  <si>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</si>
  <si>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</si>
  <si>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</si>
  <si>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</si>
  <si>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</si>
  <si>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</si>
  <si>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</si>
  <si>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</si>
  <si>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</si>
  <si>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</si>
  <si>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</si>
  <si>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</si>
  <si>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</si>
  <si>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</si>
  <si>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</si>
  <si>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</si>
  <si>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</si>
  <si>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</si>
  <si>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</si>
  <si>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</si>
  <si>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</si>
  <si>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</si>
  <si>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</si>
  <si>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</si>
  <si>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</si>
  <si>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</si>
  <si>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</si>
  <si>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</si>
  <si>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</si>
  <si>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</si>
  <si>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</si>
  <si>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</si>
  <si>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</si>
  <si>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</si>
  <si>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</si>
  <si>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</si>
  <si>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</si>
  <si>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</si>
  <si>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</si>
  <si>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</si>
  <si>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</si>
  <si>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</si>
  <si>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</si>
  <si>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</si>
  <si>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</si>
  <si>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</si>
  <si>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</si>
  <si>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</si>
  <si>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</si>
  <si>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</si>
  <si>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</si>
  <si>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</si>
  <si>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</si>
  <si>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</si>
  <si>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</si>
  <si>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</si>
  <si>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</si>
  <si>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</si>
  <si>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</si>
  <si>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</si>
  <si>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</si>
  <si>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</si>
  <si>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</si>
  <si>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</si>
  <si>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</si>
  <si>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</si>
  <si>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</si>
  <si>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</si>
  <si>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</si>
  <si>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</si>
  <si>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</si>
  <si>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</si>
  <si>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</si>
  <si>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</si>
  <si>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</si>
  <si>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</si>
  <si>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</si>
  <si>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</si>
  <si>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</si>
  <si>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</si>
  <si>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</si>
  <si>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</si>
  <si>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</si>
  <si>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</si>
  <si>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</si>
  <si>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</si>
  <si>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</si>
  <si>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</si>
  <si>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</si>
  <si>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</si>
  <si>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</si>
  <si>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</si>
  <si>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</si>
  <si>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</si>
  <si>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</si>
  <si>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</si>
  <si>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</si>
  <si>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</si>
  <si>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</si>
  <si>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</si>
  <si>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</si>
  <si>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</si>
  <si>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</si>
  <si>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</si>
  <si>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</si>
  <si>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</si>
  <si>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</si>
  <si>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</si>
  <si>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</si>
  <si>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</si>
  <si>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</si>
  <si>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</si>
  <si>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</si>
  <si>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</si>
  <si>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</si>
  <si>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</si>
  <si>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</si>
  <si>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</si>
  <si>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</si>
  <si>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</si>
  <si>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</si>
  <si>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</si>
  <si>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</si>
  <si>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</si>
  <si>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</si>
  <si>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</si>
  <si>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</si>
  <si>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</si>
  <si>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</si>
  <si>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</si>
  <si>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</si>
  <si>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</si>
  <si>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</si>
  <si>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</si>
  <si>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</si>
  <si>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</si>
  <si>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</si>
  <si>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</si>
  <si>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</si>
  <si>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</si>
  <si>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</si>
  <si>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</si>
  <si>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</si>
  <si>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</si>
  <si>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</si>
  <si>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</si>
  <si>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</si>
  <si>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</si>
  <si>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</si>
  <si>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</si>
  <si>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</si>
  <si>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</si>
  <si>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</si>
  <si>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</si>
  <si>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</si>
  <si>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</si>
  <si>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</si>
  <si>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</si>
  <si>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</si>
  <si>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</si>
  <si>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</si>
  <si>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</si>
  <si>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</si>
  <si>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</si>
  <si>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</si>
  <si>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</si>
  <si>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</si>
  <si>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</si>
  <si>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</si>
  <si>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</si>
  <si>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</si>
  <si>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</si>
  <si>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</si>
  <si>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</si>
  <si>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</si>
  <si>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</si>
  <si>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</si>
  <si>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</si>
  <si>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</si>
  <si>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</si>
  <si>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</si>
  <si>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</si>
  <si>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</si>
  <si>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</si>
  <si>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</si>
  <si>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</si>
  <si>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</si>
  <si>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</si>
  <si>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</si>
  <si>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</si>
  <si>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</si>
  <si>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</si>
  <si>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</si>
  <si>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</si>
  <si>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</si>
  <si>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</si>
  <si>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</si>
  <si>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</si>
  <si>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</si>
  <si>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</si>
  <si>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</si>
  <si>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</si>
  <si>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</si>
  <si>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</si>
  <si>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</si>
  <si>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</si>
  <si>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</si>
  <si>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</si>
  <si>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</si>
  <si>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</si>
  <si>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</si>
  <si>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</si>
  <si>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</si>
  <si>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</si>
  <si>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</si>
  <si>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</si>
  <si>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</si>
  <si>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</si>
  <si>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</si>
  <si>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</si>
  <si>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</si>
  <si>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</si>
  <si>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</si>
  <si>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</si>
  <si>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</si>
  <si>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</si>
  <si>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</si>
  <si>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</si>
  <si>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</si>
  <si>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</si>
  <si>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</si>
  <si>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</si>
  <si>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</si>
  <si>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</si>
  <si>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</si>
  <si>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</si>
  <si>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</si>
  <si>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</si>
  <si>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</si>
  <si>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</si>
  <si>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</si>
  <si>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</si>
  <si>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</si>
  <si>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</si>
  <si>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</si>
  <si>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</si>
  <si>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</si>
  <si>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</si>
  <si>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</si>
  <si>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</si>
  <si>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</si>
  <si>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</si>
  <si>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</si>
  <si>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</si>
  <si>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</si>
  <si>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</si>
  <si>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</si>
  <si>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</si>
  <si>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</si>
  <si>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</si>
  <si>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</si>
  <si>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</si>
  <si>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</si>
  <si>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</si>
  <si>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</si>
  <si>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</si>
  <si>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</si>
  <si>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</si>
  <si>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</si>
  <si>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</si>
  <si>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</si>
  <si>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</si>
  <si>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</si>
  <si>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</si>
  <si>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</si>
  <si>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</si>
  <si>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</si>
  <si>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</si>
  <si>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</si>
  <si>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</si>
  <si>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</si>
  <si>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</si>
  <si>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</si>
  <si>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</si>
  <si>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</si>
  <si>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</si>
  <si>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</si>
  <si>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</si>
  <si>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</si>
  <si>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</si>
  <si>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</si>
  <si>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</si>
  <si>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</si>
  <si>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</si>
  <si>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</si>
  <si>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</si>
  <si>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</si>
  <si>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</si>
  <si>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</si>
  <si>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</si>
  <si>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</si>
  <si>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</si>
  <si>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</si>
  <si>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</si>
  <si>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</si>
  <si>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</si>
  <si>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</si>
  <si>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</si>
  <si>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</si>
  <si>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</si>
  <si>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</si>
  <si>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</si>
  <si>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</si>
  <si>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</si>
  <si>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</si>
  <si>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</si>
  <si>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</si>
  <si>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</si>
  <si>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</si>
  <si>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</si>
  <si>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</si>
  <si>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</si>
  <si>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</si>
  <si>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</si>
  <si>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</si>
  <si>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</si>
  <si>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</si>
  <si>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</si>
  <si>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</si>
  <si>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</si>
  <si>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</si>
  <si>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</si>
  <si>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</si>
  <si>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</si>
  <si>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</si>
  <si>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</si>
  <si>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</si>
  <si>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</si>
  <si>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</si>
  <si>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</si>
  <si>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</si>
  <si>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</si>
  <si>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</si>
  <si>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</si>
  <si>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</si>
  <si>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</si>
  <si>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</si>
  <si>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</si>
  <si>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</si>
  <si>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</si>
  <si>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</si>
  <si>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</si>
  <si>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</si>
  <si>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</si>
  <si>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</si>
  <si>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</si>
  <si>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</si>
  <si>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</si>
  <si>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</si>
  <si>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</si>
  <si>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</si>
  <si>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</si>
  <si>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</si>
  <si>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</si>
  <si>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</si>
  <si>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</si>
  <si>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</si>
  <si>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</si>
  <si>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</si>
  <si>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</si>
  <si>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</si>
  <si>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</si>
  <si>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</si>
  <si>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</si>
  <si>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</si>
  <si>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</si>
  <si>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</si>
  <si>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</si>
  <si>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</si>
  <si>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</si>
  <si>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</si>
  <si>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</si>
  <si>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</si>
  <si>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</si>
  <si>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</si>
  <si>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</si>
  <si>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</si>
  <si>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</si>
  <si>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</si>
  <si>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</si>
  <si>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</si>
  <si>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</si>
  <si>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</si>
  <si>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</si>
  <si>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</si>
  <si>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</si>
  <si>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</si>
  <si>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</si>
  <si>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</si>
  <si>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</si>
  <si>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</si>
  <si>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</si>
  <si>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</si>
  <si>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</si>
  <si>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</si>
  <si>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</si>
  <si>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</si>
  <si>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</si>
  <si>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</si>
  <si>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</si>
  <si>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</si>
  <si>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</si>
  <si>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</si>
  <si>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</si>
  <si>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</si>
  <si>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</si>
  <si>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</si>
  <si>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</si>
  <si>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</si>
  <si>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</si>
  <si>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</si>
  <si>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</si>
  <si>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</si>
  <si>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</si>
  <si>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</si>
  <si>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</si>
  <si>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</si>
  <si>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</si>
  <si>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</si>
  <si>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</si>
  <si>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</si>
  <si>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</si>
  <si>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</si>
  <si>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</si>
  <si>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</si>
  <si>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</si>
  <si>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</si>
  <si>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</si>
  <si>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</si>
  <si>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</si>
  <si>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</si>
  <si>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</si>
  <si>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</si>
  <si>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</si>
  <si>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</si>
  <si>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</si>
  <si>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</si>
  <si>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</si>
  <si>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</si>
  <si>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</si>
  <si>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</si>
  <si>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</si>
  <si>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</si>
  <si>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</si>
  <si>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</si>
  <si>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</si>
  <si>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</si>
  <si>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</si>
  <si>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</si>
  <si>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</si>
  <si>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</si>
  <si>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</si>
  <si>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</si>
  <si>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</si>
  <si>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</si>
  <si>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</si>
  <si>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</si>
  <si>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</si>
  <si>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</si>
  <si>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</si>
  <si>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</si>
  <si>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</si>
  <si>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</si>
  <si>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</si>
  <si>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</si>
  <si>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</si>
  <si>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</si>
  <si>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</si>
  <si>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</si>
  <si>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</si>
  <si>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</si>
  <si>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</si>
  <si>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</si>
  <si>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</si>
  <si>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</si>
  <si>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</si>
  <si>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</si>
  <si>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</si>
  <si>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</si>
  <si>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</si>
  <si>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</si>
  <si>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</si>
  <si>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</si>
  <si>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</si>
  <si>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</si>
  <si>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</si>
  <si>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</si>
  <si>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</si>
  <si>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</si>
  <si>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</si>
  <si>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</si>
  <si>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</si>
  <si>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</si>
  <si>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</si>
  <si>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</si>
  <si>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</si>
  <si>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</si>
  <si>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</si>
  <si>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</si>
  <si>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</si>
  <si>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</si>
  <si>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</si>
  <si>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</si>
  <si>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</si>
  <si>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</si>
  <si>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</si>
  <si>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</si>
  <si>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</si>
  <si>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</si>
  <si>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</si>
  <si>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</si>
  <si>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</si>
  <si>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</si>
  <si>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</si>
  <si>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</si>
  <si>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</si>
  <si>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</si>
  <si>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</si>
  <si>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</si>
  <si>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</si>
  <si>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</si>
  <si>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</si>
  <si>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</si>
  <si>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</si>
  <si>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</si>
  <si>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</si>
  <si>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</si>
  <si>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</si>
  <si>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</si>
  <si>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</si>
  <si>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</si>
  <si>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</si>
  <si>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</si>
  <si>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</si>
  <si>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</si>
  <si>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</si>
  <si>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</si>
  <si>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</si>
  <si>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</si>
  <si>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</si>
  <si>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</si>
  <si>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</si>
  <si>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</si>
  <si>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</si>
  <si>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</si>
  <si>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</si>
  <si>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</si>
  <si>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</si>
  <si>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</si>
  <si>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</si>
  <si>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</si>
  <si>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</si>
  <si>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</si>
  <si>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</si>
  <si>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</si>
  <si>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</si>
  <si>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</si>
  <si>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</si>
  <si>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</si>
  <si>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</si>
  <si>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</si>
  <si>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</si>
  <si>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</si>
  <si>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</si>
  <si>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</si>
  <si>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</si>
  <si>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</si>
  <si>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</si>
  <si>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</si>
  <si>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</si>
  <si>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</si>
  <si>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</si>
  <si>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</si>
  <si>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</si>
  <si>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</si>
  <si>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</si>
  <si>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</si>
  <si>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</si>
  <si>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</si>
  <si>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</si>
  <si>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</si>
  <si>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</si>
  <si>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</si>
  <si>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</si>
  <si>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</si>
  <si>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</si>
  <si>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</si>
  <si>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</si>
  <si>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</si>
  <si>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</si>
  <si>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</si>
  <si>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</si>
  <si>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</si>
  <si>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</si>
  <si>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</si>
  <si>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</si>
  <si>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</si>
  <si>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</si>
  <si>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</si>
  <si>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</si>
  <si>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</si>
  <si>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</si>
  <si>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</si>
  <si>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</si>
  <si>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</si>
  <si>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</si>
  <si>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</si>
  <si>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</si>
  <si>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</si>
  <si>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</si>
  <si>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</si>
  <si>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</si>
  <si>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</si>
  <si>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</si>
  <si>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</si>
  <si>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</si>
  <si>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</si>
  <si>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</si>
  <si>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</si>
  <si>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</si>
  <si>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</si>
  <si>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</si>
  <si>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</si>
  <si>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</si>
  <si>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</si>
  <si>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</si>
  <si>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</si>
  <si>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</si>
  <si>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</si>
  <si>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</si>
  <si>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</si>
  <si>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</si>
  <si>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</si>
  <si>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</si>
  <si>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</si>
  <si>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</si>
  <si>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</si>
  <si>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</si>
  <si>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</si>
  <si>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</si>
  <si>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</si>
  <si>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</si>
  <si>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</si>
  <si>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</si>
  <si>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</si>
  <si>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</si>
  <si>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</si>
  <si>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</si>
  <si>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</si>
  <si>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</si>
  <si>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</si>
  <si>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</si>
  <si>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</si>
  <si>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</si>
  <si>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</si>
  <si>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</si>
  <si>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</si>
  <si>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</si>
  <si>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</si>
  <si>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</si>
  <si>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</si>
  <si>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</si>
  <si>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</si>
  <si>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</si>
  <si>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</si>
  <si>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</si>
  <si>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</si>
  <si>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</si>
  <si>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</si>
  <si>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</si>
  <si>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</si>
  <si>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</si>
  <si>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</si>
  <si>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</si>
  <si>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</si>
  <si>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</si>
  <si>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</si>
  <si>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</si>
  <si>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</si>
  <si>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</si>
  <si>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</si>
  <si>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</si>
  <si>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</si>
  <si>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</si>
  <si>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</si>
  <si>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</si>
  <si>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</si>
  <si>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</si>
  <si>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</si>
  <si>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</si>
  <si>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</si>
  <si>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</si>
  <si>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</si>
  <si>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</si>
  <si>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</si>
  <si>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</si>
  <si>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</si>
  <si>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</si>
  <si>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</si>
  <si>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</si>
  <si>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</si>
  <si>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</si>
  <si>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</si>
  <si>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</si>
  <si>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</si>
  <si>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</si>
  <si>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</si>
  <si>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</si>
  <si>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</si>
  <si>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</si>
  <si>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</si>
  <si>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</si>
  <si>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</si>
  <si>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</si>
  <si>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</si>
  <si>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</si>
  <si>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</si>
  <si>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</si>
  <si>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</si>
  <si>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</si>
  <si>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</si>
  <si>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</si>
  <si>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</si>
  <si>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</si>
  <si>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</si>
  <si>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</si>
  <si>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</si>
  <si>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</si>
  <si>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</si>
  <si>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</si>
  <si>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</si>
  <si>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</si>
  <si>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</si>
  <si>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</si>
  <si>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</si>
  <si>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</si>
  <si>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</si>
  <si>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</si>
  <si>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</si>
  <si>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</si>
  <si>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</si>
  <si>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</si>
  <si>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</si>
  <si>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</si>
  <si>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</si>
  <si>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</si>
  <si>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</si>
  <si>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</si>
  <si>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</si>
  <si>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</si>
  <si>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</si>
  <si>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</si>
  <si>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</si>
  <si>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</si>
  <si>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</si>
  <si>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</si>
  <si>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</si>
  <si>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</si>
  <si>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</si>
  <si>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</si>
  <si>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</si>
  <si>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</si>
  <si>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</si>
  <si>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</si>
  <si>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</si>
  <si>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</si>
  <si>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</si>
  <si>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</si>
  <si>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</si>
  <si>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</si>
  <si>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</si>
  <si>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</si>
  <si>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</si>
  <si>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</si>
  <si>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</si>
  <si>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</si>
  <si>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</si>
  <si>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</si>
  <si>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</si>
  <si>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</si>
  <si>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</si>
  <si>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</si>
  <si>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</si>
  <si>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</si>
  <si>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</si>
  <si>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</si>
  <si>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</si>
  <si>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</si>
  <si>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</si>
  <si>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</si>
  <si>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</si>
  <si>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</si>
  <si>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</si>
  <si>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</si>
  <si>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</si>
  <si>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</si>
  <si>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</si>
  <si>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</si>
  <si>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</si>
  <si>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</si>
  <si>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</si>
  <si>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</si>
  <si>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</si>
  <si>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</si>
  <si>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</si>
  <si>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</si>
  <si>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</si>
  <si>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</si>
  <si>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</si>
  <si>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</si>
  <si>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</si>
  <si>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</si>
  <si>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</si>
  <si>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</si>
  <si>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</si>
  <si>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</si>
  <si>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</si>
  <si>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</si>
  <si>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</si>
  <si>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</si>
  <si>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</si>
  <si>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</si>
  <si>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</si>
  <si>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</si>
  <si>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</si>
  <si>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</si>
  <si>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</si>
  <si>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</si>
  <si>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</si>
  <si>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</si>
  <si>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</si>
  <si>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</si>
  <si>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</si>
  <si>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</si>
  <si>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</si>
  <si>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</si>
  <si>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</si>
  <si>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</si>
  <si>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</si>
  <si>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</si>
  <si>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</si>
  <si>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</si>
  <si>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</si>
  <si>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</si>
  <si>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</si>
  <si>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</si>
  <si>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</si>
  <si>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</si>
  <si>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</si>
  <si>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</si>
  <si>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</si>
  <si>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</si>
  <si>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</si>
  <si>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</si>
  <si>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</si>
  <si>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</si>
  <si>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</si>
  <si>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</si>
  <si>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</si>
  <si>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</si>
  <si>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</si>
  <si>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</si>
  <si>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</si>
  <si>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</si>
  <si>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</si>
  <si>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</si>
  <si>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</si>
  <si>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</si>
  <si>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</si>
  <si>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</si>
  <si>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</si>
  <si>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</si>
  <si>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</si>
  <si>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</si>
  <si>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</si>
  <si>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</si>
  <si>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</si>
  <si>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</si>
  <si>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</si>
  <si>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</si>
  <si>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</si>
  <si>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</si>
  <si>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</si>
  <si>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</si>
  <si>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</si>
  <si>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</si>
  <si>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</si>
  <si>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</si>
  <si>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</si>
  <si>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</si>
  <si>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</si>
  <si>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</si>
  <si>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</si>
  <si>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</si>
  <si>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</si>
  <si>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</si>
  <si>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</si>
  <si>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</si>
  <si>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</si>
  <si>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</si>
  <si>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</si>
  <si>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</si>
  <si>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</si>
  <si>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</si>
  <si>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</si>
  <si>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</si>
  <si>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</si>
  <si>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</si>
  <si>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</si>
  <si>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</si>
  <si>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</si>
  <si>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</si>
  <si>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</si>
  <si>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</si>
  <si>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</si>
  <si>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</si>
  <si>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</si>
  <si>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</si>
  <si>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</si>
  <si>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</si>
  <si>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</si>
  <si>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</si>
  <si>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</si>
  <si>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</si>
  <si>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</si>
  <si>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</si>
  <si>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</si>
  <si>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</si>
  <si>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</si>
  <si>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</si>
  <si>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</si>
  <si>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</si>
  <si>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</si>
  <si>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</si>
  <si>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</si>
  <si>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</si>
  <si>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</si>
  <si>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</si>
  <si>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</si>
  <si>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</si>
  <si>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</si>
  <si>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</si>
  <si>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</si>
  <si>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</si>
  <si>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</si>
  <si>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</si>
  <si>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</si>
  <si>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</si>
  <si>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</si>
  <si>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</si>
  <si>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</si>
  <si>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</si>
  <si>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</si>
  <si>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</si>
  <si>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</si>
  <si>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</si>
  <si>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</si>
  <si>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</si>
  <si>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</si>
  <si>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</si>
  <si>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</si>
  <si>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</si>
  <si>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</si>
  <si>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</si>
  <si>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</si>
  <si>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</si>
  <si>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</si>
  <si>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</si>
  <si>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</si>
  <si>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</si>
  <si>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</si>
  <si>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</si>
  <si>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</si>
  <si>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</si>
  <si>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</si>
  <si>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</si>
  <si>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</si>
  <si>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</si>
  <si>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</si>
  <si>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</si>
  <si>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</si>
  <si>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</si>
  <si>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</si>
  <si>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</si>
  <si>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</si>
  <si>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</si>
  <si>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</si>
  <si>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</si>
  <si>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</si>
  <si>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</si>
  <si>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</si>
  <si>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</si>
  <si>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</si>
  <si>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</si>
  <si>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</si>
  <si>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</si>
  <si>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</si>
  <si>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</si>
  <si>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</si>
  <si>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</si>
  <si>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</si>
  <si>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</si>
  <si>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</si>
  <si>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</si>
  <si>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</si>
  <si>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</si>
  <si>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</si>
  <si>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</si>
  <si>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</si>
  <si>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</si>
  <si>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</si>
  <si>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</si>
  <si>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</si>
  <si>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</si>
  <si>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</si>
  <si>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</si>
  <si>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</si>
  <si>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</si>
  <si>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</si>
  <si>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</si>
  <si>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</si>
  <si>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</si>
  <si>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</si>
  <si>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</si>
  <si>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</si>
  <si>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</si>
  <si>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</si>
  <si>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</si>
  <si>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</si>
  <si>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</si>
  <si>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</si>
  <si>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</si>
  <si>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</si>
  <si>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</si>
  <si>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</si>
  <si>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</si>
  <si>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</si>
  <si>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</si>
  <si>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</si>
  <si>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</si>
  <si>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</si>
  <si>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</si>
  <si>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</si>
  <si>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</si>
  <si>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</si>
  <si>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</si>
  <si>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</si>
  <si>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</si>
  <si>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</si>
  <si>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</si>
  <si>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</si>
  <si>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</si>
  <si>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</si>
  <si>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</si>
  <si>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</si>
  <si>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</si>
  <si>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</si>
  <si>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</si>
  <si>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</si>
  <si>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</si>
  <si>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</si>
  <si>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</si>
  <si>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</si>
  <si>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</si>
  <si>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</si>
  <si>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</si>
  <si>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</si>
  <si>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</si>
  <si>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</si>
  <si>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</si>
  <si>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</si>
  <si>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</si>
  <si>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</si>
  <si>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</si>
  <si>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</si>
  <si>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</si>
  <si>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</si>
  <si>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</si>
  <si>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</si>
  <si>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</si>
  <si>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</si>
  <si>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</si>
  <si>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</si>
  <si>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</si>
  <si>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</si>
  <si>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</si>
  <si>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</si>
  <si>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</si>
  <si>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</si>
  <si>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</si>
  <si>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</si>
  <si>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</si>
  <si>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</si>
  <si>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</si>
  <si>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</si>
  <si>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</si>
  <si>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</si>
  <si>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</si>
  <si>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</si>
  <si>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</si>
  <si>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</si>
  <si>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</si>
  <si>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</si>
  <si>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</si>
  <si>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</si>
  <si>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</si>
  <si>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</si>
  <si>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</si>
  <si>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</si>
  <si>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</si>
  <si>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</si>
  <si>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</si>
  <si>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</si>
  <si>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</si>
  <si>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</si>
  <si>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</si>
  <si>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</si>
  <si>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</si>
  <si>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</si>
  <si>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</si>
  <si>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</si>
  <si>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</si>
  <si>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</si>
  <si>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</si>
  <si>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</si>
  <si>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</si>
  <si>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</si>
  <si>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</si>
  <si>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</si>
  <si>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</si>
  <si>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</si>
  <si>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</si>
  <si>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</si>
  <si>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</si>
  <si>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</si>
  <si>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</si>
  <si>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</si>
  <si>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</si>
  <si>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</si>
  <si>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</si>
  <si>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</si>
  <si>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</si>
  <si>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</si>
  <si>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</si>
  <si>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</si>
  <si>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</si>
  <si>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</si>
  <si>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</si>
  <si>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</si>
  <si>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</si>
  <si>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</si>
  <si>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</si>
  <si>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</si>
  <si>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</si>
  <si>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</si>
  <si>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</si>
  <si>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</si>
  <si>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</si>
  <si>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</si>
  <si>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</si>
  <si>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</si>
  <si>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</si>
  <si>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</si>
  <si>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</si>
  <si>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</si>
  <si>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</si>
  <si>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</si>
  <si>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</si>
  <si>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</si>
  <si>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</si>
  <si>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</si>
  <si>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</si>
  <si>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</si>
  <si>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</si>
  <si>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</si>
  <si>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</si>
  <si>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</si>
  <si>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</si>
  <si>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</si>
  <si>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</si>
  <si>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</si>
  <si>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</si>
  <si>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</si>
  <si>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</si>
  <si>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</si>
  <si>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</si>
  <si>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</si>
  <si>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</si>
  <si>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</si>
  <si>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</si>
  <si>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</si>
  <si>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</si>
  <si>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</si>
  <si>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</si>
  <si>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</si>
  <si>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</si>
  <si>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</si>
  <si>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</si>
  <si>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</si>
  <si>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</si>
  <si>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</si>
  <si>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</si>
  <si>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</si>
  <si>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</si>
  <si>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</si>
  <si>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</si>
  <si>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</si>
  <si>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</si>
  <si>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</si>
  <si>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</si>
  <si>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</si>
  <si>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</si>
  <si>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</si>
  <si>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</si>
  <si>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</si>
  <si>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</si>
  <si>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</si>
  <si>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</si>
  <si>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</si>
  <si>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</si>
  <si>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</si>
  <si>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</si>
  <si>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</si>
  <si>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</si>
  <si>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</si>
  <si>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</si>
  <si>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</si>
  <si>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</si>
  <si>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</si>
  <si>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</si>
  <si>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</si>
  <si>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</si>
  <si>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</si>
  <si>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</si>
  <si>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</si>
  <si>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</si>
  <si>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</si>
  <si>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</si>
  <si>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</si>
  <si>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</si>
  <si>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</si>
  <si>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</si>
  <si>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</si>
  <si>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</si>
  <si>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</si>
  <si>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</si>
  <si>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</si>
  <si>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</si>
  <si>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</si>
  <si>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</si>
  <si>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</si>
  <si>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</si>
  <si>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</si>
  <si>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</si>
  <si>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</si>
  <si>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</si>
  <si>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</si>
  <si>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</si>
  <si>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</si>
  <si>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</si>
  <si>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</si>
  <si>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</si>
  <si>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</si>
  <si>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</si>
  <si>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</si>
  <si>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</si>
  <si>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</si>
  <si>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</si>
  <si>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</si>
  <si>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</si>
  <si>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</si>
  <si>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</si>
  <si>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</si>
  <si>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</si>
  <si>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</si>
  <si>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</si>
  <si>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</si>
  <si>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</si>
  <si>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</si>
  <si>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</si>
  <si>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</si>
  <si>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</si>
  <si>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</si>
  <si>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</si>
  <si>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</si>
  <si>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</si>
  <si>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</si>
  <si>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</si>
  <si>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</si>
  <si>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</si>
  <si>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</si>
  <si>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</si>
  <si>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</si>
  <si>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</si>
  <si>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</si>
  <si>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</si>
  <si>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</si>
  <si>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</si>
  <si>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</si>
  <si>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</si>
  <si>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</si>
  <si>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</si>
  <si>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</si>
  <si>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</si>
  <si>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</si>
  <si>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</si>
  <si>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</si>
  <si>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</si>
  <si>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</si>
  <si>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</si>
  <si>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</si>
  <si>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</si>
  <si>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</si>
  <si>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</si>
  <si>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</si>
  <si>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</si>
  <si>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</si>
  <si>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</si>
  <si>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</si>
  <si>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</si>
  <si>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</si>
  <si>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</si>
  <si>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</si>
  <si>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</si>
  <si>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</si>
  <si>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</si>
  <si>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</si>
  <si>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</si>
  <si>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</si>
  <si>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</si>
  <si>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</si>
  <si>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</si>
  <si>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</si>
  <si>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</si>
  <si>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</si>
  <si>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</si>
  <si>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</si>
  <si>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</si>
  <si>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</si>
  <si>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</si>
  <si>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</si>
  <si>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</si>
  <si>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</si>
  <si>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</si>
  <si>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</si>
  <si>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</si>
  <si>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</si>
  <si>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</si>
  <si>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</si>
  <si>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</si>
  <si>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</si>
  <si>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</si>
  <si>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</si>
  <si>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</si>
  <si>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</si>
  <si>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</si>
  <si>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</si>
  <si>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</si>
  <si>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</si>
  <si>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</si>
  <si>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</si>
  <si>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</si>
  <si>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</si>
  <si>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</si>
  <si>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</si>
  <si>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</si>
  <si>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</si>
  <si>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</si>
  <si>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</si>
  <si>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</si>
  <si>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</si>
  <si>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</si>
  <si>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</si>
  <si>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</si>
  <si>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</si>
  <si>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</si>
  <si>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</si>
  <si>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</si>
  <si>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</si>
  <si>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</si>
  <si>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</si>
  <si>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</si>
  <si>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</si>
  <si>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</si>
  <si>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</si>
  <si>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</si>
  <si>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</si>
  <si>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</si>
  <si>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</si>
  <si>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</si>
  <si>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</si>
  <si>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</si>
  <si>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</si>
  <si>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</si>
  <si>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</si>
  <si>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</si>
  <si>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</si>
  <si>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</si>
  <si>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</si>
  <si>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</si>
  <si>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</si>
  <si>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</si>
  <si>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</si>
  <si>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</si>
  <si>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</si>
  <si>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</si>
  <si>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</si>
  <si>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</si>
  <si>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</si>
  <si>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</si>
  <si>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</si>
  <si>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</si>
  <si>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</si>
  <si>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</si>
  <si>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</si>
  <si>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</si>
  <si>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</si>
  <si>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</si>
  <si>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</si>
  <si>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</si>
  <si>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</si>
  <si>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</si>
  <si>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</si>
  <si>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</si>
  <si>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</si>
  <si>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</si>
  <si>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</si>
  <si>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</si>
  <si>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</si>
  <si>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</si>
  <si>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</si>
  <si>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</si>
  <si>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</si>
  <si>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</si>
  <si>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</si>
  <si>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</si>
  <si>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</si>
  <si>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</si>
  <si>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</si>
  <si>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</si>
  <si>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</si>
  <si>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</si>
  <si>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</si>
  <si>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</si>
  <si>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</si>
  <si>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</si>
  <si>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</si>
  <si>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</si>
  <si>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</si>
  <si>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</si>
  <si>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</si>
  <si>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</si>
  <si>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</si>
  <si>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</si>
  <si>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</si>
  <si>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</si>
  <si>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</si>
  <si>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</si>
  <si>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</si>
  <si>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</si>
  <si>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</si>
  <si>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</si>
  <si>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</si>
  <si>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</si>
  <si>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</si>
  <si>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</si>
  <si>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</si>
  <si>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</si>
  <si>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</si>
  <si>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</si>
  <si>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</si>
  <si>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</si>
  <si>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</si>
  <si>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</si>
  <si>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</si>
  <si>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</si>
  <si>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</si>
  <si>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</si>
  <si>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</si>
  <si>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</si>
  <si>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</si>
  <si>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</si>
  <si>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</si>
  <si>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</si>
  <si>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</si>
  <si>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</si>
  <si>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</si>
  <si>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</si>
  <si>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</si>
  <si>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</si>
  <si>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</si>
  <si>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</si>
  <si>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</si>
  <si>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</si>
  <si>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</si>
  <si>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</si>
  <si>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</si>
  <si>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</si>
  <si>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</si>
  <si>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</si>
  <si>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</si>
  <si>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</si>
  <si>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</si>
  <si>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</si>
  <si>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</si>
  <si>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</si>
  <si>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</si>
  <si>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</si>
  <si>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</si>
  <si>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</si>
  <si>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</si>
  <si>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</si>
  <si>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</si>
  <si>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</si>
  <si>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</si>
  <si>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</si>
  <si>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</si>
  <si>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</si>
  <si>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</si>
  <si>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</si>
  <si>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</si>
  <si>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</si>
  <si>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</si>
  <si>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</si>
  <si>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</si>
  <si>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</si>
  <si>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</si>
  <si>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</si>
  <si>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</si>
  <si>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</si>
  <si>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</si>
  <si>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</si>
  <si>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</si>
  <si>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</si>
  <si>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</si>
  <si>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</si>
  <si>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</si>
  <si>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</si>
  <si>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</si>
  <si>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</si>
  <si>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</si>
  <si>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</si>
  <si>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</si>
  <si>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</si>
  <si>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</si>
  <si>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</si>
  <si>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</si>
  <si>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</si>
  <si>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</si>
  <si>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</si>
  <si>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</si>
  <si>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</si>
  <si>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</si>
  <si>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</si>
  <si>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</si>
  <si>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</si>
  <si>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</si>
  <si>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</si>
  <si>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</si>
  <si>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</si>
  <si>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</si>
  <si>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</si>
  <si>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</si>
  <si>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</si>
  <si>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</si>
  <si>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</si>
  <si>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</si>
  <si>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</si>
  <si>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</si>
  <si>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</si>
  <si>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</si>
  <si>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</si>
  <si>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</si>
  <si>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</si>
  <si>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</si>
  <si>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</si>
  <si>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</si>
  <si>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</si>
  <si>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</si>
  <si>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</si>
  <si>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</si>
  <si>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</si>
  <si>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</si>
  <si>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</si>
  <si>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</si>
  <si>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</si>
  <si>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</si>
  <si>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</si>
  <si>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</si>
  <si>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</si>
  <si>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</si>
  <si>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</si>
  <si>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</si>
  <si>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</si>
  <si>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</si>
  <si>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</si>
  <si>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</si>
  <si>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</si>
  <si>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</si>
  <si>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</si>
  <si>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</si>
  <si>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</si>
  <si>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</si>
  <si>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</si>
  <si>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</si>
  <si>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</si>
  <si>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</si>
  <si>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</si>
  <si>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</si>
  <si>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</si>
  <si>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</si>
  <si>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</si>
  <si>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</si>
  <si>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</si>
  <si>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</si>
  <si>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</si>
  <si>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</si>
  <si>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</si>
  <si>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</si>
  <si>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</si>
  <si>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</si>
  <si>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</si>
  <si>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</si>
  <si>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</si>
  <si>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</si>
  <si>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</si>
  <si>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</si>
  <si>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</si>
  <si>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</si>
  <si>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</si>
  <si>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</si>
  <si>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</si>
  <si>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</si>
  <si>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</si>
  <si>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</si>
  <si>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</si>
  <si>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</si>
  <si>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</si>
  <si>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</si>
  <si>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</si>
  <si>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</si>
  <si>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</si>
  <si>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</si>
  <si>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</si>
  <si>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</si>
  <si>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</si>
  <si>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</si>
  <si>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</si>
  <si>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</si>
  <si>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</si>
  <si>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</si>
  <si>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</si>
  <si>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</si>
  <si>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</si>
  <si>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</si>
  <si>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</si>
  <si>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</si>
  <si>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</si>
  <si>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</si>
  <si>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</si>
  <si>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</si>
  <si>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</si>
  <si>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</si>
  <si>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</si>
  <si>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</si>
  <si>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</si>
  <si>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</si>
  <si>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</si>
  <si>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</si>
  <si>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</si>
  <si>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</si>
  <si>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</si>
  <si>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</si>
  <si>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</si>
  <si>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</si>
  <si>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</si>
  <si>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</si>
  <si>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</si>
  <si>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</si>
  <si>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</si>
  <si>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</si>
  <si>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</si>
  <si>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</si>
  <si>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</si>
  <si>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</si>
  <si>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</si>
  <si>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</si>
  <si>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</si>
  <si>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</si>
  <si>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</si>
  <si>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</si>
  <si>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</si>
  <si>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</si>
  <si>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</si>
  <si>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</si>
  <si>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</si>
  <si>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</si>
  <si>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</si>
  <si>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</si>
  <si>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</si>
  <si>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</si>
  <si>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</si>
  <si>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</si>
  <si>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</si>
  <si>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</si>
  <si>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</si>
  <si>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</si>
  <si>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</si>
  <si>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</si>
  <si>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</si>
  <si>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</si>
  <si>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</si>
  <si>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</si>
  <si>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</si>
  <si>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</si>
  <si>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</si>
  <si>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</si>
  <si>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</si>
  <si>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</si>
  <si>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</si>
  <si>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</si>
  <si>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</si>
  <si>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</si>
  <si>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</si>
  <si>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</si>
  <si>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</si>
  <si>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</si>
  <si>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</si>
  <si>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</si>
  <si>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</si>
  <si>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</si>
  <si>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</si>
  <si>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</si>
  <si>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</si>
  <si>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</si>
  <si>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</si>
  <si>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</si>
  <si>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</si>
  <si>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</si>
  <si>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</si>
  <si>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</si>
  <si>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</si>
  <si>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</si>
  <si>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</si>
  <si>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</si>
  <si>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</si>
  <si>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</si>
  <si>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</si>
  <si>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</si>
  <si>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</si>
  <si>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</si>
  <si>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</si>
  <si>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</si>
  <si>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</si>
  <si>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</si>
  <si>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</si>
  <si>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</si>
  <si>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</si>
  <si>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</si>
  <si>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</si>
  <si>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</si>
  <si>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</si>
  <si>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</si>
  <si>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</si>
  <si>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</si>
  <si>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</si>
  <si>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</si>
  <si>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</si>
  <si>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</si>
  <si>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</si>
  <si>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</si>
  <si>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</si>
  <si>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</si>
  <si>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</si>
  <si>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</si>
  <si>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</si>
  <si>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</si>
  <si>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</si>
  <si>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</si>
  <si>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</si>
  <si>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</si>
  <si>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</si>
  <si>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</si>
  <si>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</si>
  <si>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</si>
  <si>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</si>
  <si>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</si>
  <si>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</si>
  <si>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</si>
  <si>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</si>
  <si>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</si>
  <si>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</si>
  <si>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</si>
  <si>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</si>
  <si>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</si>
  <si>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</si>
  <si>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</si>
  <si>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</si>
  <si>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</si>
  <si>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</si>
  <si>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</si>
  <si>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</si>
  <si>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</si>
  <si>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</si>
  <si>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</si>
  <si>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</si>
  <si>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</si>
  <si>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</si>
  <si>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</si>
  <si>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</si>
  <si>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</si>
  <si>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</si>
  <si>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</si>
  <si>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</si>
  <si>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</si>
  <si>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</si>
  <si>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</si>
  <si>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</si>
  <si>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</si>
  <si>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</si>
  <si>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</si>
  <si>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</si>
  <si>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</si>
  <si>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</si>
  <si>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</si>
  <si>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</si>
  <si>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</si>
  <si>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</si>
  <si>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</si>
  <si>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</si>
  <si>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</si>
  <si>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</si>
  <si>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</si>
  <si>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</si>
  <si>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</si>
  <si>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</si>
  <si>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</si>
  <si>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</si>
  <si>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</si>
  <si>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</si>
  <si>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</si>
  <si>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</si>
  <si>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</si>
  <si>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</si>
  <si>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</si>
  <si>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</si>
  <si>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</si>
  <si>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</si>
  <si>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</si>
  <si>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</si>
  <si>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</si>
  <si>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</si>
  <si>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</si>
  <si>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</si>
  <si>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</si>
  <si>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</si>
  <si>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</si>
  <si>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</si>
  <si>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</si>
  <si>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</si>
  <si>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</si>
  <si>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</si>
  <si>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</si>
  <si>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</si>
  <si>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</si>
  <si>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</si>
  <si>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</si>
  <si>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</si>
  <si>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</si>
  <si>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</si>
  <si>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</si>
  <si>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</si>
  <si>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</si>
  <si>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</si>
  <si>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</si>
  <si>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</si>
  <si>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</si>
  <si>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</si>
  <si>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</si>
  <si>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</si>
  <si>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</si>
  <si>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</si>
  <si>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</si>
  <si>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</si>
  <si>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</si>
  <si>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</si>
  <si>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</si>
  <si>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</si>
  <si>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</si>
  <si>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</si>
  <si>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</si>
  <si>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</si>
  <si>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</si>
  <si>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</si>
  <si>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</si>
  <si>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</si>
  <si>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</si>
  <si>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</si>
  <si>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</si>
  <si>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</si>
  <si>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</si>
  <si>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</si>
  <si>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</si>
  <si>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</si>
  <si>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</si>
  <si>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</si>
  <si>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</si>
  <si>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</si>
  <si>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</si>
  <si>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</si>
  <si>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</si>
  <si>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</si>
  <si>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</si>
  <si>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</si>
  <si>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</si>
  <si>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</si>
  <si>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</si>
  <si>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</si>
  <si>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</si>
  <si>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</si>
  <si>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</si>
  <si>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</si>
  <si>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</si>
  <si>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</si>
  <si>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</si>
  <si>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</si>
  <si>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</si>
  <si>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</si>
  <si>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</si>
  <si>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</si>
  <si>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</si>
  <si>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</si>
  <si>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</si>
  <si>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</si>
  <si>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</si>
  <si>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</si>
  <si>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</si>
  <si>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</si>
  <si>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</si>
  <si>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</si>
  <si>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</si>
  <si>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</si>
  <si>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</si>
  <si>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</si>
  <si>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</si>
  <si>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</si>
  <si>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</si>
  <si>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</si>
  <si>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</si>
  <si>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</si>
  <si>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</si>
  <si>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</si>
  <si>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</si>
  <si>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</si>
  <si>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</si>
  <si>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</si>
  <si>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</si>
  <si>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</si>
  <si>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</si>
  <si>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</si>
  <si>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</si>
  <si>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</si>
  <si>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</si>
  <si>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</si>
  <si>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</si>
  <si>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</si>
  <si>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</si>
  <si>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</si>
  <si>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</si>
  <si>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</si>
  <si>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</si>
  <si>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</si>
  <si>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</si>
  <si>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</si>
  <si>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</si>
  <si>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</si>
  <si>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</si>
  <si>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</si>
  <si>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</si>
  <si>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</si>
  <si>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</si>
  <si>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</si>
  <si>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</si>
  <si>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</si>
  <si>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</si>
  <si>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</si>
  <si>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</si>
  <si>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</si>
  <si>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</si>
  <si>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</si>
  <si>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</si>
  <si>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</si>
  <si>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</si>
  <si>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</si>
  <si>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</si>
  <si>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</si>
  <si>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</si>
  <si>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</si>
  <si>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</si>
  <si>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</si>
  <si>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</si>
  <si>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</si>
  <si>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</si>
  <si>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</si>
  <si>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</si>
  <si>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</si>
  <si>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</si>
  <si>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</si>
  <si>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</si>
  <si>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</si>
  <si>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</si>
  <si>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</si>
  <si>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</si>
  <si>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</si>
  <si>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</si>
  <si>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</si>
  <si>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</si>
  <si>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</si>
  <si>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</si>
  <si>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</si>
  <si>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</si>
  <si>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</si>
  <si>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</si>
  <si>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</si>
  <si>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</si>
  <si>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</si>
  <si>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</si>
  <si>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</si>
  <si>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</si>
  <si>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</si>
  <si>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</si>
  <si>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</si>
  <si>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</si>
  <si>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</si>
  <si>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</si>
  <si>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</si>
  <si>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</si>
  <si>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</si>
  <si>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</si>
  <si>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</si>
  <si>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</si>
  <si>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</si>
  <si>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</si>
  <si>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</si>
  <si>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</si>
  <si>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</si>
  <si>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</si>
  <si>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</si>
  <si>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</si>
  <si>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</si>
  <si>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</si>
  <si>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</si>
  <si>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</si>
  <si>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</si>
  <si>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</si>
  <si>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</si>
  <si>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</si>
  <si>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</si>
  <si>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</si>
  <si>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</si>
  <si>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</si>
  <si>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</si>
  <si>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</si>
  <si>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</si>
  <si>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</si>
  <si>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</si>
  <si>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</si>
  <si>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</si>
  <si>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</si>
  <si>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</si>
  <si>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</si>
  <si>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</si>
  <si>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</si>
  <si>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</si>
  <si>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</si>
  <si>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</si>
  <si>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</si>
  <si>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</si>
  <si>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</si>
  <si>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</si>
  <si>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</si>
  <si>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</si>
  <si>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</si>
  <si>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</si>
  <si>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</si>
  <si>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</si>
  <si>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</si>
  <si>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</si>
  <si>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</si>
  <si>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</si>
  <si>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</si>
  <si>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</si>
  <si>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</si>
  <si>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</si>
  <si>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</si>
  <si>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</si>
  <si>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</si>
  <si>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</si>
  <si>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</si>
  <si>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</si>
  <si>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</si>
  <si>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</si>
  <si>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</si>
  <si>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</si>
  <si>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</si>
  <si>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</si>
  <si>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</si>
  <si>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</si>
  <si>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</si>
  <si>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</si>
  <si>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</si>
  <si>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</si>
  <si>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</si>
  <si>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</si>
  <si>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</si>
  <si>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</si>
  <si>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</si>
  <si>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</si>
  <si>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</si>
  <si>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</si>
  <si>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</si>
  <si>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</si>
  <si>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</si>
  <si>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</si>
  <si>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</si>
  <si>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</si>
  <si>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</si>
  <si>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</si>
  <si>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</si>
  <si>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</si>
  <si>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</si>
  <si>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</si>
  <si>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</si>
  <si>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</si>
  <si>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</si>
  <si>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</si>
  <si>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</si>
  <si>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</si>
  <si>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</si>
  <si>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</si>
  <si>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</si>
  <si>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</si>
  <si>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</si>
  <si>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</si>
  <si>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</si>
  <si>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</si>
  <si>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</si>
  <si>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</si>
  <si>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</si>
  <si>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</si>
  <si>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</si>
  <si>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</si>
  <si>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</si>
  <si>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</si>
  <si>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</si>
  <si>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</si>
  <si>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</si>
  <si>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</si>
  <si>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</si>
  <si>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</si>
  <si>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</si>
  <si>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</si>
  <si>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</si>
  <si>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</si>
  <si>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</si>
  <si>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</si>
  <si>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</si>
  <si>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</si>
  <si>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</si>
  <si>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</si>
  <si>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</si>
  <si>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</si>
  <si>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</si>
  <si>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</si>
  <si>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</si>
  <si>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</si>
  <si>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</si>
  <si>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</si>
  <si>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</si>
  <si>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</si>
  <si>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</si>
  <si>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</si>
  <si>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</si>
  <si>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</si>
  <si>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</si>
  <si>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</si>
  <si>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</si>
  <si>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</si>
  <si>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</si>
  <si>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</si>
  <si>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</si>
  <si>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</si>
  <si>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</si>
  <si>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</si>
  <si>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</si>
  <si>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</si>
  <si>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</si>
  <si>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</si>
  <si>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</si>
  <si>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</si>
  <si>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</si>
  <si>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</si>
  <si>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</si>
  <si>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</si>
  <si>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</si>
  <si>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</si>
  <si>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</si>
  <si>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</si>
  <si>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</si>
  <si>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</si>
  <si>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</si>
  <si>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</si>
  <si>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</si>
  <si>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</si>
  <si>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</si>
  <si>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</si>
  <si>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</si>
  <si>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</si>
  <si>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</si>
  <si>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</si>
  <si>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</si>
  <si>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</si>
  <si>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</si>
  <si>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</si>
  <si>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</si>
  <si>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</si>
  <si>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</si>
  <si>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</si>
  <si>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</si>
  <si>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</si>
  <si>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</si>
  <si>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</si>
  <si>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</si>
  <si>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</si>
  <si>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</si>
  <si>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</si>
  <si>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</si>
  <si>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</si>
  <si>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</si>
  <si>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</si>
  <si>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</si>
  <si>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</si>
  <si>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</si>
  <si>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</si>
  <si>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</si>
  <si>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</si>
  <si>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</si>
  <si>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</si>
  <si>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</si>
  <si>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</si>
  <si>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</si>
  <si>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</si>
  <si>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</si>
  <si>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</si>
  <si>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</si>
  <si>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</si>
  <si>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</si>
  <si>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</si>
  <si>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</si>
  <si>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</si>
  <si>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</si>
  <si>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</si>
  <si>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</si>
  <si>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</si>
  <si>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</si>
  <si>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</si>
  <si>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</si>
  <si>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</si>
  <si>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</si>
  <si>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</si>
  <si>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</si>
  <si>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</si>
  <si>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</si>
  <si>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</si>
  <si>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</si>
  <si>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</si>
  <si>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</si>
  <si>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</si>
  <si>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</si>
  <si>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</si>
  <si>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</si>
  <si>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</si>
  <si>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</si>
  <si>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</si>
  <si>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</si>
  <si>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</si>
  <si>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</si>
  <si>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</si>
  <si>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</si>
  <si>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</si>
  <si>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</si>
  <si>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</si>
  <si>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</si>
  <si>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</si>
  <si>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</si>
  <si>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</si>
  <si>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</si>
  <si>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</si>
  <si>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</si>
  <si>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</si>
  <si>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</si>
  <si>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</si>
  <si>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</si>
  <si>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</si>
  <si>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</si>
  <si>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</si>
  <si>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</si>
  <si>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</si>
  <si>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</si>
  <si>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</si>
  <si>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</si>
  <si>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</si>
  <si>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</si>
  <si>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</si>
  <si>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</si>
  <si>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</si>
  <si>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</si>
  <si>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</si>
  <si>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</si>
  <si>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</si>
  <si>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</si>
  <si>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</si>
  <si>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</si>
  <si>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</si>
  <si>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</si>
  <si>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</si>
  <si>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</si>
  <si>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</si>
  <si>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</si>
  <si>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</si>
  <si>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</si>
  <si>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</si>
  <si>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</si>
  <si>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</si>
  <si>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</si>
  <si>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</si>
  <si>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</si>
  <si>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</si>
  <si>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</si>
  <si>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</si>
  <si>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</si>
  <si>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</si>
  <si>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</si>
  <si>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</si>
  <si>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</si>
  <si>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</si>
  <si>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</si>
  <si>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</si>
  <si>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</si>
  <si>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</si>
  <si>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</si>
  <si>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</si>
  <si>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</si>
  <si>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</si>
  <si>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</si>
  <si>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</si>
  <si>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</si>
  <si>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</si>
  <si>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</si>
  <si>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</si>
  <si>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</si>
  <si>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</si>
  <si>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</si>
  <si>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</si>
  <si>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</si>
  <si>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</si>
  <si>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</si>
  <si>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</si>
  <si>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</si>
  <si>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</si>
  <si>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</si>
  <si>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</si>
  <si>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</si>
  <si>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</si>
  <si>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</si>
  <si>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</si>
  <si>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</si>
  <si>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</si>
  <si>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</si>
  <si>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</si>
  <si>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</si>
  <si>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</si>
  <si>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</si>
  <si>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</si>
  <si>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</si>
  <si>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</si>
  <si>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</si>
  <si>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</si>
  <si>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</si>
  <si>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</si>
  <si>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</si>
  <si>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</si>
  <si>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</si>
  <si>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</si>
  <si>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</si>
  <si>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</si>
  <si>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</si>
  <si>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</si>
  <si>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</si>
  <si>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</si>
  <si>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</si>
  <si>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</si>
  <si>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</si>
  <si>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</si>
  <si>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</si>
  <si>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</si>
  <si>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</si>
  <si>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</si>
  <si>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</si>
  <si>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</si>
  <si>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</si>
  <si>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</si>
  <si>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</si>
  <si>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</si>
  <si>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</si>
  <si>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</si>
  <si>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</si>
  <si>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</si>
  <si>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</si>
  <si>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</si>
  <si>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</si>
  <si>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</si>
  <si>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</si>
  <si>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</si>
  <si>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</si>
  <si>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</si>
  <si>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</si>
  <si>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</si>
  <si>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</si>
  <si>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</si>
  <si>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</si>
  <si>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</si>
  <si>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</si>
  <si>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</si>
  <si>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</si>
  <si>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</si>
  <si>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</si>
  <si>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</si>
  <si>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</si>
  <si>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</si>
  <si>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</si>
  <si>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</si>
  <si>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</si>
  <si>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</si>
  <si>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</si>
  <si>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</si>
  <si>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</si>
  <si>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</si>
  <si>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</si>
  <si>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</si>
  <si>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</si>
  <si>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</si>
  <si>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</si>
  <si>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</si>
  <si>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</si>
  <si>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</si>
  <si>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</si>
  <si>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</si>
  <si>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</si>
  <si>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</si>
  <si>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</si>
  <si>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</si>
  <si>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</si>
  <si>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</si>
  <si>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</si>
  <si>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</si>
  <si>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</si>
  <si>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</si>
  <si>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</si>
  <si>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</si>
  <si>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</si>
  <si>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</si>
  <si>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</si>
  <si>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</si>
  <si>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</si>
  <si>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</si>
  <si>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</si>
  <si>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</si>
  <si>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</si>
  <si>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</si>
  <si>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</si>
  <si>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</si>
  <si>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</si>
  <si>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</si>
  <si>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</si>
  <si>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</si>
  <si>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</si>
  <si>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</si>
  <si>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</si>
  <si>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</si>
  <si>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</si>
  <si>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</si>
  <si>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</si>
  <si>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</si>
  <si>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</si>
  <si>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</si>
  <si>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</si>
  <si>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</si>
  <si>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</si>
  <si>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</si>
  <si>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</si>
  <si>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</si>
  <si>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</si>
  <si>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</si>
  <si>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</si>
  <si>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</si>
  <si>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</si>
  <si>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</si>
  <si>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</si>
  <si>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</si>
  <si>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</si>
  <si>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</si>
  <si>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</si>
  <si>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</si>
  <si>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</si>
  <si>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</si>
  <si>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</si>
  <si>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</si>
  <si>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</si>
  <si>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</si>
  <si>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</si>
  <si>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</si>
  <si>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</si>
  <si>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</si>
  <si>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</si>
  <si>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</si>
  <si>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</si>
  <si>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</si>
  <si>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</si>
  <si>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</si>
  <si>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</si>
  <si>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</si>
  <si>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</si>
  <si>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</si>
  <si>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</si>
  <si>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</si>
  <si>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</si>
  <si>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</si>
  <si>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</si>
  <si>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</si>
  <si>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</si>
  <si>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</si>
  <si>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</si>
  <si>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</si>
  <si>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</si>
  <si>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</si>
  <si>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</si>
  <si>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</si>
  <si>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</si>
  <si>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</si>
  <si>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</si>
  <si>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</si>
  <si>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</si>
  <si>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</si>
  <si>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</si>
  <si>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</si>
  <si>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</si>
  <si>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</si>
  <si>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</si>
  <si>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</si>
  <si>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</si>
  <si>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</si>
  <si>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</si>
  <si>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</si>
  <si>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</si>
  <si>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</si>
  <si>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</si>
  <si>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</si>
  <si>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</si>
  <si>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</si>
  <si>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</si>
  <si>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</si>
  <si>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</si>
  <si>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</si>
  <si>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</si>
  <si>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</si>
  <si>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</si>
  <si>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</si>
  <si>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</si>
  <si>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</si>
  <si>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</si>
  <si>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</si>
  <si>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</si>
  <si>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</si>
  <si>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</si>
  <si>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</si>
  <si>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</si>
  <si>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</si>
  <si>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</si>
  <si>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</si>
  <si>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</si>
  <si>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</si>
  <si>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</si>
  <si>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</si>
  <si>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</si>
  <si>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</si>
  <si>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</si>
  <si>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</si>
  <si>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</si>
  <si>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</si>
  <si>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</si>
  <si>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</si>
  <si>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</si>
  <si>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</si>
  <si>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</si>
  <si>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</si>
  <si>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</si>
  <si>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</si>
  <si>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</si>
  <si>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</si>
  <si>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</si>
  <si>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</si>
  <si>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</si>
  <si>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</si>
  <si>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</si>
  <si>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</si>
  <si>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</si>
  <si>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</si>
  <si>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</si>
  <si>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</si>
  <si>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</si>
  <si>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</si>
  <si>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</si>
  <si>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</si>
  <si>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</si>
  <si>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</si>
  <si>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</si>
  <si>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</si>
  <si>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</si>
  <si>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</si>
  <si>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</si>
  <si>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</si>
  <si>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</si>
  <si>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</si>
  <si>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</si>
  <si>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</si>
  <si>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</si>
  <si>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</si>
  <si>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</si>
  <si>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</si>
  <si>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</si>
  <si>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</si>
  <si>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</si>
  <si>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</si>
  <si>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</si>
  <si>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</si>
  <si>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</si>
  <si>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</si>
  <si>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</si>
  <si>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</si>
  <si>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</si>
  <si>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</si>
  <si>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</si>
  <si>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</si>
  <si>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</si>
  <si>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</si>
  <si>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</si>
  <si>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</si>
  <si>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</si>
  <si>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</si>
  <si>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</si>
  <si>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</si>
  <si>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</si>
  <si>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</si>
  <si>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</si>
  <si>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</si>
  <si>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</si>
  <si>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</si>
  <si>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</si>
  <si>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</si>
  <si>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</si>
  <si>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</si>
  <si>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</si>
  <si>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</si>
  <si>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</si>
  <si>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</si>
  <si>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</si>
  <si>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</si>
  <si>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</si>
  <si>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</si>
  <si>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</si>
  <si>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</si>
  <si>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</si>
  <si>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</si>
  <si>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</si>
  <si>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</si>
  <si>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</si>
  <si>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</si>
  <si>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</si>
  <si>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</si>
  <si>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</si>
  <si>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</si>
  <si>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</si>
  <si>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</si>
  <si>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</si>
  <si>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</si>
  <si>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</si>
  <si>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</si>
  <si>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</si>
  <si>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</si>
  <si>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</si>
  <si>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</si>
  <si>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</si>
  <si>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</si>
  <si>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</si>
  <si>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</si>
  <si>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</si>
  <si>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</si>
  <si>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</si>
  <si>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</si>
  <si>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</si>
  <si>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</si>
  <si>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</si>
  <si>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</si>
  <si>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</si>
  <si>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</si>
  <si>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</si>
  <si>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</si>
  <si>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</si>
  <si>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</si>
  <si>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</si>
  <si>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</si>
  <si>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</si>
  <si>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</si>
  <si>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</si>
  <si>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</si>
  <si>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</si>
  <si>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</si>
  <si>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</si>
  <si>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</si>
  <si>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</si>
  <si>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</si>
  <si>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</si>
  <si>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</si>
  <si>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</si>
  <si>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</si>
  <si>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</si>
  <si>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</si>
  <si>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</si>
  <si>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</si>
  <si>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</si>
  <si>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</si>
  <si>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</si>
  <si>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</si>
  <si>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</si>
  <si>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</si>
  <si>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</si>
  <si>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</si>
  <si>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</si>
  <si>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</si>
  <si>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</si>
  <si>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</si>
  <si>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</si>
  <si>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</si>
  <si>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</si>
  <si>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</si>
  <si>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</si>
  <si>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</si>
  <si>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</si>
  <si>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</si>
  <si>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</si>
  <si>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</si>
  <si>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</si>
  <si>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</si>
  <si>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</si>
  <si>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</si>
  <si>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</si>
  <si>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</si>
  <si>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</si>
  <si>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</si>
  <si>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</si>
  <si>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</si>
  <si>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</si>
  <si>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</si>
  <si>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</si>
  <si>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</si>
  <si>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</si>
  <si>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</si>
  <si>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</si>
  <si>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</si>
  <si>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</si>
  <si>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</si>
  <si>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</si>
  <si>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</si>
  <si>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</si>
  <si>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</si>
  <si>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</si>
  <si>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</si>
  <si>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</si>
  <si>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</si>
  <si>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</si>
  <si>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</si>
  <si>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</si>
  <si>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</si>
  <si>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</si>
  <si>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</si>
  <si>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</si>
  <si>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</si>
  <si>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</si>
  <si>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</si>
  <si>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</si>
  <si>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</si>
  <si>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</si>
  <si>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</si>
  <si>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</si>
  <si>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</si>
  <si>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</si>
  <si>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</si>
  <si>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</si>
  <si>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</si>
  <si>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</si>
  <si>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</si>
  <si>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</si>
  <si>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</si>
  <si>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</si>
  <si>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</si>
  <si>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</si>
  <si>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</si>
  <si>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</si>
  <si>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</si>
  <si>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</si>
  <si>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</si>
  <si>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</si>
  <si>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</si>
  <si>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</si>
  <si>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</si>
  <si>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</si>
  <si>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</si>
  <si>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</si>
  <si>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</si>
  <si>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</si>
  <si>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</si>
  <si>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</si>
  <si>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</si>
  <si>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</si>
  <si>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</si>
  <si>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</si>
  <si>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</si>
  <si>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</si>
  <si>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</si>
  <si>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</si>
  <si>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</si>
  <si>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</si>
  <si>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</si>
  <si>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</si>
  <si>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</si>
  <si>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</si>
  <si>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</si>
  <si>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</si>
  <si>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</si>
  <si>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</si>
  <si>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</si>
  <si>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</si>
  <si>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</si>
  <si>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</si>
  <si>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</si>
  <si>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</si>
  <si>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</si>
  <si>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</si>
  <si>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</si>
  <si>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</si>
  <si>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</si>
  <si>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</si>
  <si>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</si>
  <si>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</si>
  <si>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</si>
  <si>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</si>
  <si>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</si>
  <si>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</si>
  <si>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</si>
  <si>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</si>
  <si>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</si>
  <si>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</si>
  <si>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</si>
  <si>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</si>
  <si>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</si>
  <si>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</si>
  <si>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</si>
  <si>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</si>
  <si>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</si>
  <si>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</si>
  <si>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</si>
  <si>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</si>
  <si>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</si>
  <si>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</si>
  <si>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</si>
  <si>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</si>
  <si>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</si>
  <si>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</si>
  <si>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</si>
  <si>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</si>
  <si>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</si>
  <si>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</si>
  <si>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</si>
  <si>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</si>
  <si>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</si>
  <si>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</si>
  <si>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</si>
  <si>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</si>
  <si>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</si>
  <si>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</si>
  <si>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</si>
  <si>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</si>
  <si>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</si>
  <si>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</si>
  <si>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</si>
  <si>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</si>
  <si>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</si>
  <si>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</si>
  <si>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</si>
  <si>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</si>
  <si>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</si>
  <si>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</si>
  <si>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</si>
  <si>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</si>
  <si>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</si>
  <si>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</si>
  <si>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</si>
  <si>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</si>
  <si>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</si>
  <si>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</si>
  <si>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</si>
  <si>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</si>
  <si>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</si>
  <si>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</si>
  <si>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</si>
  <si>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</si>
  <si>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</si>
  <si>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</si>
  <si>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</si>
  <si>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</si>
  <si>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</si>
  <si>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</si>
  <si>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</si>
  <si>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</si>
  <si>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</si>
  <si>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</si>
  <si>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</si>
  <si>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</si>
  <si>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</si>
  <si>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</si>
  <si>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</si>
  <si>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</si>
  <si>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</si>
  <si>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</si>
  <si>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</si>
  <si>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</si>
  <si>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</si>
  <si>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</si>
  <si>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</si>
  <si>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</si>
  <si>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</si>
  <si>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</si>
  <si>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</si>
  <si>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</si>
  <si>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</si>
  <si>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</si>
  <si>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</si>
  <si>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</si>
  <si>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</si>
  <si>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</si>
  <si>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</si>
  <si>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</si>
  <si>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</si>
  <si>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</si>
  <si>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</si>
  <si>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</si>
  <si>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</si>
  <si>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</si>
  <si>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</si>
  <si>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</si>
  <si>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</si>
  <si>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</si>
  <si>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</si>
  <si>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</si>
  <si>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</si>
  <si>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</si>
  <si>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</si>
  <si>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</si>
  <si>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</si>
  <si>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</si>
  <si>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</si>
  <si>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</si>
  <si>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</si>
  <si>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</si>
  <si>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</si>
  <si>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</si>
  <si>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</si>
  <si>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</si>
  <si>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</si>
  <si>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</si>
  <si>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</si>
  <si>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</si>
  <si>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</si>
  <si>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</si>
  <si>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</si>
  <si>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</si>
  <si>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</si>
  <si>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</si>
  <si>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</si>
  <si>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</si>
  <si>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</si>
  <si>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</si>
  <si>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</si>
  <si>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</si>
  <si>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</si>
  <si>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</si>
  <si>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</si>
  <si>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</si>
  <si>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</si>
  <si>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</si>
  <si>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</si>
  <si>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</si>
  <si>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</si>
  <si>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</si>
  <si>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</si>
  <si>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</si>
  <si>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</si>
  <si>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</si>
  <si>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</si>
  <si>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</si>
  <si>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</si>
  <si>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</si>
  <si>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</si>
  <si>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</si>
  <si>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</si>
  <si>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</si>
  <si>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</si>
  <si>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</si>
  <si>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</si>
  <si>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</si>
  <si>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</si>
  <si>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</si>
  <si>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</si>
  <si>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</si>
  <si>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</si>
  <si>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</si>
  <si>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</si>
  <si>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</si>
  <si>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</si>
  <si>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</si>
  <si>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</si>
  <si>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</si>
  <si>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</si>
  <si>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</si>
  <si>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</si>
  <si>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</si>
  <si>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</si>
  <si>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</si>
  <si>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</si>
  <si>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</si>
  <si>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</si>
  <si>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</si>
  <si>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</si>
  <si>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</si>
  <si>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</si>
  <si>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</si>
  <si>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</si>
  <si>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</si>
  <si>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</si>
  <si>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</si>
  <si>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</si>
  <si>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</si>
  <si>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</si>
  <si>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</si>
  <si>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</si>
  <si>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</si>
  <si>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</si>
  <si>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</si>
  <si>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</si>
  <si>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</si>
  <si>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</si>
  <si>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</si>
  <si>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</si>
  <si>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</si>
  <si>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</si>
  <si>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</si>
  <si>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</si>
  <si>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</si>
  <si>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</si>
  <si>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</si>
  <si>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</si>
  <si>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</si>
  <si>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</si>
  <si>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</si>
  <si>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</si>
  <si>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</si>
  <si>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</si>
  <si>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</si>
  <si>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</si>
  <si>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</si>
  <si>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</si>
  <si>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</si>
  <si>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</si>
  <si>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</si>
  <si>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</si>
  <si>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</si>
  <si>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</si>
  <si>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</si>
  <si>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</si>
  <si>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</si>
  <si>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</si>
  <si>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</si>
  <si>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</si>
  <si>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</si>
  <si>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</si>
  <si>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</si>
  <si>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</si>
  <si>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</si>
  <si>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</si>
  <si>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</si>
  <si>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</si>
  <si>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</si>
  <si>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</si>
  <si>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</si>
  <si>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</si>
  <si>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</si>
  <si>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</si>
  <si>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</si>
  <si>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</si>
  <si>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</si>
  <si>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</si>
  <si>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</si>
  <si>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</si>
  <si>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</si>
  <si>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</si>
  <si>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</si>
  <si>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</si>
  <si>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</si>
  <si>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</si>
  <si>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</si>
  <si>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</si>
  <si>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</si>
  <si>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</si>
  <si>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</si>
  <si>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</si>
  <si>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</si>
  <si>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</si>
  <si>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</si>
  <si>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</si>
  <si>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</si>
  <si>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</si>
  <si>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</si>
  <si>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</si>
  <si>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</si>
  <si>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</si>
  <si>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</si>
  <si>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</si>
  <si>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</si>
  <si>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</si>
  <si>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</si>
  <si>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</si>
  <si>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</si>
  <si>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</si>
  <si>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</si>
  <si>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</si>
  <si>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</si>
  <si>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</si>
  <si>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</si>
  <si>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</si>
  <si>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</si>
  <si>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</si>
  <si>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</si>
  <si>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</si>
  <si>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</si>
  <si>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</si>
  <si>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</si>
  <si>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</si>
  <si>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</si>
  <si>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</si>
  <si>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</si>
  <si>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</si>
  <si>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</si>
  <si>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</si>
  <si>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</si>
  <si>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</si>
  <si>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</si>
  <si>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</si>
  <si>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</si>
  <si>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</si>
  <si>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</si>
  <si>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</si>
  <si>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</si>
  <si>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</si>
  <si>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</si>
  <si>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</si>
  <si>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</si>
  <si>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</si>
  <si>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</si>
  <si>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</si>
  <si>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</si>
  <si>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</si>
  <si>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</si>
  <si>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</si>
  <si>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</si>
  <si>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</si>
  <si>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</si>
  <si>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</si>
  <si>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</si>
  <si>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</si>
  <si>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</si>
  <si>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</si>
  <si>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</si>
  <si>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</si>
  <si>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</si>
  <si>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</si>
  <si>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</si>
  <si>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</si>
  <si>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</si>
  <si>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</si>
  <si>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</si>
  <si>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</si>
  <si>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</si>
  <si>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</si>
  <si>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</si>
  <si>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</si>
  <si>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</si>
  <si>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</si>
  <si>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</si>
  <si>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</si>
  <si>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</si>
  <si>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</si>
  <si>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</si>
  <si>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</si>
  <si>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</si>
  <si>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</si>
  <si>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</si>
  <si>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</si>
  <si>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</si>
  <si>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</si>
  <si>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</si>
  <si>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</si>
  <si>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</si>
  <si>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</si>
  <si>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</si>
  <si>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</si>
  <si>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</si>
  <si>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</si>
  <si>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</si>
  <si>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</si>
  <si>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</si>
  <si>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</si>
  <si>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</si>
  <si>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</si>
  <si>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</si>
  <si>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</si>
  <si>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</si>
  <si>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</si>
  <si>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</si>
  <si>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</si>
  <si>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</si>
  <si>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</si>
  <si>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</si>
  <si>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</si>
  <si>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</si>
  <si>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</si>
  <si>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</si>
  <si>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</si>
  <si>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</si>
  <si>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</si>
  <si>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</si>
  <si>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</si>
  <si>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</si>
  <si>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</si>
  <si>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</si>
  <si>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</si>
  <si>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</si>
  <si>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</si>
  <si>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</si>
  <si>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</si>
  <si>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</si>
  <si>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</si>
  <si>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</si>
  <si>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</si>
  <si>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</si>
  <si>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</si>
  <si>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</si>
  <si>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</si>
  <si>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</si>
  <si>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</si>
  <si>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</si>
  <si>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</si>
  <si>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</si>
  <si>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</si>
  <si>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</si>
  <si>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</si>
  <si>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</si>
  <si>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</si>
  <si>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</si>
  <si>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</si>
  <si>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</si>
  <si>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</si>
  <si>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</si>
  <si>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</si>
  <si>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</si>
  <si>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</si>
  <si>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</si>
  <si>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</si>
  <si>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</si>
  <si>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</si>
  <si>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</si>
  <si>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</si>
  <si>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</si>
  <si>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</si>
  <si>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</si>
  <si>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</si>
  <si>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</si>
  <si>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</si>
  <si>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</si>
  <si>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</si>
  <si>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</si>
  <si>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</si>
  <si>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</si>
  <si>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</si>
  <si>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</si>
  <si>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</si>
  <si>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</si>
  <si>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</si>
  <si>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</si>
  <si>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</si>
  <si>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</si>
  <si>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</si>
  <si>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</si>
  <si>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</si>
  <si>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</si>
  <si>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</si>
  <si>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</si>
  <si>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</si>
  <si>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</si>
  <si>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</si>
  <si>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</si>
  <si>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</si>
  <si>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</si>
  <si>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</si>
  <si>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</si>
  <si>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</si>
  <si>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</si>
  <si>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</si>
  <si>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</si>
  <si>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</si>
  <si>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</si>
  <si>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</si>
  <si>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</si>
  <si>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</si>
  <si>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</si>
  <si>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</si>
  <si>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</si>
  <si>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</si>
  <si>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</si>
  <si>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</si>
  <si>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</si>
  <si>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</si>
  <si>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</si>
  <si>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</si>
  <si>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</si>
  <si>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</si>
  <si>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</si>
  <si>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</si>
  <si>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</si>
  <si>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</si>
  <si>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</si>
  <si>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</si>
  <si>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</si>
  <si>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</si>
  <si>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</si>
  <si>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</si>
  <si>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</si>
  <si>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</si>
  <si>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</si>
  <si>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</si>
  <si>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</si>
  <si>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</si>
  <si>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</si>
  <si>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</si>
  <si>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</si>
  <si>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</si>
  <si>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</si>
  <si>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</si>
  <si>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</si>
  <si>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</si>
  <si>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</si>
  <si>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</si>
  <si>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</si>
  <si>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</si>
  <si>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</si>
  <si>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</si>
  <si>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</si>
  <si>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</si>
  <si>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</si>
  <si>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</si>
  <si>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</si>
  <si>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</si>
  <si>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</si>
  <si>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</si>
  <si>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</si>
  <si>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</si>
  <si>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</si>
  <si>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</si>
  <si>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</si>
  <si>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</si>
  <si>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</si>
  <si>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</si>
  <si>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</si>
  <si>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</si>
  <si>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</si>
  <si>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</si>
  <si>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</si>
  <si>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</si>
  <si>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</si>
  <si>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</si>
  <si>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</si>
  <si>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</si>
  <si>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</si>
  <si>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</si>
  <si>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</si>
  <si>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</si>
  <si>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</si>
  <si>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</si>
  <si>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</si>
  <si>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</si>
  <si>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</si>
  <si>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</si>
  <si>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</si>
  <si>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</si>
  <si>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</si>
  <si>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</si>
  <si>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</si>
  <si>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</si>
  <si>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</si>
  <si>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</si>
  <si>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</si>
  <si>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</si>
  <si>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</si>
  <si>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</si>
  <si>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</si>
  <si>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</si>
  <si>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</si>
  <si>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</si>
  <si>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</si>
  <si>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</si>
  <si>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</si>
  <si>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</si>
  <si>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</si>
  <si>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</si>
  <si>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</si>
  <si>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</si>
  <si>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</si>
  <si>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</si>
  <si>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</si>
  <si>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</si>
  <si>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</si>
  <si>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</si>
  <si>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</si>
  <si>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</si>
  <si>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</si>
  <si>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</si>
  <si>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</si>
  <si>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</si>
  <si>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</si>
  <si>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</si>
  <si>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</si>
  <si>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</si>
  <si>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</si>
  <si>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</si>
  <si>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</si>
  <si>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</si>
  <si>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</si>
  <si>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</si>
  <si>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</si>
  <si>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</si>
  <si>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</si>
  <si>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</si>
  <si>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</si>
  <si>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</si>
  <si>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</si>
  <si>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</si>
  <si>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</si>
  <si>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</si>
  <si>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</si>
  <si>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</si>
  <si>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</si>
  <si>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</si>
  <si>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</si>
  <si>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</si>
  <si>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</si>
  <si>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</si>
  <si>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</si>
  <si>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</si>
  <si>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</si>
  <si>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</si>
  <si>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</si>
  <si>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</si>
  <si>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</si>
  <si>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</si>
  <si>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</si>
  <si>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</si>
  <si>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</si>
  <si>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</si>
  <si>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</si>
  <si>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</si>
  <si>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</si>
  <si>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</si>
  <si>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</si>
  <si>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</si>
  <si>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</si>
  <si>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</si>
  <si>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</si>
  <si>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</si>
  <si>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</si>
  <si>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</si>
  <si>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</si>
  <si>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</si>
  <si>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</si>
  <si>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</si>
  <si>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</si>
  <si>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</si>
  <si>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</si>
  <si>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</si>
  <si>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</si>
  <si>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</si>
  <si>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</si>
  <si>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</si>
  <si>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</si>
  <si>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</si>
  <si>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</si>
  <si>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</si>
  <si>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</si>
  <si>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</si>
  <si>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</si>
  <si>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</si>
  <si>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</si>
  <si>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</si>
  <si>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</si>
  <si>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</si>
  <si>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</si>
  <si>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</si>
  <si>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</si>
  <si>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</si>
  <si>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</si>
  <si>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</si>
  <si>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</si>
  <si>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</si>
  <si>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</si>
  <si>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</si>
  <si>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</si>
  <si>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</si>
  <si>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</si>
  <si>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</si>
  <si>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</si>
  <si>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</si>
  <si>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</si>
  <si>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</si>
  <si>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</si>
  <si>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</si>
  <si>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</si>
  <si>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</si>
  <si>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</si>
  <si>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</si>
  <si>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</si>
  <si>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</si>
  <si>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</si>
  <si>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</si>
  <si>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</si>
  <si>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</si>
  <si>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</si>
  <si>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</si>
  <si>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</si>
  <si>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</si>
  <si>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</si>
  <si>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</si>
  <si>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</si>
  <si>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</si>
  <si>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</si>
  <si>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</si>
  <si>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</si>
  <si>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</si>
  <si>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</si>
  <si>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</si>
  <si>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</si>
  <si>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</si>
  <si>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</si>
  <si>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</si>
  <si>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</si>
  <si>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</si>
  <si>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</si>
  <si>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</si>
  <si>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</si>
  <si>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</si>
  <si>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</si>
  <si>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</si>
  <si>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</si>
  <si>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</si>
  <si>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</si>
  <si>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</si>
  <si>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</si>
  <si>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</si>
  <si>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</si>
  <si>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</si>
  <si>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</si>
  <si>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</si>
  <si>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</si>
  <si>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</si>
  <si>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</si>
  <si>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</si>
  <si>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</si>
  <si>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</si>
  <si>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</si>
  <si>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</si>
  <si>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</si>
  <si>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</si>
  <si>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</si>
  <si>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</si>
  <si>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</si>
  <si>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</si>
  <si>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</si>
  <si>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</si>
  <si>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</si>
  <si>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</si>
  <si>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</si>
  <si>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</si>
  <si>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</si>
  <si>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</si>
  <si>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</si>
  <si>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</si>
  <si>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</si>
  <si>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</si>
  <si>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</si>
  <si>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</si>
  <si>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</si>
  <si>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</si>
  <si>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</si>
  <si>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</si>
  <si>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</si>
  <si>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</si>
  <si>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</si>
  <si>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</si>
  <si>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</si>
  <si>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</si>
  <si>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</si>
  <si>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</si>
  <si>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</si>
  <si>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</si>
  <si>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</si>
  <si>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</si>
  <si>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</si>
  <si>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</si>
  <si>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</si>
  <si>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</si>
  <si>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</si>
  <si>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</si>
  <si>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</si>
  <si>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</si>
  <si>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</si>
  <si>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</si>
  <si>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</si>
  <si>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</si>
  <si>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</si>
  <si>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</si>
  <si>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</si>
  <si>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</si>
  <si>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</si>
  <si>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</si>
  <si>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</si>
  <si>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</si>
  <si>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</si>
  <si>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</si>
  <si>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</si>
  <si>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</si>
  <si>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</si>
  <si>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</si>
  <si>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</si>
  <si>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</si>
  <si>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</si>
  <si>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</si>
  <si>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</si>
  <si>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</si>
  <si>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</si>
  <si>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</si>
  <si>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</si>
  <si>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</si>
  <si>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</si>
  <si>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</si>
  <si>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</si>
  <si>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</si>
  <si>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</si>
  <si>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</si>
  <si>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</si>
  <si>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</si>
  <si>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</si>
  <si>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</si>
  <si>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</si>
  <si>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</si>
  <si>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</si>
  <si>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</si>
  <si>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</si>
  <si>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</si>
  <si>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</si>
  <si>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</si>
  <si>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</si>
  <si>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</si>
  <si>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</si>
  <si>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</si>
  <si>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</si>
  <si>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</si>
  <si>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</si>
  <si>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</si>
  <si>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</si>
  <si>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</si>
  <si>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</si>
  <si>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</si>
  <si>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</si>
  <si>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</si>
  <si>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</si>
  <si>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</si>
  <si>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</si>
  <si>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</si>
  <si>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</si>
  <si>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</si>
  <si>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</si>
  <si>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</si>
  <si>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</si>
  <si>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</si>
  <si>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</si>
  <si>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</si>
  <si>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</si>
  <si>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</si>
  <si>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</si>
  <si>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</si>
  <si>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</si>
  <si>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</si>
  <si>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</si>
  <si>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</si>
  <si>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</si>
  <si>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</si>
  <si>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</si>
  <si>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</si>
  <si>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</si>
  <si>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</si>
  <si>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</si>
  <si>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</si>
  <si>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</si>
  <si>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</si>
  <si>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</si>
  <si>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</si>
  <si>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</si>
  <si>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</si>
  <si>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</si>
  <si>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</si>
  <si>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</si>
  <si>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</si>
  <si>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</si>
  <si>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</si>
  <si>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</si>
  <si>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</si>
  <si>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</si>
  <si>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</si>
  <si>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</si>
  <si>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</si>
  <si>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</si>
  <si>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</si>
  <si>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</si>
  <si>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</si>
  <si>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</si>
  <si>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</si>
  <si>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</si>
  <si>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</si>
  <si>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</si>
  <si>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</si>
  <si>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</si>
  <si>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</si>
  <si>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</si>
  <si>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</si>
  <si>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</si>
  <si>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</si>
  <si>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</si>
  <si>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</si>
  <si>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</si>
  <si>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</si>
  <si>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</si>
  <si>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</si>
  <si>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</si>
  <si>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</si>
  <si>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</si>
  <si>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</si>
  <si>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</si>
  <si>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</si>
  <si>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</si>
  <si>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</si>
  <si>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</si>
  <si>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</si>
  <si>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</si>
  <si>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</si>
  <si>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</si>
  <si>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</si>
  <si>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</si>
  <si>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</si>
  <si>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</si>
  <si>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</si>
  <si>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</si>
  <si>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</si>
  <si>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</si>
  <si>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</si>
  <si>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</si>
  <si>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</si>
  <si>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</si>
  <si>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</si>
  <si>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</si>
  <si>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</si>
  <si>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</si>
  <si>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</si>
  <si>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</si>
  <si>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</si>
  <si>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</si>
  <si>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</si>
  <si>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</si>
  <si>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</si>
  <si>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</si>
  <si>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</si>
  <si>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</si>
  <si>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</si>
  <si>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</si>
  <si>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</si>
  <si>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</si>
  <si>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</si>
  <si>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</si>
  <si>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</si>
  <si>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</si>
  <si>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</si>
  <si>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</si>
  <si>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</si>
  <si>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</si>
  <si>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</si>
  <si>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</si>
  <si>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</si>
  <si>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</si>
  <si>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</si>
  <si>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</si>
  <si>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</si>
  <si>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</si>
  <si>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</si>
  <si>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</si>
  <si>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</si>
  <si>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</si>
  <si>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</si>
  <si>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</si>
  <si>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</si>
  <si>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</si>
  <si>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</si>
  <si>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</si>
  <si>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</si>
  <si>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</si>
  <si>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</si>
  <si>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</si>
  <si>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</si>
  <si>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</si>
  <si>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</si>
  <si>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</si>
  <si>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</si>
  <si>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</si>
  <si>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</si>
  <si>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</si>
  <si>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</si>
  <si>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</si>
  <si>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</si>
  <si>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</si>
  <si>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</si>
  <si>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</si>
  <si>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</si>
  <si>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</si>
  <si>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</si>
  <si>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</si>
  <si>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</si>
  <si>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</si>
  <si>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</si>
  <si>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</si>
  <si>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</si>
  <si>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</si>
  <si>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</si>
  <si>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</si>
  <si>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</si>
  <si>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</si>
  <si>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</si>
  <si>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</si>
  <si>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</si>
  <si>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</si>
  <si>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</si>
  <si>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</si>
  <si>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</si>
  <si>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</si>
  <si>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</si>
  <si>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</si>
  <si>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</si>
  <si>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</si>
  <si>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</si>
  <si>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</si>
  <si>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</si>
  <si>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</si>
  <si>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</si>
  <si>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</si>
  <si>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</si>
  <si>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</si>
  <si>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</si>
  <si>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</si>
  <si>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</si>
  <si>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</si>
  <si>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</si>
  <si>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</si>
  <si>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</si>
  <si>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</si>
  <si>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</si>
  <si>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</si>
  <si>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</si>
  <si>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</si>
  <si>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</si>
  <si>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</si>
  <si>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</si>
  <si>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</si>
  <si>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</si>
  <si>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</si>
  <si>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</si>
  <si>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</si>
  <si>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</si>
  <si>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</si>
  <si>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</si>
  <si>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</si>
  <si>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</si>
  <si>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</si>
  <si>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</si>
  <si>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</si>
  <si>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</si>
  <si>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</si>
  <si>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</si>
  <si>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</si>
  <si>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</si>
  <si>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</si>
  <si>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</si>
  <si>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</si>
  <si>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</si>
  <si>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</si>
  <si>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</si>
  <si>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</si>
  <si>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</si>
  <si>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</si>
  <si>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</si>
  <si>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</si>
  <si>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</si>
  <si>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</si>
  <si>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</si>
  <si>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</si>
  <si>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</si>
  <si>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</si>
  <si>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</si>
  <si>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</si>
  <si>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</si>
  <si>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</si>
  <si>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</si>
  <si>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</si>
  <si>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</si>
  <si>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</si>
  <si>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</si>
  <si>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</si>
  <si>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</si>
  <si>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</si>
  <si>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</si>
  <si>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</si>
  <si>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</si>
  <si>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</si>
  <si>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</si>
  <si>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</si>
  <si>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</si>
  <si>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</si>
  <si>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</si>
  <si>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</si>
  <si>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</si>
  <si>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</si>
  <si>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</si>
  <si>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</si>
  <si>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</si>
  <si>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</si>
  <si>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</si>
  <si>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</si>
  <si>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</si>
  <si>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</si>
  <si>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</si>
  <si>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</si>
  <si>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</si>
  <si>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</si>
  <si>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</si>
  <si>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</si>
  <si>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</si>
  <si>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</si>
  <si>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</si>
  <si>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</si>
  <si>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</si>
  <si>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</si>
  <si>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</si>
  <si>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</si>
  <si>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</si>
  <si>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</si>
  <si>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</si>
  <si>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</si>
  <si>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</si>
  <si>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</si>
  <si>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</si>
  <si>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</si>
  <si>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</si>
  <si>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</si>
  <si>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</si>
  <si>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</si>
  <si>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</si>
  <si>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</si>
  <si>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</si>
  <si>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</si>
  <si>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</si>
  <si>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</si>
  <si>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</si>
  <si>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</si>
  <si>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</si>
  <si>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</si>
  <si>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</si>
  <si>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</si>
  <si>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</si>
  <si>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</si>
  <si>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</si>
  <si>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</si>
  <si>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</si>
  <si>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</si>
  <si>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</si>
  <si>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</si>
  <si>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</si>
  <si>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</si>
  <si>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</si>
  <si>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</si>
  <si>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</si>
  <si>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</si>
  <si>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</si>
  <si>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</si>
  <si>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</si>
  <si>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</si>
  <si>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</si>
  <si>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</si>
  <si>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</si>
  <si>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</si>
  <si>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</si>
  <si>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</si>
  <si>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</si>
  <si>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</si>
  <si>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</si>
  <si>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</si>
  <si>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</si>
  <si>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</si>
  <si>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</si>
  <si>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</si>
  <si>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</si>
  <si>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</si>
  <si>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</si>
  <si>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</si>
  <si>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</si>
  <si>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</si>
  <si>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</si>
  <si>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</si>
  <si>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</si>
  <si>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</si>
  <si>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</si>
  <si>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</si>
  <si>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</si>
  <si>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</si>
  <si>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</si>
  <si>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</si>
  <si>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</si>
  <si>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</si>
  <si>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</si>
  <si>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</si>
  <si>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</si>
  <si>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</si>
  <si>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</si>
  <si>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</si>
  <si>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</si>
  <si>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</si>
  <si>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</si>
  <si>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</si>
  <si>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</si>
  <si>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</si>
  <si>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</si>
  <si>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</si>
  <si>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</si>
  <si>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</si>
  <si>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</si>
  <si>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</si>
  <si>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</si>
  <si>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</si>
  <si>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</si>
  <si>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</si>
  <si>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</si>
  <si>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</si>
  <si>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</si>
  <si>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</si>
  <si>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</si>
  <si>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</si>
  <si>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</si>
  <si>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</si>
  <si>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</si>
  <si>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</si>
  <si>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</si>
  <si>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</si>
  <si>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</si>
  <si>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</si>
  <si>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</si>
  <si>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</si>
  <si>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</si>
  <si>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</si>
  <si>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</si>
  <si>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</si>
  <si>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</si>
  <si>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</si>
  <si>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</si>
  <si>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</si>
  <si>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</si>
  <si>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</si>
  <si>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</si>
  <si>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</si>
  <si>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</si>
  <si>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</si>
  <si>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</si>
  <si>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</si>
  <si>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</si>
  <si>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</si>
  <si>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</si>
  <si>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</si>
  <si>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</si>
  <si>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</si>
  <si>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</si>
  <si>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</si>
  <si>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</si>
  <si>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</si>
  <si>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</si>
  <si>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</si>
  <si>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</si>
  <si>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</si>
  <si>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</si>
  <si>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</si>
  <si>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</si>
  <si>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</si>
  <si>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</si>
  <si>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</si>
  <si>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</si>
  <si>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</si>
  <si>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</si>
  <si>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</si>
  <si>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</si>
  <si>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</si>
  <si>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</si>
  <si>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</si>
  <si>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</si>
  <si>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</si>
  <si>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</si>
  <si>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</si>
  <si>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</si>
  <si>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</si>
  <si>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</si>
  <si>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</si>
  <si>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</si>
  <si>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</si>
  <si>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</si>
  <si>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</si>
  <si>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</si>
  <si>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</si>
  <si>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</si>
  <si>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</si>
  <si>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</si>
  <si>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</si>
  <si>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</si>
  <si>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</si>
  <si>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</si>
  <si>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</si>
  <si>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</si>
  <si>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</si>
  <si>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</si>
  <si>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</si>
  <si>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</si>
  <si>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</si>
  <si>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</si>
  <si>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</si>
  <si>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</si>
  <si>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</si>
  <si>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</si>
  <si>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</si>
  <si>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</si>
  <si>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</si>
  <si>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</si>
  <si>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</si>
  <si>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</si>
  <si>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</si>
  <si>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</si>
  <si>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</si>
  <si>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</si>
  <si>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</si>
  <si>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</si>
  <si>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</si>
  <si>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</si>
  <si>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</si>
  <si>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</si>
  <si>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</si>
  <si>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</si>
  <si>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</si>
  <si>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</si>
  <si>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</si>
  <si>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</si>
  <si>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</si>
  <si>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</si>
  <si>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</si>
  <si>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</si>
  <si>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</si>
  <si>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</si>
  <si>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</si>
  <si>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</si>
  <si>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</si>
  <si>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</si>
  <si>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</si>
  <si>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</si>
  <si>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</si>
  <si>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</si>
  <si>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</si>
  <si>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</si>
  <si>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</si>
  <si>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</si>
  <si>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</si>
  <si>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</si>
  <si>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</si>
  <si>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</si>
  <si>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</si>
  <si>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</si>
  <si>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</si>
  <si>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</si>
  <si>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</si>
  <si>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</si>
  <si>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</si>
  <si>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</si>
  <si>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</si>
  <si>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</si>
  <si>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</si>
  <si>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</si>
  <si>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</si>
  <si>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</si>
  <si>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</si>
  <si>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</si>
  <si>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</si>
  <si>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</si>
  <si>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</si>
  <si>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</si>
  <si>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</si>
  <si>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</si>
  <si>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</si>
  <si>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</si>
  <si>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</si>
  <si>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</si>
  <si>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</si>
  <si>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</si>
  <si>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</si>
  <si>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</si>
  <si>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</si>
  <si>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</si>
  <si>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</si>
  <si>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</si>
  <si>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</si>
  <si>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</si>
  <si>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</si>
  <si>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</si>
  <si>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</si>
  <si>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</si>
  <si>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</si>
  <si>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</si>
  <si>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</si>
  <si>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</si>
  <si>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</si>
  <si>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</si>
  <si>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</si>
  <si>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</si>
  <si>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</si>
  <si>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</si>
  <si>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</si>
  <si>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</si>
  <si>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</si>
  <si>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</si>
  <si>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</si>
  <si>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</si>
  <si>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</si>
  <si>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</si>
  <si>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</si>
  <si>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</si>
  <si>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</si>
  <si>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</si>
  <si>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</si>
  <si>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</si>
  <si>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</si>
  <si>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</si>
  <si>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</si>
  <si>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</si>
  <si>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</si>
  <si>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</si>
  <si>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</si>
  <si>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</si>
  <si>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</si>
  <si>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</si>
  <si>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</si>
  <si>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</si>
  <si>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</si>
  <si>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</si>
  <si>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</si>
  <si>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</si>
  <si>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</si>
  <si>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</si>
  <si>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</si>
  <si>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</si>
  <si>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</si>
  <si>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</si>
  <si>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</si>
  <si>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</si>
  <si>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</si>
  <si>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</si>
  <si>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</si>
  <si>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</si>
  <si>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</si>
  <si>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</si>
  <si>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</si>
  <si>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</si>
  <si>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</si>
  <si>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</si>
  <si>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</si>
  <si>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</si>
  <si>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</si>
  <si>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</si>
  <si>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</si>
  <si>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</si>
  <si>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</si>
  <si>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</si>
  <si>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</si>
  <si>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</si>
  <si>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</si>
  <si>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</si>
  <si>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</si>
  <si>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</si>
  <si>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</si>
  <si>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</si>
  <si>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</si>
  <si>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</si>
  <si>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</si>
  <si>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</si>
  <si>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</si>
  <si>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</si>
  <si>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</si>
  <si>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</si>
  <si>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</si>
  <si>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</si>
  <si>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</si>
  <si>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</si>
  <si>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</si>
  <si>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</si>
  <si>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</si>
  <si>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</si>
  <si>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</si>
  <si>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</si>
  <si>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</si>
  <si>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</si>
  <si>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</si>
  <si>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</si>
  <si>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</si>
  <si>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</si>
  <si>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</si>
  <si>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</si>
  <si>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</si>
  <si>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</si>
  <si>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</si>
  <si>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</si>
  <si>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</si>
  <si>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</si>
  <si>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</si>
  <si>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</si>
  <si>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</si>
  <si>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</si>
  <si>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</si>
  <si>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</si>
  <si>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</si>
  <si>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</si>
  <si>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</si>
  <si>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</si>
  <si>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</si>
  <si>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</si>
  <si>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</si>
  <si>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</si>
  <si>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</si>
  <si>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</si>
  <si>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</si>
  <si>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</si>
  <si>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</si>
  <si>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</si>
  <si>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</si>
  <si>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</si>
  <si>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</si>
  <si>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</si>
  <si>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</si>
  <si>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</si>
  <si>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</si>
  <si>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</si>
  <si>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</si>
  <si>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</si>
  <si>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</si>
  <si>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</si>
  <si>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</si>
  <si>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</si>
  <si>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</si>
  <si>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</si>
  <si>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</si>
  <si>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</si>
  <si>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</si>
  <si>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</si>
  <si>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</si>
  <si>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</si>
  <si>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</si>
  <si>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</si>
  <si>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</si>
  <si>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</si>
  <si>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</si>
  <si>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</si>
  <si>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</si>
  <si>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</si>
  <si>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</si>
  <si>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</si>
  <si>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</si>
  <si>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</si>
  <si>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</si>
  <si>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</si>
  <si>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</si>
  <si>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</si>
  <si>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</si>
  <si>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</si>
  <si>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</si>
  <si>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</si>
  <si>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</si>
  <si>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</si>
  <si>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</si>
  <si>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</si>
  <si>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</si>
  <si>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</si>
  <si>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</si>
  <si>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</si>
  <si>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</si>
  <si>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</si>
  <si>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</si>
  <si>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</si>
  <si>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</si>
  <si>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</si>
  <si>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</si>
  <si>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</si>
  <si>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</si>
  <si>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</si>
  <si>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</si>
  <si>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</si>
  <si>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</si>
  <si>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</si>
  <si>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</si>
  <si>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</si>
  <si>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</si>
  <si>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</si>
  <si>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</si>
  <si>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</si>
  <si>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</si>
  <si>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</si>
  <si>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</si>
  <si>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</si>
  <si>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</si>
  <si>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</si>
  <si>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</si>
  <si>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</si>
  <si>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</si>
  <si>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</si>
  <si>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</si>
  <si>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</si>
  <si>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</si>
  <si>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</si>
  <si>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</si>
  <si>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</si>
  <si>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</si>
  <si>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</si>
  <si>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</si>
  <si>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</si>
  <si>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</si>
  <si>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</si>
  <si>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</si>
  <si>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</si>
  <si>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</si>
  <si>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</si>
  <si>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</si>
  <si>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</si>
  <si>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</si>
  <si>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</si>
  <si>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</si>
  <si>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</si>
  <si>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</si>
  <si>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</si>
  <si>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</si>
  <si>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</si>
  <si>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</si>
  <si>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</si>
  <si>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</si>
  <si>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</si>
  <si>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</si>
  <si>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</si>
  <si>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</si>
  <si>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</si>
  <si>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</si>
  <si>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</si>
  <si>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</si>
  <si>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</si>
  <si>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</si>
  <si>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</si>
  <si>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</si>
  <si>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</si>
  <si>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</si>
  <si>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</si>
  <si>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</si>
  <si>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</si>
  <si>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</si>
  <si>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</si>
  <si>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</si>
  <si>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</si>
  <si>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</si>
  <si>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</si>
  <si>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</si>
  <si>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</si>
  <si>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</si>
  <si>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</si>
  <si>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</si>
  <si>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</si>
  <si>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</si>
  <si>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</si>
  <si>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</si>
  <si>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</si>
  <si>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</si>
  <si>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</si>
  <si>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</si>
  <si>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</si>
  <si>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</si>
  <si>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</si>
  <si>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</si>
  <si>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</si>
  <si>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</si>
  <si>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</si>
  <si>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</si>
  <si>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</si>
  <si>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</si>
  <si>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</si>
  <si>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</si>
  <si>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</si>
  <si>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</si>
  <si>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</si>
  <si>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</si>
  <si>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</si>
  <si>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</si>
  <si>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</si>
  <si>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</si>
  <si>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</si>
  <si>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</si>
  <si>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</si>
  <si>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</si>
  <si>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</si>
  <si>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</si>
  <si>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</si>
  <si>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</si>
  <si>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</si>
  <si>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</si>
  <si>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</si>
  <si>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</si>
  <si>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</si>
  <si>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</si>
  <si>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</si>
  <si>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</si>
  <si>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</si>
  <si>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</si>
  <si>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</si>
  <si>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</si>
  <si>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</si>
  <si>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</si>
  <si>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</si>
  <si>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</si>
  <si>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</si>
  <si>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</si>
  <si>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</si>
  <si>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</si>
  <si>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</si>
  <si>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</si>
  <si>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</si>
  <si>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</si>
  <si>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</si>
  <si>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</si>
  <si>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</si>
  <si>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</si>
  <si>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</si>
  <si>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</si>
  <si>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</si>
  <si>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</si>
  <si>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</si>
  <si>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</si>
  <si>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</si>
  <si>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</si>
  <si>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</si>
  <si>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</si>
  <si>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</si>
  <si>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</si>
  <si>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</si>
  <si>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</si>
  <si>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</si>
  <si>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</si>
  <si>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</si>
  <si>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</si>
  <si>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</si>
  <si>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</si>
  <si>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</si>
  <si>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</si>
  <si>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</si>
  <si>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</si>
  <si>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</si>
  <si>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</si>
  <si>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</si>
  <si>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</si>
  <si>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</si>
  <si>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</si>
  <si>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</si>
  <si>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</si>
  <si>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</si>
  <si>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</si>
  <si>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</si>
  <si>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</si>
  <si>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</si>
  <si>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</si>
  <si>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</si>
  <si>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</si>
  <si>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</si>
  <si>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</si>
  <si>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</si>
  <si>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</si>
  <si>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</si>
  <si>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</si>
  <si>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</si>
  <si>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</si>
  <si>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</si>
  <si>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</si>
  <si>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</si>
  <si>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</si>
  <si>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</si>
  <si>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</si>
  <si>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</si>
  <si>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</si>
  <si>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</si>
  <si>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</si>
  <si>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</si>
  <si>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</si>
  <si>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</si>
  <si>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</si>
  <si>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</si>
  <si>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</si>
  <si>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</si>
  <si>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</si>
  <si>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</si>
  <si>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</si>
  <si>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</si>
  <si>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</si>
  <si>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</si>
  <si>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</si>
  <si>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</si>
  <si>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</si>
  <si>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</si>
  <si>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</si>
  <si>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</si>
  <si>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</si>
  <si>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</si>
  <si>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</si>
  <si>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</si>
  <si>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</si>
  <si>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</si>
  <si>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</si>
  <si>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</si>
  <si>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</si>
  <si>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</si>
  <si>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</si>
  <si>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</si>
  <si>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</si>
  <si>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</si>
  <si>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</si>
  <si>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</si>
  <si>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</si>
  <si>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</si>
  <si>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</si>
  <si>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</si>
  <si>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</si>
  <si>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</si>
  <si>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</si>
  <si>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</si>
  <si>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</si>
  <si>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</si>
  <si>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</si>
  <si>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</si>
  <si>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</si>
  <si>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</si>
  <si>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</si>
  <si>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</si>
  <si>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</si>
  <si>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</si>
  <si>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</si>
  <si>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</si>
  <si>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</si>
  <si>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</si>
  <si>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</si>
  <si>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</si>
  <si>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</si>
  <si>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</si>
  <si>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</si>
  <si>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</si>
  <si>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</si>
  <si>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</si>
  <si>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</si>
  <si>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</si>
  <si>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</si>
  <si>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</si>
  <si>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</si>
  <si>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</si>
  <si>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</si>
  <si>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</si>
  <si>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</si>
  <si>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</si>
  <si>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</si>
  <si>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</si>
  <si>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</si>
  <si>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</si>
  <si>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</si>
  <si>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</si>
  <si>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</si>
  <si>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</si>
  <si>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</si>
  <si>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</si>
  <si>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</si>
  <si>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</si>
  <si>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</si>
  <si>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</si>
  <si>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</si>
  <si>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</si>
  <si>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</si>
  <si>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</si>
  <si>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</si>
  <si>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</si>
  <si>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</si>
  <si>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</si>
  <si>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</si>
  <si>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</si>
  <si>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</si>
  <si>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</si>
  <si>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</si>
  <si>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</si>
  <si>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</si>
  <si>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</si>
  <si>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</si>
  <si>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</si>
  <si>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</si>
  <si>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</si>
  <si>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</si>
  <si>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</si>
  <si>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</si>
  <si>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</si>
  <si>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</si>
  <si>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</si>
  <si>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</si>
  <si>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</si>
  <si>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</si>
  <si>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</si>
  <si>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</si>
  <si>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</si>
  <si>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</si>
  <si>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</si>
  <si>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</si>
  <si>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</si>
  <si>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</si>
  <si>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</si>
  <si>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</si>
  <si>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</si>
  <si>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</si>
  <si>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</si>
  <si>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</si>
  <si>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</si>
  <si>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</si>
  <si>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</si>
  <si>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</si>
  <si>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</si>
  <si>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</si>
  <si>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</si>
  <si>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</si>
  <si>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</si>
  <si>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</si>
  <si>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</si>
  <si>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</si>
  <si>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</si>
  <si>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</si>
  <si>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</si>
  <si>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</si>
  <si>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</si>
  <si>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</si>
  <si>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</si>
  <si>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</si>
  <si>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</si>
  <si>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</si>
  <si>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</si>
  <si>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</si>
  <si>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</si>
  <si>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</si>
  <si>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</si>
  <si>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</si>
  <si>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</si>
  <si>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</si>
  <si>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</si>
  <si>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</si>
  <si>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</si>
  <si>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</si>
  <si>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</si>
  <si>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</si>
  <si>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</si>
  <si>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</si>
  <si>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</si>
  <si>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</si>
  <si>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</si>
  <si>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</si>
  <si>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</si>
  <si>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</si>
  <si>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</si>
  <si>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</si>
  <si>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</si>
  <si>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</si>
  <si>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</si>
  <si>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</si>
  <si>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</si>
  <si>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</si>
  <si>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</si>
  <si>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</si>
  <si>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</si>
  <si>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</si>
  <si>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</si>
  <si>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</si>
  <si>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</si>
  <si>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</si>
  <si>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</si>
  <si>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</si>
  <si>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</si>
  <si>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</si>
  <si>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</si>
  <si>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</si>
  <si>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</si>
  <si>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</si>
  <si>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</si>
  <si>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</si>
  <si>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</si>
  <si>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</si>
  <si>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</si>
  <si>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</si>
  <si>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</si>
  <si>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</si>
  <si>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</si>
  <si>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</si>
  <si>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</si>
  <si>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</si>
  <si>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</si>
  <si>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</si>
  <si>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</si>
  <si>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</si>
  <si>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</si>
  <si>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</si>
  <si>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</si>
  <si>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</si>
  <si>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</si>
  <si>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</si>
  <si>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</si>
  <si>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</si>
  <si>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</si>
  <si>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</si>
  <si>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</si>
  <si>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</si>
  <si>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</si>
  <si>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</si>
  <si>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</si>
  <si>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</si>
  <si>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</si>
  <si>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</si>
  <si>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</si>
  <si>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</si>
  <si>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</si>
  <si>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</si>
  <si>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</si>
  <si>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</si>
  <si>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</si>
  <si>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</si>
  <si>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</si>
  <si>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</si>
  <si>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</si>
  <si>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</si>
  <si>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</si>
  <si>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</si>
  <si>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</si>
  <si>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</si>
  <si>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</si>
  <si>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</si>
  <si>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</si>
  <si>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</si>
  <si>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</si>
  <si>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</si>
  <si>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</si>
  <si>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</si>
  <si>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</si>
  <si>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</si>
  <si>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</si>
  <si>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</si>
  <si>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</si>
  <si>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</si>
  <si>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</si>
  <si>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</si>
  <si>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</si>
  <si>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</si>
  <si>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</si>
  <si>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</si>
  <si>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</si>
  <si>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</si>
  <si>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</si>
  <si>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</si>
  <si>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</si>
  <si>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</si>
  <si>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</si>
  <si>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</si>
  <si>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</si>
  <si>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</si>
  <si>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</si>
  <si>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</si>
  <si>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</si>
  <si>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</si>
  <si>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</si>
  <si>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</si>
  <si>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</si>
  <si>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</si>
  <si>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</si>
  <si>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</si>
  <si>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</si>
  <si>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</si>
  <si>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</si>
  <si>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</si>
  <si>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</si>
  <si>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</si>
  <si>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</si>
  <si>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</si>
  <si>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</si>
  <si>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</si>
  <si>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</si>
  <si>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</si>
  <si>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</si>
  <si>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</si>
  <si>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</si>
  <si>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</si>
  <si>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</si>
  <si>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</si>
  <si>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</si>
  <si>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</si>
  <si>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</si>
  <si>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</si>
  <si>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</si>
  <si>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</si>
  <si>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</si>
  <si>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</si>
  <si>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</si>
  <si>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</si>
  <si>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</si>
  <si>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</si>
  <si>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</si>
  <si>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</si>
  <si>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</si>
  <si>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</si>
  <si>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</si>
  <si>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</si>
  <si>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</si>
  <si>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</si>
  <si>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</si>
  <si>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</si>
  <si>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</si>
  <si>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</si>
  <si>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</si>
  <si>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</si>
  <si>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</si>
  <si>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</si>
  <si>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</si>
  <si>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</si>
  <si>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</si>
  <si>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</si>
  <si>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</si>
  <si>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</si>
  <si>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</si>
  <si>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</si>
  <si>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</si>
  <si>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</si>
  <si>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</si>
  <si>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</si>
  <si>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</si>
  <si>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</si>
  <si>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</si>
  <si>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</si>
  <si>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</si>
  <si>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</si>
  <si>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</si>
  <si>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</si>
  <si>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</si>
  <si>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</si>
  <si>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</si>
  <si>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</si>
  <si>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</si>
  <si>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</si>
  <si>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</si>
  <si>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</si>
  <si>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</si>
  <si>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</si>
  <si>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</si>
  <si>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</si>
  <si>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</si>
  <si>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</si>
  <si>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</si>
  <si>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</si>
  <si>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</si>
  <si>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</si>
  <si>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</si>
  <si>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</si>
  <si>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</si>
  <si>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</si>
  <si>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</si>
  <si>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</si>
  <si>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</si>
  <si>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</si>
  <si>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</si>
  <si>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</si>
  <si>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</si>
  <si>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</si>
  <si>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</si>
  <si>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</si>
  <si>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</si>
  <si>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</si>
  <si>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</si>
  <si>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</si>
  <si>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</si>
  <si>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</si>
  <si>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</si>
  <si>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</si>
  <si>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</si>
  <si>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</si>
  <si>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</si>
  <si>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</si>
  <si>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</si>
  <si>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</si>
  <si>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</si>
  <si>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</si>
  <si>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</si>
  <si>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</si>
  <si>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</si>
  <si>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</si>
  <si>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</si>
  <si>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</si>
  <si>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</si>
  <si>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</si>
  <si>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</si>
  <si>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</si>
  <si>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</si>
  <si>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</si>
  <si>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</si>
  <si>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</si>
  <si>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</si>
  <si>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</si>
  <si>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</si>
  <si>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</si>
  <si>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</si>
  <si>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</si>
  <si>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</si>
  <si>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</si>
  <si>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</si>
  <si>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</si>
  <si>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</si>
  <si>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</si>
  <si>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</si>
  <si>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</si>
  <si>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</si>
  <si>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</si>
  <si>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</si>
  <si>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</si>
  <si>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</si>
  <si>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</si>
  <si>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</si>
  <si>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</si>
  <si>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</si>
  <si>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</si>
  <si>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</si>
  <si>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</si>
  <si>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</si>
  <si>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</si>
  <si>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</si>
  <si>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</si>
  <si>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</si>
  <si>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</si>
  <si>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</si>
  <si>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</si>
  <si>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</si>
  <si>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</si>
  <si>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</si>
  <si>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</si>
  <si>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</si>
  <si>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</si>
  <si>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</si>
  <si>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</si>
  <si>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</si>
  <si>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</si>
  <si>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</si>
  <si>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</si>
  <si>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</si>
  <si>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</si>
  <si>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</si>
  <si>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</si>
  <si>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</si>
  <si>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</si>
  <si>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</si>
  <si>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</si>
  <si>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</si>
  <si>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</si>
  <si>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</si>
  <si>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</si>
  <si>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</si>
  <si>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</si>
  <si>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</si>
  <si>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</si>
  <si>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</si>
  <si>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</si>
  <si>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</si>
  <si>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</si>
  <si>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</si>
  <si>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</si>
  <si>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</si>
  <si>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</si>
  <si>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</si>
  <si>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</si>
  <si>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</si>
  <si>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</si>
  <si>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</si>
  <si>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</si>
  <si>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</si>
  <si>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</si>
  <si>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</si>
  <si>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</si>
  <si>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</si>
  <si>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</si>
  <si>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</si>
  <si>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</si>
  <si>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</si>
  <si>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</si>
  <si>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</si>
  <si>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</si>
  <si>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</si>
  <si>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</si>
  <si>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</si>
  <si>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</si>
  <si>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</si>
  <si>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</si>
  <si>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</si>
  <si>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</si>
  <si>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</si>
  <si>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</si>
  <si>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</si>
  <si>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</si>
  <si>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</si>
  <si>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</si>
  <si>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</si>
  <si>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</si>
  <si>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</si>
  <si>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</si>
  <si>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</si>
  <si>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</si>
  <si>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</si>
  <si>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</si>
  <si>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</si>
  <si>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</si>
  <si>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</si>
  <si>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</si>
  <si>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</si>
  <si>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</si>
  <si>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</si>
  <si>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</si>
  <si>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</si>
  <si>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</si>
  <si>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</si>
  <si>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</si>
  <si>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</si>
  <si>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</si>
  <si>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</si>
  <si>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</si>
  <si>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</si>
  <si>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</si>
  <si>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</si>
  <si>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</si>
  <si>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</si>
  <si>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</si>
  <si>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</si>
  <si>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</si>
  <si>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</si>
  <si>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</si>
  <si>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</si>
  <si>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</si>
  <si>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</si>
  <si>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</si>
  <si>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</si>
  <si>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</si>
  <si>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</si>
  <si>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</si>
  <si>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</si>
  <si>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</si>
  <si>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</si>
  <si>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</si>
  <si>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</si>
  <si>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</si>
  <si>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</si>
  <si>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</si>
  <si>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</si>
  <si>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</si>
  <si>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</si>
  <si>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</si>
  <si>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</si>
  <si>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</si>
  <si>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</si>
  <si>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</si>
  <si>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</si>
  <si>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</si>
  <si>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</si>
  <si>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</si>
  <si>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</si>
  <si>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</si>
  <si>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</si>
  <si>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</si>
  <si>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</si>
  <si>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</si>
  <si>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</si>
  <si>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</si>
  <si>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</si>
  <si>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</si>
  <si>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</si>
  <si>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</si>
  <si>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</si>
  <si>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</si>
  <si>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</si>
  <si>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</si>
  <si>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</si>
  <si>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</si>
  <si>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</si>
  <si>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</si>
  <si>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</si>
  <si>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</si>
  <si>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</si>
  <si>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</si>
  <si>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</si>
  <si>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</si>
  <si>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</si>
  <si>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</si>
  <si>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</si>
  <si>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</si>
  <si>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</si>
  <si>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</si>
  <si>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</si>
  <si>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</si>
  <si>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</si>
  <si>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</si>
  <si>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</si>
  <si>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</si>
  <si>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</si>
  <si>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</si>
  <si>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</si>
  <si>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</si>
  <si>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</si>
  <si>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</si>
  <si>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</si>
  <si>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</si>
  <si>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</si>
  <si>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</si>
  <si>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</si>
  <si>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</si>
  <si>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</si>
  <si>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</si>
  <si>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</si>
  <si>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</si>
  <si>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</si>
  <si>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</si>
  <si>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</si>
  <si>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</si>
  <si>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</si>
  <si>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</si>
  <si>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</si>
  <si>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</si>
  <si>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</si>
  <si>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</si>
  <si>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</si>
  <si>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</si>
  <si>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</si>
  <si>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</si>
  <si>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</si>
  <si>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</si>
  <si>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</si>
  <si>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</si>
  <si>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</si>
  <si>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</si>
  <si>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</si>
  <si>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</si>
  <si>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</si>
  <si>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</si>
  <si>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</si>
  <si>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</si>
  <si>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</si>
  <si>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</si>
  <si>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</si>
  <si>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</si>
  <si>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</si>
  <si>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</si>
  <si>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</si>
  <si>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</si>
  <si>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</si>
  <si>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</si>
  <si>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</si>
  <si>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</si>
  <si>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</si>
  <si>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</si>
  <si>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</si>
  <si>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</si>
  <si>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</si>
  <si>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</si>
  <si>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</si>
  <si>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</si>
  <si>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</si>
  <si>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</si>
  <si>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</si>
  <si>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</si>
  <si>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</si>
  <si>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</si>
  <si>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</si>
  <si>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</si>
  <si>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</si>
  <si>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</si>
  <si>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</si>
  <si>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</si>
  <si>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</si>
  <si>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</si>
  <si>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</si>
  <si>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</si>
  <si>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</si>
  <si>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</si>
  <si>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</si>
  <si>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</si>
  <si>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</si>
  <si>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</si>
  <si>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</si>
  <si>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</si>
  <si>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</si>
  <si>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</si>
  <si>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</si>
  <si>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</si>
  <si>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</si>
  <si>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</si>
  <si>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</si>
  <si>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</si>
  <si>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</si>
  <si>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</si>
  <si>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</si>
  <si>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</si>
  <si>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</si>
  <si>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</si>
  <si>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</si>
  <si>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</si>
  <si>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</si>
  <si>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</si>
  <si>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</si>
  <si>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</si>
  <si>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</si>
  <si>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</si>
  <si>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</si>
  <si>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</si>
  <si>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</si>
  <si>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</si>
  <si>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</si>
  <si>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</si>
  <si>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</si>
  <si>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</si>
  <si>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</si>
  <si>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</si>
  <si>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</si>
  <si>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</si>
  <si>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</si>
  <si>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</si>
  <si>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</si>
  <si>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</si>
  <si>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</si>
  <si>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</si>
  <si>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</si>
  <si>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</si>
  <si>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</si>
  <si>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</si>
  <si>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</si>
  <si>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</si>
  <si>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</si>
  <si>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</si>
  <si>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</si>
  <si>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</si>
  <si>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</si>
  <si>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</si>
  <si>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</si>
  <si>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</si>
  <si>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</si>
  <si>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</si>
  <si>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</si>
  <si>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</si>
  <si>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</si>
  <si>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</si>
  <si>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</si>
  <si>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</si>
  <si>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</si>
  <si>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</si>
  <si>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</si>
  <si>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</si>
  <si>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</si>
  <si>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</si>
  <si>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</si>
  <si>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</si>
  <si>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</si>
  <si>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</si>
  <si>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</si>
  <si>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</si>
  <si>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</si>
  <si>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</si>
  <si>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</si>
  <si>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</si>
  <si>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</si>
  <si>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</si>
  <si>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</si>
  <si>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</si>
  <si>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</si>
  <si>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</si>
  <si>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</si>
  <si>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</si>
  <si>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</si>
  <si>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</si>
  <si>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</si>
  <si>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</si>
  <si>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</si>
  <si>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</si>
  <si>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</si>
  <si>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</si>
  <si>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</si>
  <si>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</si>
  <si>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</si>
  <si>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</si>
  <si>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</si>
  <si>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</si>
  <si>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</si>
  <si>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</si>
  <si>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</si>
  <si>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</si>
  <si>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</si>
  <si>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</si>
  <si>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</si>
  <si>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</si>
  <si>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</si>
  <si>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</si>
  <si>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</si>
  <si>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</si>
  <si>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</si>
  <si>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</si>
  <si>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</si>
  <si>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</si>
  <si>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</si>
  <si>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</si>
  <si>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</si>
  <si>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</si>
  <si>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</si>
  <si>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</si>
  <si>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</si>
  <si>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</si>
  <si>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</si>
  <si>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</si>
  <si>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</si>
  <si>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</si>
  <si>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</si>
  <si>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</si>
  <si>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</si>
  <si>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</si>
  <si>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</si>
  <si>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</si>
  <si>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</si>
  <si>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</si>
  <si>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</si>
  <si>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</si>
  <si>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</si>
  <si>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</si>
  <si>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</si>
  <si>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</si>
  <si>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</si>
  <si>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</si>
  <si>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</si>
  <si>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</si>
  <si>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</si>
  <si>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</si>
  <si>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</si>
  <si>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</si>
  <si>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</si>
  <si>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</si>
  <si>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</si>
  <si>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</si>
  <si>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</si>
  <si>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</si>
  <si>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</si>
  <si>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</si>
  <si>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</si>
  <si>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</si>
  <si>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</si>
  <si>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</si>
  <si>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</si>
  <si>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</si>
  <si>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</si>
  <si>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</si>
  <si>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</si>
  <si>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</si>
  <si>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</si>
  <si>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</si>
  <si>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</si>
  <si>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</si>
  <si>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</si>
  <si>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</si>
  <si>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</si>
  <si>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</si>
  <si>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</si>
  <si>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</si>
  <si>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</si>
  <si>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</si>
  <si>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</si>
  <si>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</si>
  <si>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</si>
  <si>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</si>
  <si>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</si>
  <si>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</si>
  <si>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</si>
  <si>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</si>
  <si>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</si>
  <si>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</si>
  <si>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</si>
  <si>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</si>
  <si>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</si>
  <si>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</si>
  <si>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</si>
  <si>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</si>
  <si>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</si>
  <si>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</si>
  <si>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</si>
  <si>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</si>
  <si>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</si>
  <si>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</si>
  <si>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</si>
  <si>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</si>
  <si>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</si>
  <si>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</si>
  <si>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</si>
  <si>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</si>
  <si>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</si>
  <si>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</si>
  <si>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</si>
  <si>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</si>
  <si>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</si>
  <si>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</si>
  <si>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</si>
  <si>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</si>
  <si>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</si>
  <si>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</si>
  <si>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</si>
  <si>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</si>
  <si>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</si>
  <si>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</si>
  <si>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</si>
  <si>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</si>
  <si>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</si>
  <si>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</si>
  <si>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</si>
  <si>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</si>
  <si>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</si>
  <si>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</si>
  <si>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</si>
  <si>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</si>
  <si>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</si>
  <si>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</si>
  <si>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</si>
  <si>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</si>
  <si>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</si>
  <si>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</si>
  <si>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</si>
  <si>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</si>
  <si>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</si>
  <si>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</si>
  <si>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</si>
  <si>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</si>
  <si>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</si>
  <si>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</si>
  <si>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</si>
  <si>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</si>
  <si>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</si>
  <si>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</si>
  <si>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</si>
  <si>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</si>
  <si>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</si>
  <si>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</si>
  <si>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</si>
  <si>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</si>
  <si>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</si>
  <si>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</si>
  <si>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</si>
  <si>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</si>
  <si>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</si>
  <si>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</si>
  <si>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</si>
  <si>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</si>
  <si>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</si>
  <si>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</si>
  <si>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</si>
  <si>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</si>
  <si>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</si>
  <si>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</si>
  <si>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</si>
  <si>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</si>
  <si>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</si>
  <si>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</si>
  <si>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</si>
  <si>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</si>
  <si>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</si>
  <si>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</si>
  <si>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</si>
  <si>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</si>
  <si>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</si>
  <si>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</si>
  <si>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</si>
  <si>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</si>
  <si>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</si>
  <si>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</si>
  <si>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</si>
  <si>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</si>
  <si>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</si>
  <si>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</si>
  <si>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</si>
  <si>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</si>
  <si>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</si>
  <si>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</si>
  <si>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</si>
  <si>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</si>
  <si>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</si>
  <si>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</si>
  <si>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</si>
  <si>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</si>
  <si>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</si>
  <si>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</si>
  <si>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</si>
  <si>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</si>
  <si>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</si>
  <si>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</si>
  <si>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</si>
  <si>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</si>
  <si>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</si>
  <si>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</si>
  <si>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</si>
  <si>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</si>
  <si>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</si>
  <si>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</si>
  <si>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</si>
  <si>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</si>
  <si>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</si>
  <si>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</si>
  <si>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</si>
  <si>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</si>
  <si>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</si>
  <si>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</si>
  <si>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</si>
  <si>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</si>
  <si>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</si>
  <si>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</si>
  <si>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</si>
  <si>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</si>
  <si>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</si>
  <si>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</si>
  <si>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</si>
  <si>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</si>
  <si>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</si>
  <si>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</si>
  <si>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</si>
  <si>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</si>
  <si>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</si>
  <si>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</si>
  <si>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</si>
  <si>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</si>
  <si>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</si>
  <si>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</si>
  <si>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</si>
  <si>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</si>
  <si>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</si>
  <si>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</si>
  <si>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</si>
  <si>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</si>
  <si>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</si>
  <si>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</si>
  <si>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</si>
  <si>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</si>
  <si>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</si>
  <si>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</si>
  <si>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</si>
  <si>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</si>
  <si>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</si>
  <si>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</si>
  <si>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</si>
  <si>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</si>
  <si>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</si>
  <si>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</si>
  <si>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</si>
  <si>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</si>
  <si>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</si>
  <si>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</si>
  <si>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</si>
  <si>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</si>
  <si>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</si>
  <si>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</si>
  <si>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</si>
  <si>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</si>
  <si>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</si>
  <si>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</si>
  <si>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</si>
  <si>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</si>
  <si>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</si>
  <si>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</si>
  <si>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</si>
  <si>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</si>
  <si>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</si>
  <si>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</si>
  <si>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</si>
  <si>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</si>
  <si>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</si>
  <si>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</si>
  <si>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</si>
  <si>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</si>
  <si>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</si>
  <si>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</si>
  <si>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</si>
  <si>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</si>
  <si>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</si>
  <si>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</si>
  <si>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</si>
  <si>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</si>
  <si>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</si>
  <si>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</si>
  <si>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</si>
  <si>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</si>
  <si>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</si>
  <si>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</si>
  <si>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</si>
  <si>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</si>
  <si>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</si>
  <si>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</si>
  <si>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</si>
  <si>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</si>
  <si>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</si>
  <si>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</si>
  <si>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</si>
  <si>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</si>
  <si>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</si>
  <si>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</si>
  <si>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</si>
  <si>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</si>
  <si>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</si>
  <si>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</si>
  <si>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</si>
  <si>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</si>
  <si>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</si>
  <si>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</si>
  <si>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</si>
  <si>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</si>
  <si>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</si>
  <si>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</si>
  <si>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</si>
  <si>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</si>
  <si>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</si>
  <si>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</si>
  <si>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</si>
  <si>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</si>
  <si>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</si>
  <si>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</si>
  <si>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</si>
  <si>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</si>
  <si>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</si>
  <si>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</si>
  <si>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</si>
  <si>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</si>
  <si>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</si>
  <si>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</si>
  <si>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</si>
  <si>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</si>
  <si>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</si>
  <si>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</si>
  <si>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</si>
  <si>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</si>
  <si>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</si>
  <si>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</si>
  <si>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</si>
  <si>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</si>
  <si>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</si>
  <si>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</si>
  <si>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</si>
  <si>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</si>
  <si>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</si>
  <si>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</si>
  <si>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</si>
  <si>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</si>
  <si>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</si>
  <si>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</si>
  <si>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</si>
  <si>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</si>
  <si>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</si>
  <si>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</si>
  <si>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</si>
  <si>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</si>
  <si>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</si>
  <si>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</si>
  <si>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</si>
  <si>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</si>
  <si>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</si>
  <si>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</si>
  <si>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</si>
  <si>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</si>
  <si>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</si>
  <si>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</si>
  <si>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</si>
  <si>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</si>
  <si>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</si>
  <si>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</si>
  <si>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</si>
  <si>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</si>
  <si>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</si>
  <si>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</si>
  <si>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</si>
  <si>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</si>
  <si>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</si>
  <si>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</si>
  <si>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</si>
  <si>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</si>
  <si>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</si>
  <si>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</si>
  <si>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</si>
  <si>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</si>
  <si>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</si>
  <si>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</si>
  <si>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</si>
  <si>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</si>
  <si>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</si>
  <si>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</si>
  <si>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</si>
  <si>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</si>
  <si>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</si>
  <si>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</si>
  <si>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</si>
  <si>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</si>
  <si>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</si>
  <si>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</si>
  <si>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</si>
  <si>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</si>
  <si>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</si>
  <si>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</si>
  <si>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</si>
  <si>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</si>
  <si>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</si>
  <si>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</si>
  <si>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</si>
  <si>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</si>
  <si>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</si>
  <si>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</si>
  <si>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</si>
  <si>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</si>
  <si>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</si>
  <si>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</si>
  <si>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</si>
  <si>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</si>
  <si>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</si>
  <si>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</si>
  <si>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</si>
  <si>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</si>
  <si>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</si>
  <si>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</si>
  <si>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</si>
  <si>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</si>
  <si>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</si>
  <si>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</si>
  <si>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</si>
  <si>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</si>
  <si>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</si>
  <si>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</si>
  <si>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</si>
  <si>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</si>
  <si>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</si>
  <si>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</si>
  <si>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</si>
  <si>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</si>
  <si>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</si>
  <si>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</si>
  <si>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</si>
  <si>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</si>
  <si>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</si>
  <si>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</si>
  <si>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</si>
  <si>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</si>
  <si>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</si>
  <si>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</si>
  <si>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</si>
  <si>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</si>
  <si>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</si>
  <si>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</si>
  <si>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</si>
  <si>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</si>
  <si>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</si>
  <si>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</si>
  <si>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</si>
  <si>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</si>
  <si>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</si>
  <si>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</si>
  <si>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</si>
  <si>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</si>
  <si>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</si>
  <si>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</si>
  <si>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</si>
  <si>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</si>
  <si>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</si>
  <si>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</si>
  <si>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</si>
  <si>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</si>
  <si>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</si>
  <si>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</si>
  <si>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</si>
  <si>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</si>
  <si>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</si>
  <si>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</si>
  <si>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</si>
  <si>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</si>
  <si>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</si>
  <si>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</si>
  <si>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</si>
  <si>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</si>
  <si>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</si>
  <si>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</si>
  <si>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</si>
  <si>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</si>
  <si>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</si>
  <si>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</si>
  <si>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</si>
  <si>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</si>
  <si>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</si>
  <si>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</si>
  <si>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</si>
  <si>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</si>
  <si>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</si>
  <si>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</si>
  <si>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</si>
  <si>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</si>
  <si>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</si>
  <si>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</si>
  <si>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</si>
  <si>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</si>
  <si>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</si>
  <si>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</si>
  <si>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</si>
  <si>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</si>
  <si>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</si>
  <si>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</si>
  <si>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</si>
  <si>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</si>
  <si>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</si>
  <si>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</si>
  <si>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</si>
  <si>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</si>
  <si>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</si>
  <si>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</si>
  <si>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</si>
  <si>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</si>
  <si>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</si>
  <si>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</si>
  <si>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</si>
  <si>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</si>
  <si>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</si>
  <si>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</si>
  <si>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</si>
  <si>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</si>
  <si>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</si>
  <si>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</si>
  <si>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</si>
  <si>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</si>
  <si>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</si>
  <si>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</si>
  <si>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</si>
  <si>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</si>
  <si>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</si>
  <si>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</si>
  <si>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</si>
  <si>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</si>
  <si>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</si>
  <si>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</si>
  <si>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</si>
  <si>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</si>
  <si>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</si>
  <si>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</si>
  <si>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</si>
  <si>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</si>
  <si>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</si>
  <si>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</si>
  <si>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</si>
  <si>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</si>
  <si>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</si>
  <si>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</si>
  <si>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</si>
  <si>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</si>
  <si>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</si>
  <si>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</si>
  <si>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</si>
  <si>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</si>
  <si>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</si>
  <si>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</si>
  <si>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</si>
  <si>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</si>
  <si>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</si>
  <si>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</si>
  <si>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</si>
  <si>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</si>
  <si>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</si>
  <si>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</si>
  <si>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</si>
  <si>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</si>
  <si>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</si>
  <si>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</si>
  <si>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</si>
  <si>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</si>
  <si>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</si>
  <si>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</si>
  <si>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</si>
  <si>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</si>
  <si>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</si>
  <si>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</si>
  <si>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</si>
  <si>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</si>
  <si>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</si>
  <si>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</si>
  <si>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</si>
  <si>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</si>
  <si>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television</t>
  </si>
  <si>
    <t>shorts</t>
  </si>
  <si>
    <t>fiction</t>
  </si>
  <si>
    <t>drama</t>
  </si>
  <si>
    <t>documentary</t>
  </si>
  <si>
    <t>animation</t>
  </si>
  <si>
    <t>theater</t>
  </si>
  <si>
    <t>technology</t>
  </si>
  <si>
    <t>publishing</t>
  </si>
  <si>
    <t>music</t>
  </si>
  <si>
    <t>rock</t>
  </si>
  <si>
    <t>journalism</t>
  </si>
  <si>
    <t>games</t>
  </si>
  <si>
    <t>food</t>
  </si>
  <si>
    <t>photography</t>
  </si>
  <si>
    <t>(All)</t>
  </si>
  <si>
    <t>Row Labels</t>
  </si>
  <si>
    <t>Grand Total</t>
  </si>
  <si>
    <t>Column Labels</t>
  </si>
  <si>
    <t>film &amp; video</t>
  </si>
  <si>
    <t>science fiction</t>
  </si>
  <si>
    <t>plays</t>
  </si>
  <si>
    <t>web</t>
  </si>
  <si>
    <t>wearables</t>
  </si>
  <si>
    <t>nonfiction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</si>
  <si>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</si>
  <si>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</si>
  <si>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</si>
  <si>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</si>
  <si>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</si>
  <si>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</si>
  <si>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</si>
  <si>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</si>
  <si>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</si>
  <si>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</si>
  <si>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</si>
  <si>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</si>
  <si>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</si>
  <si>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</si>
  <si>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</si>
  <si>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</si>
  <si>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</si>
  <si>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</si>
  <si>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</si>
  <si>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</si>
  <si>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</si>
  <si>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</si>
  <si>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</si>
  <si>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</si>
  <si>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</si>
  <si>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</si>
  <si>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</si>
  <si>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</si>
  <si>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</si>
  <si>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</si>
  <si>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pledged</t>
  </si>
  <si>
    <t>Date Created Conversion</t>
  </si>
  <si>
    <t>Date Ended Conversion</t>
  </si>
  <si>
    <t>Count of state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</si>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</sst>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9" fontId="0" fillId="0" borderId="0" xfId="1" applyFon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[StarterBook_HW1_ZH.xlsx]Pivot 1 - Cat!PivotTable4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1 -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1 -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1 -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044368"/>
        <c:axId val="263044928"/>
      </c:barChart>
      <c:catAx>
        <c:axId val="26304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44928"/>
        <c:crosses val="autoZero"/>
        <c:auto val="1"/>
        <c:lblAlgn val="ctr"/>
        <c:lblOffset val="100"/>
        <c:noMultiLvlLbl val="0"/>
      </c:catAx>
      <c:valAx>
        <c:axId val="2630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4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[StarterBook_HW1_ZH.xlsx]Pivot 2 - SubCat!PivotTable2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2 -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2 -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2 -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049408"/>
        <c:axId val="263049968"/>
      </c:barChart>
      <c:catAx>
        <c:axId val="26304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49968"/>
        <c:crosses val="autoZero"/>
        <c:auto val="1"/>
        <c:lblAlgn val="ctr"/>
        <c:lblOffset val="100"/>
        <c:noMultiLvlLbl val="0"/>
      </c:catAx>
      <c:valAx>
        <c:axId val="2630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[StarterBook_HW1_ZH.xlsx]Pivot 3 - Years!PivotTable3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3 -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3 - Years'!$B$6:$B$15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3 -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3 -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3 - Years'!$C$6:$C$15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3 - Years'!$D$4:$D$5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3 - 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3 - Years'!$D$6:$D$15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111872"/>
        <c:axId val="291111312"/>
      </c:lineChart>
      <c:catAx>
        <c:axId val="29111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11312"/>
        <c:crosses val="autoZero"/>
        <c:auto val="1"/>
        <c:lblAlgn val="ctr"/>
        <c:lblOffset val="100"/>
        <c:noMultiLvlLbl val="0"/>
      </c:catAx>
      <c:valAx>
        <c:axId val="2911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1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42862</xdr:rowOff>
    </xdr:from>
    <xdr:to>
      <xdr:col>12</xdr:col>
      <xdr:colOff>342900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3</xdr:row>
      <xdr:rowOff>109537</xdr:rowOff>
    </xdr:from>
    <xdr:to>
      <xdr:col>13</xdr:col>
      <xdr:colOff>514350</xdr:colOff>
      <xdr:row>17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4</xdr:row>
      <xdr:rowOff>42862</xdr:rowOff>
    </xdr:from>
    <xdr:to>
      <xdr:col>8</xdr:col>
      <xdr:colOff>2705100</xdr:colOff>
      <xdr:row>18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ahra Hosseinian" refreshedDate="43699.650676851852" createdVersion="5" refreshedVersion="5" minRefreshableVersion="3" recordCount="4115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ahra Hosseinian" refreshedDate="43701.442835532405" createdVersion="5" refreshedVersion="5" minRefreshableVersion="3" recordCount="4115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years" startDate="2009-05-17T03:55:13" endDate="2017-03-15T15:30:07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15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B1" zoomScale="71" zoomScaleNormal="71" workbookViewId="0">
      <selection activeCell="U1" sqref="U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42578125" customWidth="1"/>
    <col min="16" max="16" width="22.85546875" customWidth="1"/>
    <col min="17" max="17" width="14.5703125" customWidth="1"/>
    <col min="18" max="18" width="17.85546875" customWidth="1"/>
    <col min="19" max="19" width="31.85546875" customWidth="1"/>
    <col min="20" max="20" width="26.28515625" style="10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5" t="s">
        <v>8308</v>
      </c>
      <c r="S1" s="1" t="s">
        <v>8365</v>
      </c>
      <c r="T1" s="12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8328</v>
      </c>
      <c r="R2" t="s">
        <v>8309</v>
      </c>
      <c r="S2" s="9">
        <f>(J2/86400) + DATE(1970, 1, 1)</f>
        <v>42177.007071759261</v>
      </c>
      <c r="T2" s="10">
        <f>(I2/86400) + 25569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8328</v>
      </c>
      <c r="R3" t="s">
        <v>8309</v>
      </c>
      <c r="S3" s="9">
        <f t="shared" ref="S3:S66" si="2">(J3/86400) + DATE(1970, 1, 1)</f>
        <v>42766.600497685184</v>
      </c>
      <c r="T3" s="10">
        <f t="shared" ref="T3:T66" si="3">(I3/86400) + 25569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8328</v>
      </c>
      <c r="R4" t="s">
        <v>8309</v>
      </c>
      <c r="S4" s="9">
        <f t="shared" si="2"/>
        <v>42405.702349537038</v>
      </c>
      <c r="T4" s="10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8328</v>
      </c>
      <c r="R5" t="s">
        <v>8309</v>
      </c>
      <c r="S5" s="9">
        <f t="shared" si="2"/>
        <v>41828.515127314815</v>
      </c>
      <c r="T5" s="10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8328</v>
      </c>
      <c r="R6" t="s">
        <v>8309</v>
      </c>
      <c r="S6" s="9">
        <f t="shared" si="2"/>
        <v>42327.834247685183</v>
      </c>
      <c r="T6" s="10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8328</v>
      </c>
      <c r="R7" t="s">
        <v>8309</v>
      </c>
      <c r="S7" s="9">
        <f t="shared" si="2"/>
        <v>42563.932951388888</v>
      </c>
      <c r="T7" s="10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8328</v>
      </c>
      <c r="R8" t="s">
        <v>8309</v>
      </c>
      <c r="S8" s="9">
        <f t="shared" si="2"/>
        <v>41794.072337962964</v>
      </c>
      <c r="T8" s="10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8328</v>
      </c>
      <c r="R9" t="s">
        <v>8309</v>
      </c>
      <c r="S9" s="9">
        <f t="shared" si="2"/>
        <v>42516.047071759254</v>
      </c>
      <c r="T9" s="10">
        <f t="shared" si="3"/>
        <v>42556.047071759254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8328</v>
      </c>
      <c r="R10" t="s">
        <v>8309</v>
      </c>
      <c r="S10" s="9">
        <f t="shared" si="2"/>
        <v>42468.94458333333</v>
      </c>
      <c r="T10" s="10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8328</v>
      </c>
      <c r="R11" t="s">
        <v>8309</v>
      </c>
      <c r="S11" s="9">
        <f t="shared" si="2"/>
        <v>42447.103518518517</v>
      </c>
      <c r="T11" s="10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8328</v>
      </c>
      <c r="R12" t="s">
        <v>8309</v>
      </c>
      <c r="S12" s="9">
        <f t="shared" si="2"/>
        <v>41780.068043981482</v>
      </c>
      <c r="T12" s="10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8328</v>
      </c>
      <c r="R13" t="s">
        <v>8309</v>
      </c>
      <c r="S13" s="9">
        <f t="shared" si="2"/>
        <v>42572.778495370367</v>
      </c>
      <c r="T13" s="10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8328</v>
      </c>
      <c r="R14" t="s">
        <v>8309</v>
      </c>
      <c r="S14" s="9">
        <f t="shared" si="2"/>
        <v>41791.713252314818</v>
      </c>
      <c r="T14" s="10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8328</v>
      </c>
      <c r="R15" t="s">
        <v>8309</v>
      </c>
      <c r="S15" s="9">
        <f t="shared" si="2"/>
        <v>42508.677187499998</v>
      </c>
      <c r="T15" s="10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8328</v>
      </c>
      <c r="R16" t="s">
        <v>8309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8328</v>
      </c>
      <c r="R17" t="s">
        <v>8309</v>
      </c>
      <c r="S17" s="9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8328</v>
      </c>
      <c r="R18" t="s">
        <v>8309</v>
      </c>
      <c r="S18" s="9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8328</v>
      </c>
      <c r="R19" t="s">
        <v>8309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8328</v>
      </c>
      <c r="R20" t="s">
        <v>8309</v>
      </c>
      <c r="S20" s="9">
        <f t="shared" si="2"/>
        <v>41869.542314814811</v>
      </c>
      <c r="T20" s="10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8328</v>
      </c>
      <c r="R21" t="s">
        <v>8309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8328</v>
      </c>
      <c r="R22" t="s">
        <v>8309</v>
      </c>
      <c r="S22" s="9">
        <f t="shared" si="2"/>
        <v>42200.758240740739</v>
      </c>
      <c r="T22" s="10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8328</v>
      </c>
      <c r="R23" t="s">
        <v>8309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8328</v>
      </c>
      <c r="R24" t="s">
        <v>8309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8328</v>
      </c>
      <c r="R25" t="s">
        <v>8309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8328</v>
      </c>
      <c r="R26" t="s">
        <v>8309</v>
      </c>
      <c r="S26" s="9">
        <f t="shared" si="2"/>
        <v>42229.820173611108</v>
      </c>
      <c r="T26" s="10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8328</v>
      </c>
      <c r="R27" t="s">
        <v>8309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8328</v>
      </c>
      <c r="R28" t="s">
        <v>8309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8328</v>
      </c>
      <c r="R29" t="s">
        <v>8309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8328</v>
      </c>
      <c r="R30" t="s">
        <v>8309</v>
      </c>
      <c r="S30" s="9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8328</v>
      </c>
      <c r="R31" t="s">
        <v>8309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8328</v>
      </c>
      <c r="R32" t="s">
        <v>8309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8328</v>
      </c>
      <c r="R33" t="s">
        <v>8309</v>
      </c>
      <c r="S33" s="9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8328</v>
      </c>
      <c r="R34" t="s">
        <v>8309</v>
      </c>
      <c r="S34" s="9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8328</v>
      </c>
      <c r="R35" t="s">
        <v>8309</v>
      </c>
      <c r="S35" s="9">
        <f t="shared" si="2"/>
        <v>42286.660891203705</v>
      </c>
      <c r="T35" s="10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8328</v>
      </c>
      <c r="R36" t="s">
        <v>8309</v>
      </c>
      <c r="S36" s="9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8328</v>
      </c>
      <c r="R37" t="s">
        <v>8309</v>
      </c>
      <c r="S37" s="9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8328</v>
      </c>
      <c r="R38" t="s">
        <v>8309</v>
      </c>
      <c r="S38" s="9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8328</v>
      </c>
      <c r="R39" t="s">
        <v>8309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8328</v>
      </c>
      <c r="R40" t="s">
        <v>8309</v>
      </c>
      <c r="S40" s="9">
        <f t="shared" si="2"/>
        <v>41375.057222222225</v>
      </c>
      <c r="T40" s="10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8328</v>
      </c>
      <c r="R41" t="s">
        <v>8309</v>
      </c>
      <c r="S41" s="9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8328</v>
      </c>
      <c r="R42" t="s">
        <v>8309</v>
      </c>
      <c r="S42" s="9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8328</v>
      </c>
      <c r="R43" t="s">
        <v>8309</v>
      </c>
      <c r="S43" s="9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8328</v>
      </c>
      <c r="R44" t="s">
        <v>8309</v>
      </c>
      <c r="S44" s="9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8328</v>
      </c>
      <c r="R45" t="s">
        <v>8309</v>
      </c>
      <c r="S45" s="9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8328</v>
      </c>
      <c r="R46" t="s">
        <v>8309</v>
      </c>
      <c r="S46" s="9">
        <f t="shared" si="2"/>
        <v>41874.098807870367</v>
      </c>
      <c r="T46" s="10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8328</v>
      </c>
      <c r="R47" t="s">
        <v>8309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8328</v>
      </c>
      <c r="R48" t="s">
        <v>8309</v>
      </c>
      <c r="S48" s="9">
        <f t="shared" si="2"/>
        <v>42323.96497685185</v>
      </c>
      <c r="T48" s="10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8328</v>
      </c>
      <c r="R49" t="s">
        <v>8309</v>
      </c>
      <c r="S49" s="9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8328</v>
      </c>
      <c r="R50" t="s">
        <v>8309</v>
      </c>
      <c r="S50" s="9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8328</v>
      </c>
      <c r="R51" t="s">
        <v>8309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8328</v>
      </c>
      <c r="R52" t="s">
        <v>8309</v>
      </c>
      <c r="S52" s="9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8328</v>
      </c>
      <c r="R53" t="s">
        <v>8309</v>
      </c>
      <c r="S53" s="9">
        <f t="shared" si="2"/>
        <v>42196.928668981476</v>
      </c>
      <c r="T53" s="10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8328</v>
      </c>
      <c r="R54" t="s">
        <v>8309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8328</v>
      </c>
      <c r="R55" t="s">
        <v>8309</v>
      </c>
      <c r="S55" s="9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8328</v>
      </c>
      <c r="R56" t="s">
        <v>8309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8328</v>
      </c>
      <c r="R57" t="s">
        <v>8309</v>
      </c>
      <c r="S57" s="9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8328</v>
      </c>
      <c r="R58" t="s">
        <v>8309</v>
      </c>
      <c r="S58" s="9">
        <f t="shared" si="2"/>
        <v>42149.548888888894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8328</v>
      </c>
      <c r="R59" t="s">
        <v>8309</v>
      </c>
      <c r="S59" s="9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8328</v>
      </c>
      <c r="R60" t="s">
        <v>8309</v>
      </c>
      <c r="S60" s="9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8328</v>
      </c>
      <c r="R61" t="s">
        <v>8309</v>
      </c>
      <c r="S61" s="9">
        <f t="shared" si="2"/>
        <v>42230.235833333332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8328</v>
      </c>
      <c r="R62" t="s">
        <v>8310</v>
      </c>
      <c r="S62" s="9">
        <f t="shared" si="2"/>
        <v>41701.901817129634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8328</v>
      </c>
      <c r="R63" t="s">
        <v>8310</v>
      </c>
      <c r="S63" s="9">
        <f t="shared" si="2"/>
        <v>41409.814317129625</v>
      </c>
      <c r="T63" s="10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8328</v>
      </c>
      <c r="R64" t="s">
        <v>8310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8328</v>
      </c>
      <c r="R65" t="s">
        <v>8310</v>
      </c>
      <c r="S65" s="9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8328</v>
      </c>
      <c r="R66" t="s">
        <v>8310</v>
      </c>
      <c r="S66" s="9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8328</v>
      </c>
      <c r="R67" t="s">
        <v>8310</v>
      </c>
      <c r="S67" s="9">
        <f t="shared" ref="S67:S130" si="6">(J67/86400) + DATE(1970, 1, 1)</f>
        <v>41835.821226851855</v>
      </c>
      <c r="T67" s="10">
        <f t="shared" ref="T67:T130" si="7">(I67/86400) + 25569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8328</v>
      </c>
      <c r="R68" t="s">
        <v>8310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8328</v>
      </c>
      <c r="R69" t="s">
        <v>8310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8328</v>
      </c>
      <c r="R70" t="s">
        <v>8310</v>
      </c>
      <c r="S70" s="9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8328</v>
      </c>
      <c r="R71" t="s">
        <v>8310</v>
      </c>
      <c r="S71" s="9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8328</v>
      </c>
      <c r="R72" t="s">
        <v>8310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8328</v>
      </c>
      <c r="R73" t="s">
        <v>8310</v>
      </c>
      <c r="S73" s="9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8328</v>
      </c>
      <c r="R74" t="s">
        <v>8310</v>
      </c>
      <c r="S74" s="9">
        <f t="shared" si="6"/>
        <v>41208.010196759264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8328</v>
      </c>
      <c r="R75" t="s">
        <v>8310</v>
      </c>
      <c r="S75" s="9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8328</v>
      </c>
      <c r="R76" t="s">
        <v>8310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8328</v>
      </c>
      <c r="R77" t="s">
        <v>8310</v>
      </c>
      <c r="S77" s="9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8328</v>
      </c>
      <c r="R78" t="s">
        <v>8310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8328</v>
      </c>
      <c r="R79" t="s">
        <v>8310</v>
      </c>
      <c r="S79" s="9">
        <f t="shared" si="6"/>
        <v>40997.144872685181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8328</v>
      </c>
      <c r="R80" t="s">
        <v>8310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8328</v>
      </c>
      <c r="R81" t="s">
        <v>8310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8328</v>
      </c>
      <c r="R82" t="s">
        <v>8310</v>
      </c>
      <c r="S82" s="9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8328</v>
      </c>
      <c r="R83" t="s">
        <v>8310</v>
      </c>
      <c r="S83" s="9">
        <f t="shared" si="6"/>
        <v>41100.158877314811</v>
      </c>
      <c r="T83" s="10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8328</v>
      </c>
      <c r="R84" t="s">
        <v>8310</v>
      </c>
      <c r="S84" s="9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8328</v>
      </c>
      <c r="R85" t="s">
        <v>8310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8328</v>
      </c>
      <c r="R86" t="s">
        <v>8310</v>
      </c>
      <c r="S86" s="9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8328</v>
      </c>
      <c r="R87" t="s">
        <v>8310</v>
      </c>
      <c r="S87" s="9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8328</v>
      </c>
      <c r="R88" t="s">
        <v>8310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8328</v>
      </c>
      <c r="R89" t="s">
        <v>8310</v>
      </c>
      <c r="S89" s="9">
        <f t="shared" si="6"/>
        <v>40322.539386574077</v>
      </c>
      <c r="T89" s="10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8328</v>
      </c>
      <c r="R90" t="s">
        <v>8310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8328</v>
      </c>
      <c r="R91" t="s">
        <v>8310</v>
      </c>
      <c r="S91" s="9">
        <f t="shared" si="6"/>
        <v>41402.752222222218</v>
      </c>
      <c r="T91" s="10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8328</v>
      </c>
      <c r="R92" t="s">
        <v>8310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8328</v>
      </c>
      <c r="R93" t="s">
        <v>8310</v>
      </c>
      <c r="S93" s="9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8328</v>
      </c>
      <c r="R94" t="s">
        <v>8310</v>
      </c>
      <c r="S94" s="9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8328</v>
      </c>
      <c r="R95" t="s">
        <v>8310</v>
      </c>
      <c r="S95" s="9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8328</v>
      </c>
      <c r="R96" t="s">
        <v>8310</v>
      </c>
      <c r="S96" s="9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8328</v>
      </c>
      <c r="R97" t="s">
        <v>8310</v>
      </c>
      <c r="S97" s="9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8328</v>
      </c>
      <c r="R98" t="s">
        <v>8310</v>
      </c>
      <c r="S98" s="9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8328</v>
      </c>
      <c r="R99" t="s">
        <v>8310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8328</v>
      </c>
      <c r="R100" t="s">
        <v>8310</v>
      </c>
      <c r="S100" s="9">
        <f t="shared" si="6"/>
        <v>41214.794837962967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8328</v>
      </c>
      <c r="R101" t="s">
        <v>8310</v>
      </c>
      <c r="S101" s="9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8328</v>
      </c>
      <c r="R102" t="s">
        <v>8310</v>
      </c>
      <c r="S102" s="9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8328</v>
      </c>
      <c r="R103" t="s">
        <v>8310</v>
      </c>
      <c r="S103" s="9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8328</v>
      </c>
      <c r="R104" t="s">
        <v>8310</v>
      </c>
      <c r="S104" s="9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8328</v>
      </c>
      <c r="R105" t="s">
        <v>8310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8328</v>
      </c>
      <c r="R106" t="s">
        <v>8310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8328</v>
      </c>
      <c r="R107" t="s">
        <v>8310</v>
      </c>
      <c r="S107" s="9">
        <f t="shared" si="6"/>
        <v>42485.724768518514</v>
      </c>
      <c r="T107" s="10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8328</v>
      </c>
      <c r="R108" t="s">
        <v>8310</v>
      </c>
      <c r="S108" s="9">
        <f t="shared" si="6"/>
        <v>40987.776631944442</v>
      </c>
      <c r="T108" s="10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8328</v>
      </c>
      <c r="R109" t="s">
        <v>8310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8328</v>
      </c>
      <c r="R110" t="s">
        <v>8310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8328</v>
      </c>
      <c r="R111" t="s">
        <v>8310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8328</v>
      </c>
      <c r="R112" t="s">
        <v>8310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8328</v>
      </c>
      <c r="R113" t="s">
        <v>8310</v>
      </c>
      <c r="S113" s="9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8328</v>
      </c>
      <c r="R114" t="s">
        <v>8310</v>
      </c>
      <c r="S114" s="9">
        <f t="shared" si="6"/>
        <v>41718.043032407411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8328</v>
      </c>
      <c r="R115" t="s">
        <v>8310</v>
      </c>
      <c r="S115" s="9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8328</v>
      </c>
      <c r="R116" t="s">
        <v>8310</v>
      </c>
      <c r="S116" s="9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8328</v>
      </c>
      <c r="R117" t="s">
        <v>8310</v>
      </c>
      <c r="S117" s="9">
        <f t="shared" si="6"/>
        <v>40918.738935185189</v>
      </c>
      <c r="T117" s="10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8328</v>
      </c>
      <c r="R118" t="s">
        <v>8310</v>
      </c>
      <c r="S118" s="9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8328</v>
      </c>
      <c r="R119" t="s">
        <v>8310</v>
      </c>
      <c r="S119" s="9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8328</v>
      </c>
      <c r="R120" t="s">
        <v>8310</v>
      </c>
      <c r="S120" s="9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8328</v>
      </c>
      <c r="R121" t="s">
        <v>8310</v>
      </c>
      <c r="S121" s="9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8328</v>
      </c>
      <c r="R122" t="s">
        <v>8329</v>
      </c>
      <c r="S122" s="9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8328</v>
      </c>
      <c r="R123" t="s">
        <v>8329</v>
      </c>
      <c r="S123" s="9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8328</v>
      </c>
      <c r="R124" t="s">
        <v>8329</v>
      </c>
      <c r="S124" s="9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8328</v>
      </c>
      <c r="R125" t="s">
        <v>8329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8328</v>
      </c>
      <c r="R126" t="s">
        <v>8329</v>
      </c>
      <c r="S126" s="9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8328</v>
      </c>
      <c r="R127" t="s">
        <v>8329</v>
      </c>
      <c r="S127" s="9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8328</v>
      </c>
      <c r="R128" t="s">
        <v>8329</v>
      </c>
      <c r="S128" s="9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8328</v>
      </c>
      <c r="R129" t="s">
        <v>8329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8328</v>
      </c>
      <c r="R130" t="s">
        <v>8329</v>
      </c>
      <c r="S130" s="9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8328</v>
      </c>
      <c r="R131" t="s">
        <v>8329</v>
      </c>
      <c r="S131" s="9">
        <f t="shared" ref="S131:S194" si="10">(J131/86400) + DATE(1970, 1, 1)</f>
        <v>41882.937303240738</v>
      </c>
      <c r="T131" s="10">
        <f t="shared" ref="T131:T194" si="11">(I131/86400) + 25569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8328</v>
      </c>
      <c r="R132" t="s">
        <v>8329</v>
      </c>
      <c r="S132" s="9">
        <f t="shared" si="10"/>
        <v>41778.91541666667</v>
      </c>
      <c r="T132" s="10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8328</v>
      </c>
      <c r="R133" t="s">
        <v>8329</v>
      </c>
      <c r="S133" s="9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8328</v>
      </c>
      <c r="R134" t="s">
        <v>8329</v>
      </c>
      <c r="S134" s="9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8328</v>
      </c>
      <c r="R135" t="s">
        <v>8329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8328</v>
      </c>
      <c r="R136" t="s">
        <v>8329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8328</v>
      </c>
      <c r="R137" t="s">
        <v>8329</v>
      </c>
      <c r="S137" s="9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8328</v>
      </c>
      <c r="R138" t="s">
        <v>8329</v>
      </c>
      <c r="S138" s="9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8328</v>
      </c>
      <c r="R139" t="s">
        <v>8329</v>
      </c>
      <c r="S139" s="9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8328</v>
      </c>
      <c r="R140" t="s">
        <v>8329</v>
      </c>
      <c r="S140" s="9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8328</v>
      </c>
      <c r="R141" t="s">
        <v>8329</v>
      </c>
      <c r="S141" s="9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8328</v>
      </c>
      <c r="R142" t="s">
        <v>8329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8328</v>
      </c>
      <c r="R143" t="s">
        <v>8329</v>
      </c>
      <c r="S143" s="9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8328</v>
      </c>
      <c r="R144" t="s">
        <v>8329</v>
      </c>
      <c r="S144" s="9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8328</v>
      </c>
      <c r="R145" t="s">
        <v>8329</v>
      </c>
      <c r="S145" s="9">
        <f t="shared" si="10"/>
        <v>42559.064143518517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8328</v>
      </c>
      <c r="R146" t="s">
        <v>8329</v>
      </c>
      <c r="S146" s="9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8328</v>
      </c>
      <c r="R147" t="s">
        <v>8329</v>
      </c>
      <c r="S147" s="9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8328</v>
      </c>
      <c r="R148" t="s">
        <v>8329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8328</v>
      </c>
      <c r="R149" t="s">
        <v>8329</v>
      </c>
      <c r="S149" s="9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8328</v>
      </c>
      <c r="R150" t="s">
        <v>8329</v>
      </c>
      <c r="S150" s="9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8328</v>
      </c>
      <c r="R151" t="s">
        <v>8329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8328</v>
      </c>
      <c r="R152" t="s">
        <v>8329</v>
      </c>
      <c r="S152" s="9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8328</v>
      </c>
      <c r="R153" t="s">
        <v>8329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8328</v>
      </c>
      <c r="R154" t="s">
        <v>8329</v>
      </c>
      <c r="S154" s="9">
        <f t="shared" si="10"/>
        <v>41875.077546296292</v>
      </c>
      <c r="T154" s="10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8328</v>
      </c>
      <c r="R155" t="s">
        <v>8329</v>
      </c>
      <c r="S155" s="9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8328</v>
      </c>
      <c r="R156" t="s">
        <v>8329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8328</v>
      </c>
      <c r="R157" t="s">
        <v>8329</v>
      </c>
      <c r="S157" s="9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8328</v>
      </c>
      <c r="R158" t="s">
        <v>8329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8328</v>
      </c>
      <c r="R159" t="s">
        <v>8329</v>
      </c>
      <c r="S159" s="9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8328</v>
      </c>
      <c r="R160" t="s">
        <v>8329</v>
      </c>
      <c r="S160" s="9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8328</v>
      </c>
      <c r="R161" t="s">
        <v>8329</v>
      </c>
      <c r="S161" s="9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8328</v>
      </c>
      <c r="R162" t="s">
        <v>8312</v>
      </c>
      <c r="S162" s="9">
        <f t="shared" si="10"/>
        <v>42171.913090277776</v>
      </c>
      <c r="T162" s="10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8328</v>
      </c>
      <c r="R163" t="s">
        <v>8312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8328</v>
      </c>
      <c r="R164" t="s">
        <v>8312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8328</v>
      </c>
      <c r="R165" t="s">
        <v>8312</v>
      </c>
      <c r="S165" s="9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8328</v>
      </c>
      <c r="R166" t="s">
        <v>8312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8328</v>
      </c>
      <c r="R167" t="s">
        <v>8312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8328</v>
      </c>
      <c r="R168" t="s">
        <v>8312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8328</v>
      </c>
      <c r="R169" t="s">
        <v>8312</v>
      </c>
      <c r="S169" s="9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8328</v>
      </c>
      <c r="R170" t="s">
        <v>8312</v>
      </c>
      <c r="S170" s="9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8328</v>
      </c>
      <c r="R171" t="s">
        <v>8312</v>
      </c>
      <c r="S171" s="9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8328</v>
      </c>
      <c r="R172" t="s">
        <v>8312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8328</v>
      </c>
      <c r="R173" t="s">
        <v>8312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8328</v>
      </c>
      <c r="R174" t="s">
        <v>8312</v>
      </c>
      <c r="S174" s="9">
        <f t="shared" si="10"/>
        <v>42047.394942129627</v>
      </c>
      <c r="T174" s="10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8328</v>
      </c>
      <c r="R175" t="s">
        <v>8312</v>
      </c>
      <c r="S175" s="9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8328</v>
      </c>
      <c r="R176" t="s">
        <v>8312</v>
      </c>
      <c r="S176" s="9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8328</v>
      </c>
      <c r="R177" t="s">
        <v>8312</v>
      </c>
      <c r="S177" s="9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8328</v>
      </c>
      <c r="R178" t="s">
        <v>8312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8328</v>
      </c>
      <c r="R179" t="s">
        <v>8312</v>
      </c>
      <c r="S179" s="9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8328</v>
      </c>
      <c r="R180" t="s">
        <v>8312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8328</v>
      </c>
      <c r="R181" t="s">
        <v>8312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8328</v>
      </c>
      <c r="R182" t="s">
        <v>8312</v>
      </c>
      <c r="S182" s="9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8328</v>
      </c>
      <c r="R183" t="s">
        <v>8312</v>
      </c>
      <c r="S183" s="9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8328</v>
      </c>
      <c r="R184" t="s">
        <v>8312</v>
      </c>
      <c r="S184" s="9">
        <f t="shared" si="10"/>
        <v>42712.011944444443</v>
      </c>
      <c r="T184" s="10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8328</v>
      </c>
      <c r="R185" t="s">
        <v>8312</v>
      </c>
      <c r="S185" s="9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8328</v>
      </c>
      <c r="R186" t="s">
        <v>8312</v>
      </c>
      <c r="S186" s="9">
        <f t="shared" si="10"/>
        <v>41825.791226851856</v>
      </c>
      <c r="T186" s="10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8328</v>
      </c>
      <c r="R187" t="s">
        <v>8312</v>
      </c>
      <c r="S187" s="9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8328</v>
      </c>
      <c r="R188" t="s">
        <v>8312</v>
      </c>
      <c r="S188" s="9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8328</v>
      </c>
      <c r="R189" t="s">
        <v>8312</v>
      </c>
      <c r="S189" s="9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8328</v>
      </c>
      <c r="R190" t="s">
        <v>8312</v>
      </c>
      <c r="S190" s="9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8328</v>
      </c>
      <c r="R191" t="s">
        <v>8312</v>
      </c>
      <c r="S191" s="9">
        <f t="shared" si="10"/>
        <v>42556.690706018519</v>
      </c>
      <c r="T191" s="10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8328</v>
      </c>
      <c r="R192" t="s">
        <v>8312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8328</v>
      </c>
      <c r="R193" t="s">
        <v>8312</v>
      </c>
      <c r="S193" s="9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8328</v>
      </c>
      <c r="R194" t="s">
        <v>8312</v>
      </c>
      <c r="S194" s="9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8328</v>
      </c>
      <c r="R195" t="s">
        <v>8312</v>
      </c>
      <c r="S195" s="9">
        <f t="shared" ref="S195:S258" si="14">(J195/86400) + DATE(1970, 1, 1)</f>
        <v>41911.934791666667</v>
      </c>
      <c r="T195" s="10">
        <f t="shared" ref="T195:T258" si="15">(I195/86400) + 25569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8328</v>
      </c>
      <c r="R196" t="s">
        <v>8312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8328</v>
      </c>
      <c r="R197" t="s">
        <v>8312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8328</v>
      </c>
      <c r="R198" t="s">
        <v>8312</v>
      </c>
      <c r="S198" s="9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8328</v>
      </c>
      <c r="R199" t="s">
        <v>8312</v>
      </c>
      <c r="S199" s="9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8328</v>
      </c>
      <c r="R200" t="s">
        <v>8312</v>
      </c>
      <c r="S200" s="9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8328</v>
      </c>
      <c r="R201" t="s">
        <v>8312</v>
      </c>
      <c r="S201" s="9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8328</v>
      </c>
      <c r="R202" t="s">
        <v>8312</v>
      </c>
      <c r="S202" s="9">
        <f t="shared" si="14"/>
        <v>41867.083368055552</v>
      </c>
      <c r="T202" s="10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8328</v>
      </c>
      <c r="R203" t="s">
        <v>8312</v>
      </c>
      <c r="S203" s="9">
        <f t="shared" si="14"/>
        <v>42023.818622685183</v>
      </c>
      <c r="T203" s="10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8328</v>
      </c>
      <c r="R204" t="s">
        <v>8312</v>
      </c>
      <c r="S204" s="9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8328</v>
      </c>
      <c r="R205" t="s">
        <v>8312</v>
      </c>
      <c r="S205" s="9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8328</v>
      </c>
      <c r="R206" t="s">
        <v>8312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8328</v>
      </c>
      <c r="R207" t="s">
        <v>8312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8328</v>
      </c>
      <c r="R208" t="s">
        <v>8312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8328</v>
      </c>
      <c r="R209" t="s">
        <v>8312</v>
      </c>
      <c r="S209" s="9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8328</v>
      </c>
      <c r="R210" t="s">
        <v>8312</v>
      </c>
      <c r="S210" s="9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8328</v>
      </c>
      <c r="R211" t="s">
        <v>8312</v>
      </c>
      <c r="S211" s="9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8328</v>
      </c>
      <c r="R212" t="s">
        <v>8312</v>
      </c>
      <c r="S212" s="9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8328</v>
      </c>
      <c r="R213" t="s">
        <v>8312</v>
      </c>
      <c r="S213" s="9">
        <f t="shared" si="14"/>
        <v>42236.159918981481</v>
      </c>
      <c r="T213" s="10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8328</v>
      </c>
      <c r="R214" t="s">
        <v>8312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8328</v>
      </c>
      <c r="R215" t="s">
        <v>8312</v>
      </c>
      <c r="S215" s="9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8328</v>
      </c>
      <c r="R216" t="s">
        <v>8312</v>
      </c>
      <c r="S216" s="9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8328</v>
      </c>
      <c r="R217" t="s">
        <v>8312</v>
      </c>
      <c r="S217" s="9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8328</v>
      </c>
      <c r="R218" t="s">
        <v>8312</v>
      </c>
      <c r="S218" s="9">
        <f t="shared" si="14"/>
        <v>42066.958761574075</v>
      </c>
      <c r="T218" s="10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8328</v>
      </c>
      <c r="R219" t="s">
        <v>8312</v>
      </c>
      <c r="S219" s="9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8328</v>
      </c>
      <c r="R220" t="s">
        <v>8312</v>
      </c>
      <c r="S220" s="9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8328</v>
      </c>
      <c r="R221" t="s">
        <v>8312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8328</v>
      </c>
      <c r="R222" t="s">
        <v>8312</v>
      </c>
      <c r="S222" s="9">
        <f t="shared" si="14"/>
        <v>42195.643865740742</v>
      </c>
      <c r="T222" s="10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8328</v>
      </c>
      <c r="R223" t="s">
        <v>8312</v>
      </c>
      <c r="S223" s="9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8328</v>
      </c>
      <c r="R224" t="s">
        <v>8312</v>
      </c>
      <c r="S224" s="9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8328</v>
      </c>
      <c r="R225" t="s">
        <v>8312</v>
      </c>
      <c r="S225" s="9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8328</v>
      </c>
      <c r="R226" t="s">
        <v>8312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8328</v>
      </c>
      <c r="R227" t="s">
        <v>8312</v>
      </c>
      <c r="S227" s="9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8328</v>
      </c>
      <c r="R228" t="s">
        <v>8312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8328</v>
      </c>
      <c r="R229" t="s">
        <v>8312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8328</v>
      </c>
      <c r="R230" t="s">
        <v>8312</v>
      </c>
      <c r="S230" s="9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8328</v>
      </c>
      <c r="R231" t="s">
        <v>8312</v>
      </c>
      <c r="S231" s="9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8328</v>
      </c>
      <c r="R232" t="s">
        <v>8312</v>
      </c>
      <c r="S232" s="9">
        <f t="shared" si="14"/>
        <v>42129.77721064815</v>
      </c>
      <c r="T232" s="10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8328</v>
      </c>
      <c r="R233" t="s">
        <v>8312</v>
      </c>
      <c r="S233" s="9">
        <f t="shared" si="14"/>
        <v>42341.958923611106</v>
      </c>
      <c r="T233" s="10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8328</v>
      </c>
      <c r="R234" t="s">
        <v>8312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8328</v>
      </c>
      <c r="R235" t="s">
        <v>8312</v>
      </c>
      <c r="S235" s="9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8328</v>
      </c>
      <c r="R236" t="s">
        <v>8312</v>
      </c>
      <c r="S236" s="9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8328</v>
      </c>
      <c r="R237" t="s">
        <v>8312</v>
      </c>
      <c r="S237" s="9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8328</v>
      </c>
      <c r="R238" t="s">
        <v>8312</v>
      </c>
      <c r="S238" s="9">
        <f t="shared" si="14"/>
        <v>42321.084479166668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8328</v>
      </c>
      <c r="R239" t="s">
        <v>8312</v>
      </c>
      <c r="S239" s="9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8328</v>
      </c>
      <c r="R240" t="s">
        <v>8312</v>
      </c>
      <c r="S240" s="9">
        <f t="shared" si="14"/>
        <v>42713.962500000001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8328</v>
      </c>
      <c r="R241" t="s">
        <v>8312</v>
      </c>
      <c r="S241" s="9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8328</v>
      </c>
      <c r="R242" t="s">
        <v>8313</v>
      </c>
      <c r="S242" s="9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8328</v>
      </c>
      <c r="R243" t="s">
        <v>8313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8328</v>
      </c>
      <c r="R244" t="s">
        <v>8313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8328</v>
      </c>
      <c r="R245" t="s">
        <v>8313</v>
      </c>
      <c r="S245" s="9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8328</v>
      </c>
      <c r="R246" t="s">
        <v>8313</v>
      </c>
      <c r="S246" s="9">
        <f t="shared" si="14"/>
        <v>40213.323599537034</v>
      </c>
      <c r="T246" s="10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8328</v>
      </c>
      <c r="R247" t="s">
        <v>8313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8328</v>
      </c>
      <c r="R248" t="s">
        <v>8313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8328</v>
      </c>
      <c r="R249" t="s">
        <v>8313</v>
      </c>
      <c r="S249" s="9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8328</v>
      </c>
      <c r="R250" t="s">
        <v>8313</v>
      </c>
      <c r="S250" s="9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8328</v>
      </c>
      <c r="R251" t="s">
        <v>8313</v>
      </c>
      <c r="S251" s="9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8328</v>
      </c>
      <c r="R252" t="s">
        <v>8313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8328</v>
      </c>
      <c r="R253" t="s">
        <v>8313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8328</v>
      </c>
      <c r="R254" t="s">
        <v>8313</v>
      </c>
      <c r="S254" s="9">
        <f t="shared" si="14"/>
        <v>40266.66270833333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8328</v>
      </c>
      <c r="R255" t="s">
        <v>8313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8328</v>
      </c>
      <c r="R256" t="s">
        <v>8313</v>
      </c>
      <c r="S256" s="9">
        <f t="shared" si="14"/>
        <v>42263.952662037038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8328</v>
      </c>
      <c r="R257" t="s">
        <v>8313</v>
      </c>
      <c r="S257" s="9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8328</v>
      </c>
      <c r="R258" t="s">
        <v>8313</v>
      </c>
      <c r="S258" s="9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8328</v>
      </c>
      <c r="R259" t="s">
        <v>8313</v>
      </c>
      <c r="S259" s="9">
        <f t="shared" ref="S259:S322" si="18">(J259/86400) + DATE(1970, 1, 1)</f>
        <v>42479.626875000002</v>
      </c>
      <c r="T259" s="10">
        <f t="shared" ref="T259:T322" si="19">(I259/86400) + 25569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8328</v>
      </c>
      <c r="R260" t="s">
        <v>8313</v>
      </c>
      <c r="S260" s="9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8328</v>
      </c>
      <c r="R261" t="s">
        <v>8313</v>
      </c>
      <c r="S261" s="9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8328</v>
      </c>
      <c r="R262" t="s">
        <v>8313</v>
      </c>
      <c r="S262" s="9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8328</v>
      </c>
      <c r="R263" t="s">
        <v>8313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8328</v>
      </c>
      <c r="R264" t="s">
        <v>8313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8328</v>
      </c>
      <c r="R265" t="s">
        <v>8313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8328</v>
      </c>
      <c r="R266" t="s">
        <v>8313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8328</v>
      </c>
      <c r="R267" t="s">
        <v>8313</v>
      </c>
      <c r="S267" s="9">
        <f t="shared" si="18"/>
        <v>40267.245717592596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8328</v>
      </c>
      <c r="R268" t="s">
        <v>8313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8328</v>
      </c>
      <c r="R269" t="s">
        <v>8313</v>
      </c>
      <c r="S269" s="9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8328</v>
      </c>
      <c r="R270" t="s">
        <v>8313</v>
      </c>
      <c r="S270" s="9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8328</v>
      </c>
      <c r="R271" t="s">
        <v>8313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8328</v>
      </c>
      <c r="R272" t="s">
        <v>8313</v>
      </c>
      <c r="S272" s="9">
        <f t="shared" si="18"/>
        <v>40637.86655092593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8328</v>
      </c>
      <c r="R273" t="s">
        <v>8313</v>
      </c>
      <c r="S273" s="9">
        <f t="shared" si="18"/>
        <v>41612.100243055553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8328</v>
      </c>
      <c r="R274" t="s">
        <v>8313</v>
      </c>
      <c r="S274" s="9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8328</v>
      </c>
      <c r="R275" t="s">
        <v>8313</v>
      </c>
      <c r="S275" s="9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8328</v>
      </c>
      <c r="R276" t="s">
        <v>8313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8328</v>
      </c>
      <c r="R277" t="s">
        <v>8313</v>
      </c>
      <c r="S277" s="9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8328</v>
      </c>
      <c r="R278" t="s">
        <v>8313</v>
      </c>
      <c r="S278" s="9">
        <f t="shared" si="18"/>
        <v>40967.081875000003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8328</v>
      </c>
      <c r="R279" t="s">
        <v>8313</v>
      </c>
      <c r="S279" s="9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8328</v>
      </c>
      <c r="R280" t="s">
        <v>8313</v>
      </c>
      <c r="S280" s="9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8328</v>
      </c>
      <c r="R281" t="s">
        <v>8313</v>
      </c>
      <c r="S281" s="9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8328</v>
      </c>
      <c r="R282" t="s">
        <v>8313</v>
      </c>
      <c r="S282" s="9">
        <f t="shared" si="18"/>
        <v>41744.590682870374</v>
      </c>
      <c r="T282" s="10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8328</v>
      </c>
      <c r="R283" t="s">
        <v>8313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8328</v>
      </c>
      <c r="R284" t="s">
        <v>8313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8328</v>
      </c>
      <c r="R285" t="s">
        <v>8313</v>
      </c>
      <c r="S285" s="9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8328</v>
      </c>
      <c r="R286" t="s">
        <v>8313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8328</v>
      </c>
      <c r="R287" t="s">
        <v>8313</v>
      </c>
      <c r="S287" s="9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8328</v>
      </c>
      <c r="R288" t="s">
        <v>8313</v>
      </c>
      <c r="S288" s="9">
        <f t="shared" si="18"/>
        <v>41313.816250000003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8328</v>
      </c>
      <c r="R289" t="s">
        <v>8313</v>
      </c>
      <c r="S289" s="9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8328</v>
      </c>
      <c r="R290" t="s">
        <v>8313</v>
      </c>
      <c r="S290" s="9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8328</v>
      </c>
      <c r="R291" t="s">
        <v>8313</v>
      </c>
      <c r="S291" s="9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8328</v>
      </c>
      <c r="R292" t="s">
        <v>8313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8328</v>
      </c>
      <c r="R293" t="s">
        <v>8313</v>
      </c>
      <c r="S293" s="9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8328</v>
      </c>
      <c r="R294" t="s">
        <v>8313</v>
      </c>
      <c r="S294" s="9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8328</v>
      </c>
      <c r="R295" t="s">
        <v>8313</v>
      </c>
      <c r="S295" s="9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8328</v>
      </c>
      <c r="R296" t="s">
        <v>8313</v>
      </c>
      <c r="S296" s="9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8328</v>
      </c>
      <c r="R297" t="s">
        <v>8313</v>
      </c>
      <c r="S297" s="9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8328</v>
      </c>
      <c r="R298" t="s">
        <v>8313</v>
      </c>
      <c r="S298" s="9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8328</v>
      </c>
      <c r="R299" t="s">
        <v>8313</v>
      </c>
      <c r="S299" s="9">
        <f t="shared" si="18"/>
        <v>42089.728020833332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8328</v>
      </c>
      <c r="R300" t="s">
        <v>8313</v>
      </c>
      <c r="S300" s="9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8328</v>
      </c>
      <c r="R301" t="s">
        <v>8313</v>
      </c>
      <c r="S301" s="9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8328</v>
      </c>
      <c r="R302" t="s">
        <v>8313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8328</v>
      </c>
      <c r="R303" t="s">
        <v>8313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8328</v>
      </c>
      <c r="R304" t="s">
        <v>8313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8328</v>
      </c>
      <c r="R305" t="s">
        <v>8313</v>
      </c>
      <c r="S305" s="9">
        <f t="shared" si="18"/>
        <v>41032.071134259255</v>
      </c>
      <c r="T305" s="10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8328</v>
      </c>
      <c r="R306" t="s">
        <v>8313</v>
      </c>
      <c r="S306" s="9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8328</v>
      </c>
      <c r="R307" t="s">
        <v>8313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8328</v>
      </c>
      <c r="R308" t="s">
        <v>8313</v>
      </c>
      <c r="S308" s="9">
        <f t="shared" si="18"/>
        <v>41333.837187500001</v>
      </c>
      <c r="T308" s="10">
        <f t="shared" si="19"/>
        <v>41353.79552083333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8328</v>
      </c>
      <c r="R309" t="s">
        <v>8313</v>
      </c>
      <c r="S309" s="9">
        <f t="shared" si="18"/>
        <v>41282.944456018522</v>
      </c>
      <c r="T309" s="10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8328</v>
      </c>
      <c r="R310" t="s">
        <v>8313</v>
      </c>
      <c r="S310" s="9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8328</v>
      </c>
      <c r="R311" t="s">
        <v>8313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8328</v>
      </c>
      <c r="R312" t="s">
        <v>8313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8328</v>
      </c>
      <c r="R313" t="s">
        <v>8313</v>
      </c>
      <c r="S313" s="9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8328</v>
      </c>
      <c r="R314" t="s">
        <v>8313</v>
      </c>
      <c r="S314" s="9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8328</v>
      </c>
      <c r="R315" t="s">
        <v>8313</v>
      </c>
      <c r="S315" s="9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8328</v>
      </c>
      <c r="R316" t="s">
        <v>8313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8328</v>
      </c>
      <c r="R317" t="s">
        <v>8313</v>
      </c>
      <c r="S317" s="9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8328</v>
      </c>
      <c r="R318" t="s">
        <v>8313</v>
      </c>
      <c r="S318" s="9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8328</v>
      </c>
      <c r="R319" t="s">
        <v>8313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8328</v>
      </c>
      <c r="R320" t="s">
        <v>8313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8328</v>
      </c>
      <c r="R321" t="s">
        <v>8313</v>
      </c>
      <c r="S321" s="9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8328</v>
      </c>
      <c r="R322" t="s">
        <v>8313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8328</v>
      </c>
      <c r="R323" t="s">
        <v>8313</v>
      </c>
      <c r="S323" s="9">
        <f t="shared" ref="S323:S386" si="22">(J323/86400) + DATE(1970, 1, 1)</f>
        <v>42647.446597222224</v>
      </c>
      <c r="T323" s="10">
        <f t="shared" ref="T323:T386" si="23">(I323/86400) + 25569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8328</v>
      </c>
      <c r="R324" t="s">
        <v>8313</v>
      </c>
      <c r="S324" s="9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8328</v>
      </c>
      <c r="R325" t="s">
        <v>8313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8328</v>
      </c>
      <c r="R326" t="s">
        <v>8313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8328</v>
      </c>
      <c r="R327" t="s">
        <v>8313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8328</v>
      </c>
      <c r="R328" t="s">
        <v>8313</v>
      </c>
      <c r="S328" s="9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8328</v>
      </c>
      <c r="R329" t="s">
        <v>8313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8328</v>
      </c>
      <c r="R330" t="s">
        <v>8313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8328</v>
      </c>
      <c r="R331" t="s">
        <v>8313</v>
      </c>
      <c r="S331" s="9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8328</v>
      </c>
      <c r="R332" t="s">
        <v>8313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8328</v>
      </c>
      <c r="R333" t="s">
        <v>8313</v>
      </c>
      <c r="S333" s="9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8328</v>
      </c>
      <c r="R334" t="s">
        <v>8313</v>
      </c>
      <c r="S334" s="9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8328</v>
      </c>
      <c r="R335" t="s">
        <v>8313</v>
      </c>
      <c r="S335" s="9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8328</v>
      </c>
      <c r="R336" t="s">
        <v>8313</v>
      </c>
      <c r="S336" s="9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8328</v>
      </c>
      <c r="R337" t="s">
        <v>8313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8328</v>
      </c>
      <c r="R338" t="s">
        <v>8313</v>
      </c>
      <c r="S338" s="9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8328</v>
      </c>
      <c r="R339" t="s">
        <v>8313</v>
      </c>
      <c r="S339" s="9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8328</v>
      </c>
      <c r="R340" t="s">
        <v>8313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8328</v>
      </c>
      <c r="R341" t="s">
        <v>8313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8328</v>
      </c>
      <c r="R342" t="s">
        <v>8313</v>
      </c>
      <c r="S342" s="9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8328</v>
      </c>
      <c r="R343" t="s">
        <v>8313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8328</v>
      </c>
      <c r="R344" t="s">
        <v>8313</v>
      </c>
      <c r="S344" s="9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8328</v>
      </c>
      <c r="R345" t="s">
        <v>8313</v>
      </c>
      <c r="S345" s="9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8328</v>
      </c>
      <c r="R346" t="s">
        <v>8313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8328</v>
      </c>
      <c r="R347" t="s">
        <v>8313</v>
      </c>
      <c r="S347" s="9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8328</v>
      </c>
      <c r="R348" t="s">
        <v>8313</v>
      </c>
      <c r="S348" s="9">
        <f t="shared" si="22"/>
        <v>42261.500243055554</v>
      </c>
      <c r="T348" s="10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8328</v>
      </c>
      <c r="R349" t="s">
        <v>8313</v>
      </c>
      <c r="S349" s="9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8328</v>
      </c>
      <c r="R350" t="s">
        <v>8313</v>
      </c>
      <c r="S350" s="9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8328</v>
      </c>
      <c r="R351" t="s">
        <v>8313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8328</v>
      </c>
      <c r="R352" t="s">
        <v>8313</v>
      </c>
      <c r="S352" s="9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8328</v>
      </c>
      <c r="R353" t="s">
        <v>8313</v>
      </c>
      <c r="S353" s="9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8328</v>
      </c>
      <c r="R354" t="s">
        <v>8313</v>
      </c>
      <c r="S354" s="9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8328</v>
      </c>
      <c r="R355" t="s">
        <v>8313</v>
      </c>
      <c r="S355" s="9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8328</v>
      </c>
      <c r="R356" t="s">
        <v>8313</v>
      </c>
      <c r="S356" s="9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8328</v>
      </c>
      <c r="R357" t="s">
        <v>8313</v>
      </c>
      <c r="S357" s="9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8328</v>
      </c>
      <c r="R358" t="s">
        <v>8313</v>
      </c>
      <c r="S358" s="9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8328</v>
      </c>
      <c r="R359" t="s">
        <v>8313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8328</v>
      </c>
      <c r="R360" t="s">
        <v>8313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8328</v>
      </c>
      <c r="R361" t="s">
        <v>8313</v>
      </c>
      <c r="S361" s="9">
        <f t="shared" si="22"/>
        <v>41935.070486111115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8328</v>
      </c>
      <c r="R362" t="s">
        <v>8313</v>
      </c>
      <c r="S362" s="9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8328</v>
      </c>
      <c r="R363" t="s">
        <v>8313</v>
      </c>
      <c r="S363" s="9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8328</v>
      </c>
      <c r="R364" t="s">
        <v>8313</v>
      </c>
      <c r="S364" s="9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8328</v>
      </c>
      <c r="R365" t="s">
        <v>8313</v>
      </c>
      <c r="S365" s="9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8328</v>
      </c>
      <c r="R366" t="s">
        <v>8313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8328</v>
      </c>
      <c r="R367" t="s">
        <v>8313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8328</v>
      </c>
      <c r="R368" t="s">
        <v>8313</v>
      </c>
      <c r="S368" s="9">
        <f t="shared" si="22"/>
        <v>41019.793032407411</v>
      </c>
      <c r="T368" s="10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8328</v>
      </c>
      <c r="R369" t="s">
        <v>8313</v>
      </c>
      <c r="S369" s="9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8328</v>
      </c>
      <c r="R370" t="s">
        <v>8313</v>
      </c>
      <c r="S370" s="9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8328</v>
      </c>
      <c r="R371" t="s">
        <v>8313</v>
      </c>
      <c r="S371" s="9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8328</v>
      </c>
      <c r="R372" t="s">
        <v>8313</v>
      </c>
      <c r="S372" s="9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8328</v>
      </c>
      <c r="R373" t="s">
        <v>8313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8328</v>
      </c>
      <c r="R374" t="s">
        <v>8313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8328</v>
      </c>
      <c r="R375" t="s">
        <v>8313</v>
      </c>
      <c r="S375" s="9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8328</v>
      </c>
      <c r="R376" t="s">
        <v>8313</v>
      </c>
      <c r="S376" s="9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8328</v>
      </c>
      <c r="R377" t="s">
        <v>8313</v>
      </c>
      <c r="S377" s="9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8328</v>
      </c>
      <c r="R378" t="s">
        <v>8313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8328</v>
      </c>
      <c r="R379" t="s">
        <v>8313</v>
      </c>
      <c r="S379" s="9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8328</v>
      </c>
      <c r="R380" t="s">
        <v>8313</v>
      </c>
      <c r="S380" s="9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8328</v>
      </c>
      <c r="R381" t="s">
        <v>8313</v>
      </c>
      <c r="S381" s="9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8328</v>
      </c>
      <c r="R382" t="s">
        <v>8313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8328</v>
      </c>
      <c r="R383" t="s">
        <v>8313</v>
      </c>
      <c r="S383" s="9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8328</v>
      </c>
      <c r="R384" t="s">
        <v>8313</v>
      </c>
      <c r="S384" s="9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8328</v>
      </c>
      <c r="R385" t="s">
        <v>8313</v>
      </c>
      <c r="S385" s="9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8328</v>
      </c>
      <c r="R386" t="s">
        <v>8313</v>
      </c>
      <c r="S386" s="9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8328</v>
      </c>
      <c r="R387" t="s">
        <v>8313</v>
      </c>
      <c r="S387" s="9">
        <f t="shared" ref="S387:S450" si="26">(J387/86400) + DATE(1970, 1, 1)</f>
        <v>41934.584502314814</v>
      </c>
      <c r="T387" s="10">
        <f t="shared" ref="T387:T450" si="27">(I387/86400) + 25569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8328</v>
      </c>
      <c r="R388" t="s">
        <v>8313</v>
      </c>
      <c r="S388" s="9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8328</v>
      </c>
      <c r="R389" t="s">
        <v>8313</v>
      </c>
      <c r="S389" s="9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8328</v>
      </c>
      <c r="R390" t="s">
        <v>8313</v>
      </c>
      <c r="S390" s="9">
        <f t="shared" si="26"/>
        <v>42549.076157407406</v>
      </c>
      <c r="T390" s="10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8328</v>
      </c>
      <c r="R391" t="s">
        <v>8313</v>
      </c>
      <c r="S391" s="9">
        <f t="shared" si="26"/>
        <v>41674.063078703708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8328</v>
      </c>
      <c r="R392" t="s">
        <v>8313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8328</v>
      </c>
      <c r="R393" t="s">
        <v>8313</v>
      </c>
      <c r="S393" s="9">
        <f t="shared" si="26"/>
        <v>40865.042256944442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8328</v>
      </c>
      <c r="R394" t="s">
        <v>8313</v>
      </c>
      <c r="S394" s="9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8328</v>
      </c>
      <c r="R395" t="s">
        <v>8313</v>
      </c>
      <c r="S395" s="9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8328</v>
      </c>
      <c r="R396" t="s">
        <v>8313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8328</v>
      </c>
      <c r="R397" t="s">
        <v>8313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8328</v>
      </c>
      <c r="R398" t="s">
        <v>8313</v>
      </c>
      <c r="S398" s="9">
        <f t="shared" si="26"/>
        <v>41082.564884259264</v>
      </c>
      <c r="T398" s="10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8328</v>
      </c>
      <c r="R399" t="s">
        <v>8313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8328</v>
      </c>
      <c r="R400" t="s">
        <v>8313</v>
      </c>
      <c r="S400" s="9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8328</v>
      </c>
      <c r="R401" t="s">
        <v>8313</v>
      </c>
      <c r="S401" s="9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8328</v>
      </c>
      <c r="R402" t="s">
        <v>8313</v>
      </c>
      <c r="S402" s="9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8328</v>
      </c>
      <c r="R403" t="s">
        <v>8313</v>
      </c>
      <c r="S403" s="9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8328</v>
      </c>
      <c r="R404" t="s">
        <v>8313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8328</v>
      </c>
      <c r="R405" t="s">
        <v>8313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8328</v>
      </c>
      <c r="R406" t="s">
        <v>8313</v>
      </c>
      <c r="S406" s="9">
        <f t="shared" si="26"/>
        <v>41646.628032407403</v>
      </c>
      <c r="T406" s="10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8328</v>
      </c>
      <c r="R407" t="s">
        <v>8313</v>
      </c>
      <c r="S407" s="9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8328</v>
      </c>
      <c r="R408" t="s">
        <v>8313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8328</v>
      </c>
      <c r="R409" t="s">
        <v>8313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8328</v>
      </c>
      <c r="R410" t="s">
        <v>8313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8328</v>
      </c>
      <c r="R411" t="s">
        <v>8313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8328</v>
      </c>
      <c r="R412" t="s">
        <v>8313</v>
      </c>
      <c r="S412" s="9">
        <f t="shared" si="26"/>
        <v>42113.981446759259</v>
      </c>
      <c r="T412" s="10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8328</v>
      </c>
      <c r="R413" t="s">
        <v>8313</v>
      </c>
      <c r="S413" s="9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8328</v>
      </c>
      <c r="R414" t="s">
        <v>8313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8328</v>
      </c>
      <c r="R415" t="s">
        <v>8313</v>
      </c>
      <c r="S415" s="9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8328</v>
      </c>
      <c r="R416" t="s">
        <v>8313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8328</v>
      </c>
      <c r="R417" t="s">
        <v>8313</v>
      </c>
      <c r="S417" s="9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8328</v>
      </c>
      <c r="R418" t="s">
        <v>8313</v>
      </c>
      <c r="S418" s="9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8328</v>
      </c>
      <c r="R419" t="s">
        <v>8313</v>
      </c>
      <c r="S419" s="9">
        <f t="shared" si="26"/>
        <v>41360.970601851848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8328</v>
      </c>
      <c r="R420" t="s">
        <v>8313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8328</v>
      </c>
      <c r="R421" t="s">
        <v>8313</v>
      </c>
      <c r="S421" s="9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8328</v>
      </c>
      <c r="R422" t="s">
        <v>8314</v>
      </c>
      <c r="S422" s="9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8328</v>
      </c>
      <c r="R423" t="s">
        <v>8314</v>
      </c>
      <c r="S423" s="9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8328</v>
      </c>
      <c r="R424" t="s">
        <v>8314</v>
      </c>
      <c r="S424" s="9">
        <f t="shared" si="26"/>
        <v>41863.260381944448</v>
      </c>
      <c r="T424" s="10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8328</v>
      </c>
      <c r="R425" t="s">
        <v>8314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8328</v>
      </c>
      <c r="R426" t="s">
        <v>8314</v>
      </c>
      <c r="S426" s="9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8328</v>
      </c>
      <c r="R427" t="s">
        <v>8314</v>
      </c>
      <c r="S427" s="9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8328</v>
      </c>
      <c r="R428" t="s">
        <v>8314</v>
      </c>
      <c r="S428" s="9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8328</v>
      </c>
      <c r="R429" t="s">
        <v>8314</v>
      </c>
      <c r="S429" s="9">
        <f t="shared" si="26"/>
        <v>42285.90902777778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8328</v>
      </c>
      <c r="R430" t="s">
        <v>8314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8328</v>
      </c>
      <c r="R431" t="s">
        <v>8314</v>
      </c>
      <c r="S431" s="9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8328</v>
      </c>
      <c r="R432" t="s">
        <v>8314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8328</v>
      </c>
      <c r="R433" t="s">
        <v>8314</v>
      </c>
      <c r="S433" s="9">
        <f t="shared" si="26"/>
        <v>42526.871331018519</v>
      </c>
      <c r="T433" s="10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8328</v>
      </c>
      <c r="R434" t="s">
        <v>8314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8328</v>
      </c>
      <c r="R435" t="s">
        <v>8314</v>
      </c>
      <c r="S435" s="9">
        <f t="shared" si="26"/>
        <v>42228.629884259259</v>
      </c>
      <c r="T435" s="10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8328</v>
      </c>
      <c r="R436" t="s">
        <v>8314</v>
      </c>
      <c r="S436" s="9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8328</v>
      </c>
      <c r="R437" t="s">
        <v>8314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8328</v>
      </c>
      <c r="R438" t="s">
        <v>8314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8328</v>
      </c>
      <c r="R439" t="s">
        <v>8314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8328</v>
      </c>
      <c r="R440" t="s">
        <v>8314</v>
      </c>
      <c r="S440" s="9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8328</v>
      </c>
      <c r="R441" t="s">
        <v>8314</v>
      </c>
      <c r="S441" s="9">
        <f t="shared" si="26"/>
        <v>41919.761782407411</v>
      </c>
      <c r="T441" s="10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8328</v>
      </c>
      <c r="R442" t="s">
        <v>8314</v>
      </c>
      <c r="S442" s="9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8328</v>
      </c>
      <c r="R443" t="s">
        <v>8314</v>
      </c>
      <c r="S443" s="9">
        <f t="shared" si="26"/>
        <v>41550.793935185182</v>
      </c>
      <c r="T443" s="10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8328</v>
      </c>
      <c r="R444" t="s">
        <v>8314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8328</v>
      </c>
      <c r="R445" t="s">
        <v>8314</v>
      </c>
      <c r="S445" s="9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8328</v>
      </c>
      <c r="R446" t="s">
        <v>8314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8328</v>
      </c>
      <c r="R447" t="s">
        <v>8314</v>
      </c>
      <c r="S447" s="9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8328</v>
      </c>
      <c r="R448" t="s">
        <v>8314</v>
      </c>
      <c r="S448" s="9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8328</v>
      </c>
      <c r="R449" t="s">
        <v>8314</v>
      </c>
      <c r="S449" s="9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8328</v>
      </c>
      <c r="R450" t="s">
        <v>8314</v>
      </c>
      <c r="S450" s="9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8328</v>
      </c>
      <c r="R451" t="s">
        <v>8314</v>
      </c>
      <c r="S451" s="9">
        <f t="shared" ref="S451:S514" si="30">(J451/86400) + DATE(1970, 1, 1)</f>
        <v>41534.568113425928</v>
      </c>
      <c r="T451" s="10">
        <f t="shared" ref="T451:T514" si="31">(I451/86400) + 25569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8328</v>
      </c>
      <c r="R452" t="s">
        <v>8314</v>
      </c>
      <c r="S452" s="9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8328</v>
      </c>
      <c r="R453" t="s">
        <v>8314</v>
      </c>
      <c r="S453" s="9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8328</v>
      </c>
      <c r="R454" t="s">
        <v>8314</v>
      </c>
      <c r="S454" s="9">
        <f t="shared" si="30"/>
        <v>42107.703877314816</v>
      </c>
      <c r="T454" s="10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8328</v>
      </c>
      <c r="R455" t="s">
        <v>8314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8328</v>
      </c>
      <c r="R456" t="s">
        <v>8314</v>
      </c>
      <c r="S456" s="9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8328</v>
      </c>
      <c r="R457" t="s">
        <v>8314</v>
      </c>
      <c r="S457" s="9">
        <f t="shared" si="30"/>
        <v>40971.002569444448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8328</v>
      </c>
      <c r="R458" t="s">
        <v>8314</v>
      </c>
      <c r="S458" s="9">
        <f t="shared" si="30"/>
        <v>41547.694456018522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8328</v>
      </c>
      <c r="R459" t="s">
        <v>8314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8328</v>
      </c>
      <c r="R460" t="s">
        <v>8314</v>
      </c>
      <c r="S460" s="9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8328</v>
      </c>
      <c r="R461" t="s">
        <v>8314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8328</v>
      </c>
      <c r="R462" t="s">
        <v>8314</v>
      </c>
      <c r="S462" s="9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8328</v>
      </c>
      <c r="R463" t="s">
        <v>8314</v>
      </c>
      <c r="S463" s="9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8328</v>
      </c>
      <c r="R464" t="s">
        <v>8314</v>
      </c>
      <c r="S464" s="9">
        <f t="shared" si="30"/>
        <v>40705.12663194444</v>
      </c>
      <c r="T464" s="10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8328</v>
      </c>
      <c r="R465" t="s">
        <v>8314</v>
      </c>
      <c r="S465" s="9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8328</v>
      </c>
      <c r="R466" t="s">
        <v>8314</v>
      </c>
      <c r="S466" s="9">
        <f t="shared" si="30"/>
        <v>42488.84878472222</v>
      </c>
      <c r="T466" s="10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8328</v>
      </c>
      <c r="R467" t="s">
        <v>8314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8328</v>
      </c>
      <c r="R468" t="s">
        <v>8314</v>
      </c>
      <c r="S468" s="9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8328</v>
      </c>
      <c r="R469" t="s">
        <v>8314</v>
      </c>
      <c r="S469" s="9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8328</v>
      </c>
      <c r="R470" t="s">
        <v>8314</v>
      </c>
      <c r="S470" s="9">
        <f t="shared" si="30"/>
        <v>41041.167627314819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8328</v>
      </c>
      <c r="R471" t="s">
        <v>8314</v>
      </c>
      <c r="S471" s="9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8328</v>
      </c>
      <c r="R472" t="s">
        <v>8314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8328</v>
      </c>
      <c r="R473" t="s">
        <v>8314</v>
      </c>
      <c r="S473" s="9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8328</v>
      </c>
      <c r="R474" t="s">
        <v>8314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8328</v>
      </c>
      <c r="R475" t="s">
        <v>8314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8328</v>
      </c>
      <c r="R476" t="s">
        <v>8314</v>
      </c>
      <c r="S476" s="9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8328</v>
      </c>
      <c r="R477" t="s">
        <v>8314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8328</v>
      </c>
      <c r="R478" t="s">
        <v>8314</v>
      </c>
      <c r="S478" s="9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8328</v>
      </c>
      <c r="R479" t="s">
        <v>8314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8328</v>
      </c>
      <c r="R480" t="s">
        <v>8314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8328</v>
      </c>
      <c r="R481" t="s">
        <v>8314</v>
      </c>
      <c r="S481" s="9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8328</v>
      </c>
      <c r="R482" t="s">
        <v>8314</v>
      </c>
      <c r="S482" s="9">
        <f t="shared" si="30"/>
        <v>41465.500173611115</v>
      </c>
      <c r="T482" s="10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8328</v>
      </c>
      <c r="R483" t="s">
        <v>8314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8328</v>
      </c>
      <c r="R484" t="s">
        <v>8314</v>
      </c>
      <c r="S484" s="9">
        <f t="shared" si="30"/>
        <v>42447.896874999999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8328</v>
      </c>
      <c r="R485" t="s">
        <v>8314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8328</v>
      </c>
      <c r="R486" t="s">
        <v>8314</v>
      </c>
      <c r="S486" s="9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8328</v>
      </c>
      <c r="R487" t="s">
        <v>8314</v>
      </c>
      <c r="S487" s="9">
        <f t="shared" si="30"/>
        <v>41381.505775462967</v>
      </c>
      <c r="T487" s="10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8328</v>
      </c>
      <c r="R488" t="s">
        <v>8314</v>
      </c>
      <c r="S488" s="9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8328</v>
      </c>
      <c r="R489" t="s">
        <v>8314</v>
      </c>
      <c r="S489" s="9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8328</v>
      </c>
      <c r="R490" t="s">
        <v>8314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8328</v>
      </c>
      <c r="R491" t="s">
        <v>8314</v>
      </c>
      <c r="S491" s="9">
        <f t="shared" si="30"/>
        <v>40882.481666666667</v>
      </c>
      <c r="T491" s="10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8328</v>
      </c>
      <c r="R492" t="s">
        <v>8314</v>
      </c>
      <c r="S492" s="9">
        <f t="shared" si="30"/>
        <v>41113.968576388885</v>
      </c>
      <c r="T492" s="10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8328</v>
      </c>
      <c r="R493" t="s">
        <v>8314</v>
      </c>
      <c r="S493" s="9">
        <f t="shared" si="30"/>
        <v>42366.982627314814</v>
      </c>
      <c r="T493" s="10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8328</v>
      </c>
      <c r="R494" t="s">
        <v>8314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8328</v>
      </c>
      <c r="R495" t="s">
        <v>8314</v>
      </c>
      <c r="S495" s="9">
        <f t="shared" si="30"/>
        <v>42114.726134259261</v>
      </c>
      <c r="T495" s="10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8328</v>
      </c>
      <c r="R496" t="s">
        <v>8314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8328</v>
      </c>
      <c r="R497" t="s">
        <v>8314</v>
      </c>
      <c r="S497" s="9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8328</v>
      </c>
      <c r="R498" t="s">
        <v>8314</v>
      </c>
      <c r="S498" s="9">
        <f t="shared" si="30"/>
        <v>41620.93141203704</v>
      </c>
      <c r="T498" s="10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8328</v>
      </c>
      <c r="R499" t="s">
        <v>8314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8328</v>
      </c>
      <c r="R500" t="s">
        <v>8314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8328</v>
      </c>
      <c r="R501" t="s">
        <v>8314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8328</v>
      </c>
      <c r="R502" t="s">
        <v>8314</v>
      </c>
      <c r="S502" s="9">
        <f t="shared" si="30"/>
        <v>40247.886006944442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8328</v>
      </c>
      <c r="R503" t="s">
        <v>8314</v>
      </c>
      <c r="S503" s="9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8328</v>
      </c>
      <c r="R504" t="s">
        <v>8314</v>
      </c>
      <c r="S504" s="9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8328</v>
      </c>
      <c r="R505" t="s">
        <v>8314</v>
      </c>
      <c r="S505" s="9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8328</v>
      </c>
      <c r="R506" t="s">
        <v>8314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8328</v>
      </c>
      <c r="R507" t="s">
        <v>8314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8328</v>
      </c>
      <c r="R508" t="s">
        <v>8314</v>
      </c>
      <c r="S508" s="9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8328</v>
      </c>
      <c r="R509" t="s">
        <v>8314</v>
      </c>
      <c r="S509" s="9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8328</v>
      </c>
      <c r="R510" t="s">
        <v>8314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8328</v>
      </c>
      <c r="R511" t="s">
        <v>8314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8328</v>
      </c>
      <c r="R512" t="s">
        <v>8314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8328</v>
      </c>
      <c r="R513" t="s">
        <v>8314</v>
      </c>
      <c r="S513" s="9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8328</v>
      </c>
      <c r="R514" t="s">
        <v>8314</v>
      </c>
      <c r="S514" s="9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8328</v>
      </c>
      <c r="R515" t="s">
        <v>8314</v>
      </c>
      <c r="S515" s="9">
        <f t="shared" ref="S515:S578" si="34">(J515/86400) + DATE(1970, 1, 1)</f>
        <v>42552.653993055559</v>
      </c>
      <c r="T515" s="10">
        <f t="shared" ref="T515:T578" si="35">(I515/86400) + 25569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8328</v>
      </c>
      <c r="R516" t="s">
        <v>8314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8328</v>
      </c>
      <c r="R517" t="s">
        <v>8314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8328</v>
      </c>
      <c r="R518" t="s">
        <v>8314</v>
      </c>
      <c r="S518" s="9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8328</v>
      </c>
      <c r="R519" t="s">
        <v>8314</v>
      </c>
      <c r="S519" s="9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8328</v>
      </c>
      <c r="R520" t="s">
        <v>8314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8328</v>
      </c>
      <c r="R521" t="s">
        <v>8314</v>
      </c>
      <c r="S521" s="9">
        <f t="shared" si="34"/>
        <v>41218.391446759255</v>
      </c>
      <c r="T521" s="10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8330</v>
      </c>
      <c r="S522" s="9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8330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8330</v>
      </c>
      <c r="S524" s="9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8330</v>
      </c>
      <c r="S525" s="9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8330</v>
      </c>
      <c r="S526" s="9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8330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8330</v>
      </c>
      <c r="S528" s="9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8330</v>
      </c>
      <c r="S529" s="9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8330</v>
      </c>
      <c r="S530" s="9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8330</v>
      </c>
      <c r="S531" s="9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8330</v>
      </c>
      <c r="S532" s="9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8330</v>
      </c>
      <c r="S533" s="9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8330</v>
      </c>
      <c r="S534" s="9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8330</v>
      </c>
      <c r="S535" s="9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8330</v>
      </c>
      <c r="S536" s="9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8330</v>
      </c>
      <c r="S537" s="9">
        <f t="shared" si="34"/>
        <v>42711.54519675926</v>
      </c>
      <c r="T537" s="10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8330</v>
      </c>
      <c r="S538" s="9">
        <f t="shared" si="34"/>
        <v>42179.344988425924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8330</v>
      </c>
      <c r="S539" s="9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8330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8330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8316</v>
      </c>
      <c r="R542" t="s">
        <v>8331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8316</v>
      </c>
      <c r="R543" t="s">
        <v>8331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8316</v>
      </c>
      <c r="R544" t="s">
        <v>8331</v>
      </c>
      <c r="S544" s="9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8316</v>
      </c>
      <c r="R545" t="s">
        <v>8331</v>
      </c>
      <c r="S545" s="9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8316</v>
      </c>
      <c r="R546" t="s">
        <v>8331</v>
      </c>
      <c r="S546" s="9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8316</v>
      </c>
      <c r="R547" t="s">
        <v>8331</v>
      </c>
      <c r="S547" s="9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8316</v>
      </c>
      <c r="R548" t="s">
        <v>8331</v>
      </c>
      <c r="S548" s="9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8316</v>
      </c>
      <c r="R549" t="s">
        <v>8331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8316</v>
      </c>
      <c r="R550" t="s">
        <v>8331</v>
      </c>
      <c r="S550" s="9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8316</v>
      </c>
      <c r="R551" t="s">
        <v>8331</v>
      </c>
      <c r="S551" s="9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8316</v>
      </c>
      <c r="R552" t="s">
        <v>8331</v>
      </c>
      <c r="S552" s="9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8316</v>
      </c>
      <c r="R553" t="s">
        <v>8331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8316</v>
      </c>
      <c r="R554" t="s">
        <v>8331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8316</v>
      </c>
      <c r="R555" t="s">
        <v>8331</v>
      </c>
      <c r="S555" s="9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8316</v>
      </c>
      <c r="R556" t="s">
        <v>8331</v>
      </c>
      <c r="S556" s="9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8316</v>
      </c>
      <c r="R557" t="s">
        <v>8331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8316</v>
      </c>
      <c r="R558" t="s">
        <v>8331</v>
      </c>
      <c r="S558" s="9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8316</v>
      </c>
      <c r="R559" t="s">
        <v>8331</v>
      </c>
      <c r="S559" s="9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8316</v>
      </c>
      <c r="R560" t="s">
        <v>8331</v>
      </c>
      <c r="S560" s="9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8316</v>
      </c>
      <c r="R561" t="s">
        <v>8331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8316</v>
      </c>
      <c r="R562" t="s">
        <v>8331</v>
      </c>
      <c r="S562" s="9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8316</v>
      </c>
      <c r="R563" t="s">
        <v>8331</v>
      </c>
      <c r="S563" s="9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8316</v>
      </c>
      <c r="R564" t="s">
        <v>8331</v>
      </c>
      <c r="S564" s="9">
        <f t="shared" si="34"/>
        <v>42692.389062499999</v>
      </c>
      <c r="T564" s="10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8316</v>
      </c>
      <c r="R565" t="s">
        <v>8331</v>
      </c>
      <c r="S565" s="9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8316</v>
      </c>
      <c r="R566" t="s">
        <v>8331</v>
      </c>
      <c r="S566" s="9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8316</v>
      </c>
      <c r="R567" t="s">
        <v>8331</v>
      </c>
      <c r="S567" s="9">
        <f t="shared" si="34"/>
        <v>42165.78528935185</v>
      </c>
      <c r="T567" s="10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8316</v>
      </c>
      <c r="R568" t="s">
        <v>8331</v>
      </c>
      <c r="S568" s="9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8316</v>
      </c>
      <c r="R569" t="s">
        <v>8331</v>
      </c>
      <c r="S569" s="9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8316</v>
      </c>
      <c r="R570" t="s">
        <v>8331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8316</v>
      </c>
      <c r="R571" t="s">
        <v>8331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8316</v>
      </c>
      <c r="R572" t="s">
        <v>8331</v>
      </c>
      <c r="S572" s="9">
        <f t="shared" si="34"/>
        <v>42388.798252314809</v>
      </c>
      <c r="T572" s="10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8316</v>
      </c>
      <c r="R573" t="s">
        <v>8331</v>
      </c>
      <c r="S573" s="9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8316</v>
      </c>
      <c r="R574" t="s">
        <v>8331</v>
      </c>
      <c r="S574" s="9">
        <f t="shared" si="34"/>
        <v>42282.716296296298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8316</v>
      </c>
      <c r="R575" t="s">
        <v>8331</v>
      </c>
      <c r="S575" s="9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8316</v>
      </c>
      <c r="R576" t="s">
        <v>8331</v>
      </c>
      <c r="S576" s="9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8316</v>
      </c>
      <c r="R577" t="s">
        <v>8331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8316</v>
      </c>
      <c r="R578" t="s">
        <v>8331</v>
      </c>
      <c r="S578" s="9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8316</v>
      </c>
      <c r="R579" t="s">
        <v>8331</v>
      </c>
      <c r="S579" s="9">
        <f t="shared" ref="S579:S642" si="38">(J579/86400) + DATE(1970, 1, 1)</f>
        <v>42450.589143518519</v>
      </c>
      <c r="T579" s="10">
        <f t="shared" ref="T579:T642" si="39">(I579/86400) + 25569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8316</v>
      </c>
      <c r="R580" t="s">
        <v>8331</v>
      </c>
      <c r="S580" s="9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8316</v>
      </c>
      <c r="R581" t="s">
        <v>8331</v>
      </c>
      <c r="S581" s="9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8316</v>
      </c>
      <c r="R582" t="s">
        <v>8331</v>
      </c>
      <c r="S582" s="9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8316</v>
      </c>
      <c r="R583" t="s">
        <v>8331</v>
      </c>
      <c r="S583" s="9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8316</v>
      </c>
      <c r="R584" t="s">
        <v>8331</v>
      </c>
      <c r="S584" s="9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8316</v>
      </c>
      <c r="R585" t="s">
        <v>8331</v>
      </c>
      <c r="S585" s="9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8316</v>
      </c>
      <c r="R586" t="s">
        <v>8331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8316</v>
      </c>
      <c r="R587" t="s">
        <v>8331</v>
      </c>
      <c r="S587" s="9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8316</v>
      </c>
      <c r="R588" t="s">
        <v>8331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8316</v>
      </c>
      <c r="R589" t="s">
        <v>8331</v>
      </c>
      <c r="S589" s="9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8316</v>
      </c>
      <c r="R590" t="s">
        <v>8331</v>
      </c>
      <c r="S590" s="9">
        <f t="shared" si="38"/>
        <v>42631.769513888888</v>
      </c>
      <c r="T590" s="10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8316</v>
      </c>
      <c r="R591" t="s">
        <v>8331</v>
      </c>
      <c r="S591" s="9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8316</v>
      </c>
      <c r="R592" t="s">
        <v>8331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8316</v>
      </c>
      <c r="R593" t="s">
        <v>8331</v>
      </c>
      <c r="S593" s="9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8316</v>
      </c>
      <c r="R594" t="s">
        <v>8331</v>
      </c>
      <c r="S594" s="9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8316</v>
      </c>
      <c r="R595" t="s">
        <v>8331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8316</v>
      </c>
      <c r="R596" t="s">
        <v>8331</v>
      </c>
      <c r="S596" s="9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8316</v>
      </c>
      <c r="R597" t="s">
        <v>8331</v>
      </c>
      <c r="S597" s="9">
        <f t="shared" si="38"/>
        <v>42083.069884259261</v>
      </c>
      <c r="T597" s="10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8316</v>
      </c>
      <c r="R598" t="s">
        <v>8331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8316</v>
      </c>
      <c r="R599" t="s">
        <v>8331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8316</v>
      </c>
      <c r="R600" t="s">
        <v>8331</v>
      </c>
      <c r="S600" s="9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8316</v>
      </c>
      <c r="R601" t="s">
        <v>8331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8316</v>
      </c>
      <c r="R602" t="s">
        <v>8331</v>
      </c>
      <c r="S602" s="9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8316</v>
      </c>
      <c r="R603" t="s">
        <v>8331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8316</v>
      </c>
      <c r="R604" t="s">
        <v>8331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8316</v>
      </c>
      <c r="R605" t="s">
        <v>8331</v>
      </c>
      <c r="S605" s="9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8316</v>
      </c>
      <c r="R606" t="s">
        <v>8331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8316</v>
      </c>
      <c r="R607" t="s">
        <v>8331</v>
      </c>
      <c r="S607" s="9">
        <f t="shared" si="38"/>
        <v>42194.357731481483</v>
      </c>
      <c r="T607" s="10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8316</v>
      </c>
      <c r="R608" t="s">
        <v>8331</v>
      </c>
      <c r="S608" s="9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8316</v>
      </c>
      <c r="R609" t="s">
        <v>8331</v>
      </c>
      <c r="S609" s="9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8316</v>
      </c>
      <c r="R610" t="s">
        <v>8331</v>
      </c>
      <c r="S610" s="9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8316</v>
      </c>
      <c r="R611" t="s">
        <v>8331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8316</v>
      </c>
      <c r="R612" t="s">
        <v>8331</v>
      </c>
      <c r="S612" s="9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8316</v>
      </c>
      <c r="R613" t="s">
        <v>8331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8316</v>
      </c>
      <c r="R614" t="s">
        <v>8331</v>
      </c>
      <c r="S614" s="9">
        <f t="shared" si="38"/>
        <v>42585.031782407408</v>
      </c>
      <c r="T614" s="10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8316</v>
      </c>
      <c r="R615" t="s">
        <v>8331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8316</v>
      </c>
      <c r="R616" t="s">
        <v>8331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8316</v>
      </c>
      <c r="R617" t="s">
        <v>8331</v>
      </c>
      <c r="S617" s="9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8316</v>
      </c>
      <c r="R618" t="s">
        <v>8331</v>
      </c>
      <c r="S618" s="9">
        <f t="shared" si="38"/>
        <v>42761.376238425924</v>
      </c>
      <c r="T618" s="10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8316</v>
      </c>
      <c r="R619" t="s">
        <v>8331</v>
      </c>
      <c r="S619" s="9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8316</v>
      </c>
      <c r="R620" t="s">
        <v>8331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8316</v>
      </c>
      <c r="R621" t="s">
        <v>8331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8316</v>
      </c>
      <c r="R622" t="s">
        <v>8331</v>
      </c>
      <c r="S622" s="9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8316</v>
      </c>
      <c r="R623" t="s">
        <v>8331</v>
      </c>
      <c r="S623" s="9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8316</v>
      </c>
      <c r="R624" t="s">
        <v>8331</v>
      </c>
      <c r="S624" s="9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8316</v>
      </c>
      <c r="R625" t="s">
        <v>8331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8316</v>
      </c>
      <c r="R626" t="s">
        <v>8331</v>
      </c>
      <c r="S626" s="9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8316</v>
      </c>
      <c r="R627" t="s">
        <v>8331</v>
      </c>
      <c r="S627" s="9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8316</v>
      </c>
      <c r="R628" t="s">
        <v>8331</v>
      </c>
      <c r="S628" s="9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8316</v>
      </c>
      <c r="R629" t="s">
        <v>8331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8316</v>
      </c>
      <c r="R630" t="s">
        <v>8331</v>
      </c>
      <c r="S630" s="9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8316</v>
      </c>
      <c r="R631" t="s">
        <v>8331</v>
      </c>
      <c r="S631" s="9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8316</v>
      </c>
      <c r="R632" t="s">
        <v>8331</v>
      </c>
      <c r="S632" s="9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8316</v>
      </c>
      <c r="R633" t="s">
        <v>8331</v>
      </c>
      <c r="S633" s="9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8316</v>
      </c>
      <c r="R634" t="s">
        <v>8331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8316</v>
      </c>
      <c r="R635" t="s">
        <v>8331</v>
      </c>
      <c r="S635" s="9">
        <f t="shared" si="38"/>
        <v>42507.299328703702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8316</v>
      </c>
      <c r="R636" t="s">
        <v>8331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8316</v>
      </c>
      <c r="R637" t="s">
        <v>8331</v>
      </c>
      <c r="S637" s="9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8316</v>
      </c>
      <c r="R638" t="s">
        <v>8331</v>
      </c>
      <c r="S638" s="9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8316</v>
      </c>
      <c r="R639" t="s">
        <v>8331</v>
      </c>
      <c r="S639" s="9">
        <f t="shared" si="38"/>
        <v>42762.962013888886</v>
      </c>
      <c r="T639" s="10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8316</v>
      </c>
      <c r="R640" t="s">
        <v>8331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8316</v>
      </c>
      <c r="R641" t="s">
        <v>8331</v>
      </c>
      <c r="S641" s="9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8316</v>
      </c>
      <c r="R642" t="s">
        <v>8332</v>
      </c>
      <c r="S642" s="9">
        <f t="shared" si="38"/>
        <v>42683.420312499999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8316</v>
      </c>
      <c r="R643" t="s">
        <v>8332</v>
      </c>
      <c r="S643" s="9">
        <f t="shared" ref="S643:S706" si="42">(J643/86400) + DATE(1970, 1, 1)</f>
        <v>42199.57</v>
      </c>
      <c r="T643" s="10">
        <f t="shared" ref="T643:T706" si="43">(I643/86400) + 25569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8316</v>
      </c>
      <c r="R644" t="s">
        <v>8332</v>
      </c>
      <c r="S644" s="9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8316</v>
      </c>
      <c r="R645" t="s">
        <v>8332</v>
      </c>
      <c r="S645" s="9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8316</v>
      </c>
      <c r="R646" t="s">
        <v>8332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8316</v>
      </c>
      <c r="R647" t="s">
        <v>8332</v>
      </c>
      <c r="S647" s="9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8316</v>
      </c>
      <c r="R648" t="s">
        <v>8332</v>
      </c>
      <c r="S648" s="9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8316</v>
      </c>
      <c r="R649" t="s">
        <v>8332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8316</v>
      </c>
      <c r="R650" t="s">
        <v>8332</v>
      </c>
      <c r="S650" s="9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8316</v>
      </c>
      <c r="R651" t="s">
        <v>8332</v>
      </c>
      <c r="S651" s="9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8316</v>
      </c>
      <c r="R652" t="s">
        <v>8332</v>
      </c>
      <c r="S652" s="9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8316</v>
      </c>
      <c r="R653" t="s">
        <v>8332</v>
      </c>
      <c r="S653" s="9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8316</v>
      </c>
      <c r="R654" t="s">
        <v>8332</v>
      </c>
      <c r="S654" s="9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8316</v>
      </c>
      <c r="R655" t="s">
        <v>8332</v>
      </c>
      <c r="S655" s="9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8316</v>
      </c>
      <c r="R656" t="s">
        <v>8332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8316</v>
      </c>
      <c r="R657" t="s">
        <v>8332</v>
      </c>
      <c r="S657" s="9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8316</v>
      </c>
      <c r="R658" t="s">
        <v>8332</v>
      </c>
      <c r="S658" s="9">
        <f t="shared" si="42"/>
        <v>42417.804618055554</v>
      </c>
      <c r="T658" s="10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8316</v>
      </c>
      <c r="R659" t="s">
        <v>8332</v>
      </c>
      <c r="S659" s="9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8316</v>
      </c>
      <c r="R660" t="s">
        <v>8332</v>
      </c>
      <c r="S660" s="9">
        <f t="shared" si="42"/>
        <v>42179.160752314812</v>
      </c>
      <c r="T660" s="10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8316</v>
      </c>
      <c r="R661" t="s">
        <v>8332</v>
      </c>
      <c r="S661" s="9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8316</v>
      </c>
      <c r="R662" t="s">
        <v>8332</v>
      </c>
      <c r="S662" s="9">
        <f t="shared" si="42"/>
        <v>41922.741655092592</v>
      </c>
      <c r="T662" s="10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8316</v>
      </c>
      <c r="R663" t="s">
        <v>8332</v>
      </c>
      <c r="S663" s="9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8316</v>
      </c>
      <c r="R664" t="s">
        <v>8332</v>
      </c>
      <c r="S664" s="9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8316</v>
      </c>
      <c r="R665" t="s">
        <v>8332</v>
      </c>
      <c r="S665" s="9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8316</v>
      </c>
      <c r="R666" t="s">
        <v>8332</v>
      </c>
      <c r="S666" s="9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8316</v>
      </c>
      <c r="R667" t="s">
        <v>8332</v>
      </c>
      <c r="S667" s="9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8316</v>
      </c>
      <c r="R668" t="s">
        <v>8332</v>
      </c>
      <c r="S668" s="9">
        <f t="shared" si="42"/>
        <v>41838.832152777773</v>
      </c>
      <c r="T668" s="10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8316</v>
      </c>
      <c r="R669" t="s">
        <v>8332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8316</v>
      </c>
      <c r="R670" t="s">
        <v>8332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8316</v>
      </c>
      <c r="R671" t="s">
        <v>8332</v>
      </c>
      <c r="S671" s="9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8316</v>
      </c>
      <c r="R672" t="s">
        <v>8332</v>
      </c>
      <c r="S672" s="9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8316</v>
      </c>
      <c r="R673" t="s">
        <v>8332</v>
      </c>
      <c r="S673" s="9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8316</v>
      </c>
      <c r="R674" t="s">
        <v>8332</v>
      </c>
      <c r="S674" s="9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8316</v>
      </c>
      <c r="R675" t="s">
        <v>8332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8316</v>
      </c>
      <c r="R676" t="s">
        <v>8332</v>
      </c>
      <c r="S676" s="9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8316</v>
      </c>
      <c r="R677" t="s">
        <v>8332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8316</v>
      </c>
      <c r="R678" t="s">
        <v>8332</v>
      </c>
      <c r="S678" s="9">
        <f t="shared" si="42"/>
        <v>42012.76829861111</v>
      </c>
      <c r="T678" s="10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8316</v>
      </c>
      <c r="R679" t="s">
        <v>8332</v>
      </c>
      <c r="S679" s="9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8316</v>
      </c>
      <c r="R680" t="s">
        <v>8332</v>
      </c>
      <c r="S680" s="9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8316</v>
      </c>
      <c r="R681" t="s">
        <v>8332</v>
      </c>
      <c r="S681" s="9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8316</v>
      </c>
      <c r="R682" t="s">
        <v>8332</v>
      </c>
      <c r="S682" s="9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8316</v>
      </c>
      <c r="R683" t="s">
        <v>8332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8316</v>
      </c>
      <c r="R684" t="s">
        <v>8332</v>
      </c>
      <c r="S684" s="9">
        <f t="shared" si="42"/>
        <v>42778.765300925923</v>
      </c>
      <c r="T684" s="10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8316</v>
      </c>
      <c r="R685" t="s">
        <v>8332</v>
      </c>
      <c r="S685" s="9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8316</v>
      </c>
      <c r="R686" t="s">
        <v>8332</v>
      </c>
      <c r="S686" s="9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8316</v>
      </c>
      <c r="R687" t="s">
        <v>8332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8316</v>
      </c>
      <c r="R688" t="s">
        <v>8332</v>
      </c>
      <c r="S688" s="9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8316</v>
      </c>
      <c r="R689" t="s">
        <v>8332</v>
      </c>
      <c r="S689" s="9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8316</v>
      </c>
      <c r="R690" t="s">
        <v>8332</v>
      </c>
      <c r="S690" s="9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8316</v>
      </c>
      <c r="R691" t="s">
        <v>8332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8316</v>
      </c>
      <c r="R692" t="s">
        <v>8332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8316</v>
      </c>
      <c r="R693" t="s">
        <v>8332</v>
      </c>
      <c r="S693" s="9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8316</v>
      </c>
      <c r="R694" t="s">
        <v>8332</v>
      </c>
      <c r="S694" s="9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8316</v>
      </c>
      <c r="R695" t="s">
        <v>8332</v>
      </c>
      <c r="S695" s="9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8316</v>
      </c>
      <c r="R696" t="s">
        <v>8332</v>
      </c>
      <c r="S696" s="9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8316</v>
      </c>
      <c r="R697" t="s">
        <v>8332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8316</v>
      </c>
      <c r="R698" t="s">
        <v>8332</v>
      </c>
      <c r="S698" s="9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8316</v>
      </c>
      <c r="R699" t="s">
        <v>8332</v>
      </c>
      <c r="S699" s="9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8316</v>
      </c>
      <c r="R700" t="s">
        <v>8332</v>
      </c>
      <c r="S700" s="9">
        <f t="shared" si="42"/>
        <v>41866.931076388893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8316</v>
      </c>
      <c r="R701" t="s">
        <v>8332</v>
      </c>
      <c r="S701" s="9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8316</v>
      </c>
      <c r="R702" t="s">
        <v>8332</v>
      </c>
      <c r="S702" s="9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8316</v>
      </c>
      <c r="R703" t="s">
        <v>8332</v>
      </c>
      <c r="S703" s="9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8316</v>
      </c>
      <c r="R704" t="s">
        <v>8332</v>
      </c>
      <c r="S704" s="9">
        <f t="shared" si="42"/>
        <v>42668.726701388892</v>
      </c>
      <c r="T704" s="10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8316</v>
      </c>
      <c r="R705" t="s">
        <v>8332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8316</v>
      </c>
      <c r="R706" t="s">
        <v>8332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8316</v>
      </c>
      <c r="R707" t="s">
        <v>8332</v>
      </c>
      <c r="S707" s="9">
        <f t="shared" ref="S707:S770" si="46">(J707/86400) + DATE(1970, 1, 1)</f>
        <v>42726.491643518515</v>
      </c>
      <c r="T707" s="10">
        <f t="shared" ref="T707:T770" si="47">(I707/86400) + 25569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8316</v>
      </c>
      <c r="R708" t="s">
        <v>8332</v>
      </c>
      <c r="S708" s="9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8316</v>
      </c>
      <c r="R709" t="s">
        <v>8332</v>
      </c>
      <c r="S709" s="9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8316</v>
      </c>
      <c r="R710" t="s">
        <v>8332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8316</v>
      </c>
      <c r="R711" t="s">
        <v>8332</v>
      </c>
      <c r="S711" s="9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8316</v>
      </c>
      <c r="R712" t="s">
        <v>8332</v>
      </c>
      <c r="S712" s="9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8316</v>
      </c>
      <c r="R713" t="s">
        <v>8332</v>
      </c>
      <c r="S713" s="9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8316</v>
      </c>
      <c r="R714" t="s">
        <v>8332</v>
      </c>
      <c r="S714" s="9">
        <f t="shared" si="46"/>
        <v>42384.680925925924</v>
      </c>
      <c r="T714" s="10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8316</v>
      </c>
      <c r="R715" t="s">
        <v>8332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8316</v>
      </c>
      <c r="R716" t="s">
        <v>8332</v>
      </c>
      <c r="S716" s="9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8316</v>
      </c>
      <c r="R717" t="s">
        <v>8332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8316</v>
      </c>
      <c r="R718" t="s">
        <v>8332</v>
      </c>
      <c r="S718" s="9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8316</v>
      </c>
      <c r="R719" t="s">
        <v>8332</v>
      </c>
      <c r="S719" s="9">
        <f t="shared" si="46"/>
        <v>41857.854189814811</v>
      </c>
      <c r="T719" s="10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8316</v>
      </c>
      <c r="R720" t="s">
        <v>8332</v>
      </c>
      <c r="S720" s="9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8316</v>
      </c>
      <c r="R721" t="s">
        <v>8332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8317</v>
      </c>
      <c r="R722" t="s">
        <v>8333</v>
      </c>
      <c r="S722" s="9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8317</v>
      </c>
      <c r="R723" t="s">
        <v>8333</v>
      </c>
      <c r="S723" s="9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8317</v>
      </c>
      <c r="R724" t="s">
        <v>8333</v>
      </c>
      <c r="S724" s="9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8317</v>
      </c>
      <c r="R725" t="s">
        <v>8333</v>
      </c>
      <c r="S725" s="9">
        <f t="shared" si="46"/>
        <v>42184.81653935185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8317</v>
      </c>
      <c r="R726" t="s">
        <v>8333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8317</v>
      </c>
      <c r="R727" t="s">
        <v>8333</v>
      </c>
      <c r="S727" s="9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8317</v>
      </c>
      <c r="R728" t="s">
        <v>8333</v>
      </c>
      <c r="S728" s="9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8317</v>
      </c>
      <c r="R729" t="s">
        <v>8333</v>
      </c>
      <c r="S729" s="9">
        <f t="shared" si="46"/>
        <v>41247.020243055558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8317</v>
      </c>
      <c r="R730" t="s">
        <v>8333</v>
      </c>
      <c r="S730" s="9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8317</v>
      </c>
      <c r="R731" t="s">
        <v>8333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8317</v>
      </c>
      <c r="R732" t="s">
        <v>8333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8317</v>
      </c>
      <c r="R733" t="s">
        <v>8333</v>
      </c>
      <c r="S733" s="9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8317</v>
      </c>
      <c r="R734" t="s">
        <v>8333</v>
      </c>
      <c r="S734" s="9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8317</v>
      </c>
      <c r="R735" t="s">
        <v>8333</v>
      </c>
      <c r="S735" s="9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8317</v>
      </c>
      <c r="R736" t="s">
        <v>8333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8317</v>
      </c>
      <c r="R737" t="s">
        <v>8333</v>
      </c>
      <c r="S737" s="9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8317</v>
      </c>
      <c r="R738" t="s">
        <v>8333</v>
      </c>
      <c r="S738" s="9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8317</v>
      </c>
      <c r="R739" t="s">
        <v>8333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8317</v>
      </c>
      <c r="R740" t="s">
        <v>8333</v>
      </c>
      <c r="S740" s="9">
        <f t="shared" si="46"/>
        <v>41943.604097222225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8317</v>
      </c>
      <c r="R741" t="s">
        <v>8333</v>
      </c>
      <c r="S741" s="9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8317</v>
      </c>
      <c r="R742" t="s">
        <v>8333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8317</v>
      </c>
      <c r="R743" t="s">
        <v>8333</v>
      </c>
      <c r="S743" s="9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8317</v>
      </c>
      <c r="R744" t="s">
        <v>8333</v>
      </c>
      <c r="S744" s="9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8317</v>
      </c>
      <c r="R745" t="s">
        <v>8333</v>
      </c>
      <c r="S745" s="9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8317</v>
      </c>
      <c r="R746" t="s">
        <v>8333</v>
      </c>
      <c r="S746" s="9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8317</v>
      </c>
      <c r="R747" t="s">
        <v>8333</v>
      </c>
      <c r="S747" s="9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8317</v>
      </c>
      <c r="R748" t="s">
        <v>8333</v>
      </c>
      <c r="S748" s="9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8317</v>
      </c>
      <c r="R749" t="s">
        <v>8333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8317</v>
      </c>
      <c r="R750" t="s">
        <v>8333</v>
      </c>
      <c r="S750" s="9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8317</v>
      </c>
      <c r="R751" t="s">
        <v>8333</v>
      </c>
      <c r="S751" s="9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8317</v>
      </c>
      <c r="R752" t="s">
        <v>8333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8317</v>
      </c>
      <c r="R753" t="s">
        <v>8333</v>
      </c>
      <c r="S753" s="9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8317</v>
      </c>
      <c r="R754" t="s">
        <v>8333</v>
      </c>
      <c r="S754" s="9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8317</v>
      </c>
      <c r="R755" t="s">
        <v>8333</v>
      </c>
      <c r="S755" s="9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8317</v>
      </c>
      <c r="R756" t="s">
        <v>8333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8317</v>
      </c>
      <c r="R757" t="s">
        <v>8333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8317</v>
      </c>
      <c r="R758" t="s">
        <v>8333</v>
      </c>
      <c r="S758" s="9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8317</v>
      </c>
      <c r="R759" t="s">
        <v>8333</v>
      </c>
      <c r="S759" s="9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8317</v>
      </c>
      <c r="R760" t="s">
        <v>8333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8317</v>
      </c>
      <c r="R761" t="s">
        <v>8333</v>
      </c>
      <c r="S761" s="9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8317</v>
      </c>
      <c r="R762" t="s">
        <v>8311</v>
      </c>
      <c r="S762" s="9">
        <f t="shared" si="46"/>
        <v>42670.764039351852</v>
      </c>
      <c r="T762" s="10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8317</v>
      </c>
      <c r="R763" t="s">
        <v>8311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8317</v>
      </c>
      <c r="R764" t="s">
        <v>8311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8317</v>
      </c>
      <c r="R765" t="s">
        <v>8311</v>
      </c>
      <c r="S765" s="9">
        <f t="shared" si="46"/>
        <v>41471.446851851855</v>
      </c>
      <c r="T765" s="10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8317</v>
      </c>
      <c r="R766" t="s">
        <v>8311</v>
      </c>
      <c r="S766" s="9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8317</v>
      </c>
      <c r="R767" t="s">
        <v>8311</v>
      </c>
      <c r="S767" s="9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8317</v>
      </c>
      <c r="R768" t="s">
        <v>8311</v>
      </c>
      <c r="S768" s="9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8317</v>
      </c>
      <c r="R769" t="s">
        <v>8311</v>
      </c>
      <c r="S769" s="9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8317</v>
      </c>
      <c r="R770" t="s">
        <v>8311</v>
      </c>
      <c r="S770" s="9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8317</v>
      </c>
      <c r="R771" t="s">
        <v>8311</v>
      </c>
      <c r="S771" s="9">
        <f t="shared" ref="S771:S834" si="50">(J771/86400) + DATE(1970, 1, 1)</f>
        <v>41604.996458333335</v>
      </c>
      <c r="T771" s="10">
        <f t="shared" ref="T771:T834" si="51">(I771/86400) + 25569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8317</v>
      </c>
      <c r="R772" t="s">
        <v>8311</v>
      </c>
      <c r="S772" s="9">
        <f t="shared" si="50"/>
        <v>41289.9996412037</v>
      </c>
      <c r="T772" s="10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8317</v>
      </c>
      <c r="R773" t="s">
        <v>8311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8317</v>
      </c>
      <c r="R774" t="s">
        <v>8311</v>
      </c>
      <c r="S774" s="9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8317</v>
      </c>
      <c r="R775" t="s">
        <v>8311</v>
      </c>
      <c r="S775" s="9">
        <f t="shared" si="50"/>
        <v>42100.735937500001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8317</v>
      </c>
      <c r="R776" t="s">
        <v>8311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8317</v>
      </c>
      <c r="R777" t="s">
        <v>8311</v>
      </c>
      <c r="S777" s="9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8317</v>
      </c>
      <c r="R778" t="s">
        <v>8311</v>
      </c>
      <c r="S778" s="9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8317</v>
      </c>
      <c r="R779" t="s">
        <v>8311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8317</v>
      </c>
      <c r="R780" t="s">
        <v>8311</v>
      </c>
      <c r="S780" s="9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8317</v>
      </c>
      <c r="R781" t="s">
        <v>8311</v>
      </c>
      <c r="S781" s="9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8318</v>
      </c>
      <c r="R782" t="s">
        <v>8319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8318</v>
      </c>
      <c r="R783" t="s">
        <v>8319</v>
      </c>
      <c r="S783" s="9">
        <f t="shared" si="50"/>
        <v>41403.000856481478</v>
      </c>
      <c r="T783" s="10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8318</v>
      </c>
      <c r="R784" t="s">
        <v>8319</v>
      </c>
      <c r="S784" s="9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8318</v>
      </c>
      <c r="R785" t="s">
        <v>8319</v>
      </c>
      <c r="S785" s="9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8318</v>
      </c>
      <c r="R786" t="s">
        <v>8319</v>
      </c>
      <c r="S786" s="9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8318</v>
      </c>
      <c r="R787" t="s">
        <v>8319</v>
      </c>
      <c r="S787" s="9">
        <f t="shared" si="50"/>
        <v>41303.593923611115</v>
      </c>
      <c r="T787" s="10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8318</v>
      </c>
      <c r="R788" t="s">
        <v>8319</v>
      </c>
      <c r="S788" s="9">
        <f t="shared" si="50"/>
        <v>40983.055949074071</v>
      </c>
      <c r="T788" s="10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8318</v>
      </c>
      <c r="R789" t="s">
        <v>8319</v>
      </c>
      <c r="S789" s="9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8318</v>
      </c>
      <c r="R790" t="s">
        <v>8319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8318</v>
      </c>
      <c r="R791" t="s">
        <v>8319</v>
      </c>
      <c r="S791" s="9">
        <f t="shared" si="50"/>
        <v>41277.186111111107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8318</v>
      </c>
      <c r="R792" t="s">
        <v>8319</v>
      </c>
      <c r="S792" s="9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8318</v>
      </c>
      <c r="R793" t="s">
        <v>8319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8318</v>
      </c>
      <c r="R794" t="s">
        <v>8319</v>
      </c>
      <c r="S794" s="9">
        <f t="shared" si="50"/>
        <v>41555.87364583333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8318</v>
      </c>
      <c r="R795" t="s">
        <v>8319</v>
      </c>
      <c r="S795" s="9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8318</v>
      </c>
      <c r="R796" t="s">
        <v>8319</v>
      </c>
      <c r="S796" s="9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8318</v>
      </c>
      <c r="R797" t="s">
        <v>8319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8318</v>
      </c>
      <c r="R798" t="s">
        <v>8319</v>
      </c>
      <c r="S798" s="9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8318</v>
      </c>
      <c r="R799" t="s">
        <v>8319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8318</v>
      </c>
      <c r="R800" t="s">
        <v>8319</v>
      </c>
      <c r="S800" s="9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8318</v>
      </c>
      <c r="R801" t="s">
        <v>8319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8318</v>
      </c>
      <c r="R802" t="s">
        <v>8319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8318</v>
      </c>
      <c r="R803" t="s">
        <v>8319</v>
      </c>
      <c r="S803" s="9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8318</v>
      </c>
      <c r="R804" t="s">
        <v>8319</v>
      </c>
      <c r="S804" s="9">
        <f t="shared" si="50"/>
        <v>41123.022268518514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8318</v>
      </c>
      <c r="R805" t="s">
        <v>8319</v>
      </c>
      <c r="S805" s="9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8318</v>
      </c>
      <c r="R806" t="s">
        <v>8319</v>
      </c>
      <c r="S806" s="9">
        <f t="shared" si="50"/>
        <v>40730.105624999997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8318</v>
      </c>
      <c r="R807" t="s">
        <v>8319</v>
      </c>
      <c r="S807" s="9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8318</v>
      </c>
      <c r="R808" t="s">
        <v>8319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8318</v>
      </c>
      <c r="R809" t="s">
        <v>8319</v>
      </c>
      <c r="S809" s="9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8318</v>
      </c>
      <c r="R810" t="s">
        <v>8319</v>
      </c>
      <c r="S810" s="9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8318</v>
      </c>
      <c r="R811" t="s">
        <v>8319</v>
      </c>
      <c r="S811" s="9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8318</v>
      </c>
      <c r="R812" t="s">
        <v>8319</v>
      </c>
      <c r="S812" s="9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8318</v>
      </c>
      <c r="R813" t="s">
        <v>8319</v>
      </c>
      <c r="S813" s="9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8318</v>
      </c>
      <c r="R814" t="s">
        <v>8319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8318</v>
      </c>
      <c r="R815" t="s">
        <v>8319</v>
      </c>
      <c r="S815" s="9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8318</v>
      </c>
      <c r="R816" t="s">
        <v>8319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8318</v>
      </c>
      <c r="R817" t="s">
        <v>8319</v>
      </c>
      <c r="S817" s="9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8318</v>
      </c>
      <c r="R818" t="s">
        <v>8319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8318</v>
      </c>
      <c r="R819" t="s">
        <v>8319</v>
      </c>
      <c r="S819" s="9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8318</v>
      </c>
      <c r="R820" t="s">
        <v>8319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8318</v>
      </c>
      <c r="R821" t="s">
        <v>8319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8318</v>
      </c>
      <c r="R822" t="s">
        <v>8319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8318</v>
      </c>
      <c r="R823" t="s">
        <v>8319</v>
      </c>
      <c r="S823" s="9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8318</v>
      </c>
      <c r="R824" t="s">
        <v>8319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8318</v>
      </c>
      <c r="R825" t="s">
        <v>8319</v>
      </c>
      <c r="S825" s="9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8318</v>
      </c>
      <c r="R826" t="s">
        <v>8319</v>
      </c>
      <c r="S826" s="9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8318</v>
      </c>
      <c r="R827" t="s">
        <v>8319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8318</v>
      </c>
      <c r="R828" t="s">
        <v>8319</v>
      </c>
      <c r="S828" s="9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8318</v>
      </c>
      <c r="R829" t="s">
        <v>8319</v>
      </c>
      <c r="S829" s="9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8318</v>
      </c>
      <c r="R830" t="s">
        <v>8319</v>
      </c>
      <c r="S830" s="9">
        <f t="shared" si="50"/>
        <v>41073.050717592589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8318</v>
      </c>
      <c r="R831" t="s">
        <v>8319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8318</v>
      </c>
      <c r="R832" t="s">
        <v>8319</v>
      </c>
      <c r="S832" s="9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8318</v>
      </c>
      <c r="R833" t="s">
        <v>8319</v>
      </c>
      <c r="S833" s="9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8318</v>
      </c>
      <c r="R834" t="s">
        <v>8319</v>
      </c>
      <c r="S834" s="9">
        <f t="shared" si="50"/>
        <v>40869.675173611111</v>
      </c>
      <c r="T834" s="10">
        <f t="shared" si="51"/>
        <v>40929.342361111107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8318</v>
      </c>
      <c r="R835" t="s">
        <v>8319</v>
      </c>
      <c r="S835" s="9">
        <f t="shared" ref="S835:S898" si="54">(J835/86400) + DATE(1970, 1, 1)</f>
        <v>41718.878182870372</v>
      </c>
      <c r="T835" s="10">
        <f t="shared" ref="T835:T898" si="55">(I835/86400) + 25569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8318</v>
      </c>
      <c r="R836" t="s">
        <v>8319</v>
      </c>
      <c r="S836" s="9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8318</v>
      </c>
      <c r="R837" t="s">
        <v>8319</v>
      </c>
      <c r="S837" s="9">
        <f t="shared" si="54"/>
        <v>41005.45784722222</v>
      </c>
      <c r="T837" s="10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8318</v>
      </c>
      <c r="R838" t="s">
        <v>8319</v>
      </c>
      <c r="S838" s="9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8318</v>
      </c>
      <c r="R839" t="s">
        <v>8319</v>
      </c>
      <c r="S839" s="9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8318</v>
      </c>
      <c r="R840" t="s">
        <v>8319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8318</v>
      </c>
      <c r="R841" t="s">
        <v>8319</v>
      </c>
      <c r="S841" s="9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8318</v>
      </c>
      <c r="R842" t="s">
        <v>8334</v>
      </c>
      <c r="S842" s="9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8318</v>
      </c>
      <c r="R843" t="s">
        <v>8334</v>
      </c>
      <c r="S843" s="9">
        <f t="shared" si="54"/>
        <v>41923.838692129633</v>
      </c>
      <c r="T843" s="10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8318</v>
      </c>
      <c r="R844" t="s">
        <v>8334</v>
      </c>
      <c r="S844" s="9">
        <f t="shared" si="54"/>
        <v>41526.59239583333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8318</v>
      </c>
      <c r="R845" t="s">
        <v>8334</v>
      </c>
      <c r="S845" s="9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8318</v>
      </c>
      <c r="R846" t="s">
        <v>8334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8318</v>
      </c>
      <c r="R847" t="s">
        <v>8334</v>
      </c>
      <c r="S847" s="9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8318</v>
      </c>
      <c r="R848" t="s">
        <v>8334</v>
      </c>
      <c r="S848" s="9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8318</v>
      </c>
      <c r="R849" t="s">
        <v>8334</v>
      </c>
      <c r="S849" s="9">
        <f t="shared" si="54"/>
        <v>42165.798333333332</v>
      </c>
      <c r="T849" s="10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8318</v>
      </c>
      <c r="R850" t="s">
        <v>8334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8318</v>
      </c>
      <c r="R851" t="s">
        <v>8334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8318</v>
      </c>
      <c r="R852" t="s">
        <v>8334</v>
      </c>
      <c r="S852" s="9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8318</v>
      </c>
      <c r="R853" t="s">
        <v>8334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8318</v>
      </c>
      <c r="R854" t="s">
        <v>8334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8318</v>
      </c>
      <c r="R855" t="s">
        <v>8334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8318</v>
      </c>
      <c r="R856" t="s">
        <v>8334</v>
      </c>
      <c r="S856" s="9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8318</v>
      </c>
      <c r="R857" t="s">
        <v>8334</v>
      </c>
      <c r="S857" s="9">
        <f t="shared" si="54"/>
        <v>42545.125196759254</v>
      </c>
      <c r="T857" s="10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8318</v>
      </c>
      <c r="R858" t="s">
        <v>8334</v>
      </c>
      <c r="S858" s="9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8318</v>
      </c>
      <c r="R859" t="s">
        <v>8334</v>
      </c>
      <c r="S859" s="9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8318</v>
      </c>
      <c r="R860" t="s">
        <v>8334</v>
      </c>
      <c r="S860" s="9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8318</v>
      </c>
      <c r="R861" t="s">
        <v>8334</v>
      </c>
      <c r="S861" s="9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8318</v>
      </c>
      <c r="R862" t="s">
        <v>8335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8318</v>
      </c>
      <c r="R863" t="s">
        <v>8335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8318</v>
      </c>
      <c r="R864" t="s">
        <v>8335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8318</v>
      </c>
      <c r="R865" t="s">
        <v>8335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8318</v>
      </c>
      <c r="R866" t="s">
        <v>8335</v>
      </c>
      <c r="S866" s="9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8318</v>
      </c>
      <c r="R867" t="s">
        <v>8335</v>
      </c>
      <c r="S867" s="9">
        <f t="shared" si="54"/>
        <v>41230.773113425923</v>
      </c>
      <c r="T867" s="10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8318</v>
      </c>
      <c r="R868" t="s">
        <v>8335</v>
      </c>
      <c r="S868" s="9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8318</v>
      </c>
      <c r="R869" t="s">
        <v>8335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8318</v>
      </c>
      <c r="R870" t="s">
        <v>8335</v>
      </c>
      <c r="S870" s="9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8318</v>
      </c>
      <c r="R871" t="s">
        <v>8335</v>
      </c>
      <c r="S871" s="9">
        <f t="shared" si="54"/>
        <v>41342.845567129625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8318</v>
      </c>
      <c r="R872" t="s">
        <v>8335</v>
      </c>
      <c r="S872" s="9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8318</v>
      </c>
      <c r="R873" t="s">
        <v>8335</v>
      </c>
      <c r="S873" s="9">
        <f t="shared" si="54"/>
        <v>41577.561284722222</v>
      </c>
      <c r="T873" s="10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8318</v>
      </c>
      <c r="R874" t="s">
        <v>8335</v>
      </c>
      <c r="S874" s="9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8318</v>
      </c>
      <c r="R875" t="s">
        <v>8335</v>
      </c>
      <c r="S875" s="9">
        <f t="shared" si="54"/>
        <v>41184.167129629626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8318</v>
      </c>
      <c r="R876" t="s">
        <v>8335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8318</v>
      </c>
      <c r="R877" t="s">
        <v>8335</v>
      </c>
      <c r="S877" s="9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8318</v>
      </c>
      <c r="R878" t="s">
        <v>8335</v>
      </c>
      <c r="S878" s="9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8318</v>
      </c>
      <c r="R879" t="s">
        <v>8335</v>
      </c>
      <c r="S879" s="9">
        <f t="shared" si="54"/>
        <v>41597.788888888885</v>
      </c>
      <c r="T879" s="10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8318</v>
      </c>
      <c r="R880" t="s">
        <v>8335</v>
      </c>
      <c r="S880" s="9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8318</v>
      </c>
      <c r="R881" t="s">
        <v>8335</v>
      </c>
      <c r="S881" s="9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8318</v>
      </c>
      <c r="R882" t="s">
        <v>8336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8318</v>
      </c>
      <c r="R883" t="s">
        <v>8336</v>
      </c>
      <c r="S883" s="9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8318</v>
      </c>
      <c r="R884" t="s">
        <v>8336</v>
      </c>
      <c r="S884" s="9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8318</v>
      </c>
      <c r="R885" t="s">
        <v>8336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8318</v>
      </c>
      <c r="R886" t="s">
        <v>8336</v>
      </c>
      <c r="S886" s="9">
        <f t="shared" si="54"/>
        <v>40981.802615740744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8318</v>
      </c>
      <c r="R887" t="s">
        <v>8336</v>
      </c>
      <c r="S887" s="9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8318</v>
      </c>
      <c r="R888" t="s">
        <v>8336</v>
      </c>
      <c r="S888" s="9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8318</v>
      </c>
      <c r="R889" t="s">
        <v>8336</v>
      </c>
      <c r="S889" s="9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8318</v>
      </c>
      <c r="R890" t="s">
        <v>8336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8318</v>
      </c>
      <c r="R891" t="s">
        <v>8336</v>
      </c>
      <c r="S891" s="9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8318</v>
      </c>
      <c r="R892" t="s">
        <v>8336</v>
      </c>
      <c r="S892" s="9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8318</v>
      </c>
      <c r="R893" t="s">
        <v>8336</v>
      </c>
      <c r="S893" s="9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8318</v>
      </c>
      <c r="R894" t="s">
        <v>8336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8318</v>
      </c>
      <c r="R895" t="s">
        <v>8336</v>
      </c>
      <c r="S895" s="9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8318</v>
      </c>
      <c r="R896" t="s">
        <v>8336</v>
      </c>
      <c r="S896" s="9">
        <f t="shared" si="54"/>
        <v>42496.98159722222</v>
      </c>
      <c r="T896" s="10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8318</v>
      </c>
      <c r="R897" t="s">
        <v>8336</v>
      </c>
      <c r="S897" s="9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8318</v>
      </c>
      <c r="R898" t="s">
        <v>8336</v>
      </c>
      <c r="S898" s="9">
        <f t="shared" si="54"/>
        <v>42218.872986111106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8318</v>
      </c>
      <c r="R899" t="s">
        <v>8336</v>
      </c>
      <c r="S899" s="9">
        <f t="shared" ref="S899:S962" si="58">(J899/86400) + DATE(1970, 1, 1)</f>
        <v>41211.688750000001</v>
      </c>
      <c r="T899" s="10">
        <f t="shared" ref="T899:T962" si="59">(I899/86400) + 25569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8318</v>
      </c>
      <c r="R900" t="s">
        <v>8336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8318</v>
      </c>
      <c r="R901" t="s">
        <v>8336</v>
      </c>
      <c r="S901" s="9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8318</v>
      </c>
      <c r="R902" t="s">
        <v>8335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8318</v>
      </c>
      <c r="R903" t="s">
        <v>8335</v>
      </c>
      <c r="S903" s="9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8318</v>
      </c>
      <c r="R904" t="s">
        <v>8335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8318</v>
      </c>
      <c r="R905" t="s">
        <v>8335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8318</v>
      </c>
      <c r="R906" t="s">
        <v>8335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8318</v>
      </c>
      <c r="R907" t="s">
        <v>8335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8318</v>
      </c>
      <c r="R908" t="s">
        <v>8335</v>
      </c>
      <c r="S908" s="9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8318</v>
      </c>
      <c r="R909" t="s">
        <v>8335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8318</v>
      </c>
      <c r="R910" t="s">
        <v>8335</v>
      </c>
      <c r="S910" s="9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8318</v>
      </c>
      <c r="R911" t="s">
        <v>8335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8318</v>
      </c>
      <c r="R912" t="s">
        <v>8335</v>
      </c>
      <c r="S912" s="9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8318</v>
      </c>
      <c r="R913" t="s">
        <v>8335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8318</v>
      </c>
      <c r="R914" t="s">
        <v>8335</v>
      </c>
      <c r="S914" s="9">
        <f t="shared" si="58"/>
        <v>41194.109340277777</v>
      </c>
      <c r="T914" s="10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8318</v>
      </c>
      <c r="R915" t="s">
        <v>8335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8318</v>
      </c>
      <c r="R916" t="s">
        <v>8335</v>
      </c>
      <c r="S916" s="9">
        <f t="shared" si="58"/>
        <v>41116.763275462959</v>
      </c>
      <c r="T916" s="10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8318</v>
      </c>
      <c r="R917" t="s">
        <v>8335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8318</v>
      </c>
      <c r="R918" t="s">
        <v>8335</v>
      </c>
      <c r="S918" s="9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8318</v>
      </c>
      <c r="R919" t="s">
        <v>8335</v>
      </c>
      <c r="S919" s="9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8318</v>
      </c>
      <c r="R920" t="s">
        <v>8335</v>
      </c>
      <c r="S920" s="9">
        <f t="shared" si="58"/>
        <v>41944.916215277779</v>
      </c>
      <c r="T920" s="10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8318</v>
      </c>
      <c r="R921" t="s">
        <v>8335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8318</v>
      </c>
      <c r="R922" t="s">
        <v>8335</v>
      </c>
      <c r="S922" s="9">
        <f t="shared" si="58"/>
        <v>41562.671550925923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8318</v>
      </c>
      <c r="R923" t="s">
        <v>8335</v>
      </c>
      <c r="S923" s="9">
        <f t="shared" si="58"/>
        <v>40847.171018518522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8318</v>
      </c>
      <c r="R924" t="s">
        <v>8335</v>
      </c>
      <c r="S924" s="9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8318</v>
      </c>
      <c r="R925" t="s">
        <v>8335</v>
      </c>
      <c r="S925" s="9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8318</v>
      </c>
      <c r="R926" t="s">
        <v>8335</v>
      </c>
      <c r="S926" s="9">
        <f t="shared" si="58"/>
        <v>41288.942928240736</v>
      </c>
      <c r="T926" s="10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8318</v>
      </c>
      <c r="R927" t="s">
        <v>8335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8318</v>
      </c>
      <c r="R928" t="s">
        <v>8335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8318</v>
      </c>
      <c r="R929" t="s">
        <v>8335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8318</v>
      </c>
      <c r="R930" t="s">
        <v>8335</v>
      </c>
      <c r="S930" s="9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8318</v>
      </c>
      <c r="R931" t="s">
        <v>8335</v>
      </c>
      <c r="S931" s="9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8318</v>
      </c>
      <c r="R932" t="s">
        <v>8335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8318</v>
      </c>
      <c r="R933" t="s">
        <v>8335</v>
      </c>
      <c r="S933" s="9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8318</v>
      </c>
      <c r="R934" t="s">
        <v>8335</v>
      </c>
      <c r="S934" s="9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8318</v>
      </c>
      <c r="R935" t="s">
        <v>8335</v>
      </c>
      <c r="S935" s="9">
        <f t="shared" si="58"/>
        <v>41711.169085648144</v>
      </c>
      <c r="T935" s="10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8318</v>
      </c>
      <c r="R936" t="s">
        <v>8335</v>
      </c>
      <c r="S936" s="9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8318</v>
      </c>
      <c r="R937" t="s">
        <v>8335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8318</v>
      </c>
      <c r="R938" t="s">
        <v>8335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8318</v>
      </c>
      <c r="R939" t="s">
        <v>8335</v>
      </c>
      <c r="S939" s="9">
        <f t="shared" si="58"/>
        <v>41551.798113425924</v>
      </c>
      <c r="T939" s="10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8318</v>
      </c>
      <c r="R940" t="s">
        <v>8335</v>
      </c>
      <c r="S940" s="9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8318</v>
      </c>
      <c r="R941" t="s">
        <v>8335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8316</v>
      </c>
      <c r="R942" t="s">
        <v>8332</v>
      </c>
      <c r="S942" s="9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8316</v>
      </c>
      <c r="R943" t="s">
        <v>8332</v>
      </c>
      <c r="S943" s="9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8316</v>
      </c>
      <c r="R944" t="s">
        <v>8332</v>
      </c>
      <c r="S944" s="9">
        <f t="shared" si="58"/>
        <v>42382.843287037038</v>
      </c>
      <c r="T944" s="10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8316</v>
      </c>
      <c r="R945" t="s">
        <v>8332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8316</v>
      </c>
      <c r="R946" t="s">
        <v>8332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8316</v>
      </c>
      <c r="R947" t="s">
        <v>8332</v>
      </c>
      <c r="S947" s="9">
        <f t="shared" si="58"/>
        <v>42732.872986111106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8316</v>
      </c>
      <c r="R948" t="s">
        <v>8332</v>
      </c>
      <c r="S948" s="9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8316</v>
      </c>
      <c r="R949" t="s">
        <v>8332</v>
      </c>
      <c r="S949" s="9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8316</v>
      </c>
      <c r="R950" t="s">
        <v>8332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8316</v>
      </c>
      <c r="R951" t="s">
        <v>8332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8316</v>
      </c>
      <c r="R952" t="s">
        <v>8332</v>
      </c>
      <c r="S952" s="9">
        <f t="shared" si="58"/>
        <v>42356.750706018516</v>
      </c>
      <c r="T952" s="10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8316</v>
      </c>
      <c r="R953" t="s">
        <v>8332</v>
      </c>
      <c r="S953" s="9">
        <f t="shared" si="58"/>
        <v>42480.653611111113</v>
      </c>
      <c r="T953" s="10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8316</v>
      </c>
      <c r="R954" t="s">
        <v>8332</v>
      </c>
      <c r="S954" s="9">
        <f t="shared" si="58"/>
        <v>42662.613564814819</v>
      </c>
      <c r="T954" s="10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8316</v>
      </c>
      <c r="R955" t="s">
        <v>8332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8316</v>
      </c>
      <c r="R956" t="s">
        <v>8332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8316</v>
      </c>
      <c r="R957" t="s">
        <v>8332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8316</v>
      </c>
      <c r="R958" t="s">
        <v>8332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8316</v>
      </c>
      <c r="R959" t="s">
        <v>8332</v>
      </c>
      <c r="S959" s="9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8316</v>
      </c>
      <c r="R960" t="s">
        <v>8332</v>
      </c>
      <c r="S960" s="9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8316</v>
      </c>
      <c r="R961" t="s">
        <v>8332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8316</v>
      </c>
      <c r="R962" t="s">
        <v>8332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8316</v>
      </c>
      <c r="R963" t="s">
        <v>8332</v>
      </c>
      <c r="S963" s="9">
        <f t="shared" ref="S963:S1026" si="62">(J963/86400) + DATE(1970, 1, 1)</f>
        <v>42740.693692129629</v>
      </c>
      <c r="T963" s="10">
        <f t="shared" ref="T963:T1026" si="63">(I963/86400) + 25569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8316</v>
      </c>
      <c r="R964" t="s">
        <v>8332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8316</v>
      </c>
      <c r="R965" t="s">
        <v>8332</v>
      </c>
      <c r="S965" s="9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8316</v>
      </c>
      <c r="R966" t="s">
        <v>8332</v>
      </c>
      <c r="S966" s="9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8316</v>
      </c>
      <c r="R967" t="s">
        <v>8332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8316</v>
      </c>
      <c r="R968" t="s">
        <v>8332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8316</v>
      </c>
      <c r="R969" t="s">
        <v>8332</v>
      </c>
      <c r="S969" s="9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8316</v>
      </c>
      <c r="R970" t="s">
        <v>8332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8316</v>
      </c>
      <c r="R971" t="s">
        <v>8332</v>
      </c>
      <c r="S971" s="9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8316</v>
      </c>
      <c r="R972" t="s">
        <v>8332</v>
      </c>
      <c r="S972" s="9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8316</v>
      </c>
      <c r="R973" t="s">
        <v>8332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8316</v>
      </c>
      <c r="R974" t="s">
        <v>8332</v>
      </c>
      <c r="S974" s="9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8316</v>
      </c>
      <c r="R975" t="s">
        <v>8332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8316</v>
      </c>
      <c r="R976" t="s">
        <v>8332</v>
      </c>
      <c r="S976" s="9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8316</v>
      </c>
      <c r="R977" t="s">
        <v>8332</v>
      </c>
      <c r="S977" s="9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8316</v>
      </c>
      <c r="R978" t="s">
        <v>8332</v>
      </c>
      <c r="S978" s="9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8316</v>
      </c>
      <c r="R979" t="s">
        <v>8332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8316</v>
      </c>
      <c r="R980" t="s">
        <v>8332</v>
      </c>
      <c r="S980" s="9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8316</v>
      </c>
      <c r="R981" t="s">
        <v>8332</v>
      </c>
      <c r="S981" s="9">
        <f t="shared" si="62"/>
        <v>42506.416990740741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8316</v>
      </c>
      <c r="R982" t="s">
        <v>8332</v>
      </c>
      <c r="S982" s="9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8316</v>
      </c>
      <c r="R983" t="s">
        <v>8332</v>
      </c>
      <c r="S983" s="9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8316</v>
      </c>
      <c r="R984" t="s">
        <v>8332</v>
      </c>
      <c r="S984" s="9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8316</v>
      </c>
      <c r="R985" t="s">
        <v>8332</v>
      </c>
      <c r="S985" s="9">
        <f t="shared" si="62"/>
        <v>42574.667650462958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8316</v>
      </c>
      <c r="R986" t="s">
        <v>8332</v>
      </c>
      <c r="S986" s="9">
        <f t="shared" si="62"/>
        <v>42061.11583333333</v>
      </c>
      <c r="T986" s="10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8316</v>
      </c>
      <c r="R987" t="s">
        <v>8332</v>
      </c>
      <c r="S987" s="9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8316</v>
      </c>
      <c r="R988" t="s">
        <v>8332</v>
      </c>
      <c r="S988" s="9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8316</v>
      </c>
      <c r="R989" t="s">
        <v>8332</v>
      </c>
      <c r="S989" s="9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8316</v>
      </c>
      <c r="R990" t="s">
        <v>8332</v>
      </c>
      <c r="S990" s="9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8316</v>
      </c>
      <c r="R991" t="s">
        <v>8332</v>
      </c>
      <c r="S991" s="9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8316</v>
      </c>
      <c r="R992" t="s">
        <v>8332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8316</v>
      </c>
      <c r="R993" t="s">
        <v>8332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8316</v>
      </c>
      <c r="R994" t="s">
        <v>8332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8316</v>
      </c>
      <c r="R995" t="s">
        <v>8332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8316</v>
      </c>
      <c r="R996" t="s">
        <v>8332</v>
      </c>
      <c r="S996" s="9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8316</v>
      </c>
      <c r="R997" t="s">
        <v>8332</v>
      </c>
      <c r="S997" s="9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8316</v>
      </c>
      <c r="R998" t="s">
        <v>8332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8316</v>
      </c>
      <c r="R999" t="s">
        <v>8332</v>
      </c>
      <c r="S999" s="9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8316</v>
      </c>
      <c r="R1000" t="s">
        <v>8332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8316</v>
      </c>
      <c r="R1001" t="s">
        <v>8332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8316</v>
      </c>
      <c r="R1002" t="s">
        <v>8332</v>
      </c>
      <c r="S1002" s="9">
        <f t="shared" si="62"/>
        <v>42749.05972222222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8316</v>
      </c>
      <c r="R1003" t="s">
        <v>8332</v>
      </c>
      <c r="S1003" s="9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8316</v>
      </c>
      <c r="R1004" t="s">
        <v>8332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8316</v>
      </c>
      <c r="R1005" t="s">
        <v>8332</v>
      </c>
      <c r="S1005" s="9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8316</v>
      </c>
      <c r="R1006" t="s">
        <v>8332</v>
      </c>
      <c r="S1006" s="9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8316</v>
      </c>
      <c r="R1007" t="s">
        <v>8332</v>
      </c>
      <c r="S1007" s="9">
        <f t="shared" si="62"/>
        <v>42276.624803240746</v>
      </c>
      <c r="T1007" s="10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8316</v>
      </c>
      <c r="R1008" t="s">
        <v>8332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8316</v>
      </c>
      <c r="R1009" t="s">
        <v>8332</v>
      </c>
      <c r="S1009" s="9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8316</v>
      </c>
      <c r="R1010" t="s">
        <v>8332</v>
      </c>
      <c r="S1010" s="9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8316</v>
      </c>
      <c r="R1011" t="s">
        <v>8332</v>
      </c>
      <c r="S1011" s="9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8316</v>
      </c>
      <c r="R1012" t="s">
        <v>8332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8316</v>
      </c>
      <c r="R1013" t="s">
        <v>8332</v>
      </c>
      <c r="S1013" s="9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8316</v>
      </c>
      <c r="R1014" t="s">
        <v>8332</v>
      </c>
      <c r="S1014" s="9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8316</v>
      </c>
      <c r="R1015" t="s">
        <v>8332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8316</v>
      </c>
      <c r="R1016" t="s">
        <v>8332</v>
      </c>
      <c r="S1016" s="9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8316</v>
      </c>
      <c r="R1017" t="s">
        <v>8332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8316</v>
      </c>
      <c r="R1018" t="s">
        <v>8332</v>
      </c>
      <c r="S1018" s="9">
        <f t="shared" si="62"/>
        <v>42422.107129629629</v>
      </c>
      <c r="T1018" s="10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8316</v>
      </c>
      <c r="R1019" t="s">
        <v>8332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8316</v>
      </c>
      <c r="R1020" t="s">
        <v>8332</v>
      </c>
      <c r="S1020" s="9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8316</v>
      </c>
      <c r="R1021" t="s">
        <v>8332</v>
      </c>
      <c r="S1021" s="9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8318</v>
      </c>
      <c r="R1022" t="s">
        <v>8337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8318</v>
      </c>
      <c r="R1023" t="s">
        <v>8337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8318</v>
      </c>
      <c r="R1024" t="s">
        <v>8337</v>
      </c>
      <c r="S1024" s="9">
        <f t="shared" si="62"/>
        <v>42111.646724537037</v>
      </c>
      <c r="T1024" s="10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8318</v>
      </c>
      <c r="R1025" t="s">
        <v>8337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8318</v>
      </c>
      <c r="R1026" t="s">
        <v>8337</v>
      </c>
      <c r="S1026" s="9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8318</v>
      </c>
      <c r="R1027" t="s">
        <v>8337</v>
      </c>
      <c r="S1027" s="9">
        <f t="shared" ref="S1027:S1090" si="66">(J1027/86400) + DATE(1970, 1, 1)</f>
        <v>42049.833761574075</v>
      </c>
      <c r="T1027" s="10">
        <f t="shared" ref="T1027:T1090" si="67">(I1027/86400) + 25569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8318</v>
      </c>
      <c r="R1028" t="s">
        <v>8337</v>
      </c>
      <c r="S1028" s="9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8318</v>
      </c>
      <c r="R1029" t="s">
        <v>8337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8318</v>
      </c>
      <c r="R1030" t="s">
        <v>8337</v>
      </c>
      <c r="S1030" s="9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8318</v>
      </c>
      <c r="R1031" t="s">
        <v>8337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8318</v>
      </c>
      <c r="R1032" t="s">
        <v>8337</v>
      </c>
      <c r="S1032" s="9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8318</v>
      </c>
      <c r="R1033" t="s">
        <v>8337</v>
      </c>
      <c r="S1033" s="9">
        <f t="shared" si="66"/>
        <v>42324.764004629629</v>
      </c>
      <c r="T1033" s="10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8318</v>
      </c>
      <c r="R1034" t="s">
        <v>8337</v>
      </c>
      <c r="S1034" s="9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8318</v>
      </c>
      <c r="R1035" t="s">
        <v>8337</v>
      </c>
      <c r="S1035" s="9">
        <f t="shared" si="66"/>
        <v>42688.732407407406</v>
      </c>
      <c r="T1035" s="10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8318</v>
      </c>
      <c r="R1036" t="s">
        <v>8337</v>
      </c>
      <c r="S1036" s="9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8318</v>
      </c>
      <c r="R1037" t="s">
        <v>8337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8318</v>
      </c>
      <c r="R1038" t="s">
        <v>8337</v>
      </c>
      <c r="S1038" s="9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8318</v>
      </c>
      <c r="R1039" t="s">
        <v>8337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8318</v>
      </c>
      <c r="R1040" t="s">
        <v>8337</v>
      </c>
      <c r="S1040" s="9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8318</v>
      </c>
      <c r="R1041" t="s">
        <v>8337</v>
      </c>
      <c r="S1041" s="9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8320</v>
      </c>
      <c r="R1042" t="s">
        <v>8338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8320</v>
      </c>
      <c r="R1043" t="s">
        <v>8338</v>
      </c>
      <c r="S1043" s="9">
        <f t="shared" si="66"/>
        <v>41831.06009259259</v>
      </c>
      <c r="T1043" s="10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8320</v>
      </c>
      <c r="R1044" t="s">
        <v>8338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8320</v>
      </c>
      <c r="R1045" t="s">
        <v>8338</v>
      </c>
      <c r="S1045" s="9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8320</v>
      </c>
      <c r="R1046" t="s">
        <v>8338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8320</v>
      </c>
      <c r="R1047" t="s">
        <v>8338</v>
      </c>
      <c r="S1047" s="9">
        <f t="shared" si="66"/>
        <v>41844.874421296292</v>
      </c>
      <c r="T1047" s="10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8320</v>
      </c>
      <c r="R1048" t="s">
        <v>8338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8320</v>
      </c>
      <c r="R1049" t="s">
        <v>8338</v>
      </c>
      <c r="S1049" s="9">
        <f t="shared" si="66"/>
        <v>41918.818460648152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8320</v>
      </c>
      <c r="R1050" t="s">
        <v>8338</v>
      </c>
      <c r="S1050" s="9">
        <f t="shared" si="66"/>
        <v>42598.053113425922</v>
      </c>
      <c r="T1050" s="10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8320</v>
      </c>
      <c r="R1051" t="s">
        <v>8338</v>
      </c>
      <c r="S1051" s="9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8320</v>
      </c>
      <c r="R1052" t="s">
        <v>8338</v>
      </c>
      <c r="S1052" s="9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8320</v>
      </c>
      <c r="R1053" t="s">
        <v>8338</v>
      </c>
      <c r="S1053" s="9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8320</v>
      </c>
      <c r="R1054" t="s">
        <v>8338</v>
      </c>
      <c r="S1054" s="9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8320</v>
      </c>
      <c r="R1055" t="s">
        <v>8338</v>
      </c>
      <c r="S1055" s="9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8320</v>
      </c>
      <c r="R1056" t="s">
        <v>8338</v>
      </c>
      <c r="S1056" s="9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8320</v>
      </c>
      <c r="R1057" t="s">
        <v>8338</v>
      </c>
      <c r="S1057" s="9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8320</v>
      </c>
      <c r="R1058" t="s">
        <v>8338</v>
      </c>
      <c r="S1058" s="9">
        <f t="shared" si="66"/>
        <v>42058.719641203701</v>
      </c>
      <c r="T1058" s="10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8320</v>
      </c>
      <c r="R1059" t="s">
        <v>8338</v>
      </c>
      <c r="S1059" s="9">
        <f t="shared" si="66"/>
        <v>42678.871331018519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8320</v>
      </c>
      <c r="R1060" t="s">
        <v>8338</v>
      </c>
      <c r="S1060" s="9">
        <f t="shared" si="66"/>
        <v>42047.900960648149</v>
      </c>
      <c r="T1060" s="10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8320</v>
      </c>
      <c r="R1061" t="s">
        <v>8338</v>
      </c>
      <c r="S1061" s="9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8320</v>
      </c>
      <c r="R1062" t="s">
        <v>8338</v>
      </c>
      <c r="S1062" s="9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8320</v>
      </c>
      <c r="R1063" t="s">
        <v>8338</v>
      </c>
      <c r="S1063" s="9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8320</v>
      </c>
      <c r="R1064" t="s">
        <v>8338</v>
      </c>
      <c r="S1064" s="9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8320</v>
      </c>
      <c r="R1065" t="s">
        <v>8338</v>
      </c>
      <c r="S1065" s="9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8321</v>
      </c>
      <c r="R1066" t="s">
        <v>8339</v>
      </c>
      <c r="S1066" s="9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8321</v>
      </c>
      <c r="R1067" t="s">
        <v>8339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8321</v>
      </c>
      <c r="R1068" t="s">
        <v>8339</v>
      </c>
      <c r="S1068" s="9">
        <f t="shared" si="66"/>
        <v>41445.962754629625</v>
      </c>
      <c r="T1068" s="10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8321</v>
      </c>
      <c r="R1069" t="s">
        <v>8339</v>
      </c>
      <c r="S1069" s="9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8321</v>
      </c>
      <c r="R1070" t="s">
        <v>8339</v>
      </c>
      <c r="S1070" s="9">
        <f t="shared" si="66"/>
        <v>42440.371111111112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8321</v>
      </c>
      <c r="R1071" t="s">
        <v>8339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8321</v>
      </c>
      <c r="R1072" t="s">
        <v>8339</v>
      </c>
      <c r="S1072" s="9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8321</v>
      </c>
      <c r="R1073" t="s">
        <v>8339</v>
      </c>
      <c r="S1073" s="9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8321</v>
      </c>
      <c r="R1074" t="s">
        <v>8339</v>
      </c>
      <c r="S1074" s="9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8321</v>
      </c>
      <c r="R1075" t="s">
        <v>8339</v>
      </c>
      <c r="S1075" s="9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8321</v>
      </c>
      <c r="R1076" t="s">
        <v>8339</v>
      </c>
      <c r="S1076" s="9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8321</v>
      </c>
      <c r="R1077" t="s">
        <v>8339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8321</v>
      </c>
      <c r="R1078" t="s">
        <v>8339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8321</v>
      </c>
      <c r="R1079" t="s">
        <v>8339</v>
      </c>
      <c r="S1079" s="9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8321</v>
      </c>
      <c r="R1080" t="s">
        <v>8339</v>
      </c>
      <c r="S1080" s="9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8321</v>
      </c>
      <c r="R1081" t="s">
        <v>8339</v>
      </c>
      <c r="S1081" s="9">
        <f t="shared" si="66"/>
        <v>42479.566388888888</v>
      </c>
      <c r="T1081" s="10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8321</v>
      </c>
      <c r="R1082" t="s">
        <v>8339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8321</v>
      </c>
      <c r="R1083" t="s">
        <v>8339</v>
      </c>
      <c r="S1083" s="9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8321</v>
      </c>
      <c r="R1084" t="s">
        <v>8339</v>
      </c>
      <c r="S1084" s="9">
        <f t="shared" si="66"/>
        <v>41101.906111111108</v>
      </c>
      <c r="T1084" s="10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8321</v>
      </c>
      <c r="R1085" t="s">
        <v>8339</v>
      </c>
      <c r="S1085" s="9">
        <f t="shared" si="66"/>
        <v>41793.659525462965</v>
      </c>
      <c r="T1085" s="10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8321</v>
      </c>
      <c r="R1086" t="s">
        <v>8339</v>
      </c>
      <c r="S1086" s="9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8321</v>
      </c>
      <c r="R1087" t="s">
        <v>8339</v>
      </c>
      <c r="S1087" s="9">
        <f t="shared" si="66"/>
        <v>42413.671006944445</v>
      </c>
      <c r="T1087" s="10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8321</v>
      </c>
      <c r="R1088" t="s">
        <v>8339</v>
      </c>
      <c r="S1088" s="9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8321</v>
      </c>
      <c r="R1089" t="s">
        <v>8339</v>
      </c>
      <c r="S1089" s="9">
        <f t="shared" si="66"/>
        <v>41775.713969907403</v>
      </c>
      <c r="T1089" s="10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8321</v>
      </c>
      <c r="R1090" t="s">
        <v>8339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8321</v>
      </c>
      <c r="R1091" t="s">
        <v>8339</v>
      </c>
      <c r="S1091" s="9">
        <f t="shared" ref="S1091:S1154" si="70">(J1091/86400) + DATE(1970, 1, 1)</f>
        <v>42151.189525462964</v>
      </c>
      <c r="T1091" s="10">
        <f t="shared" ref="T1091:T1154" si="71">(I1091/86400) + 25569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8321</v>
      </c>
      <c r="R1092" t="s">
        <v>8339</v>
      </c>
      <c r="S1092" s="9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8321</v>
      </c>
      <c r="R1093" t="s">
        <v>8339</v>
      </c>
      <c r="S1093" s="9">
        <f t="shared" si="70"/>
        <v>42440.820277777777</v>
      </c>
      <c r="T1093" s="10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8321</v>
      </c>
      <c r="R1094" t="s">
        <v>8339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8321</v>
      </c>
      <c r="R1095" t="s">
        <v>8339</v>
      </c>
      <c r="S1095" s="9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8321</v>
      </c>
      <c r="R1096" t="s">
        <v>8339</v>
      </c>
      <c r="S1096" s="9">
        <f t="shared" si="70"/>
        <v>40795.71334490741</v>
      </c>
      <c r="T1096" s="10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8321</v>
      </c>
      <c r="R1097" t="s">
        <v>8339</v>
      </c>
      <c r="S1097" s="9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8321</v>
      </c>
      <c r="R1098" t="s">
        <v>8339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8321</v>
      </c>
      <c r="R1099" t="s">
        <v>8339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8321</v>
      </c>
      <c r="R1100" t="s">
        <v>8339</v>
      </c>
      <c r="S1100" s="9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8321</v>
      </c>
      <c r="R1101" t="s">
        <v>8339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8321</v>
      </c>
      <c r="R1102" t="s">
        <v>8339</v>
      </c>
      <c r="S1102" s="9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8321</v>
      </c>
      <c r="R1103" t="s">
        <v>8339</v>
      </c>
      <c r="S1103" s="9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8321</v>
      </c>
      <c r="R1104" t="s">
        <v>8339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8321</v>
      </c>
      <c r="R1105" t="s">
        <v>8339</v>
      </c>
      <c r="S1105" s="9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8321</v>
      </c>
      <c r="R1106" t="s">
        <v>8339</v>
      </c>
      <c r="S1106" s="9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8321</v>
      </c>
      <c r="R1107" t="s">
        <v>8339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8321</v>
      </c>
      <c r="R1108" t="s">
        <v>8339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8321</v>
      </c>
      <c r="R1109" t="s">
        <v>8339</v>
      </c>
      <c r="S1109" s="9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8321</v>
      </c>
      <c r="R1110" t="s">
        <v>8339</v>
      </c>
      <c r="S1110" s="9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8321</v>
      </c>
      <c r="R1111" t="s">
        <v>8339</v>
      </c>
      <c r="S1111" s="9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8321</v>
      </c>
      <c r="R1112" t="s">
        <v>8339</v>
      </c>
      <c r="S1112" s="9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8321</v>
      </c>
      <c r="R1113" t="s">
        <v>8339</v>
      </c>
      <c r="S1113" s="9">
        <f t="shared" si="70"/>
        <v>42347.203587962962</v>
      </c>
      <c r="T1113" s="10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8321</v>
      </c>
      <c r="R1114" t="s">
        <v>8339</v>
      </c>
      <c r="S1114" s="9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8321</v>
      </c>
      <c r="R1115" t="s">
        <v>8339</v>
      </c>
      <c r="S1115" s="9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8321</v>
      </c>
      <c r="R1116" t="s">
        <v>8339</v>
      </c>
      <c r="S1116" s="9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8321</v>
      </c>
      <c r="R1117" t="s">
        <v>8339</v>
      </c>
      <c r="S1117" s="9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8321</v>
      </c>
      <c r="R1118" t="s">
        <v>8339</v>
      </c>
      <c r="S1118" s="9">
        <f t="shared" si="70"/>
        <v>41009.847314814819</v>
      </c>
      <c r="T1118" s="10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8321</v>
      </c>
      <c r="R1119" t="s">
        <v>8339</v>
      </c>
      <c r="S1119" s="9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8321</v>
      </c>
      <c r="R1120" t="s">
        <v>8339</v>
      </c>
      <c r="S1120" s="9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8321</v>
      </c>
      <c r="R1121" t="s">
        <v>8339</v>
      </c>
      <c r="S1121" s="9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8321</v>
      </c>
      <c r="R1122" t="s">
        <v>8339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8321</v>
      </c>
      <c r="R1123" t="s">
        <v>8339</v>
      </c>
      <c r="S1123" s="9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8321</v>
      </c>
      <c r="R1124" t="s">
        <v>8339</v>
      </c>
      <c r="S1124" s="9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8321</v>
      </c>
      <c r="R1125" t="s">
        <v>8339</v>
      </c>
      <c r="S1125" s="9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8321</v>
      </c>
      <c r="R1126" t="s">
        <v>8340</v>
      </c>
      <c r="S1126" s="9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8321</v>
      </c>
      <c r="R1127" t="s">
        <v>8340</v>
      </c>
      <c r="S1127" s="9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8321</v>
      </c>
      <c r="R1128" t="s">
        <v>8340</v>
      </c>
      <c r="S1128" s="9">
        <f t="shared" si="70"/>
        <v>42535.327476851853</v>
      </c>
      <c r="T1128" s="10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8321</v>
      </c>
      <c r="R1129" t="s">
        <v>8340</v>
      </c>
      <c r="S1129" s="9">
        <f t="shared" si="70"/>
        <v>41926.854166666664</v>
      </c>
      <c r="T1129" s="10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8321</v>
      </c>
      <c r="R1130" t="s">
        <v>8340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8321</v>
      </c>
      <c r="R1131" t="s">
        <v>8340</v>
      </c>
      <c r="S1131" s="9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8321</v>
      </c>
      <c r="R1132" t="s">
        <v>8340</v>
      </c>
      <c r="S1132" s="9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8321</v>
      </c>
      <c r="R1133" t="s">
        <v>8340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8321</v>
      </c>
      <c r="R1134" t="s">
        <v>8340</v>
      </c>
      <c r="S1134" s="9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8321</v>
      </c>
      <c r="R1135" t="s">
        <v>8340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8321</v>
      </c>
      <c r="R1136" t="s">
        <v>8340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8321</v>
      </c>
      <c r="R1137" t="s">
        <v>8340</v>
      </c>
      <c r="S1137" s="9">
        <f t="shared" si="70"/>
        <v>42558.98951388889</v>
      </c>
      <c r="T1137" s="10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8321</v>
      </c>
      <c r="R1138" t="s">
        <v>8340</v>
      </c>
      <c r="S1138" s="9">
        <f t="shared" si="70"/>
        <v>42327.671631944446</v>
      </c>
      <c r="T1138" s="10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8321</v>
      </c>
      <c r="R1139" t="s">
        <v>8340</v>
      </c>
      <c r="S1139" s="9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8321</v>
      </c>
      <c r="R1140" t="s">
        <v>8340</v>
      </c>
      <c r="S1140" s="9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8321</v>
      </c>
      <c r="R1141" t="s">
        <v>8340</v>
      </c>
      <c r="S1141" s="9">
        <f t="shared" si="70"/>
        <v>41975.34752314815</v>
      </c>
      <c r="T1141" s="10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8321</v>
      </c>
      <c r="R1142" t="s">
        <v>8340</v>
      </c>
      <c r="S1142" s="9">
        <f t="shared" si="70"/>
        <v>42192.462048611109</v>
      </c>
      <c r="T1142" s="10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8321</v>
      </c>
      <c r="R1143" t="s">
        <v>8340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8321</v>
      </c>
      <c r="R1144" t="s">
        <v>8340</v>
      </c>
      <c r="S1144" s="9">
        <f t="shared" si="70"/>
        <v>42022.006099537037</v>
      </c>
      <c r="T1144" s="10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8321</v>
      </c>
      <c r="R1145" t="s">
        <v>8340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8322</v>
      </c>
      <c r="R1146" t="s">
        <v>8341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8322</v>
      </c>
      <c r="R1147" t="s">
        <v>8341</v>
      </c>
      <c r="S1147" s="9">
        <f t="shared" si="70"/>
        <v>41854.74759259259</v>
      </c>
      <c r="T1147" s="10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8322</v>
      </c>
      <c r="R1148" t="s">
        <v>8341</v>
      </c>
      <c r="S1148" s="9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8322</v>
      </c>
      <c r="R1149" t="s">
        <v>8341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8322</v>
      </c>
      <c r="R1150" t="s">
        <v>8341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8322</v>
      </c>
      <c r="R1151" t="s">
        <v>8341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8322</v>
      </c>
      <c r="R1152" t="s">
        <v>8341</v>
      </c>
      <c r="S1152" s="9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8322</v>
      </c>
      <c r="R1153" t="s">
        <v>8341</v>
      </c>
      <c r="S1153" s="9">
        <f t="shared" si="70"/>
        <v>42224.102581018524</v>
      </c>
      <c r="T1153" s="10">
        <f t="shared" si="71"/>
        <v>42254.102581018524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8322</v>
      </c>
      <c r="R1154" t="s">
        <v>8341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8322</v>
      </c>
      <c r="R1155" t="s">
        <v>8341</v>
      </c>
      <c r="S1155" s="9">
        <f t="shared" ref="S1155:S1218" si="74">(J1155/86400) + DATE(1970, 1, 1)</f>
        <v>42143.714178240742</v>
      </c>
      <c r="T1155" s="10">
        <f t="shared" ref="T1155:T1218" si="75">(I1155/86400) + 25569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8322</v>
      </c>
      <c r="R1156" t="s">
        <v>8341</v>
      </c>
      <c r="S1156" s="9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8322</v>
      </c>
      <c r="R1157" t="s">
        <v>8341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8322</v>
      </c>
      <c r="R1158" t="s">
        <v>8341</v>
      </c>
      <c r="S1158" s="9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8322</v>
      </c>
      <c r="R1159" t="s">
        <v>8341</v>
      </c>
      <c r="S1159" s="9">
        <f t="shared" si="74"/>
        <v>41918.628240740742</v>
      </c>
      <c r="T1159" s="10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8322</v>
      </c>
      <c r="R1160" t="s">
        <v>8341</v>
      </c>
      <c r="S1160" s="9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8322</v>
      </c>
      <c r="R1161" t="s">
        <v>8341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8322</v>
      </c>
      <c r="R1162" t="s">
        <v>8341</v>
      </c>
      <c r="S1162" s="9">
        <f t="shared" si="74"/>
        <v>42061.154930555553</v>
      </c>
      <c r="T1162" s="10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8322</v>
      </c>
      <c r="R1163" t="s">
        <v>8341</v>
      </c>
      <c r="S1163" s="9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8322</v>
      </c>
      <c r="R1164" t="s">
        <v>8341</v>
      </c>
      <c r="S1164" s="9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8322</v>
      </c>
      <c r="R1165" t="s">
        <v>8341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8322</v>
      </c>
      <c r="R1166" t="s">
        <v>8341</v>
      </c>
      <c r="S1166" s="9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8322</v>
      </c>
      <c r="R1167" t="s">
        <v>8341</v>
      </c>
      <c r="S1167" s="9">
        <f t="shared" si="74"/>
        <v>41792.214467592596</v>
      </c>
      <c r="T1167" s="10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8322</v>
      </c>
      <c r="R1168" t="s">
        <v>8341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8322</v>
      </c>
      <c r="R1169" t="s">
        <v>8341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8322</v>
      </c>
      <c r="R1170" t="s">
        <v>8341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8322</v>
      </c>
      <c r="R1171" t="s">
        <v>8341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8322</v>
      </c>
      <c r="R1172" t="s">
        <v>8341</v>
      </c>
      <c r="S1172" s="9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8322</v>
      </c>
      <c r="R1173" t="s">
        <v>8341</v>
      </c>
      <c r="S1173" s="9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8322</v>
      </c>
      <c r="R1174" t="s">
        <v>8341</v>
      </c>
      <c r="S1174" s="9">
        <f t="shared" si="74"/>
        <v>41841.682314814811</v>
      </c>
      <c r="T1174" s="10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8322</v>
      </c>
      <c r="R1175" t="s">
        <v>8341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8322</v>
      </c>
      <c r="R1176" t="s">
        <v>8341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8322</v>
      </c>
      <c r="R1177" t="s">
        <v>8341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8322</v>
      </c>
      <c r="R1178" t="s">
        <v>8341</v>
      </c>
      <c r="S1178" s="9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8322</v>
      </c>
      <c r="R1179" t="s">
        <v>8341</v>
      </c>
      <c r="S1179" s="9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8322</v>
      </c>
      <c r="R1180" t="s">
        <v>8341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8322</v>
      </c>
      <c r="R1181" t="s">
        <v>8341</v>
      </c>
      <c r="S1181" s="9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8322</v>
      </c>
      <c r="R1182" t="s">
        <v>8341</v>
      </c>
      <c r="S1182" s="9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8322</v>
      </c>
      <c r="R1183" t="s">
        <v>8341</v>
      </c>
      <c r="S1183" s="9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8322</v>
      </c>
      <c r="R1184" t="s">
        <v>8341</v>
      </c>
      <c r="S1184" s="9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8322</v>
      </c>
      <c r="R1185" t="s">
        <v>8341</v>
      </c>
      <c r="S1185" s="9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8323</v>
      </c>
      <c r="R1186" t="s">
        <v>8342</v>
      </c>
      <c r="S1186" s="9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8323</v>
      </c>
      <c r="R1187" t="s">
        <v>8342</v>
      </c>
      <c r="S1187" s="9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8323</v>
      </c>
      <c r="R1188" t="s">
        <v>8342</v>
      </c>
      <c r="S1188" s="9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8323</v>
      </c>
      <c r="R1189" t="s">
        <v>8342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8323</v>
      </c>
      <c r="R1190" t="s">
        <v>8342</v>
      </c>
      <c r="S1190" s="9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8323</v>
      </c>
      <c r="R1191" t="s">
        <v>8342</v>
      </c>
      <c r="S1191" s="9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8323</v>
      </c>
      <c r="R1192" t="s">
        <v>8342</v>
      </c>
      <c r="S1192" s="9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8323</v>
      </c>
      <c r="R1193" t="s">
        <v>8342</v>
      </c>
      <c r="S1193" s="9">
        <f t="shared" si="74"/>
        <v>42419.603703703702</v>
      </c>
      <c r="T1193" s="10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8323</v>
      </c>
      <c r="R1194" t="s">
        <v>8342</v>
      </c>
      <c r="S1194" s="9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8323</v>
      </c>
      <c r="R1195" t="s">
        <v>8342</v>
      </c>
      <c r="S1195" s="9">
        <f t="shared" si="74"/>
        <v>42409.776076388887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8323</v>
      </c>
      <c r="R1196" t="s">
        <v>8342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8323</v>
      </c>
      <c r="R1197" t="s">
        <v>8342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8323</v>
      </c>
      <c r="R1198" t="s">
        <v>8342</v>
      </c>
      <c r="S1198" s="9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8323</v>
      </c>
      <c r="R1199" t="s">
        <v>8342</v>
      </c>
      <c r="S1199" s="9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8323</v>
      </c>
      <c r="R1200" t="s">
        <v>8342</v>
      </c>
      <c r="S1200" s="9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8323</v>
      </c>
      <c r="R1201" t="s">
        <v>8342</v>
      </c>
      <c r="S1201" s="9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8323</v>
      </c>
      <c r="R1202" t="s">
        <v>8342</v>
      </c>
      <c r="S1202" s="9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8323</v>
      </c>
      <c r="R1203" t="s">
        <v>8342</v>
      </c>
      <c r="S1203" s="9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8323</v>
      </c>
      <c r="R1204" t="s">
        <v>8342</v>
      </c>
      <c r="S1204" s="9">
        <f t="shared" si="74"/>
        <v>42152.288819444446</v>
      </c>
      <c r="T1204" s="10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8323</v>
      </c>
      <c r="R1205" t="s">
        <v>8342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8323</v>
      </c>
      <c r="R1206" t="s">
        <v>8342</v>
      </c>
      <c r="S1206" s="9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8323</v>
      </c>
      <c r="R1207" t="s">
        <v>8342</v>
      </c>
      <c r="S1207" s="9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8323</v>
      </c>
      <c r="R1208" t="s">
        <v>8342</v>
      </c>
      <c r="S1208" s="9">
        <f t="shared" si="74"/>
        <v>42772.776076388887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8323</v>
      </c>
      <c r="R1209" t="s">
        <v>8342</v>
      </c>
      <c r="S1209" s="9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8323</v>
      </c>
      <c r="R1210" t="s">
        <v>8342</v>
      </c>
      <c r="S1210" s="9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8323</v>
      </c>
      <c r="R1211" t="s">
        <v>8342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8323</v>
      </c>
      <c r="R1212" t="s">
        <v>8342</v>
      </c>
      <c r="S1212" s="9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8323</v>
      </c>
      <c r="R1213" t="s">
        <v>8342</v>
      </c>
      <c r="S1213" s="9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8323</v>
      </c>
      <c r="R1214" t="s">
        <v>8342</v>
      </c>
      <c r="S1214" s="9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8323</v>
      </c>
      <c r="R1215" t="s">
        <v>8342</v>
      </c>
      <c r="S1215" s="9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8323</v>
      </c>
      <c r="R1216" t="s">
        <v>8342</v>
      </c>
      <c r="S1216" s="9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8323</v>
      </c>
      <c r="R1217" t="s">
        <v>8342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8323</v>
      </c>
      <c r="R1218" t="s">
        <v>8342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8323</v>
      </c>
      <c r="R1219" t="s">
        <v>8342</v>
      </c>
      <c r="S1219" s="9">
        <f t="shared" ref="S1219:S1282" si="78">(J1219/86400) + DATE(1970, 1, 1)</f>
        <v>42535.809490740736</v>
      </c>
      <c r="T1219" s="10">
        <f t="shared" ref="T1219:T1282" si="79">(I1219/86400) + 25569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8323</v>
      </c>
      <c r="R1220" t="s">
        <v>8342</v>
      </c>
      <c r="S1220" s="9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8323</v>
      </c>
      <c r="R1221" t="s">
        <v>8342</v>
      </c>
      <c r="S1221" s="9">
        <f t="shared" si="78"/>
        <v>42633.461956018524</v>
      </c>
      <c r="T1221" s="10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8323</v>
      </c>
      <c r="R1222" t="s">
        <v>8342</v>
      </c>
      <c r="S1222" s="9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8323</v>
      </c>
      <c r="R1223" t="s">
        <v>8342</v>
      </c>
      <c r="S1223" s="9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8323</v>
      </c>
      <c r="R1224" t="s">
        <v>8342</v>
      </c>
      <c r="S1224" s="9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8323</v>
      </c>
      <c r="R1225" t="s">
        <v>8342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8318</v>
      </c>
      <c r="R1226" t="s">
        <v>8343</v>
      </c>
      <c r="S1226" s="9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8318</v>
      </c>
      <c r="R1227" t="s">
        <v>8343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8318</v>
      </c>
      <c r="R1228" t="s">
        <v>8343</v>
      </c>
      <c r="S1228" s="9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8318</v>
      </c>
      <c r="R1229" t="s">
        <v>8343</v>
      </c>
      <c r="S1229" s="9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8318</v>
      </c>
      <c r="R1230" t="s">
        <v>8343</v>
      </c>
      <c r="S1230" s="9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8318</v>
      </c>
      <c r="R1231" t="s">
        <v>8343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8318</v>
      </c>
      <c r="R1232" t="s">
        <v>8343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8318</v>
      </c>
      <c r="R1233" t="s">
        <v>8343</v>
      </c>
      <c r="S1233" s="9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8318</v>
      </c>
      <c r="R1234" t="s">
        <v>8343</v>
      </c>
      <c r="S1234" s="9">
        <f t="shared" si="78"/>
        <v>41506.848032407404</v>
      </c>
      <c r="T1234" s="10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8318</v>
      </c>
      <c r="R1235" t="s">
        <v>8343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8318</v>
      </c>
      <c r="R1236" t="s">
        <v>8343</v>
      </c>
      <c r="S1236" s="9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8318</v>
      </c>
      <c r="R1237" t="s">
        <v>8343</v>
      </c>
      <c r="S1237" s="9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8318</v>
      </c>
      <c r="R1238" t="s">
        <v>8343</v>
      </c>
      <c r="S1238" s="9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8318</v>
      </c>
      <c r="R1239" t="s">
        <v>8343</v>
      </c>
      <c r="S1239" s="9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8318</v>
      </c>
      <c r="R1240" t="s">
        <v>8343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8318</v>
      </c>
      <c r="R1241" t="s">
        <v>8343</v>
      </c>
      <c r="S1241" s="9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8318</v>
      </c>
      <c r="R1242" t="s">
        <v>8343</v>
      </c>
      <c r="S1242" s="9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8318</v>
      </c>
      <c r="R1243" t="s">
        <v>8343</v>
      </c>
      <c r="S1243" s="9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8318</v>
      </c>
      <c r="R1244" t="s">
        <v>8343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8318</v>
      </c>
      <c r="R1245" t="s">
        <v>8343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8318</v>
      </c>
      <c r="R1246" t="s">
        <v>8319</v>
      </c>
      <c r="S1246" s="9">
        <f t="shared" si="78"/>
        <v>41355.825497685189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8318</v>
      </c>
      <c r="R1247" t="s">
        <v>8319</v>
      </c>
      <c r="S1247" s="9">
        <f t="shared" si="78"/>
        <v>41774.59993055556</v>
      </c>
      <c r="T1247" s="10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8318</v>
      </c>
      <c r="R1248" t="s">
        <v>8319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8318</v>
      </c>
      <c r="R1249" t="s">
        <v>8319</v>
      </c>
      <c r="S1249" s="9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8318</v>
      </c>
      <c r="R1250" t="s">
        <v>8319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8318</v>
      </c>
      <c r="R1251" t="s">
        <v>8319</v>
      </c>
      <c r="S1251" s="9">
        <f t="shared" si="78"/>
        <v>41067.740868055553</v>
      </c>
      <c r="T1251" s="10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8318</v>
      </c>
      <c r="R1252" t="s">
        <v>8319</v>
      </c>
      <c r="S1252" s="9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8318</v>
      </c>
      <c r="R1253" t="s">
        <v>8319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8318</v>
      </c>
      <c r="R1254" t="s">
        <v>8319</v>
      </c>
      <c r="S1254" s="9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8318</v>
      </c>
      <c r="R1255" t="s">
        <v>8319</v>
      </c>
      <c r="S1255" s="9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8318</v>
      </c>
      <c r="R1256" t="s">
        <v>8319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8318</v>
      </c>
      <c r="R1257" t="s">
        <v>8319</v>
      </c>
      <c r="S1257" s="9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8318</v>
      </c>
      <c r="R1258" t="s">
        <v>8319</v>
      </c>
      <c r="S1258" s="9">
        <f t="shared" si="78"/>
        <v>40921.919340277775</v>
      </c>
      <c r="T1258" s="10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8318</v>
      </c>
      <c r="R1259" t="s">
        <v>8319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8318</v>
      </c>
      <c r="R1260" t="s">
        <v>8319</v>
      </c>
      <c r="S1260" s="9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8318</v>
      </c>
      <c r="R1261" t="s">
        <v>8319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8318</v>
      </c>
      <c r="R1262" t="s">
        <v>8319</v>
      </c>
      <c r="S1262" s="9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8318</v>
      </c>
      <c r="R1263" t="s">
        <v>8319</v>
      </c>
      <c r="S1263" s="9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8318</v>
      </c>
      <c r="R1264" t="s">
        <v>8319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8318</v>
      </c>
      <c r="R1265" t="s">
        <v>8319</v>
      </c>
      <c r="S1265" s="9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8318</v>
      </c>
      <c r="R1266" t="s">
        <v>8319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8318</v>
      </c>
      <c r="R1267" t="s">
        <v>8319</v>
      </c>
      <c r="S1267" s="9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8318</v>
      </c>
      <c r="R1268" t="s">
        <v>8319</v>
      </c>
      <c r="S1268" s="9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8318</v>
      </c>
      <c r="R1269" t="s">
        <v>8319</v>
      </c>
      <c r="S1269" s="9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8318</v>
      </c>
      <c r="R1270" t="s">
        <v>8319</v>
      </c>
      <c r="S1270" s="9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8318</v>
      </c>
      <c r="R1271" t="s">
        <v>8319</v>
      </c>
      <c r="S1271" s="9">
        <f t="shared" si="78"/>
        <v>42445.823055555556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8318</v>
      </c>
      <c r="R1272" t="s">
        <v>8319</v>
      </c>
      <c r="S1272" s="9">
        <f t="shared" si="78"/>
        <v>40933.85696759259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8318</v>
      </c>
      <c r="R1273" t="s">
        <v>8319</v>
      </c>
      <c r="S1273" s="9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8318</v>
      </c>
      <c r="R1274" t="s">
        <v>8319</v>
      </c>
      <c r="S1274" s="9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8318</v>
      </c>
      <c r="R1275" t="s">
        <v>8319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8318</v>
      </c>
      <c r="R1276" t="s">
        <v>8319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8318</v>
      </c>
      <c r="R1277" t="s">
        <v>8319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8318</v>
      </c>
      <c r="R1278" t="s">
        <v>8319</v>
      </c>
      <c r="S1278" s="9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8318</v>
      </c>
      <c r="R1279" t="s">
        <v>8319</v>
      </c>
      <c r="S1279" s="9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8318</v>
      </c>
      <c r="R1280" t="s">
        <v>8319</v>
      </c>
      <c r="S1280" s="9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8318</v>
      </c>
      <c r="R1281" t="s">
        <v>8319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8318</v>
      </c>
      <c r="R1282" t="s">
        <v>8319</v>
      </c>
      <c r="S1282" s="9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8318</v>
      </c>
      <c r="R1283" t="s">
        <v>8319</v>
      </c>
      <c r="S1283" s="9">
        <f t="shared" ref="S1283:S1346" si="82">(J1283/86400) + DATE(1970, 1, 1)</f>
        <v>41463.743472222224</v>
      </c>
      <c r="T1283" s="10">
        <f t="shared" ref="T1283:T1346" si="83">(I1283/86400) + 25569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8318</v>
      </c>
      <c r="R1284" t="s">
        <v>8319</v>
      </c>
      <c r="S1284" s="9">
        <f t="shared" si="82"/>
        <v>41586.475173611107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8318</v>
      </c>
      <c r="R1285" t="s">
        <v>8319</v>
      </c>
      <c r="S1285" s="9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8330</v>
      </c>
      <c r="S1286" s="9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8330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8330</v>
      </c>
      <c r="S1288" s="9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8330</v>
      </c>
      <c r="S1289" s="9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8330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8330</v>
      </c>
      <c r="S1291" s="9">
        <f t="shared" si="82"/>
        <v>42709.134780092594</v>
      </c>
      <c r="T1291" s="10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8330</v>
      </c>
      <c r="S1292" s="9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8330</v>
      </c>
      <c r="S1293" s="9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8330</v>
      </c>
      <c r="S1294" s="9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8330</v>
      </c>
      <c r="S1295" s="9">
        <f t="shared" si="82"/>
        <v>42292.701053240744</v>
      </c>
      <c r="T1295" s="10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8330</v>
      </c>
      <c r="S1296" s="9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8330</v>
      </c>
      <c r="S1297" s="9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8330</v>
      </c>
      <c r="S1298" s="9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8330</v>
      </c>
      <c r="S1299" s="9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8330</v>
      </c>
      <c r="S1300" s="9">
        <f t="shared" si="82"/>
        <v>42458.680925925924</v>
      </c>
      <c r="T1300" s="10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8330</v>
      </c>
      <c r="S1301" s="9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8330</v>
      </c>
      <c r="S1302" s="9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8330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8330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8330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8316</v>
      </c>
      <c r="R1306" t="s">
        <v>8332</v>
      </c>
      <c r="S1306" s="9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8316</v>
      </c>
      <c r="R1307" t="s">
        <v>8332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8316</v>
      </c>
      <c r="R1308" t="s">
        <v>8332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8316</v>
      </c>
      <c r="R1309" t="s">
        <v>8332</v>
      </c>
      <c r="S1309" s="9">
        <f t="shared" si="82"/>
        <v>42387.503229166672</v>
      </c>
      <c r="T1309" s="10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8316</v>
      </c>
      <c r="R1310" t="s">
        <v>8332</v>
      </c>
      <c r="S1310" s="9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8316</v>
      </c>
      <c r="R1311" t="s">
        <v>8332</v>
      </c>
      <c r="S1311" s="9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8316</v>
      </c>
      <c r="R1312" t="s">
        <v>8332</v>
      </c>
      <c r="S1312" s="9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8316</v>
      </c>
      <c r="R1313" t="s">
        <v>8332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8316</v>
      </c>
      <c r="R1314" t="s">
        <v>8332</v>
      </c>
      <c r="S1314" s="9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8316</v>
      </c>
      <c r="R1315" t="s">
        <v>8332</v>
      </c>
      <c r="S1315" s="9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8316</v>
      </c>
      <c r="R1316" t="s">
        <v>8332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8316</v>
      </c>
      <c r="R1317" t="s">
        <v>8332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8316</v>
      </c>
      <c r="R1318" t="s">
        <v>8332</v>
      </c>
      <c r="S1318" s="9">
        <f t="shared" si="82"/>
        <v>42393.961909722224</v>
      </c>
      <c r="T1318" s="10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8316</v>
      </c>
      <c r="R1319" t="s">
        <v>8332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8316</v>
      </c>
      <c r="R1320" t="s">
        <v>8332</v>
      </c>
      <c r="S1320" s="9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8316</v>
      </c>
      <c r="R1321" t="s">
        <v>8332</v>
      </c>
      <c r="S1321" s="9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8316</v>
      </c>
      <c r="R1322" t="s">
        <v>8332</v>
      </c>
      <c r="S1322" s="9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8316</v>
      </c>
      <c r="R1323" t="s">
        <v>8332</v>
      </c>
      <c r="S1323" s="9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8316</v>
      </c>
      <c r="R1324" t="s">
        <v>8332</v>
      </c>
      <c r="S1324" s="9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8316</v>
      </c>
      <c r="R1325" t="s">
        <v>8332</v>
      </c>
      <c r="S1325" s="9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8316</v>
      </c>
      <c r="R1326" t="s">
        <v>8332</v>
      </c>
      <c r="S1326" s="9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8316</v>
      </c>
      <c r="R1327" t="s">
        <v>8332</v>
      </c>
      <c r="S1327" s="9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8316</v>
      </c>
      <c r="R1328" t="s">
        <v>8332</v>
      </c>
      <c r="S1328" s="9">
        <f t="shared" si="82"/>
        <v>41974.791990740741</v>
      </c>
      <c r="T1328" s="10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8316</v>
      </c>
      <c r="R1329" t="s">
        <v>8332</v>
      </c>
      <c r="S1329" s="9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8316</v>
      </c>
      <c r="R1330" t="s">
        <v>8332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8316</v>
      </c>
      <c r="R1331" t="s">
        <v>8332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8316</v>
      </c>
      <c r="R1332" t="s">
        <v>8332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8316</v>
      </c>
      <c r="R1333" t="s">
        <v>8332</v>
      </c>
      <c r="S1333" s="9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8316</v>
      </c>
      <c r="R1334" t="s">
        <v>8332</v>
      </c>
      <c r="S1334" s="9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8316</v>
      </c>
      <c r="R1335" t="s">
        <v>8332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8316</v>
      </c>
      <c r="R1336" t="s">
        <v>8332</v>
      </c>
      <c r="S1336" s="9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8316</v>
      </c>
      <c r="R1337" t="s">
        <v>8332</v>
      </c>
      <c r="S1337" s="9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8316</v>
      </c>
      <c r="R1338" t="s">
        <v>8332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8316</v>
      </c>
      <c r="R1339" t="s">
        <v>8332</v>
      </c>
      <c r="S1339" s="9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8316</v>
      </c>
      <c r="R1340" t="s">
        <v>8332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8316</v>
      </c>
      <c r="R1341" t="s">
        <v>8332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8316</v>
      </c>
      <c r="R1342" t="s">
        <v>8332</v>
      </c>
      <c r="S1342" s="9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8316</v>
      </c>
      <c r="R1343" t="s">
        <v>8332</v>
      </c>
      <c r="S1343" s="9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8316</v>
      </c>
      <c r="R1344" t="s">
        <v>8332</v>
      </c>
      <c r="S1344" s="9">
        <f t="shared" si="82"/>
        <v>42172.816423611112</v>
      </c>
      <c r="T1344" s="10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8316</v>
      </c>
      <c r="R1345" t="s">
        <v>8332</v>
      </c>
      <c r="S1345" s="9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8317</v>
      </c>
      <c r="R1346" t="s">
        <v>8333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8317</v>
      </c>
      <c r="R1347" t="s">
        <v>8333</v>
      </c>
      <c r="S1347" s="9">
        <f t="shared" ref="S1347:S1410" si="86">(J1347/86400) + DATE(1970, 1, 1)</f>
        <v>41799.814340277779</v>
      </c>
      <c r="T1347" s="10">
        <f t="shared" ref="T1347:T1410" si="87">(I1347/86400) + 25569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8317</v>
      </c>
      <c r="R1348" t="s">
        <v>8333</v>
      </c>
      <c r="S1348" s="9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8317</v>
      </c>
      <c r="R1349" t="s">
        <v>8333</v>
      </c>
      <c r="S1349" s="9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8317</v>
      </c>
      <c r="R1350" t="s">
        <v>8333</v>
      </c>
      <c r="S1350" s="9">
        <f t="shared" si="86"/>
        <v>41963.506168981483</v>
      </c>
      <c r="T1350" s="10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8317</v>
      </c>
      <c r="R1351" t="s">
        <v>8333</v>
      </c>
      <c r="S1351" s="9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8317</v>
      </c>
      <c r="R1352" t="s">
        <v>8333</v>
      </c>
      <c r="S1352" s="9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8317</v>
      </c>
      <c r="R1353" t="s">
        <v>8333</v>
      </c>
      <c r="S1353" s="9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8317</v>
      </c>
      <c r="R1354" t="s">
        <v>8333</v>
      </c>
      <c r="S1354" s="9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8317</v>
      </c>
      <c r="R1355" t="s">
        <v>8333</v>
      </c>
      <c r="S1355" s="9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8317</v>
      </c>
      <c r="R1356" t="s">
        <v>8333</v>
      </c>
      <c r="S1356" s="9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8317</v>
      </c>
      <c r="R1357" t="s">
        <v>8333</v>
      </c>
      <c r="S1357" s="9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8317</v>
      </c>
      <c r="R1358" t="s">
        <v>8333</v>
      </c>
      <c r="S1358" s="9">
        <f t="shared" si="86"/>
        <v>41430.038888888885</v>
      </c>
      <c r="T1358" s="10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8317</v>
      </c>
      <c r="R1359" t="s">
        <v>8333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8317</v>
      </c>
      <c r="R1360" t="s">
        <v>8333</v>
      </c>
      <c r="S1360" s="9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8317</v>
      </c>
      <c r="R1361" t="s">
        <v>8333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8317</v>
      </c>
      <c r="R1362" t="s">
        <v>8333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8317</v>
      </c>
      <c r="R1363" t="s">
        <v>8333</v>
      </c>
      <c r="S1363" s="9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8317</v>
      </c>
      <c r="R1364" t="s">
        <v>8333</v>
      </c>
      <c r="S1364" s="9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8317</v>
      </c>
      <c r="R1365" t="s">
        <v>8333</v>
      </c>
      <c r="S1365" s="9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8318</v>
      </c>
      <c r="R1366" t="s">
        <v>8319</v>
      </c>
      <c r="S1366" s="9">
        <f t="shared" si="86"/>
        <v>41951.6956712963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8318</v>
      </c>
      <c r="R1367" t="s">
        <v>8319</v>
      </c>
      <c r="S1367" s="9">
        <f t="shared" si="86"/>
        <v>42049.733240740738</v>
      </c>
      <c r="T1367" s="10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8318</v>
      </c>
      <c r="R1368" t="s">
        <v>8319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8318</v>
      </c>
      <c r="R1369" t="s">
        <v>8319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8318</v>
      </c>
      <c r="R1370" t="s">
        <v>8319</v>
      </c>
      <c r="S1370" s="9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8318</v>
      </c>
      <c r="R1371" t="s">
        <v>8319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8318</v>
      </c>
      <c r="R1372" t="s">
        <v>8319</v>
      </c>
      <c r="S1372" s="9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8318</v>
      </c>
      <c r="R1373" t="s">
        <v>8319</v>
      </c>
      <c r="S1373" s="9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8318</v>
      </c>
      <c r="R1374" t="s">
        <v>8319</v>
      </c>
      <c r="S1374" s="9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8318</v>
      </c>
      <c r="R1375" t="s">
        <v>8319</v>
      </c>
      <c r="S1375" s="9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8318</v>
      </c>
      <c r="R1376" t="s">
        <v>8319</v>
      </c>
      <c r="S1376" s="9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8318</v>
      </c>
      <c r="R1377" t="s">
        <v>8319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8318</v>
      </c>
      <c r="R1378" t="s">
        <v>8319</v>
      </c>
      <c r="S1378" s="9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8318</v>
      </c>
      <c r="R1379" t="s">
        <v>8319</v>
      </c>
      <c r="S1379" s="9">
        <f t="shared" si="86"/>
        <v>42747.219560185185</v>
      </c>
      <c r="T1379" s="10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8318</v>
      </c>
      <c r="R1380" t="s">
        <v>8319</v>
      </c>
      <c r="S1380" s="9">
        <f t="shared" si="86"/>
        <v>42568.759375000001</v>
      </c>
      <c r="T1380" s="10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8318</v>
      </c>
      <c r="R1381" t="s">
        <v>8319</v>
      </c>
      <c r="S1381" s="9">
        <f t="shared" si="86"/>
        <v>42130.491620370369</v>
      </c>
      <c r="T1381" s="10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8318</v>
      </c>
      <c r="R1382" t="s">
        <v>8319</v>
      </c>
      <c r="S1382" s="9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8318</v>
      </c>
      <c r="R1383" t="s">
        <v>8319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8318</v>
      </c>
      <c r="R1384" t="s">
        <v>8319</v>
      </c>
      <c r="S1384" s="9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8318</v>
      </c>
      <c r="R1385" t="s">
        <v>8319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8318</v>
      </c>
      <c r="R1386" t="s">
        <v>8319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8318</v>
      </c>
      <c r="R1387" t="s">
        <v>8319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8318</v>
      </c>
      <c r="R1388" t="s">
        <v>8319</v>
      </c>
      <c r="S1388" s="9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8318</v>
      </c>
      <c r="R1389" t="s">
        <v>8319</v>
      </c>
      <c r="S1389" s="9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8318</v>
      </c>
      <c r="R1390" t="s">
        <v>8319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8318</v>
      </c>
      <c r="R1391" t="s">
        <v>8319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8318</v>
      </c>
      <c r="R1392" t="s">
        <v>8319</v>
      </c>
      <c r="S1392" s="9">
        <f t="shared" si="86"/>
        <v>42087.803310185191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8318</v>
      </c>
      <c r="R1393" t="s">
        <v>8319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8318</v>
      </c>
      <c r="R1394" t="s">
        <v>8319</v>
      </c>
      <c r="S1394" s="9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8318</v>
      </c>
      <c r="R1395" t="s">
        <v>8319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8318</v>
      </c>
      <c r="R1396" t="s">
        <v>8319</v>
      </c>
      <c r="S1396" s="9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8318</v>
      </c>
      <c r="R1397" t="s">
        <v>8319</v>
      </c>
      <c r="S1397" s="9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8318</v>
      </c>
      <c r="R1398" t="s">
        <v>8319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8318</v>
      </c>
      <c r="R1399" t="s">
        <v>8319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8318</v>
      </c>
      <c r="R1400" t="s">
        <v>8319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8318</v>
      </c>
      <c r="R1401" t="s">
        <v>8319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8318</v>
      </c>
      <c r="R1402" t="s">
        <v>8319</v>
      </c>
      <c r="S1402" s="9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8318</v>
      </c>
      <c r="R1403" t="s">
        <v>8319</v>
      </c>
      <c r="S1403" s="9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8318</v>
      </c>
      <c r="R1404" t="s">
        <v>8319</v>
      </c>
      <c r="S1404" s="9">
        <f t="shared" si="86"/>
        <v>42065.053368055553</v>
      </c>
      <c r="T1404" s="10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8318</v>
      </c>
      <c r="R1405" t="s">
        <v>8319</v>
      </c>
      <c r="S1405" s="9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8317</v>
      </c>
      <c r="R1406" t="s">
        <v>8344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8317</v>
      </c>
      <c r="R1407" t="s">
        <v>8344</v>
      </c>
      <c r="S1407" s="9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8317</v>
      </c>
      <c r="R1408" t="s">
        <v>8344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8317</v>
      </c>
      <c r="R1409" t="s">
        <v>8344</v>
      </c>
      <c r="S1409" s="9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8317</v>
      </c>
      <c r="R1410" t="s">
        <v>8344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8317</v>
      </c>
      <c r="R1411" t="s">
        <v>8344</v>
      </c>
      <c r="S1411" s="9">
        <f t="shared" ref="S1411:S1474" si="90">(J1411/86400) + DATE(1970, 1, 1)</f>
        <v>41945.133506944447</v>
      </c>
      <c r="T1411" s="10">
        <f t="shared" ref="T1411:T1474" si="91">(I1411/86400) + 25569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8317</v>
      </c>
      <c r="R1412" t="s">
        <v>8344</v>
      </c>
      <c r="S1412" s="9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8317</v>
      </c>
      <c r="R1413" t="s">
        <v>8344</v>
      </c>
      <c r="S1413" s="9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8317</v>
      </c>
      <c r="R1414" t="s">
        <v>8344</v>
      </c>
      <c r="S1414" s="9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8317</v>
      </c>
      <c r="R1415" t="s">
        <v>8344</v>
      </c>
      <c r="S1415" s="9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8317</v>
      </c>
      <c r="R1416" t="s">
        <v>8344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8317</v>
      </c>
      <c r="R1417" t="s">
        <v>8344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8317</v>
      </c>
      <c r="R1418" t="s">
        <v>8344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8317</v>
      </c>
      <c r="R1419" t="s">
        <v>8344</v>
      </c>
      <c r="S1419" s="9">
        <f t="shared" si="90"/>
        <v>42232.15016203704</v>
      </c>
      <c r="T1419" s="10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8317</v>
      </c>
      <c r="R1420" t="s">
        <v>8344</v>
      </c>
      <c r="S1420" s="9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8317</v>
      </c>
      <c r="R1421" t="s">
        <v>8344</v>
      </c>
      <c r="S1421" s="9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8317</v>
      </c>
      <c r="R1422" t="s">
        <v>8344</v>
      </c>
      <c r="S1422" s="9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8317</v>
      </c>
      <c r="R1423" t="s">
        <v>8344</v>
      </c>
      <c r="S1423" s="9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8317</v>
      </c>
      <c r="R1424" t="s">
        <v>8344</v>
      </c>
      <c r="S1424" s="9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8317</v>
      </c>
      <c r="R1425" t="s">
        <v>8344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8317</v>
      </c>
      <c r="R1426" t="s">
        <v>8344</v>
      </c>
      <c r="S1426" s="9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8317</v>
      </c>
      <c r="R1427" t="s">
        <v>8344</v>
      </c>
      <c r="S1427" s="9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8317</v>
      </c>
      <c r="R1428" t="s">
        <v>8344</v>
      </c>
      <c r="S1428" s="9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8317</v>
      </c>
      <c r="R1429" t="s">
        <v>8344</v>
      </c>
      <c r="S1429" s="9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8317</v>
      </c>
      <c r="R1430" t="s">
        <v>8344</v>
      </c>
      <c r="S1430" s="9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8317</v>
      </c>
      <c r="R1431" t="s">
        <v>8344</v>
      </c>
      <c r="S1431" s="9">
        <f t="shared" si="90"/>
        <v>42074.060671296298</v>
      </c>
      <c r="T1431" s="10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8317</v>
      </c>
      <c r="R1432" t="s">
        <v>8344</v>
      </c>
      <c r="S1432" s="9">
        <f t="shared" si="90"/>
        <v>41961.813518518524</v>
      </c>
      <c r="T1432" s="10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8317</v>
      </c>
      <c r="R1433" t="s">
        <v>8344</v>
      </c>
      <c r="S1433" s="9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8317</v>
      </c>
      <c r="R1434" t="s">
        <v>8344</v>
      </c>
      <c r="S1434" s="9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8317</v>
      </c>
      <c r="R1435" t="s">
        <v>8344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8317</v>
      </c>
      <c r="R1436" t="s">
        <v>8344</v>
      </c>
      <c r="S1436" s="9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8317</v>
      </c>
      <c r="R1437" t="s">
        <v>8344</v>
      </c>
      <c r="S1437" s="9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8317</v>
      </c>
      <c r="R1438" t="s">
        <v>8344</v>
      </c>
      <c r="S1438" s="9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8317</v>
      </c>
      <c r="R1439" t="s">
        <v>8344</v>
      </c>
      <c r="S1439" s="9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8317</v>
      </c>
      <c r="R1440" t="s">
        <v>8344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8317</v>
      </c>
      <c r="R1441" t="s">
        <v>8344</v>
      </c>
      <c r="S1441" s="9">
        <f t="shared" si="90"/>
        <v>42040.829872685186</v>
      </c>
      <c r="T1441" s="10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8317</v>
      </c>
      <c r="R1442" t="s">
        <v>8344</v>
      </c>
      <c r="S1442" s="9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8317</v>
      </c>
      <c r="R1443" t="s">
        <v>8344</v>
      </c>
      <c r="S1443" s="9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8317</v>
      </c>
      <c r="R1444" t="s">
        <v>8344</v>
      </c>
      <c r="S1444" s="9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8317</v>
      </c>
      <c r="R1445" t="s">
        <v>8344</v>
      </c>
      <c r="S1445" s="9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8317</v>
      </c>
      <c r="R1446" t="s">
        <v>8344</v>
      </c>
      <c r="S1446" s="9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8317</v>
      </c>
      <c r="R1447" t="s">
        <v>8344</v>
      </c>
      <c r="S1447" s="9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8317</v>
      </c>
      <c r="R1448" t="s">
        <v>8344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8317</v>
      </c>
      <c r="R1449" t="s">
        <v>8344</v>
      </c>
      <c r="S1449" s="9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8317</v>
      </c>
      <c r="R1450" t="s">
        <v>8344</v>
      </c>
      <c r="S1450" s="9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8317</v>
      </c>
      <c r="R1451" t="s">
        <v>8344</v>
      </c>
      <c r="S1451" s="9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8317</v>
      </c>
      <c r="R1452" t="s">
        <v>8344</v>
      </c>
      <c r="S1452" s="9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8317</v>
      </c>
      <c r="R1453" t="s">
        <v>8344</v>
      </c>
      <c r="S1453" s="9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8317</v>
      </c>
      <c r="R1454" t="s">
        <v>8344</v>
      </c>
      <c r="S1454" s="9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8317</v>
      </c>
      <c r="R1455" t="s">
        <v>8344</v>
      </c>
      <c r="S1455" s="9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8317</v>
      </c>
      <c r="R1456" t="s">
        <v>8344</v>
      </c>
      <c r="S1456" s="9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8317</v>
      </c>
      <c r="R1457" t="s">
        <v>8344</v>
      </c>
      <c r="S1457" s="9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8317</v>
      </c>
      <c r="R1458" t="s">
        <v>8344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8317</v>
      </c>
      <c r="R1459" t="s">
        <v>8344</v>
      </c>
      <c r="S1459" s="9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8317</v>
      </c>
      <c r="R1460" t="s">
        <v>8344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8317</v>
      </c>
      <c r="R1461" t="s">
        <v>8344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8317</v>
      </c>
      <c r="R1462" t="s">
        <v>8344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8317</v>
      </c>
      <c r="R1463" t="s">
        <v>8345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8317</v>
      </c>
      <c r="R1464" t="s">
        <v>8345</v>
      </c>
      <c r="S1464" s="9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8317</v>
      </c>
      <c r="R1465" t="s">
        <v>8345</v>
      </c>
      <c r="S1465" s="9">
        <f t="shared" si="90"/>
        <v>41326.911319444444</v>
      </c>
      <c r="T1465" s="10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8317</v>
      </c>
      <c r="R1466" t="s">
        <v>8345</v>
      </c>
      <c r="S1466" s="9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8317</v>
      </c>
      <c r="R1467" t="s">
        <v>8345</v>
      </c>
      <c r="S1467" s="9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8317</v>
      </c>
      <c r="R1468" t="s">
        <v>8345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8317</v>
      </c>
      <c r="R1469" t="s">
        <v>8345</v>
      </c>
      <c r="S1469" s="9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8317</v>
      </c>
      <c r="R1470" t="s">
        <v>8345</v>
      </c>
      <c r="S1470" s="9">
        <f t="shared" si="90"/>
        <v>40646.014456018514</v>
      </c>
      <c r="T1470" s="10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8317</v>
      </c>
      <c r="R1471" t="s">
        <v>8345</v>
      </c>
      <c r="S1471" s="9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8317</v>
      </c>
      <c r="R1472" t="s">
        <v>8345</v>
      </c>
      <c r="S1472" s="9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8317</v>
      </c>
      <c r="R1473" t="s">
        <v>8345</v>
      </c>
      <c r="S1473" s="9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8317</v>
      </c>
      <c r="R1474" t="s">
        <v>8345</v>
      </c>
      <c r="S1474" s="9">
        <f t="shared" si="90"/>
        <v>41533.542858796296</v>
      </c>
      <c r="T1474" s="10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8317</v>
      </c>
      <c r="R1475" t="s">
        <v>8345</v>
      </c>
      <c r="S1475" s="9">
        <f t="shared" ref="S1475:S1538" si="94">(J1475/86400) + DATE(1970, 1, 1)</f>
        <v>40939.979618055557</v>
      </c>
      <c r="T1475" s="10">
        <f t="shared" ref="T1475:T1538" si="95">(I1475/86400) + 25569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8317</v>
      </c>
      <c r="R1476" t="s">
        <v>8345</v>
      </c>
      <c r="S1476" s="9">
        <f t="shared" si="94"/>
        <v>41500.72791666667</v>
      </c>
      <c r="T1476" s="10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8317</v>
      </c>
      <c r="R1477" t="s">
        <v>8345</v>
      </c>
      <c r="S1477" s="9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8317</v>
      </c>
      <c r="R1478" t="s">
        <v>8345</v>
      </c>
      <c r="S1478" s="9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8317</v>
      </c>
      <c r="R1479" t="s">
        <v>8345</v>
      </c>
      <c r="S1479" s="9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8317</v>
      </c>
      <c r="R1480" t="s">
        <v>8345</v>
      </c>
      <c r="S1480" s="9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8317</v>
      </c>
      <c r="R1481" t="s">
        <v>8345</v>
      </c>
      <c r="S1481" s="9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8317</v>
      </c>
      <c r="R1482" t="s">
        <v>8345</v>
      </c>
      <c r="S1482" s="9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8317</v>
      </c>
      <c r="R1483" t="s">
        <v>8311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8317</v>
      </c>
      <c r="R1484" t="s">
        <v>8311</v>
      </c>
      <c r="S1484" s="9">
        <f t="shared" si="94"/>
        <v>41136.858055555553</v>
      </c>
      <c r="T1484" s="10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8317</v>
      </c>
      <c r="R1485" t="s">
        <v>8311</v>
      </c>
      <c r="S1485" s="9">
        <f t="shared" si="94"/>
        <v>42548.192997685182</v>
      </c>
      <c r="T1485" s="10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8317</v>
      </c>
      <c r="R1486" t="s">
        <v>8311</v>
      </c>
      <c r="S1486" s="9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8317</v>
      </c>
      <c r="R1487" t="s">
        <v>8311</v>
      </c>
      <c r="S1487" s="9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8317</v>
      </c>
      <c r="R1488" t="s">
        <v>8311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8317</v>
      </c>
      <c r="R1489" t="s">
        <v>8311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8317</v>
      </c>
      <c r="R1490" t="s">
        <v>8311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8317</v>
      </c>
      <c r="R1491" t="s">
        <v>8311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8317</v>
      </c>
      <c r="R1492" t="s">
        <v>8311</v>
      </c>
      <c r="S1492" s="9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8317</v>
      </c>
      <c r="R1493" t="s">
        <v>8311</v>
      </c>
      <c r="S1493" s="9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8317</v>
      </c>
      <c r="R1494" t="s">
        <v>8311</v>
      </c>
      <c r="S1494" s="9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8317</v>
      </c>
      <c r="R1495" t="s">
        <v>8311</v>
      </c>
      <c r="S1495" s="9">
        <f t="shared" si="94"/>
        <v>41411.866608796292</v>
      </c>
      <c r="T1495" s="10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8317</v>
      </c>
      <c r="R1496" t="s">
        <v>8311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8317</v>
      </c>
      <c r="R1497" t="s">
        <v>8311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8317</v>
      </c>
      <c r="R1498" t="s">
        <v>8311</v>
      </c>
      <c r="S1498" s="9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8317</v>
      </c>
      <c r="R1499" t="s">
        <v>8311</v>
      </c>
      <c r="S1499" s="9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8317</v>
      </c>
      <c r="R1500" t="s">
        <v>8311</v>
      </c>
      <c r="S1500" s="9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8317</v>
      </c>
      <c r="R1501" t="s">
        <v>8311</v>
      </c>
      <c r="S1501" s="9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8317</v>
      </c>
      <c r="R1502" t="s">
        <v>8311</v>
      </c>
      <c r="S1502" s="9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8323</v>
      </c>
      <c r="R1503" t="s">
        <v>8342</v>
      </c>
      <c r="S1503" s="9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8323</v>
      </c>
      <c r="R1504" t="s">
        <v>8342</v>
      </c>
      <c r="S1504" s="9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8323</v>
      </c>
      <c r="R1505" t="s">
        <v>8342</v>
      </c>
      <c r="S1505" s="9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8323</v>
      </c>
      <c r="R1506" t="s">
        <v>8342</v>
      </c>
      <c r="S1506" s="9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8323</v>
      </c>
      <c r="R1507" t="s">
        <v>8342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8323</v>
      </c>
      <c r="R1508" t="s">
        <v>8342</v>
      </c>
      <c r="S1508" s="9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8323</v>
      </c>
      <c r="R1509" t="s">
        <v>8342</v>
      </c>
      <c r="S1509" s="9">
        <f t="shared" si="94"/>
        <v>40254.450335648144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8323</v>
      </c>
      <c r="R1510" t="s">
        <v>8342</v>
      </c>
      <c r="S1510" s="9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8323</v>
      </c>
      <c r="R1511" t="s">
        <v>8342</v>
      </c>
      <c r="S1511" s="9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8323</v>
      </c>
      <c r="R1512" t="s">
        <v>8342</v>
      </c>
      <c r="S1512" s="9">
        <f t="shared" si="94"/>
        <v>41809.385162037041</v>
      </c>
      <c r="T1512" s="10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8323</v>
      </c>
      <c r="R1513" t="s">
        <v>8342</v>
      </c>
      <c r="S1513" s="9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8323</v>
      </c>
      <c r="R1514" t="s">
        <v>8342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8323</v>
      </c>
      <c r="R1515" t="s">
        <v>8342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8323</v>
      </c>
      <c r="R1516" t="s">
        <v>8342</v>
      </c>
      <c r="S1516" s="9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8323</v>
      </c>
      <c r="R1517" t="s">
        <v>8342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8323</v>
      </c>
      <c r="R1518" t="s">
        <v>8342</v>
      </c>
      <c r="S1518" s="9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8323</v>
      </c>
      <c r="R1519" t="s">
        <v>8342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8323</v>
      </c>
      <c r="R1520" t="s">
        <v>8342</v>
      </c>
      <c r="S1520" s="9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8323</v>
      </c>
      <c r="R1521" t="s">
        <v>8342</v>
      </c>
      <c r="S1521" s="9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8323</v>
      </c>
      <c r="R1522" t="s">
        <v>8342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8323</v>
      </c>
      <c r="R1523" t="s">
        <v>8342</v>
      </c>
      <c r="S1523" s="9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8323</v>
      </c>
      <c r="R1524" t="s">
        <v>8342</v>
      </c>
      <c r="S1524" s="9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8323</v>
      </c>
      <c r="R1525" t="s">
        <v>8342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8323</v>
      </c>
      <c r="R1526" t="s">
        <v>8342</v>
      </c>
      <c r="S1526" s="9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8323</v>
      </c>
      <c r="R1527" t="s">
        <v>8342</v>
      </c>
      <c r="S1527" s="9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8323</v>
      </c>
      <c r="R1528" t="s">
        <v>8342</v>
      </c>
      <c r="S1528" s="9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8323</v>
      </c>
      <c r="R1529" t="s">
        <v>8342</v>
      </c>
      <c r="S1529" s="9">
        <f t="shared" si="94"/>
        <v>42780.600532407407</v>
      </c>
      <c r="T1529" s="10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8323</v>
      </c>
      <c r="R1530" t="s">
        <v>8342</v>
      </c>
      <c r="S1530" s="9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8323</v>
      </c>
      <c r="R1531" t="s">
        <v>8342</v>
      </c>
      <c r="S1531" s="9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8323</v>
      </c>
      <c r="R1532" t="s">
        <v>8342</v>
      </c>
      <c r="S1532" s="9">
        <f t="shared" si="94"/>
        <v>42275.76730324074</v>
      </c>
      <c r="T1532" s="10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8323</v>
      </c>
      <c r="R1533" t="s">
        <v>8342</v>
      </c>
      <c r="S1533" s="9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8323</v>
      </c>
      <c r="R1534" t="s">
        <v>8342</v>
      </c>
      <c r="S1534" s="9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8323</v>
      </c>
      <c r="R1535" t="s">
        <v>8342</v>
      </c>
      <c r="S1535" s="9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8323</v>
      </c>
      <c r="R1536" t="s">
        <v>8342</v>
      </c>
      <c r="S1536" s="9">
        <f t="shared" si="94"/>
        <v>42221.674328703702</v>
      </c>
      <c r="T1536" s="10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8323</v>
      </c>
      <c r="R1537" t="s">
        <v>8342</v>
      </c>
      <c r="S1537" s="9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8323</v>
      </c>
      <c r="R1538" t="s">
        <v>8342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8323</v>
      </c>
      <c r="R1539" t="s">
        <v>8342</v>
      </c>
      <c r="S1539" s="9">
        <f t="shared" ref="S1539:S1602" si="98">(J1539/86400) + DATE(1970, 1, 1)</f>
        <v>42552.315127314811</v>
      </c>
      <c r="T1539" s="10">
        <f t="shared" ref="T1539:T1602" si="99">(I1539/86400) + 25569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8323</v>
      </c>
      <c r="R1540" t="s">
        <v>8342</v>
      </c>
      <c r="S1540" s="9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8323</v>
      </c>
      <c r="R1541" t="s">
        <v>8342</v>
      </c>
      <c r="S1541" s="9">
        <f t="shared" si="98"/>
        <v>42705.91920138889</v>
      </c>
      <c r="T1541" s="10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8323</v>
      </c>
      <c r="R1542" t="s">
        <v>8342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8323</v>
      </c>
      <c r="R1543" t="s">
        <v>8346</v>
      </c>
      <c r="S1543" s="9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8323</v>
      </c>
      <c r="R1544" t="s">
        <v>8346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8323</v>
      </c>
      <c r="R1545" t="s">
        <v>8346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8323</v>
      </c>
      <c r="R1546" t="s">
        <v>8346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8323</v>
      </c>
      <c r="R1547" t="s">
        <v>8346</v>
      </c>
      <c r="S1547" s="9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8323</v>
      </c>
      <c r="R1548" t="s">
        <v>8346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8323</v>
      </c>
      <c r="R1549" t="s">
        <v>8346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8323</v>
      </c>
      <c r="R1550" t="s">
        <v>8346</v>
      </c>
      <c r="S1550" s="9">
        <f t="shared" si="98"/>
        <v>42286.88217592593</v>
      </c>
      <c r="T1550" s="10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8323</v>
      </c>
      <c r="R1551" t="s">
        <v>8346</v>
      </c>
      <c r="S1551" s="9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8323</v>
      </c>
      <c r="R1552" t="s">
        <v>8346</v>
      </c>
      <c r="S1552" s="9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8323</v>
      </c>
      <c r="R1553" t="s">
        <v>8346</v>
      </c>
      <c r="S1553" s="9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8323</v>
      </c>
      <c r="R1554" t="s">
        <v>8346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8323</v>
      </c>
      <c r="R1555" t="s">
        <v>8346</v>
      </c>
      <c r="S1555" s="9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8323</v>
      </c>
      <c r="R1556" t="s">
        <v>8346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8323</v>
      </c>
      <c r="R1557" t="s">
        <v>8346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8323</v>
      </c>
      <c r="R1558" t="s">
        <v>8346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8323</v>
      </c>
      <c r="R1559" t="s">
        <v>8346</v>
      </c>
      <c r="S1559" s="9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8323</v>
      </c>
      <c r="R1560" t="s">
        <v>8346</v>
      </c>
      <c r="S1560" s="9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8323</v>
      </c>
      <c r="R1561" t="s">
        <v>8346</v>
      </c>
      <c r="S1561" s="9">
        <f t="shared" si="98"/>
        <v>42108.053229166668</v>
      </c>
      <c r="T1561" s="10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8323</v>
      </c>
      <c r="R1562" t="s">
        <v>8346</v>
      </c>
      <c r="S1562" s="9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8317</v>
      </c>
      <c r="R1563" t="s">
        <v>8347</v>
      </c>
      <c r="S1563" s="9">
        <f t="shared" si="98"/>
        <v>41555.041701388887</v>
      </c>
      <c r="T1563" s="10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8317</v>
      </c>
      <c r="R1564" t="s">
        <v>8347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8317</v>
      </c>
      <c r="R1565" t="s">
        <v>8347</v>
      </c>
      <c r="S1565" s="9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8317</v>
      </c>
      <c r="R1566" t="s">
        <v>8347</v>
      </c>
      <c r="S1566" s="9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8317</v>
      </c>
      <c r="R1567" t="s">
        <v>8347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8317</v>
      </c>
      <c r="R1568" t="s">
        <v>8347</v>
      </c>
      <c r="S1568" s="9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8317</v>
      </c>
      <c r="R1569" t="s">
        <v>8347</v>
      </c>
      <c r="S1569" s="9">
        <f t="shared" si="98"/>
        <v>41671.93686342593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8317</v>
      </c>
      <c r="R1570" t="s">
        <v>8347</v>
      </c>
      <c r="S1570" s="9">
        <f t="shared" si="98"/>
        <v>41962.062326388885</v>
      </c>
      <c r="T1570" s="10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8317</v>
      </c>
      <c r="R1571" t="s">
        <v>8347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8317</v>
      </c>
      <c r="R1572" t="s">
        <v>8347</v>
      </c>
      <c r="S1572" s="9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8317</v>
      </c>
      <c r="R1573" t="s">
        <v>8347</v>
      </c>
      <c r="S1573" s="9">
        <f t="shared" si="98"/>
        <v>42144.769479166665</v>
      </c>
      <c r="T1573" s="10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8317</v>
      </c>
      <c r="R1574" t="s">
        <v>8347</v>
      </c>
      <c r="S1574" s="9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8317</v>
      </c>
      <c r="R1575" t="s">
        <v>8347</v>
      </c>
      <c r="S1575" s="9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8317</v>
      </c>
      <c r="R1576" t="s">
        <v>8347</v>
      </c>
      <c r="S1576" s="9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8317</v>
      </c>
      <c r="R1577" t="s">
        <v>8347</v>
      </c>
      <c r="S1577" s="9">
        <f t="shared" si="98"/>
        <v>41799.524259259255</v>
      </c>
      <c r="T1577" s="10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8317</v>
      </c>
      <c r="R1578" t="s">
        <v>8347</v>
      </c>
      <c r="S1578" s="9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8317</v>
      </c>
      <c r="R1579" t="s">
        <v>8347</v>
      </c>
      <c r="S1579" s="9">
        <f t="shared" si="98"/>
        <v>41054.847777777773</v>
      </c>
      <c r="T1579" s="10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8317</v>
      </c>
      <c r="R1580" t="s">
        <v>8347</v>
      </c>
      <c r="S1580" s="9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8317</v>
      </c>
      <c r="R1581" t="s">
        <v>8347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8317</v>
      </c>
      <c r="R1582" t="s">
        <v>8347</v>
      </c>
      <c r="S1582" s="9">
        <f t="shared" si="98"/>
        <v>40990.050069444442</v>
      </c>
      <c r="T1582" s="10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8323</v>
      </c>
      <c r="R1583" t="s">
        <v>8348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8323</v>
      </c>
      <c r="R1584" t="s">
        <v>8348</v>
      </c>
      <c r="S1584" s="9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8323</v>
      </c>
      <c r="R1585" t="s">
        <v>8348</v>
      </c>
      <c r="S1585" s="9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8323</v>
      </c>
      <c r="R1586" t="s">
        <v>8348</v>
      </c>
      <c r="S1586" s="9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8323</v>
      </c>
      <c r="R1587" t="s">
        <v>8348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8323</v>
      </c>
      <c r="R1588" t="s">
        <v>8348</v>
      </c>
      <c r="S1588" s="9">
        <f t="shared" si="98"/>
        <v>42069.104421296295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8323</v>
      </c>
      <c r="R1589" t="s">
        <v>8348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8323</v>
      </c>
      <c r="R1590" t="s">
        <v>8348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8323</v>
      </c>
      <c r="R1591" t="s">
        <v>8348</v>
      </c>
      <c r="S1591" s="9">
        <f t="shared" si="98"/>
        <v>42256.984791666662</v>
      </c>
      <c r="T1591" s="10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8323</v>
      </c>
      <c r="R1592" t="s">
        <v>8348</v>
      </c>
      <c r="S1592" s="9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8323</v>
      </c>
      <c r="R1593" t="s">
        <v>8348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8323</v>
      </c>
      <c r="R1594" t="s">
        <v>8348</v>
      </c>
      <c r="S1594" s="9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8323</v>
      </c>
      <c r="R1595" t="s">
        <v>8348</v>
      </c>
      <c r="S1595" s="9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8323</v>
      </c>
      <c r="R1596" t="s">
        <v>8348</v>
      </c>
      <c r="S1596" s="9">
        <f t="shared" si="98"/>
        <v>42445.712754629625</v>
      </c>
      <c r="T1596" s="10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8323</v>
      </c>
      <c r="R1597" t="s">
        <v>8348</v>
      </c>
      <c r="S1597" s="9">
        <f t="shared" si="98"/>
        <v>41780.050092592595</v>
      </c>
      <c r="T1597" s="10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8323</v>
      </c>
      <c r="R1598" t="s">
        <v>8348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8323</v>
      </c>
      <c r="R1599" t="s">
        <v>8348</v>
      </c>
      <c r="S1599" s="9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8323</v>
      </c>
      <c r="R1600" t="s">
        <v>8348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8323</v>
      </c>
      <c r="R1601" t="s">
        <v>8348</v>
      </c>
      <c r="S1601" s="9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8323</v>
      </c>
      <c r="R1602" t="s">
        <v>8348</v>
      </c>
      <c r="S1602" s="9">
        <f t="shared" si="98"/>
        <v>41791.057314814811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8318</v>
      </c>
      <c r="R1603" t="s">
        <v>8319</v>
      </c>
      <c r="S1603" s="9">
        <f t="shared" ref="S1603:S1666" si="102">(J1603/86400) + DATE(1970, 1, 1)</f>
        <v>40638.092974537038</v>
      </c>
      <c r="T1603" s="10">
        <f t="shared" ref="T1603:T1666" si="103">(I1603/86400) + 25569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8318</v>
      </c>
      <c r="R1604" t="s">
        <v>8319</v>
      </c>
      <c r="S1604" s="9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8318</v>
      </c>
      <c r="R1605" t="s">
        <v>8319</v>
      </c>
      <c r="S1605" s="9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8318</v>
      </c>
      <c r="R1606" t="s">
        <v>8319</v>
      </c>
      <c r="S1606" s="9">
        <f t="shared" si="102"/>
        <v>40945.845312500001</v>
      </c>
      <c r="T1606" s="10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8318</v>
      </c>
      <c r="R1607" t="s">
        <v>8319</v>
      </c>
      <c r="S1607" s="9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8318</v>
      </c>
      <c r="R1608" t="s">
        <v>8319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8318</v>
      </c>
      <c r="R1609" t="s">
        <v>8319</v>
      </c>
      <c r="S1609" s="9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8318</v>
      </c>
      <c r="R1610" t="s">
        <v>8319</v>
      </c>
      <c r="S1610" s="9">
        <f t="shared" si="102"/>
        <v>41607.83085648148</v>
      </c>
      <c r="T1610" s="10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8318</v>
      </c>
      <c r="R1611" t="s">
        <v>8319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8318</v>
      </c>
      <c r="R1612" t="s">
        <v>8319</v>
      </c>
      <c r="S1612" s="9">
        <f t="shared" si="102"/>
        <v>41228.924884259257</v>
      </c>
      <c r="T1612" s="10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8318</v>
      </c>
      <c r="R1613" t="s">
        <v>8319</v>
      </c>
      <c r="S1613" s="9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8318</v>
      </c>
      <c r="R1614" t="s">
        <v>8319</v>
      </c>
      <c r="S1614" s="9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8318</v>
      </c>
      <c r="R1615" t="s">
        <v>8319</v>
      </c>
      <c r="S1615" s="9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8318</v>
      </c>
      <c r="R1616" t="s">
        <v>8319</v>
      </c>
      <c r="S1616" s="9">
        <f t="shared" si="102"/>
        <v>41794.981122685189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8318</v>
      </c>
      <c r="R1617" t="s">
        <v>8319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8318</v>
      </c>
      <c r="R1618" t="s">
        <v>8319</v>
      </c>
      <c r="S1618" s="9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8318</v>
      </c>
      <c r="R1619" t="s">
        <v>8319</v>
      </c>
      <c r="S1619" s="9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8318</v>
      </c>
      <c r="R1620" t="s">
        <v>8319</v>
      </c>
      <c r="S1620" s="9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8318</v>
      </c>
      <c r="R1621" t="s">
        <v>8319</v>
      </c>
      <c r="S1621" s="9">
        <f t="shared" si="102"/>
        <v>41876.186180555553</v>
      </c>
      <c r="T1621" s="10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8318</v>
      </c>
      <c r="R1622" t="s">
        <v>8319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8318</v>
      </c>
      <c r="R1623" t="s">
        <v>8319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8318</v>
      </c>
      <c r="R1624" t="s">
        <v>8319</v>
      </c>
      <c r="S1624" s="9">
        <f t="shared" si="102"/>
        <v>41950.294837962967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8318</v>
      </c>
      <c r="R1625" t="s">
        <v>8319</v>
      </c>
      <c r="S1625" s="9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8318</v>
      </c>
      <c r="R1626" t="s">
        <v>8319</v>
      </c>
      <c r="S1626" s="9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8318</v>
      </c>
      <c r="R1627" t="s">
        <v>8319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8318</v>
      </c>
      <c r="R1628" t="s">
        <v>8319</v>
      </c>
      <c r="S1628" s="9">
        <f t="shared" si="102"/>
        <v>41579.847997685181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8318</v>
      </c>
      <c r="R1629" t="s">
        <v>8319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8318</v>
      </c>
      <c r="R1630" t="s">
        <v>8319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8318</v>
      </c>
      <c r="R1631" t="s">
        <v>8319</v>
      </c>
      <c r="S1631" s="9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8318</v>
      </c>
      <c r="R1632" t="s">
        <v>8319</v>
      </c>
      <c r="S1632" s="9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8318</v>
      </c>
      <c r="R1633" t="s">
        <v>8319</v>
      </c>
      <c r="S1633" s="9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8318</v>
      </c>
      <c r="R1634" t="s">
        <v>8319</v>
      </c>
      <c r="S1634" s="9">
        <f t="shared" si="102"/>
        <v>40750.340902777782</v>
      </c>
      <c r="T1634" s="10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8318</v>
      </c>
      <c r="R1635" t="s">
        <v>8319</v>
      </c>
      <c r="S1635" s="9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8318</v>
      </c>
      <c r="R1636" t="s">
        <v>8319</v>
      </c>
      <c r="S1636" s="9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8318</v>
      </c>
      <c r="R1637" t="s">
        <v>8319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8318</v>
      </c>
      <c r="R1638" t="s">
        <v>8319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8318</v>
      </c>
      <c r="R1639" t="s">
        <v>8319</v>
      </c>
      <c r="S1639" s="9">
        <f t="shared" si="102"/>
        <v>40122.751620370371</v>
      </c>
      <c r="T1639" s="10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8318</v>
      </c>
      <c r="R1640" t="s">
        <v>8319</v>
      </c>
      <c r="S1640" s="9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8318</v>
      </c>
      <c r="R1641" t="s">
        <v>8319</v>
      </c>
      <c r="S1641" s="9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8318</v>
      </c>
      <c r="R1642" t="s">
        <v>8319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8318</v>
      </c>
      <c r="R1643" t="s">
        <v>8349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8318</v>
      </c>
      <c r="R1644" t="s">
        <v>8349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8318</v>
      </c>
      <c r="R1645" t="s">
        <v>8349</v>
      </c>
      <c r="S1645" s="9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8318</v>
      </c>
      <c r="R1646" t="s">
        <v>8349</v>
      </c>
      <c r="S1646" s="9">
        <f t="shared" si="102"/>
        <v>41175.05972222222</v>
      </c>
      <c r="T1646" s="10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8318</v>
      </c>
      <c r="R1647" t="s">
        <v>8349</v>
      </c>
      <c r="S1647" s="9">
        <f t="shared" si="102"/>
        <v>41521.617361111115</v>
      </c>
      <c r="T1647" s="10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8318</v>
      </c>
      <c r="R1648" t="s">
        <v>8349</v>
      </c>
      <c r="S1648" s="9">
        <f t="shared" si="102"/>
        <v>41833.450266203705</v>
      </c>
      <c r="T1648" s="10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8318</v>
      </c>
      <c r="R1649" t="s">
        <v>8349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8318</v>
      </c>
      <c r="R1650" t="s">
        <v>8349</v>
      </c>
      <c r="S1650" s="9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8318</v>
      </c>
      <c r="R1651" t="s">
        <v>8349</v>
      </c>
      <c r="S1651" s="9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8318</v>
      </c>
      <c r="R1652" t="s">
        <v>8349</v>
      </c>
      <c r="S1652" s="9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8318</v>
      </c>
      <c r="R1653" t="s">
        <v>8349</v>
      </c>
      <c r="S1653" s="9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8318</v>
      </c>
      <c r="R1654" t="s">
        <v>8349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8318</v>
      </c>
      <c r="R1655" t="s">
        <v>8349</v>
      </c>
      <c r="S1655" s="9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8318</v>
      </c>
      <c r="R1656" t="s">
        <v>8349</v>
      </c>
      <c r="S1656" s="9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8318</v>
      </c>
      <c r="R1657" t="s">
        <v>8349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8318</v>
      </c>
      <c r="R1658" t="s">
        <v>8349</v>
      </c>
      <c r="S1658" s="9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8318</v>
      </c>
      <c r="R1659" t="s">
        <v>8349</v>
      </c>
      <c r="S1659" s="9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8318</v>
      </c>
      <c r="R1660" t="s">
        <v>8349</v>
      </c>
      <c r="S1660" s="9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8318</v>
      </c>
      <c r="R1661" t="s">
        <v>8349</v>
      </c>
      <c r="S1661" s="9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8318</v>
      </c>
      <c r="R1662" t="s">
        <v>8349</v>
      </c>
      <c r="S1662" s="9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8318</v>
      </c>
      <c r="R1663" t="s">
        <v>8349</v>
      </c>
      <c r="S1663" s="9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8318</v>
      </c>
      <c r="R1664" t="s">
        <v>8349</v>
      </c>
      <c r="S1664" s="9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8318</v>
      </c>
      <c r="R1665" t="s">
        <v>8349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8318</v>
      </c>
      <c r="R1666" t="s">
        <v>8349</v>
      </c>
      <c r="S1666" s="9">
        <f t="shared" si="102"/>
        <v>40939.761782407411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8318</v>
      </c>
      <c r="R1667" t="s">
        <v>8349</v>
      </c>
      <c r="S1667" s="9">
        <f t="shared" ref="S1667:S1730" si="106">(J1667/86400) + DATE(1970, 1, 1)</f>
        <v>40564.649456018517</v>
      </c>
      <c r="T1667" s="10">
        <f t="shared" ref="T1667:T1730" si="107">(I1667/86400) + 25569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8318</v>
      </c>
      <c r="R1668" t="s">
        <v>8349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8318</v>
      </c>
      <c r="R1669" t="s">
        <v>8349</v>
      </c>
      <c r="S1669" s="9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8318</v>
      </c>
      <c r="R1670" t="s">
        <v>8349</v>
      </c>
      <c r="S1670" s="9">
        <f t="shared" si="106"/>
        <v>40845.149756944447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8318</v>
      </c>
      <c r="R1671" t="s">
        <v>8349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8318</v>
      </c>
      <c r="R1672" t="s">
        <v>8349</v>
      </c>
      <c r="S1672" s="9">
        <f t="shared" si="106"/>
        <v>40313.930543981478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8318</v>
      </c>
      <c r="R1673" t="s">
        <v>8349</v>
      </c>
      <c r="S1673" s="9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8318</v>
      </c>
      <c r="R1674" t="s">
        <v>8349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8318</v>
      </c>
      <c r="R1675" t="s">
        <v>8349</v>
      </c>
      <c r="S1675" s="9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8318</v>
      </c>
      <c r="R1676" t="s">
        <v>8349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8318</v>
      </c>
      <c r="R1677" t="s">
        <v>8349</v>
      </c>
      <c r="S1677" s="9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8318</v>
      </c>
      <c r="R1678" t="s">
        <v>8349</v>
      </c>
      <c r="S1678" s="9">
        <f t="shared" si="106"/>
        <v>40973.726238425923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8318</v>
      </c>
      <c r="R1679" t="s">
        <v>8349</v>
      </c>
      <c r="S1679" s="9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8318</v>
      </c>
      <c r="R1680" t="s">
        <v>8349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8318</v>
      </c>
      <c r="R1681" t="s">
        <v>8349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8318</v>
      </c>
      <c r="R1682" t="s">
        <v>8349</v>
      </c>
      <c r="S1682" s="9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8318</v>
      </c>
      <c r="R1683" t="s">
        <v>8350</v>
      </c>
      <c r="S1683" s="9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8318</v>
      </c>
      <c r="R1684" t="s">
        <v>8350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8318</v>
      </c>
      <c r="R1685" t="s">
        <v>8350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8318</v>
      </c>
      <c r="R1686" t="s">
        <v>8350</v>
      </c>
      <c r="S1686" s="9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8318</v>
      </c>
      <c r="R1687" t="s">
        <v>8350</v>
      </c>
      <c r="S1687" s="9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8318</v>
      </c>
      <c r="R1688" t="s">
        <v>8350</v>
      </c>
      <c r="S1688" s="9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8318</v>
      </c>
      <c r="R1689" t="s">
        <v>8350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8318</v>
      </c>
      <c r="R1690" t="s">
        <v>8350</v>
      </c>
      <c r="S1690" s="9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8318</v>
      </c>
      <c r="R1691" t="s">
        <v>8350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8318</v>
      </c>
      <c r="R1692" t="s">
        <v>8350</v>
      </c>
      <c r="S1692" s="9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8318</v>
      </c>
      <c r="R1693" t="s">
        <v>8350</v>
      </c>
      <c r="S1693" s="9">
        <f t="shared" si="106"/>
        <v>42795.701481481483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8318</v>
      </c>
      <c r="R1694" t="s">
        <v>8350</v>
      </c>
      <c r="S1694" s="9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8318</v>
      </c>
      <c r="R1695" t="s">
        <v>8350</v>
      </c>
      <c r="S1695" s="9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8318</v>
      </c>
      <c r="R1696" t="s">
        <v>8350</v>
      </c>
      <c r="S1696" s="9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8318</v>
      </c>
      <c r="R1697" t="s">
        <v>8350</v>
      </c>
      <c r="S1697" s="9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8318</v>
      </c>
      <c r="R1698" t="s">
        <v>8350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8318</v>
      </c>
      <c r="R1699" t="s">
        <v>8350</v>
      </c>
      <c r="S1699" s="9">
        <f t="shared" si="106"/>
        <v>42805.032962962963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8318</v>
      </c>
      <c r="R1700" t="s">
        <v>8350</v>
      </c>
      <c r="S1700" s="9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8318</v>
      </c>
      <c r="R1701" t="s">
        <v>8350</v>
      </c>
      <c r="S1701" s="9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8318</v>
      </c>
      <c r="R1702" t="s">
        <v>8350</v>
      </c>
      <c r="S1702" s="9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8318</v>
      </c>
      <c r="R1703" t="s">
        <v>8350</v>
      </c>
      <c r="S1703" s="9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8318</v>
      </c>
      <c r="R1704" t="s">
        <v>8350</v>
      </c>
      <c r="S1704" s="9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8318</v>
      </c>
      <c r="R1705" t="s">
        <v>8350</v>
      </c>
      <c r="S1705" s="9">
        <f t="shared" si="106"/>
        <v>42187.281678240739</v>
      </c>
      <c r="T1705" s="10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8318</v>
      </c>
      <c r="R1706" t="s">
        <v>8350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8318</v>
      </c>
      <c r="R1707" t="s">
        <v>8350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8318</v>
      </c>
      <c r="R1708" t="s">
        <v>8350</v>
      </c>
      <c r="S1708" s="9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8318</v>
      </c>
      <c r="R1709" t="s">
        <v>8350</v>
      </c>
      <c r="S1709" s="9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8318</v>
      </c>
      <c r="R1710" t="s">
        <v>8350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8318</v>
      </c>
      <c r="R1711" t="s">
        <v>8350</v>
      </c>
      <c r="S1711" s="9">
        <f t="shared" si="106"/>
        <v>41841.563819444447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8318</v>
      </c>
      <c r="R1712" t="s">
        <v>8350</v>
      </c>
      <c r="S1712" s="9">
        <f t="shared" si="106"/>
        <v>42341.591296296298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8318</v>
      </c>
      <c r="R1713" t="s">
        <v>8350</v>
      </c>
      <c r="S1713" s="9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8318</v>
      </c>
      <c r="R1714" t="s">
        <v>8350</v>
      </c>
      <c r="S1714" s="9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8318</v>
      </c>
      <c r="R1715" t="s">
        <v>8350</v>
      </c>
      <c r="S1715" s="9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8318</v>
      </c>
      <c r="R1716" t="s">
        <v>8350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8318</v>
      </c>
      <c r="R1717" t="s">
        <v>8350</v>
      </c>
      <c r="S1717" s="9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8318</v>
      </c>
      <c r="R1718" t="s">
        <v>8350</v>
      </c>
      <c r="S1718" s="9">
        <f t="shared" si="106"/>
        <v>42673.577534722222</v>
      </c>
      <c r="T1718" s="10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8318</v>
      </c>
      <c r="R1719" t="s">
        <v>8350</v>
      </c>
      <c r="S1719" s="9">
        <f t="shared" si="106"/>
        <v>42460.981921296298</v>
      </c>
      <c r="T1719" s="10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8318</v>
      </c>
      <c r="R1720" t="s">
        <v>8350</v>
      </c>
      <c r="S1720" s="9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8318</v>
      </c>
      <c r="R1721" t="s">
        <v>8350</v>
      </c>
      <c r="S1721" s="9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8318</v>
      </c>
      <c r="R1722" t="s">
        <v>8350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8318</v>
      </c>
      <c r="R1723" t="s">
        <v>8350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8318</v>
      </c>
      <c r="R1724" t="s">
        <v>8350</v>
      </c>
      <c r="S1724" s="9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8318</v>
      </c>
      <c r="R1725" t="s">
        <v>8350</v>
      </c>
      <c r="S1725" s="9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8318</v>
      </c>
      <c r="R1726" t="s">
        <v>8350</v>
      </c>
      <c r="S1726" s="9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8318</v>
      </c>
      <c r="R1727" t="s">
        <v>8350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8318</v>
      </c>
      <c r="R1728" t="s">
        <v>8350</v>
      </c>
      <c r="S1728" s="9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8318</v>
      </c>
      <c r="R1729" t="s">
        <v>8350</v>
      </c>
      <c r="S1729" s="9">
        <f t="shared" si="106"/>
        <v>42044.927974537037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8318</v>
      </c>
      <c r="R1730" t="s">
        <v>8350</v>
      </c>
      <c r="S1730" s="9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8318</v>
      </c>
      <c r="R1731" t="s">
        <v>8350</v>
      </c>
      <c r="S1731" s="9">
        <f t="shared" ref="S1731:S1794" si="110">(J1731/86400) + DATE(1970, 1, 1)</f>
        <v>42471.052152777775</v>
      </c>
      <c r="T1731" s="10">
        <f t="shared" ref="T1731:T1794" si="111">(I1731/86400) + 25569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8318</v>
      </c>
      <c r="R1732" t="s">
        <v>8350</v>
      </c>
      <c r="S1732" s="9">
        <f t="shared" si="110"/>
        <v>42272.087766203702</v>
      </c>
      <c r="T1732" s="10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8318</v>
      </c>
      <c r="R1733" t="s">
        <v>8350</v>
      </c>
      <c r="S1733" s="9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8318</v>
      </c>
      <c r="R1734" t="s">
        <v>8350</v>
      </c>
      <c r="S1734" s="9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8318</v>
      </c>
      <c r="R1735" t="s">
        <v>8350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8318</v>
      </c>
      <c r="R1736" t="s">
        <v>8350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8318</v>
      </c>
      <c r="R1737" t="s">
        <v>8350</v>
      </c>
      <c r="S1737" s="9">
        <f t="shared" si="110"/>
        <v>42559.81417824074</v>
      </c>
      <c r="T1737" s="10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8318</v>
      </c>
      <c r="R1738" t="s">
        <v>8350</v>
      </c>
      <c r="S1738" s="9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8318</v>
      </c>
      <c r="R1739" t="s">
        <v>8350</v>
      </c>
      <c r="S1739" s="9">
        <f t="shared" si="110"/>
        <v>42175.948981481481</v>
      </c>
      <c r="T1739" s="10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8318</v>
      </c>
      <c r="R1740" t="s">
        <v>8350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8318</v>
      </c>
      <c r="R1741" t="s">
        <v>8350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8318</v>
      </c>
      <c r="R1742" t="s">
        <v>8350</v>
      </c>
      <c r="S1742" s="9">
        <f t="shared" si="110"/>
        <v>42171.817384259259</v>
      </c>
      <c r="T1742" s="10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8323</v>
      </c>
      <c r="R1743" t="s">
        <v>8342</v>
      </c>
      <c r="S1743" s="9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8323</v>
      </c>
      <c r="R1744" t="s">
        <v>8342</v>
      </c>
      <c r="S1744" s="9">
        <f t="shared" si="110"/>
        <v>42710.876967592594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8323</v>
      </c>
      <c r="R1745" t="s">
        <v>8342</v>
      </c>
      <c r="S1745" s="9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8323</v>
      </c>
      <c r="R1746" t="s">
        <v>8342</v>
      </c>
      <c r="S1746" s="9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8323</v>
      </c>
      <c r="R1747" t="s">
        <v>8342</v>
      </c>
      <c r="S1747" s="9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8323</v>
      </c>
      <c r="R1748" t="s">
        <v>8342</v>
      </c>
      <c r="S1748" s="9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8323</v>
      </c>
      <c r="R1749" t="s">
        <v>8342</v>
      </c>
      <c r="S1749" s="9">
        <f t="shared" si="110"/>
        <v>42292.435532407406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8323</v>
      </c>
      <c r="R1750" t="s">
        <v>8342</v>
      </c>
      <c r="S1750" s="9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8323</v>
      </c>
      <c r="R1751" t="s">
        <v>8342</v>
      </c>
      <c r="S1751" s="9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8323</v>
      </c>
      <c r="R1752" t="s">
        <v>8342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8323</v>
      </c>
      <c r="R1753" t="s">
        <v>8342</v>
      </c>
      <c r="S1753" s="9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8323</v>
      </c>
      <c r="R1754" t="s">
        <v>8342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8323</v>
      </c>
      <c r="R1755" t="s">
        <v>8342</v>
      </c>
      <c r="S1755" s="9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8323</v>
      </c>
      <c r="R1756" t="s">
        <v>8342</v>
      </c>
      <c r="S1756" s="9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8323</v>
      </c>
      <c r="R1757" t="s">
        <v>8342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8323</v>
      </c>
      <c r="R1758" t="s">
        <v>8342</v>
      </c>
      <c r="S1758" s="9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8323</v>
      </c>
      <c r="R1759" t="s">
        <v>8342</v>
      </c>
      <c r="S1759" s="9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8323</v>
      </c>
      <c r="R1760" t="s">
        <v>8342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8323</v>
      </c>
      <c r="R1761" t="s">
        <v>8342</v>
      </c>
      <c r="S1761" s="9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8323</v>
      </c>
      <c r="R1762" t="s">
        <v>8342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8323</v>
      </c>
      <c r="R1763" t="s">
        <v>8342</v>
      </c>
      <c r="S1763" s="9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8323</v>
      </c>
      <c r="R1764" t="s">
        <v>8342</v>
      </c>
      <c r="S1764" s="9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8323</v>
      </c>
      <c r="R1765" t="s">
        <v>8342</v>
      </c>
      <c r="S1765" s="9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8323</v>
      </c>
      <c r="R1766" t="s">
        <v>8342</v>
      </c>
      <c r="S1766" s="9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8323</v>
      </c>
      <c r="R1767" t="s">
        <v>8342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8323</v>
      </c>
      <c r="R1768" t="s">
        <v>8342</v>
      </c>
      <c r="S1768" s="9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8323</v>
      </c>
      <c r="R1769" t="s">
        <v>8342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8323</v>
      </c>
      <c r="R1770" t="s">
        <v>8342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8323</v>
      </c>
      <c r="R1771" t="s">
        <v>8342</v>
      </c>
      <c r="S1771" s="9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8323</v>
      </c>
      <c r="R1772" t="s">
        <v>8342</v>
      </c>
      <c r="S1772" s="9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8323</v>
      </c>
      <c r="R1773" t="s">
        <v>8342</v>
      </c>
      <c r="S1773" s="9">
        <f t="shared" si="110"/>
        <v>41905.979629629626</v>
      </c>
      <c r="T1773" s="10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8323</v>
      </c>
      <c r="R1774" t="s">
        <v>8342</v>
      </c>
      <c r="S1774" s="9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8323</v>
      </c>
      <c r="R1775" t="s">
        <v>8342</v>
      </c>
      <c r="S1775" s="9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8323</v>
      </c>
      <c r="R1776" t="s">
        <v>8342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8323</v>
      </c>
      <c r="R1777" t="s">
        <v>8342</v>
      </c>
      <c r="S1777" s="9">
        <f t="shared" si="110"/>
        <v>41891.976388888885</v>
      </c>
      <c r="T1777" s="10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8323</v>
      </c>
      <c r="R1778" t="s">
        <v>8342</v>
      </c>
      <c r="S1778" s="9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8323</v>
      </c>
      <c r="R1779" t="s">
        <v>8342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8323</v>
      </c>
      <c r="R1780" t="s">
        <v>8342</v>
      </c>
      <c r="S1780" s="9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8323</v>
      </c>
      <c r="R1781" t="s">
        <v>8342</v>
      </c>
      <c r="S1781" s="9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8323</v>
      </c>
      <c r="R1782" t="s">
        <v>8342</v>
      </c>
      <c r="S1782" s="9">
        <f t="shared" si="110"/>
        <v>42493.600810185184</v>
      </c>
      <c r="T1782" s="10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8323</v>
      </c>
      <c r="R1783" t="s">
        <v>8342</v>
      </c>
      <c r="S1783" s="9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8323</v>
      </c>
      <c r="R1784" t="s">
        <v>8342</v>
      </c>
      <c r="S1784" s="9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8323</v>
      </c>
      <c r="R1785" t="s">
        <v>8342</v>
      </c>
      <c r="S1785" s="9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8323</v>
      </c>
      <c r="R1786" t="s">
        <v>8342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8323</v>
      </c>
      <c r="R1787" t="s">
        <v>8342</v>
      </c>
      <c r="S1787" s="9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8323</v>
      </c>
      <c r="R1788" t="s">
        <v>8342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8323</v>
      </c>
      <c r="R1789" t="s">
        <v>8342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8323</v>
      </c>
      <c r="R1790" t="s">
        <v>8342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8323</v>
      </c>
      <c r="R1791" t="s">
        <v>8342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8323</v>
      </c>
      <c r="R1792" t="s">
        <v>8342</v>
      </c>
      <c r="S1792" s="9">
        <f t="shared" si="110"/>
        <v>42010.674513888887</v>
      </c>
      <c r="T1792" s="10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8323</v>
      </c>
      <c r="R1793" t="s">
        <v>8342</v>
      </c>
      <c r="S1793" s="9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8323</v>
      </c>
      <c r="R1794" t="s">
        <v>8342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8323</v>
      </c>
      <c r="R1795" t="s">
        <v>8342</v>
      </c>
      <c r="S1795" s="9">
        <f t="shared" ref="S1795:S1858" si="114">(J1795/86400) + DATE(1970, 1, 1)</f>
        <v>41940.891666666663</v>
      </c>
      <c r="T1795" s="10">
        <f t="shared" ref="T1795:T1858" si="115">(I1795/86400) + 25569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8323</v>
      </c>
      <c r="R1796" t="s">
        <v>8342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8323</v>
      </c>
      <c r="R1797" t="s">
        <v>8342</v>
      </c>
      <c r="S1797" s="9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8323</v>
      </c>
      <c r="R1798" t="s">
        <v>8342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8323</v>
      </c>
      <c r="R1799" t="s">
        <v>8342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8323</v>
      </c>
      <c r="R1800" t="s">
        <v>8342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8323</v>
      </c>
      <c r="R1801" t="s">
        <v>8342</v>
      </c>
      <c r="S1801" s="9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8323</v>
      </c>
      <c r="R1802" t="s">
        <v>8342</v>
      </c>
      <c r="S1802" s="9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8323</v>
      </c>
      <c r="R1803" t="s">
        <v>8342</v>
      </c>
      <c r="S1803" s="9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8323</v>
      </c>
      <c r="R1804" t="s">
        <v>8342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8323</v>
      </c>
      <c r="R1805" t="s">
        <v>8342</v>
      </c>
      <c r="S1805" s="9">
        <f t="shared" si="114"/>
        <v>42018.071550925924</v>
      </c>
      <c r="T1805" s="10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8323</v>
      </c>
      <c r="R1806" t="s">
        <v>8342</v>
      </c>
      <c r="S1806" s="9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8323</v>
      </c>
      <c r="R1807" t="s">
        <v>8342</v>
      </c>
      <c r="S1807" s="9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8323</v>
      </c>
      <c r="R1808" t="s">
        <v>8342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8323</v>
      </c>
      <c r="R1809" t="s">
        <v>8342</v>
      </c>
      <c r="S1809" s="9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8323</v>
      </c>
      <c r="R1810" t="s">
        <v>8342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8323</v>
      </c>
      <c r="R1811" t="s">
        <v>8342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8323</v>
      </c>
      <c r="R1812" t="s">
        <v>8342</v>
      </c>
      <c r="S1812" s="9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8323</v>
      </c>
      <c r="R1813" t="s">
        <v>8342</v>
      </c>
      <c r="S1813" s="9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8323</v>
      </c>
      <c r="R1814" t="s">
        <v>8342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8323</v>
      </c>
      <c r="R1815" t="s">
        <v>8342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8323</v>
      </c>
      <c r="R1816" t="s">
        <v>8342</v>
      </c>
      <c r="S1816" s="9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8323</v>
      </c>
      <c r="R1817" t="s">
        <v>8342</v>
      </c>
      <c r="S1817" s="9">
        <f t="shared" si="114"/>
        <v>42172.906678240739</v>
      </c>
      <c r="T1817" s="10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8323</v>
      </c>
      <c r="R1818" t="s">
        <v>8342</v>
      </c>
      <c r="S1818" s="9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8323</v>
      </c>
      <c r="R1819" t="s">
        <v>8342</v>
      </c>
      <c r="S1819" s="9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8323</v>
      </c>
      <c r="R1820" t="s">
        <v>8342</v>
      </c>
      <c r="S1820" s="9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8323</v>
      </c>
      <c r="R1821" t="s">
        <v>8342</v>
      </c>
      <c r="S1821" s="9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8323</v>
      </c>
      <c r="R1822" t="s">
        <v>8342</v>
      </c>
      <c r="S1822" s="9">
        <f t="shared" si="114"/>
        <v>42065.084374999999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8318</v>
      </c>
      <c r="R1823" t="s">
        <v>8319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8318</v>
      </c>
      <c r="R1824" t="s">
        <v>8319</v>
      </c>
      <c r="S1824" s="9">
        <f t="shared" si="114"/>
        <v>41634.797013888892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8318</v>
      </c>
      <c r="R1825" t="s">
        <v>8319</v>
      </c>
      <c r="S1825" s="9">
        <f t="shared" si="114"/>
        <v>41176.684907407405</v>
      </c>
      <c r="T1825" s="10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8318</v>
      </c>
      <c r="R1826" t="s">
        <v>8319</v>
      </c>
      <c r="S1826" s="9">
        <f t="shared" si="114"/>
        <v>41626.916284722218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8318</v>
      </c>
      <c r="R1827" t="s">
        <v>8319</v>
      </c>
      <c r="S1827" s="9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8318</v>
      </c>
      <c r="R1828" t="s">
        <v>8319</v>
      </c>
      <c r="S1828" s="9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8318</v>
      </c>
      <c r="R1829" t="s">
        <v>8319</v>
      </c>
      <c r="S1829" s="9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8318</v>
      </c>
      <c r="R1830" t="s">
        <v>8319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8318</v>
      </c>
      <c r="R1831" t="s">
        <v>8319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8318</v>
      </c>
      <c r="R1832" t="s">
        <v>8319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8318</v>
      </c>
      <c r="R1833" t="s">
        <v>8319</v>
      </c>
      <c r="S1833" s="9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8318</v>
      </c>
      <c r="R1834" t="s">
        <v>8319</v>
      </c>
      <c r="S1834" s="9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8318</v>
      </c>
      <c r="R1835" t="s">
        <v>8319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8318</v>
      </c>
      <c r="R1836" t="s">
        <v>8319</v>
      </c>
      <c r="S1836" s="9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8318</v>
      </c>
      <c r="R1837" t="s">
        <v>8319</v>
      </c>
      <c r="S1837" s="9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8318</v>
      </c>
      <c r="R1838" t="s">
        <v>8319</v>
      </c>
      <c r="S1838" s="9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8318</v>
      </c>
      <c r="R1839" t="s">
        <v>8319</v>
      </c>
      <c r="S1839" s="9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8318</v>
      </c>
      <c r="R1840" t="s">
        <v>8319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8318</v>
      </c>
      <c r="R1841" t="s">
        <v>8319</v>
      </c>
      <c r="S1841" s="9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8318</v>
      </c>
      <c r="R1842" t="s">
        <v>8319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8318</v>
      </c>
      <c r="R1843" t="s">
        <v>8319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8318</v>
      </c>
      <c r="R1844" t="s">
        <v>8319</v>
      </c>
      <c r="S1844" s="9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8318</v>
      </c>
      <c r="R1845" t="s">
        <v>8319</v>
      </c>
      <c r="S1845" s="9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8318</v>
      </c>
      <c r="R1846" t="s">
        <v>8319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8318</v>
      </c>
      <c r="R1847" t="s">
        <v>8319</v>
      </c>
      <c r="S1847" s="9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8318</v>
      </c>
      <c r="R1848" t="s">
        <v>8319</v>
      </c>
      <c r="S1848" s="9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8318</v>
      </c>
      <c r="R1849" t="s">
        <v>8319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8318</v>
      </c>
      <c r="R1850" t="s">
        <v>8319</v>
      </c>
      <c r="S1850" s="9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8318</v>
      </c>
      <c r="R1851" t="s">
        <v>8319</v>
      </c>
      <c r="S1851" s="9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8318</v>
      </c>
      <c r="R1852" t="s">
        <v>8319</v>
      </c>
      <c r="S1852" s="9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8318</v>
      </c>
      <c r="R1853" t="s">
        <v>8319</v>
      </c>
      <c r="S1853" s="9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8318</v>
      </c>
      <c r="R1854" t="s">
        <v>8319</v>
      </c>
      <c r="S1854" s="9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8318</v>
      </c>
      <c r="R1855" t="s">
        <v>8319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8318</v>
      </c>
      <c r="R1856" t="s">
        <v>8319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8318</v>
      </c>
      <c r="R1857" t="s">
        <v>8319</v>
      </c>
      <c r="S1857" s="9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8318</v>
      </c>
      <c r="R1858" t="s">
        <v>8319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8318</v>
      </c>
      <c r="R1859" t="s">
        <v>8319</v>
      </c>
      <c r="S1859" s="9">
        <f t="shared" ref="S1859:S1922" si="118">(J1859/86400) + DATE(1970, 1, 1)</f>
        <v>41864.76866898148</v>
      </c>
      <c r="T1859" s="10">
        <f t="shared" ref="T1859:T1922" si="119">(I1859/86400) + 25569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8318</v>
      </c>
      <c r="R1860" t="s">
        <v>8319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8318</v>
      </c>
      <c r="R1861" t="s">
        <v>8319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8318</v>
      </c>
      <c r="R1862" t="s">
        <v>8319</v>
      </c>
      <c r="S1862" s="9">
        <f t="shared" si="118"/>
        <v>41655.70930555556</v>
      </c>
      <c r="T1862" s="10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8321</v>
      </c>
      <c r="R1863" t="s">
        <v>8340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8321</v>
      </c>
      <c r="R1864" t="s">
        <v>8340</v>
      </c>
      <c r="S1864" s="9">
        <f t="shared" si="118"/>
        <v>42755.492754629631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8321</v>
      </c>
      <c r="R1865" t="s">
        <v>8340</v>
      </c>
      <c r="S1865" s="9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8321</v>
      </c>
      <c r="R1866" t="s">
        <v>8340</v>
      </c>
      <c r="S1866" s="9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8321</v>
      </c>
      <c r="R1867" t="s">
        <v>8340</v>
      </c>
      <c r="S1867" s="9">
        <f t="shared" si="118"/>
        <v>42645.367442129631</v>
      </c>
      <c r="T1867" s="10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8321</v>
      </c>
      <c r="R1868" t="s">
        <v>8340</v>
      </c>
      <c r="S1868" s="9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8321</v>
      </c>
      <c r="R1869" t="s">
        <v>8340</v>
      </c>
      <c r="S1869" s="9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8321</v>
      </c>
      <c r="R1870" t="s">
        <v>8340</v>
      </c>
      <c r="S1870" s="9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8321</v>
      </c>
      <c r="R1871" t="s">
        <v>8340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8321</v>
      </c>
      <c r="R1872" t="s">
        <v>8340</v>
      </c>
      <c r="S1872" s="9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8321</v>
      </c>
      <c r="R1873" t="s">
        <v>8340</v>
      </c>
      <c r="S1873" s="9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8321</v>
      </c>
      <c r="R1874" t="s">
        <v>8340</v>
      </c>
      <c r="S1874" s="9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8321</v>
      </c>
      <c r="R1875" t="s">
        <v>8340</v>
      </c>
      <c r="S1875" s="9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8321</v>
      </c>
      <c r="R1876" t="s">
        <v>8340</v>
      </c>
      <c r="S1876" s="9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8321</v>
      </c>
      <c r="R1877" t="s">
        <v>8340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8321</v>
      </c>
      <c r="R1878" t="s">
        <v>8340</v>
      </c>
      <c r="S1878" s="9">
        <f t="shared" si="118"/>
        <v>41776.284780092596</v>
      </c>
      <c r="T1878" s="10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8321</v>
      </c>
      <c r="R1879" t="s">
        <v>8340</v>
      </c>
      <c r="S1879" s="9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8321</v>
      </c>
      <c r="R1880" t="s">
        <v>8340</v>
      </c>
      <c r="S1880" s="9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8321</v>
      </c>
      <c r="R1881" t="s">
        <v>8340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8321</v>
      </c>
      <c r="R1882" t="s">
        <v>8340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8318</v>
      </c>
      <c r="R1883" t="s">
        <v>8336</v>
      </c>
      <c r="S1883" s="9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8318</v>
      </c>
      <c r="R1884" t="s">
        <v>8336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8318</v>
      </c>
      <c r="R1885" t="s">
        <v>8336</v>
      </c>
      <c r="S1885" s="9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8318</v>
      </c>
      <c r="R1886" t="s">
        <v>8336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8318</v>
      </c>
      <c r="R1887" t="s">
        <v>8336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8318</v>
      </c>
      <c r="R1888" t="s">
        <v>8336</v>
      </c>
      <c r="S1888" s="9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8318</v>
      </c>
      <c r="R1889" t="s">
        <v>8336</v>
      </c>
      <c r="S1889" s="9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8318</v>
      </c>
      <c r="R1890" t="s">
        <v>8336</v>
      </c>
      <c r="S1890" s="9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8318</v>
      </c>
      <c r="R1891" t="s">
        <v>8336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8318</v>
      </c>
      <c r="R1892" t="s">
        <v>8336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8318</v>
      </c>
      <c r="R1893" t="s">
        <v>8336</v>
      </c>
      <c r="S1893" s="9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8318</v>
      </c>
      <c r="R1894" t="s">
        <v>8336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8318</v>
      </c>
      <c r="R1895" t="s">
        <v>8336</v>
      </c>
      <c r="S1895" s="9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8318</v>
      </c>
      <c r="R1896" t="s">
        <v>8336</v>
      </c>
      <c r="S1896" s="9">
        <f t="shared" si="118"/>
        <v>40920.90489583333</v>
      </c>
      <c r="T1896" s="10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8318</v>
      </c>
      <c r="R1897" t="s">
        <v>8336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8318</v>
      </c>
      <c r="R1898" t="s">
        <v>8336</v>
      </c>
      <c r="S1898" s="9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8318</v>
      </c>
      <c r="R1899" t="s">
        <v>8336</v>
      </c>
      <c r="S1899" s="9">
        <f t="shared" si="118"/>
        <v>41680.583402777775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8318</v>
      </c>
      <c r="R1900" t="s">
        <v>8336</v>
      </c>
      <c r="S1900" s="9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8318</v>
      </c>
      <c r="R1901" t="s">
        <v>8336</v>
      </c>
      <c r="S1901" s="9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8318</v>
      </c>
      <c r="R1902" t="s">
        <v>8336</v>
      </c>
      <c r="S1902" s="9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8316</v>
      </c>
      <c r="R1903" t="s">
        <v>8351</v>
      </c>
      <c r="S1903" s="9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8316</v>
      </c>
      <c r="R1904" t="s">
        <v>8351</v>
      </c>
      <c r="S1904" s="9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8316</v>
      </c>
      <c r="R1905" t="s">
        <v>8351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8316</v>
      </c>
      <c r="R1906" t="s">
        <v>8351</v>
      </c>
      <c r="S1906" s="9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8316</v>
      </c>
      <c r="R1907" t="s">
        <v>8351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8316</v>
      </c>
      <c r="R1908" t="s">
        <v>8351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8316</v>
      </c>
      <c r="R1909" t="s">
        <v>8351</v>
      </c>
      <c r="S1909" s="9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8316</v>
      </c>
      <c r="R1910" t="s">
        <v>8351</v>
      </c>
      <c r="S1910" s="9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8316</v>
      </c>
      <c r="R1911" t="s">
        <v>8351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8316</v>
      </c>
      <c r="R1912" t="s">
        <v>8351</v>
      </c>
      <c r="S1912" s="9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8316</v>
      </c>
      <c r="R1913" t="s">
        <v>8351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8316</v>
      </c>
      <c r="R1914" t="s">
        <v>8351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8316</v>
      </c>
      <c r="R1915" t="s">
        <v>8351</v>
      </c>
      <c r="S1915" s="9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8316</v>
      </c>
      <c r="R1916" t="s">
        <v>8351</v>
      </c>
      <c r="S1916" s="9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8316</v>
      </c>
      <c r="R1917" t="s">
        <v>8351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8316</v>
      </c>
      <c r="R1918" t="s">
        <v>8351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8316</v>
      </c>
      <c r="R1919" t="s">
        <v>8351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8316</v>
      </c>
      <c r="R1920" t="s">
        <v>8351</v>
      </c>
      <c r="S1920" s="9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8316</v>
      </c>
      <c r="R1921" t="s">
        <v>8351</v>
      </c>
      <c r="S1921" s="9">
        <f t="shared" si="118"/>
        <v>42113.875567129631</v>
      </c>
      <c r="T1921" s="10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8316</v>
      </c>
      <c r="R1922" t="s">
        <v>8351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8318</v>
      </c>
      <c r="R1923" t="s">
        <v>8336</v>
      </c>
      <c r="S1923" s="9">
        <f t="shared" ref="S1923:S1986" si="122">(J1923/86400) + DATE(1970, 1, 1)</f>
        <v>41074.221562500003</v>
      </c>
      <c r="T1923" s="10">
        <f t="shared" ref="T1923:T1986" si="123">(I1923/86400) + 25569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8318</v>
      </c>
      <c r="R1924" t="s">
        <v>8336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8318</v>
      </c>
      <c r="R1925" t="s">
        <v>8336</v>
      </c>
      <c r="S1925" s="9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8318</v>
      </c>
      <c r="R1926" t="s">
        <v>8336</v>
      </c>
      <c r="S1926" s="9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8318</v>
      </c>
      <c r="R1927" t="s">
        <v>8336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8318</v>
      </c>
      <c r="R1928" t="s">
        <v>8336</v>
      </c>
      <c r="S1928" s="9">
        <f t="shared" si="122"/>
        <v>40456.954351851848</v>
      </c>
      <c r="T1928" s="10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8318</v>
      </c>
      <c r="R1929" t="s">
        <v>8336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8318</v>
      </c>
      <c r="R1930" t="s">
        <v>8336</v>
      </c>
      <c r="S1930" s="9">
        <f t="shared" si="122"/>
        <v>41371.6480787037</v>
      </c>
      <c r="T1930" s="10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8318</v>
      </c>
      <c r="R1931" t="s">
        <v>8336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8318</v>
      </c>
      <c r="R1932" t="s">
        <v>8336</v>
      </c>
      <c r="S1932" s="9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8318</v>
      </c>
      <c r="R1933" t="s">
        <v>8336</v>
      </c>
      <c r="S1933" s="9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8318</v>
      </c>
      <c r="R1934" t="s">
        <v>8336</v>
      </c>
      <c r="S1934" s="9">
        <f t="shared" si="122"/>
        <v>40911.809872685189</v>
      </c>
      <c r="T1934" s="10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8318</v>
      </c>
      <c r="R1935" t="s">
        <v>8336</v>
      </c>
      <c r="S1935" s="9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8318</v>
      </c>
      <c r="R1936" t="s">
        <v>8336</v>
      </c>
      <c r="S1936" s="9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8318</v>
      </c>
      <c r="R1937" t="s">
        <v>8336</v>
      </c>
      <c r="S1937" s="9">
        <f t="shared" si="122"/>
        <v>41773.932534722218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8318</v>
      </c>
      <c r="R1938" t="s">
        <v>8336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8318</v>
      </c>
      <c r="R1939" t="s">
        <v>8336</v>
      </c>
      <c r="S1939" s="9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8318</v>
      </c>
      <c r="R1940" t="s">
        <v>8336</v>
      </c>
      <c r="S1940" s="9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8318</v>
      </c>
      <c r="R1941" t="s">
        <v>8336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8318</v>
      </c>
      <c r="R1942" t="s">
        <v>8336</v>
      </c>
      <c r="S1942" s="9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8316</v>
      </c>
      <c r="R1943" t="s">
        <v>8352</v>
      </c>
      <c r="S1943" s="9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8316</v>
      </c>
      <c r="R1944" t="s">
        <v>8352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8316</v>
      </c>
      <c r="R1945" t="s">
        <v>8352</v>
      </c>
      <c r="S1945" s="9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8316</v>
      </c>
      <c r="R1946" t="s">
        <v>8352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8316</v>
      </c>
      <c r="R1947" t="s">
        <v>8352</v>
      </c>
      <c r="S1947" s="9">
        <f t="shared" si="122"/>
        <v>42157.251828703702</v>
      </c>
      <c r="T1947" s="10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8316</v>
      </c>
      <c r="R1948" t="s">
        <v>8352</v>
      </c>
      <c r="S1948" s="9">
        <f t="shared" si="122"/>
        <v>41689.150011574078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8316</v>
      </c>
      <c r="R1949" t="s">
        <v>8352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8316</v>
      </c>
      <c r="R1950" t="s">
        <v>8352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8316</v>
      </c>
      <c r="R1951" t="s">
        <v>8352</v>
      </c>
      <c r="S1951" s="9">
        <f t="shared" si="122"/>
        <v>41800.423043981486</v>
      </c>
      <c r="T1951" s="10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8316</v>
      </c>
      <c r="R1952" t="s">
        <v>8352</v>
      </c>
      <c r="S1952" s="9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8316</v>
      </c>
      <c r="R1953" t="s">
        <v>8352</v>
      </c>
      <c r="S1953" s="9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8316</v>
      </c>
      <c r="R1954" t="s">
        <v>8352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8316</v>
      </c>
      <c r="R1955" t="s">
        <v>8352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8316</v>
      </c>
      <c r="R1956" t="s">
        <v>8352</v>
      </c>
      <c r="S1956" s="9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8316</v>
      </c>
      <c r="R1957" t="s">
        <v>8352</v>
      </c>
      <c r="S1957" s="9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8316</v>
      </c>
      <c r="R1958" t="s">
        <v>8352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8316</v>
      </c>
      <c r="R1959" t="s">
        <v>8352</v>
      </c>
      <c r="S1959" s="9">
        <f t="shared" si="122"/>
        <v>41179.098530092597</v>
      </c>
      <c r="T1959" s="10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8316</v>
      </c>
      <c r="R1960" t="s">
        <v>8352</v>
      </c>
      <c r="S1960" s="9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8316</v>
      </c>
      <c r="R1961" t="s">
        <v>8352</v>
      </c>
      <c r="S1961" s="9">
        <f t="shared" si="122"/>
        <v>41871.845601851848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8316</v>
      </c>
      <c r="R1962" t="s">
        <v>8352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8316</v>
      </c>
      <c r="R1963" t="s">
        <v>8352</v>
      </c>
      <c r="S1963" s="9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8316</v>
      </c>
      <c r="R1964" t="s">
        <v>8352</v>
      </c>
      <c r="S1964" s="9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8316</v>
      </c>
      <c r="R1965" t="s">
        <v>8352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8316</v>
      </c>
      <c r="R1966" t="s">
        <v>8352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8316</v>
      </c>
      <c r="R1967" t="s">
        <v>8352</v>
      </c>
      <c r="S1967" s="9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8316</v>
      </c>
      <c r="R1968" t="s">
        <v>8352</v>
      </c>
      <c r="S1968" s="9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8316</v>
      </c>
      <c r="R1969" t="s">
        <v>8352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8316</v>
      </c>
      <c r="R1970" t="s">
        <v>8352</v>
      </c>
      <c r="S1970" s="9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8316</v>
      </c>
      <c r="R1971" t="s">
        <v>8352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8316</v>
      </c>
      <c r="R1972" t="s">
        <v>8352</v>
      </c>
      <c r="S1972" s="9">
        <f t="shared" si="122"/>
        <v>41324.193298611113</v>
      </c>
      <c r="T1972" s="10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8316</v>
      </c>
      <c r="R1973" t="s">
        <v>8352</v>
      </c>
      <c r="S1973" s="9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8316</v>
      </c>
      <c r="R1974" t="s">
        <v>8352</v>
      </c>
      <c r="S1974" s="9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8316</v>
      </c>
      <c r="R1975" t="s">
        <v>8352</v>
      </c>
      <c r="S1975" s="9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8316</v>
      </c>
      <c r="R1976" t="s">
        <v>8352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8316</v>
      </c>
      <c r="R1977" t="s">
        <v>8352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8316</v>
      </c>
      <c r="R1978" t="s">
        <v>8352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8316</v>
      </c>
      <c r="R1979" t="s">
        <v>8352</v>
      </c>
      <c r="S1979" s="9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8316</v>
      </c>
      <c r="R1980" t="s">
        <v>8352</v>
      </c>
      <c r="S1980" s="9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8316</v>
      </c>
      <c r="R1981" t="s">
        <v>8352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8316</v>
      </c>
      <c r="R1982" t="s">
        <v>8352</v>
      </c>
      <c r="S1982" s="9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8323</v>
      </c>
      <c r="R1983" t="s">
        <v>8353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8323</v>
      </c>
      <c r="R1984" t="s">
        <v>8353</v>
      </c>
      <c r="S1984" s="9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8323</v>
      </c>
      <c r="R1985" t="s">
        <v>8353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8323</v>
      </c>
      <c r="R1986" t="s">
        <v>8353</v>
      </c>
      <c r="S1986" s="9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8323</v>
      </c>
      <c r="R1987" t="s">
        <v>8353</v>
      </c>
      <c r="S1987" s="9">
        <f t="shared" ref="S1987:S2050" si="126">(J1987/86400) + DATE(1970, 1, 1)</f>
        <v>42555.698738425926</v>
      </c>
      <c r="T1987" s="10">
        <f t="shared" ref="T1987:T2050" si="127">(I1987/86400) + 25569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8323</v>
      </c>
      <c r="R1988" t="s">
        <v>8353</v>
      </c>
      <c r="S1988" s="9">
        <f t="shared" si="126"/>
        <v>42413.433831018519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8323</v>
      </c>
      <c r="R1989" t="s">
        <v>8353</v>
      </c>
      <c r="S1989" s="9">
        <f t="shared" si="126"/>
        <v>42034.639768518522</v>
      </c>
      <c r="T1989" s="10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8323</v>
      </c>
      <c r="R1990" t="s">
        <v>8353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8323</v>
      </c>
      <c r="R1991" t="s">
        <v>8353</v>
      </c>
      <c r="S1991" s="9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8323</v>
      </c>
      <c r="R1992" t="s">
        <v>8353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8323</v>
      </c>
      <c r="R1993" t="s">
        <v>8353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8323</v>
      </c>
      <c r="R1994" t="s">
        <v>8353</v>
      </c>
      <c r="S1994" s="9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8323</v>
      </c>
      <c r="R1995" t="s">
        <v>8353</v>
      </c>
      <c r="S1995" s="9">
        <f t="shared" si="126"/>
        <v>42329.588391203702</v>
      </c>
      <c r="T1995" s="10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8323</v>
      </c>
      <c r="R1996" t="s">
        <v>8353</v>
      </c>
      <c r="S1996" s="9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8323</v>
      </c>
      <c r="R1997" t="s">
        <v>8353</v>
      </c>
      <c r="S1997" s="9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8323</v>
      </c>
      <c r="R1998" t="s">
        <v>8353</v>
      </c>
      <c r="S1998" s="9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8323</v>
      </c>
      <c r="R1999" t="s">
        <v>8353</v>
      </c>
      <c r="S1999" s="9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8323</v>
      </c>
      <c r="R2000" t="s">
        <v>8353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8323</v>
      </c>
      <c r="R2001" t="s">
        <v>8353</v>
      </c>
      <c r="S2001" s="9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8323</v>
      </c>
      <c r="R2002" t="s">
        <v>8353</v>
      </c>
      <c r="S2002" s="9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8316</v>
      </c>
      <c r="R2003" t="s">
        <v>8352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8316</v>
      </c>
      <c r="R2004" t="s">
        <v>8352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8316</v>
      </c>
      <c r="R2005" t="s">
        <v>8352</v>
      </c>
      <c r="S2005" s="9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8316</v>
      </c>
      <c r="R2006" t="s">
        <v>8352</v>
      </c>
      <c r="S2006" s="9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8316</v>
      </c>
      <c r="R2007" t="s">
        <v>8352</v>
      </c>
      <c r="S2007" s="9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8316</v>
      </c>
      <c r="R2008" t="s">
        <v>8352</v>
      </c>
      <c r="S2008" s="9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8316</v>
      </c>
      <c r="R2009" t="s">
        <v>8352</v>
      </c>
      <c r="S2009" s="9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8316</v>
      </c>
      <c r="R2010" t="s">
        <v>8352</v>
      </c>
      <c r="S2010" s="9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8316</v>
      </c>
      <c r="R2011" t="s">
        <v>8352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8316</v>
      </c>
      <c r="R2012" t="s">
        <v>8352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8316</v>
      </c>
      <c r="R2013" t="s">
        <v>8352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8316</v>
      </c>
      <c r="R2014" t="s">
        <v>8352</v>
      </c>
      <c r="S2014" s="9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8316</v>
      </c>
      <c r="R2015" t="s">
        <v>8352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8316</v>
      </c>
      <c r="R2016" t="s">
        <v>8352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8316</v>
      </c>
      <c r="R2017" t="s">
        <v>8352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8316</v>
      </c>
      <c r="R2018" t="s">
        <v>8352</v>
      </c>
      <c r="S2018" s="9">
        <f t="shared" si="126"/>
        <v>41312.880775462967</v>
      </c>
      <c r="T2018" s="10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8316</v>
      </c>
      <c r="R2019" t="s">
        <v>8352</v>
      </c>
      <c r="S2019" s="9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8316</v>
      </c>
      <c r="R2020" t="s">
        <v>8352</v>
      </c>
      <c r="S2020" s="9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8316</v>
      </c>
      <c r="R2021" t="s">
        <v>8352</v>
      </c>
      <c r="S2021" s="9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8316</v>
      </c>
      <c r="R2022" t="s">
        <v>8352</v>
      </c>
      <c r="S2022" s="9">
        <f t="shared" si="126"/>
        <v>41737.097500000003</v>
      </c>
      <c r="T2022" s="10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8316</v>
      </c>
      <c r="R2023" t="s">
        <v>8352</v>
      </c>
      <c r="S2023" s="9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8316</v>
      </c>
      <c r="R2024" t="s">
        <v>8352</v>
      </c>
      <c r="S2024" s="9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8316</v>
      </c>
      <c r="R2025" t="s">
        <v>8352</v>
      </c>
      <c r="S2025" s="9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8316</v>
      </c>
      <c r="R2026" t="s">
        <v>8352</v>
      </c>
      <c r="S2026" s="9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8316</v>
      </c>
      <c r="R2027" t="s">
        <v>8352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8316</v>
      </c>
      <c r="R2028" t="s">
        <v>8352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8316</v>
      </c>
      <c r="R2029" t="s">
        <v>8352</v>
      </c>
      <c r="S2029" s="9">
        <f t="shared" si="126"/>
        <v>42048.813877314809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8316</v>
      </c>
      <c r="R2030" t="s">
        <v>8352</v>
      </c>
      <c r="S2030" s="9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8316</v>
      </c>
      <c r="R2031" t="s">
        <v>8352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8316</v>
      </c>
      <c r="R2032" t="s">
        <v>8352</v>
      </c>
      <c r="S2032" s="9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8316</v>
      </c>
      <c r="R2033" t="s">
        <v>8352</v>
      </c>
      <c r="S2033" s="9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8316</v>
      </c>
      <c r="R2034" t="s">
        <v>8352</v>
      </c>
      <c r="S2034" s="9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8316</v>
      </c>
      <c r="R2035" t="s">
        <v>8352</v>
      </c>
      <c r="S2035" s="9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8316</v>
      </c>
      <c r="R2036" t="s">
        <v>8352</v>
      </c>
      <c r="S2036" s="9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8316</v>
      </c>
      <c r="R2037" t="s">
        <v>8352</v>
      </c>
      <c r="S2037" s="9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8316</v>
      </c>
      <c r="R2038" t="s">
        <v>8352</v>
      </c>
      <c r="S2038" s="9">
        <f t="shared" si="126"/>
        <v>41738.864803240736</v>
      </c>
      <c r="T2038" s="10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8316</v>
      </c>
      <c r="R2039" t="s">
        <v>8352</v>
      </c>
      <c r="S2039" s="9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8316</v>
      </c>
      <c r="R2040" t="s">
        <v>8352</v>
      </c>
      <c r="S2040" s="9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8316</v>
      </c>
      <c r="R2041" t="s">
        <v>8352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8316</v>
      </c>
      <c r="R2042" t="s">
        <v>8352</v>
      </c>
      <c r="S2042" s="9">
        <f t="shared" si="126"/>
        <v>41578.927118055552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8316</v>
      </c>
      <c r="R2043" t="s">
        <v>8352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8316</v>
      </c>
      <c r="R2044" t="s">
        <v>8352</v>
      </c>
      <c r="S2044" s="9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8316</v>
      </c>
      <c r="R2045" t="s">
        <v>8352</v>
      </c>
      <c r="S2045" s="9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8316</v>
      </c>
      <c r="R2046" t="s">
        <v>8352</v>
      </c>
      <c r="S2046" s="9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8316</v>
      </c>
      <c r="R2047" t="s">
        <v>8352</v>
      </c>
      <c r="S2047" s="9">
        <f t="shared" si="126"/>
        <v>41069.088506944448</v>
      </c>
      <c r="T2047" s="10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8316</v>
      </c>
      <c r="R2048" t="s">
        <v>8352</v>
      </c>
      <c r="S2048" s="9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8316</v>
      </c>
      <c r="R2049" t="s">
        <v>8352</v>
      </c>
      <c r="S2049" s="9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8316</v>
      </c>
      <c r="R2050" t="s">
        <v>8352</v>
      </c>
      <c r="S2050" s="9">
        <f t="shared" si="126"/>
        <v>41387.651516203703</v>
      </c>
      <c r="T2050" s="10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8316</v>
      </c>
      <c r="R2051" t="s">
        <v>8352</v>
      </c>
      <c r="S2051" s="9">
        <f t="shared" ref="S2051:S2114" si="130">(J2051/86400) + DATE(1970, 1, 1)</f>
        <v>41575.527349537035</v>
      </c>
      <c r="T2051" s="10">
        <f t="shared" ref="T2051:T2114" si="131">(I2051/86400) + 25569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8316</v>
      </c>
      <c r="R2052" t="s">
        <v>8352</v>
      </c>
      <c r="S2052" s="9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8316</v>
      </c>
      <c r="R2053" t="s">
        <v>8352</v>
      </c>
      <c r="S2053" s="9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8316</v>
      </c>
      <c r="R2054" t="s">
        <v>8352</v>
      </c>
      <c r="S2054" s="9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8316</v>
      </c>
      <c r="R2055" t="s">
        <v>8352</v>
      </c>
      <c r="S2055" s="9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8316</v>
      </c>
      <c r="R2056" t="s">
        <v>8352</v>
      </c>
      <c r="S2056" s="9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8316</v>
      </c>
      <c r="R2057" t="s">
        <v>8352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8316</v>
      </c>
      <c r="R2058" t="s">
        <v>8352</v>
      </c>
      <c r="S2058" s="9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8316</v>
      </c>
      <c r="R2059" t="s">
        <v>8352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8316</v>
      </c>
      <c r="R2060" t="s">
        <v>8352</v>
      </c>
      <c r="S2060" s="9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8316</v>
      </c>
      <c r="R2061" t="s">
        <v>8352</v>
      </c>
      <c r="S2061" s="9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8316</v>
      </c>
      <c r="R2062" t="s">
        <v>8352</v>
      </c>
      <c r="S2062" s="9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8316</v>
      </c>
      <c r="R2063" t="s">
        <v>8352</v>
      </c>
      <c r="S2063" s="9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8316</v>
      </c>
      <c r="R2064" t="s">
        <v>8352</v>
      </c>
      <c r="S2064" s="9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8316</v>
      </c>
      <c r="R2065" t="s">
        <v>8352</v>
      </c>
      <c r="S2065" s="9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8316</v>
      </c>
      <c r="R2066" t="s">
        <v>8352</v>
      </c>
      <c r="S2066" s="9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8316</v>
      </c>
      <c r="R2067" t="s">
        <v>8352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8316</v>
      </c>
      <c r="R2068" t="s">
        <v>8352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8316</v>
      </c>
      <c r="R2069" t="s">
        <v>8352</v>
      </c>
      <c r="S2069" s="9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8316</v>
      </c>
      <c r="R2070" t="s">
        <v>8352</v>
      </c>
      <c r="S2070" s="9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8316</v>
      </c>
      <c r="R2071" t="s">
        <v>8352</v>
      </c>
      <c r="S2071" s="9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8316</v>
      </c>
      <c r="R2072" t="s">
        <v>8352</v>
      </c>
      <c r="S2072" s="9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8316</v>
      </c>
      <c r="R2073" t="s">
        <v>8352</v>
      </c>
      <c r="S2073" s="9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8316</v>
      </c>
      <c r="R2074" t="s">
        <v>8352</v>
      </c>
      <c r="S2074" s="9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8316</v>
      </c>
      <c r="R2075" t="s">
        <v>8352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8316</v>
      </c>
      <c r="R2076" t="s">
        <v>8352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8316</v>
      </c>
      <c r="R2077" t="s">
        <v>8352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8316</v>
      </c>
      <c r="R2078" t="s">
        <v>8352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8316</v>
      </c>
      <c r="R2079" t="s">
        <v>8352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8316</v>
      </c>
      <c r="R2080" t="s">
        <v>8352</v>
      </c>
      <c r="S2080" s="9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8316</v>
      </c>
      <c r="R2081" t="s">
        <v>8352</v>
      </c>
      <c r="S2081" s="9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8316</v>
      </c>
      <c r="R2082" t="s">
        <v>8352</v>
      </c>
      <c r="S2082" s="9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8318</v>
      </c>
      <c r="R2083" t="s">
        <v>8336</v>
      </c>
      <c r="S2083" s="9">
        <f t="shared" si="130"/>
        <v>41004.15688657407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8318</v>
      </c>
      <c r="R2084" t="s">
        <v>8336</v>
      </c>
      <c r="S2084" s="9">
        <f t="shared" si="130"/>
        <v>40811.120324074072</v>
      </c>
      <c r="T2084" s="10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8318</v>
      </c>
      <c r="R2085" t="s">
        <v>8336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8318</v>
      </c>
      <c r="R2086" t="s">
        <v>8336</v>
      </c>
      <c r="S2086" s="9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8318</v>
      </c>
      <c r="R2087" t="s">
        <v>8336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8318</v>
      </c>
      <c r="R2088" t="s">
        <v>8336</v>
      </c>
      <c r="S2088" s="9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8318</v>
      </c>
      <c r="R2089" t="s">
        <v>8336</v>
      </c>
      <c r="S2089" s="9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8318</v>
      </c>
      <c r="R2090" t="s">
        <v>8336</v>
      </c>
      <c r="S2090" s="9">
        <f t="shared" si="130"/>
        <v>40395.714722222227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8318</v>
      </c>
      <c r="R2091" t="s">
        <v>8336</v>
      </c>
      <c r="S2091" s="9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8318</v>
      </c>
      <c r="R2092" t="s">
        <v>8336</v>
      </c>
      <c r="S2092" s="9">
        <f t="shared" si="130"/>
        <v>41299.381423611107</v>
      </c>
      <c r="T2092" s="10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8318</v>
      </c>
      <c r="R2093" t="s">
        <v>8336</v>
      </c>
      <c r="S2093" s="9">
        <f t="shared" si="130"/>
        <v>40555.322662037041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8318</v>
      </c>
      <c r="R2094" t="s">
        <v>8336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8318</v>
      </c>
      <c r="R2095" t="s">
        <v>8336</v>
      </c>
      <c r="S2095" s="9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8318</v>
      </c>
      <c r="R2096" t="s">
        <v>8336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8318</v>
      </c>
      <c r="R2097" t="s">
        <v>8336</v>
      </c>
      <c r="S2097" s="9">
        <f t="shared" si="130"/>
        <v>40758.733483796299</v>
      </c>
      <c r="T2097" s="10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8318</v>
      </c>
      <c r="R2098" t="s">
        <v>8336</v>
      </c>
      <c r="S2098" s="9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8318</v>
      </c>
      <c r="R2099" t="s">
        <v>8336</v>
      </c>
      <c r="S2099" s="9">
        <f t="shared" si="130"/>
        <v>40818.584895833337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8318</v>
      </c>
      <c r="R2100" t="s">
        <v>8336</v>
      </c>
      <c r="S2100" s="9">
        <f t="shared" si="130"/>
        <v>40946.11383101852</v>
      </c>
      <c r="T2100" s="10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8318</v>
      </c>
      <c r="R2101" t="s">
        <v>8336</v>
      </c>
      <c r="S2101" s="9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8318</v>
      </c>
      <c r="R2102" t="s">
        <v>8336</v>
      </c>
      <c r="S2102" s="9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8318</v>
      </c>
      <c r="R2103" t="s">
        <v>8336</v>
      </c>
      <c r="S2103" s="9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8318</v>
      </c>
      <c r="R2104" t="s">
        <v>8336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8318</v>
      </c>
      <c r="R2105" t="s">
        <v>8336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8318</v>
      </c>
      <c r="R2106" t="s">
        <v>8336</v>
      </c>
      <c r="S2106" s="9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8318</v>
      </c>
      <c r="R2107" t="s">
        <v>8336</v>
      </c>
      <c r="S2107" s="9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8318</v>
      </c>
      <c r="R2108" t="s">
        <v>8336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8318</v>
      </c>
      <c r="R2109" t="s">
        <v>8336</v>
      </c>
      <c r="S2109" s="9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8318</v>
      </c>
      <c r="R2110" t="s">
        <v>8336</v>
      </c>
      <c r="S2110" s="9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8318</v>
      </c>
      <c r="R2111" t="s">
        <v>8336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8318</v>
      </c>
      <c r="R2112" t="s">
        <v>8336</v>
      </c>
      <c r="S2112" s="9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8318</v>
      </c>
      <c r="R2113" t="s">
        <v>8336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8318</v>
      </c>
      <c r="R2114" t="s">
        <v>8336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8318</v>
      </c>
      <c r="R2115" t="s">
        <v>8336</v>
      </c>
      <c r="S2115" s="9">
        <f t="shared" ref="S2115:S2178" si="134">(J2115/86400) + DATE(1970, 1, 1)</f>
        <v>41870.86546296296</v>
      </c>
      <c r="T2115" s="10">
        <f t="shared" ref="T2115:T2178" si="135">(I2115/86400) + 25569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8318</v>
      </c>
      <c r="R2116" t="s">
        <v>8336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8318</v>
      </c>
      <c r="R2117" t="s">
        <v>8336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8318</v>
      </c>
      <c r="R2118" t="s">
        <v>8336</v>
      </c>
      <c r="S2118" s="9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8318</v>
      </c>
      <c r="R2119" t="s">
        <v>8336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8318</v>
      </c>
      <c r="R2120" t="s">
        <v>8336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8318</v>
      </c>
      <c r="R2121" t="s">
        <v>8336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8318</v>
      </c>
      <c r="R2122" t="s">
        <v>8336</v>
      </c>
      <c r="S2122" s="9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8321</v>
      </c>
      <c r="R2123" t="s">
        <v>8339</v>
      </c>
      <c r="S2123" s="9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8321</v>
      </c>
      <c r="R2124" t="s">
        <v>8339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8321</v>
      </c>
      <c r="R2125" t="s">
        <v>8339</v>
      </c>
      <c r="S2125" s="9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8321</v>
      </c>
      <c r="R2126" t="s">
        <v>8339</v>
      </c>
      <c r="S2126" s="9">
        <f t="shared" si="134"/>
        <v>40464.028182870374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8321</v>
      </c>
      <c r="R2127" t="s">
        <v>8339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8321</v>
      </c>
      <c r="R2128" t="s">
        <v>8339</v>
      </c>
      <c r="S2128" s="9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8321</v>
      </c>
      <c r="R2129" t="s">
        <v>8339</v>
      </c>
      <c r="S2129" s="9">
        <f t="shared" si="134"/>
        <v>42045.505358796298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8321</v>
      </c>
      <c r="R2130" t="s">
        <v>8339</v>
      </c>
      <c r="S2130" s="9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8321</v>
      </c>
      <c r="R2131" t="s">
        <v>8339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8321</v>
      </c>
      <c r="R2132" t="s">
        <v>8339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8321</v>
      </c>
      <c r="R2133" t="s">
        <v>8339</v>
      </c>
      <c r="S2133" s="9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8321</v>
      </c>
      <c r="R2134" t="s">
        <v>8339</v>
      </c>
      <c r="S2134" s="9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8321</v>
      </c>
      <c r="R2135" t="s">
        <v>8339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8321</v>
      </c>
      <c r="R2136" t="s">
        <v>8339</v>
      </c>
      <c r="S2136" s="9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8321</v>
      </c>
      <c r="R2137" t="s">
        <v>8339</v>
      </c>
      <c r="S2137" s="9">
        <f t="shared" si="134"/>
        <v>41156.96334490741</v>
      </c>
      <c r="T2137" s="10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8321</v>
      </c>
      <c r="R2138" t="s">
        <v>8339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8321</v>
      </c>
      <c r="R2139" t="s">
        <v>8339</v>
      </c>
      <c r="S2139" s="9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8321</v>
      </c>
      <c r="R2140" t="s">
        <v>8339</v>
      </c>
      <c r="S2140" s="9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8321</v>
      </c>
      <c r="R2141" t="s">
        <v>8339</v>
      </c>
      <c r="S2141" s="9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8321</v>
      </c>
      <c r="R2142" t="s">
        <v>8339</v>
      </c>
      <c r="S2142" s="9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8321</v>
      </c>
      <c r="R2143" t="s">
        <v>8339</v>
      </c>
      <c r="S2143" s="9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8321</v>
      </c>
      <c r="R2144" t="s">
        <v>8339</v>
      </c>
      <c r="S2144" s="9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8321</v>
      </c>
      <c r="R2145" t="s">
        <v>8339</v>
      </c>
      <c r="S2145" s="9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8321</v>
      </c>
      <c r="R2146" t="s">
        <v>8339</v>
      </c>
      <c r="S2146" s="9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8321</v>
      </c>
      <c r="R2147" t="s">
        <v>8339</v>
      </c>
      <c r="S2147" s="9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8321</v>
      </c>
      <c r="R2148" t="s">
        <v>8339</v>
      </c>
      <c r="S2148" s="9">
        <f t="shared" si="134"/>
        <v>42397.679513888885</v>
      </c>
      <c r="T2148" s="10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8321</v>
      </c>
      <c r="R2149" t="s">
        <v>8339</v>
      </c>
      <c r="S2149" s="9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8321</v>
      </c>
      <c r="R2150" t="s">
        <v>8339</v>
      </c>
      <c r="S2150" s="9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8321</v>
      </c>
      <c r="R2151" t="s">
        <v>8339</v>
      </c>
      <c r="S2151" s="9">
        <f t="shared" si="134"/>
        <v>40355.024953703702</v>
      </c>
      <c r="T2151" s="10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8321</v>
      </c>
      <c r="R2152" t="s">
        <v>8339</v>
      </c>
      <c r="S2152" s="9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8321</v>
      </c>
      <c r="R2153" t="s">
        <v>8339</v>
      </c>
      <c r="S2153" s="9">
        <f t="shared" si="134"/>
        <v>42520.847384259258</v>
      </c>
      <c r="T2153" s="10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8321</v>
      </c>
      <c r="R2154" t="s">
        <v>8339</v>
      </c>
      <c r="S2154" s="9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8321</v>
      </c>
      <c r="R2155" t="s">
        <v>8339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8321</v>
      </c>
      <c r="R2156" t="s">
        <v>8339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8321</v>
      </c>
      <c r="R2157" t="s">
        <v>8339</v>
      </c>
      <c r="S2157" s="9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8321</v>
      </c>
      <c r="R2158" t="s">
        <v>8339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8321</v>
      </c>
      <c r="R2159" t="s">
        <v>8339</v>
      </c>
      <c r="S2159" s="9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8321</v>
      </c>
      <c r="R2160" t="s">
        <v>8339</v>
      </c>
      <c r="S2160" s="9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8321</v>
      </c>
      <c r="R2161" t="s">
        <v>8339</v>
      </c>
      <c r="S2161" s="9">
        <f t="shared" si="134"/>
        <v>40710.731180555558</v>
      </c>
      <c r="T2161" s="10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8321</v>
      </c>
      <c r="R2162" t="s">
        <v>8339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8318</v>
      </c>
      <c r="R2163" t="s">
        <v>8319</v>
      </c>
      <c r="S2163" s="9">
        <f t="shared" si="134"/>
        <v>42240.852534722224</v>
      </c>
      <c r="T2163" s="10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8318</v>
      </c>
      <c r="R2164" t="s">
        <v>8319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8318</v>
      </c>
      <c r="R2165" t="s">
        <v>8319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8318</v>
      </c>
      <c r="R2166" t="s">
        <v>8319</v>
      </c>
      <c r="S2166" s="9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8318</v>
      </c>
      <c r="R2167" t="s">
        <v>8319</v>
      </c>
      <c r="S2167" s="9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8318</v>
      </c>
      <c r="R2168" t="s">
        <v>8319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8318</v>
      </c>
      <c r="R2169" t="s">
        <v>8319</v>
      </c>
      <c r="S2169" s="9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8318</v>
      </c>
      <c r="R2170" t="s">
        <v>8319</v>
      </c>
      <c r="S2170" s="9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8318</v>
      </c>
      <c r="R2171" t="s">
        <v>8319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8318</v>
      </c>
      <c r="R2172" t="s">
        <v>8319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8318</v>
      </c>
      <c r="R2173" t="s">
        <v>8319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8318</v>
      </c>
      <c r="R2174" t="s">
        <v>8319</v>
      </c>
      <c r="S2174" s="9">
        <f t="shared" si="134"/>
        <v>42082.580092592594</v>
      </c>
      <c r="T2174" s="10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8318</v>
      </c>
      <c r="R2175" t="s">
        <v>8319</v>
      </c>
      <c r="S2175" s="9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8318</v>
      </c>
      <c r="R2176" t="s">
        <v>8319</v>
      </c>
      <c r="S2176" s="9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8318</v>
      </c>
      <c r="R2177" t="s">
        <v>8319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8318</v>
      </c>
      <c r="R2178" t="s">
        <v>8319</v>
      </c>
      <c r="S2178" s="9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8318</v>
      </c>
      <c r="R2179" t="s">
        <v>8319</v>
      </c>
      <c r="S2179" s="9">
        <f t="shared" ref="S2179:S2242" si="138">(J2179/86400) + DATE(1970, 1, 1)</f>
        <v>42502.250775462962</v>
      </c>
      <c r="T2179" s="10">
        <f t="shared" ref="T2179:T2242" si="139">(I2179/86400) + 25569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8318</v>
      </c>
      <c r="R2180" t="s">
        <v>8319</v>
      </c>
      <c r="S2180" s="9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8318</v>
      </c>
      <c r="R2181" t="s">
        <v>8319</v>
      </c>
      <c r="S2181" s="9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8318</v>
      </c>
      <c r="R2182" t="s">
        <v>8319</v>
      </c>
      <c r="S2182" s="9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8321</v>
      </c>
      <c r="R2183" t="s">
        <v>8354</v>
      </c>
      <c r="S2183" s="9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8321</v>
      </c>
      <c r="R2184" t="s">
        <v>8354</v>
      </c>
      <c r="S2184" s="9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8321</v>
      </c>
      <c r="R2185" t="s">
        <v>8354</v>
      </c>
      <c r="S2185" s="9">
        <f t="shared" si="138"/>
        <v>42745.365474537037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8321</v>
      </c>
      <c r="R2186" t="s">
        <v>8354</v>
      </c>
      <c r="S2186" s="9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8321</v>
      </c>
      <c r="R2187" t="s">
        <v>8354</v>
      </c>
      <c r="S2187" s="9">
        <f t="shared" si="138"/>
        <v>41319.349988425922</v>
      </c>
      <c r="T2187" s="10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8321</v>
      </c>
      <c r="R2188" t="s">
        <v>8354</v>
      </c>
      <c r="S2188" s="9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8321</v>
      </c>
      <c r="R2189" t="s">
        <v>8354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8321</v>
      </c>
      <c r="R2190" t="s">
        <v>8354</v>
      </c>
      <c r="S2190" s="9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8321</v>
      </c>
      <c r="R2191" t="s">
        <v>8354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8321</v>
      </c>
      <c r="R2192" t="s">
        <v>8354</v>
      </c>
      <c r="S2192" s="9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8321</v>
      </c>
      <c r="R2193" t="s">
        <v>8354</v>
      </c>
      <c r="S2193" s="9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8321</v>
      </c>
      <c r="R2194" t="s">
        <v>8354</v>
      </c>
      <c r="S2194" s="9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8321</v>
      </c>
      <c r="R2195" t="s">
        <v>8354</v>
      </c>
      <c r="S2195" s="9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8321</v>
      </c>
      <c r="R2196" t="s">
        <v>8354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8321</v>
      </c>
      <c r="R2197" t="s">
        <v>8354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8321</v>
      </c>
      <c r="R2198" t="s">
        <v>8354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8321</v>
      </c>
      <c r="R2199" t="s">
        <v>8354</v>
      </c>
      <c r="S2199" s="9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8321</v>
      </c>
      <c r="R2200" t="s">
        <v>8354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8321</v>
      </c>
      <c r="R2201" t="s">
        <v>8354</v>
      </c>
      <c r="S2201" s="9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8321</v>
      </c>
      <c r="R2202" t="s">
        <v>8354</v>
      </c>
      <c r="S2202" s="9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8318</v>
      </c>
      <c r="R2203" t="s">
        <v>8337</v>
      </c>
      <c r="S2203" s="9">
        <f t="shared" si="138"/>
        <v>41276.846817129626</v>
      </c>
      <c r="T2203" s="10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8318</v>
      </c>
      <c r="R2204" t="s">
        <v>8337</v>
      </c>
      <c r="S2204" s="9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8318</v>
      </c>
      <c r="R2205" t="s">
        <v>8337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8318</v>
      </c>
      <c r="R2206" t="s">
        <v>8337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8318</v>
      </c>
      <c r="R2207" t="s">
        <v>8337</v>
      </c>
      <c r="S2207" s="9">
        <f t="shared" si="138"/>
        <v>41031.821631944447</v>
      </c>
      <c r="T2207" s="10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8318</v>
      </c>
      <c r="R2208" t="s">
        <v>8337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8318</v>
      </c>
      <c r="R2209" t="s">
        <v>8337</v>
      </c>
      <c r="S2209" s="9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8318</v>
      </c>
      <c r="R2210" t="s">
        <v>8337</v>
      </c>
      <c r="S2210" s="9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8318</v>
      </c>
      <c r="R2211" t="s">
        <v>8337</v>
      </c>
      <c r="S2211" s="9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8318</v>
      </c>
      <c r="R2212" t="s">
        <v>8337</v>
      </c>
      <c r="S2212" s="9">
        <f t="shared" si="138"/>
        <v>40956.066087962965</v>
      </c>
      <c r="T2212" s="10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8318</v>
      </c>
      <c r="R2213" t="s">
        <v>8337</v>
      </c>
      <c r="S2213" s="9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8318</v>
      </c>
      <c r="R2214" t="s">
        <v>8337</v>
      </c>
      <c r="S2214" s="9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8318</v>
      </c>
      <c r="R2215" t="s">
        <v>8337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8318</v>
      </c>
      <c r="R2216" t="s">
        <v>8337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8318</v>
      </c>
      <c r="R2217" t="s">
        <v>8337</v>
      </c>
      <c r="S2217" s="9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8318</v>
      </c>
      <c r="R2218" t="s">
        <v>8337</v>
      </c>
      <c r="S2218" s="9">
        <f t="shared" si="138"/>
        <v>42194.75167824074</v>
      </c>
      <c r="T2218" s="10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8318</v>
      </c>
      <c r="R2219" t="s">
        <v>8337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8318</v>
      </c>
      <c r="R2220" t="s">
        <v>8337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8318</v>
      </c>
      <c r="R2221" t="s">
        <v>8337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8318</v>
      </c>
      <c r="R2222" t="s">
        <v>8337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8321</v>
      </c>
      <c r="R2223" t="s">
        <v>8354</v>
      </c>
      <c r="S2223" s="9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8321</v>
      </c>
      <c r="R2224" t="s">
        <v>8354</v>
      </c>
      <c r="S2224" s="9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8321</v>
      </c>
      <c r="R2225" t="s">
        <v>8354</v>
      </c>
      <c r="S2225" s="9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8321</v>
      </c>
      <c r="R2226" t="s">
        <v>8354</v>
      </c>
      <c r="S2226" s="9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8321</v>
      </c>
      <c r="R2227" t="s">
        <v>8354</v>
      </c>
      <c r="S2227" s="9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8321</v>
      </c>
      <c r="R2228" t="s">
        <v>8354</v>
      </c>
      <c r="S2228" s="9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8321</v>
      </c>
      <c r="R2229" t="s">
        <v>8354</v>
      </c>
      <c r="S2229" s="9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8321</v>
      </c>
      <c r="R2230" t="s">
        <v>8354</v>
      </c>
      <c r="S2230" s="9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8321</v>
      </c>
      <c r="R2231" t="s">
        <v>8354</v>
      </c>
      <c r="S2231" s="9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8321</v>
      </c>
      <c r="R2232" t="s">
        <v>8354</v>
      </c>
      <c r="S2232" s="9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8321</v>
      </c>
      <c r="R2233" t="s">
        <v>8354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8321</v>
      </c>
      <c r="R2234" t="s">
        <v>8354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8321</v>
      </c>
      <c r="R2235" t="s">
        <v>8354</v>
      </c>
      <c r="S2235" s="9">
        <f t="shared" si="138"/>
        <v>42331.378923611112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8321</v>
      </c>
      <c r="R2236" t="s">
        <v>8354</v>
      </c>
      <c r="S2236" s="9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8321</v>
      </c>
      <c r="R2237" t="s">
        <v>8354</v>
      </c>
      <c r="S2237" s="9">
        <f t="shared" si="138"/>
        <v>42062.022118055553</v>
      </c>
      <c r="T2237" s="10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8321</v>
      </c>
      <c r="R2238" t="s">
        <v>8354</v>
      </c>
      <c r="S2238" s="9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8321</v>
      </c>
      <c r="R2239" t="s">
        <v>8354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8321</v>
      </c>
      <c r="R2240" t="s">
        <v>8354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8321</v>
      </c>
      <c r="R2241" t="s">
        <v>8354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8321</v>
      </c>
      <c r="R2242" t="s">
        <v>8354</v>
      </c>
      <c r="S2242" s="9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8321</v>
      </c>
      <c r="R2243" t="s">
        <v>8354</v>
      </c>
      <c r="S2243" s="9">
        <f t="shared" ref="S2243:S2306" si="142">(J2243/86400) + DATE(1970, 1, 1)</f>
        <v>42766.827546296292</v>
      </c>
      <c r="T2243" s="10">
        <f t="shared" ref="T2243:T2306" si="143">(I2243/86400) + 25569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8321</v>
      </c>
      <c r="R2244" t="s">
        <v>8354</v>
      </c>
      <c r="S2244" s="9">
        <f t="shared" si="142"/>
        <v>41569.575613425928</v>
      </c>
      <c r="T2244" s="10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8321</v>
      </c>
      <c r="R2245" t="s">
        <v>8354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8321</v>
      </c>
      <c r="R2246" t="s">
        <v>8354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8321</v>
      </c>
      <c r="R2247" t="s">
        <v>8354</v>
      </c>
      <c r="S2247" s="9">
        <f t="shared" si="142"/>
        <v>41660.70853009259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8321</v>
      </c>
      <c r="R2248" t="s">
        <v>8354</v>
      </c>
      <c r="S2248" s="9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8321</v>
      </c>
      <c r="R2249" t="s">
        <v>8354</v>
      </c>
      <c r="S2249" s="9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8321</v>
      </c>
      <c r="R2250" t="s">
        <v>8354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8321</v>
      </c>
      <c r="R2251" t="s">
        <v>8354</v>
      </c>
      <c r="S2251" s="9">
        <f t="shared" si="142"/>
        <v>41336.703298611115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8321</v>
      </c>
      <c r="R2252" t="s">
        <v>8354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8321</v>
      </c>
      <c r="R2253" t="s">
        <v>8354</v>
      </c>
      <c r="S2253" s="9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8321</v>
      </c>
      <c r="R2254" t="s">
        <v>8354</v>
      </c>
      <c r="S2254" s="9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8321</v>
      </c>
      <c r="R2255" t="s">
        <v>8354</v>
      </c>
      <c r="S2255" s="9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8321</v>
      </c>
      <c r="R2256" t="s">
        <v>8354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8321</v>
      </c>
      <c r="R2257" t="s">
        <v>8354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8321</v>
      </c>
      <c r="R2258" t="s">
        <v>8354</v>
      </c>
      <c r="S2258" s="9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8321</v>
      </c>
      <c r="R2259" t="s">
        <v>8354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8321</v>
      </c>
      <c r="R2260" t="s">
        <v>8354</v>
      </c>
      <c r="S2260" s="9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8321</v>
      </c>
      <c r="R2261" t="s">
        <v>8354</v>
      </c>
      <c r="S2261" s="9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8321</v>
      </c>
      <c r="R2262" t="s">
        <v>8354</v>
      </c>
      <c r="S2262" s="9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8321</v>
      </c>
      <c r="R2263" t="s">
        <v>8354</v>
      </c>
      <c r="S2263" s="9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8321</v>
      </c>
      <c r="R2264" t="s">
        <v>8354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8321</v>
      </c>
      <c r="R2265" t="s">
        <v>8354</v>
      </c>
      <c r="S2265" s="9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8321</v>
      </c>
      <c r="R2266" t="s">
        <v>8354</v>
      </c>
      <c r="S2266" s="9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8321</v>
      </c>
      <c r="R2267" t="s">
        <v>8354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8321</v>
      </c>
      <c r="R2268" t="s">
        <v>8354</v>
      </c>
      <c r="S2268" s="9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8321</v>
      </c>
      <c r="R2269" t="s">
        <v>8354</v>
      </c>
      <c r="S2269" s="9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8321</v>
      </c>
      <c r="R2270" t="s">
        <v>8354</v>
      </c>
      <c r="S2270" s="9">
        <f t="shared" si="142"/>
        <v>42776.082349537042</v>
      </c>
      <c r="T2270" s="10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8321</v>
      </c>
      <c r="R2271" t="s">
        <v>8354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8321</v>
      </c>
      <c r="R2272" t="s">
        <v>8354</v>
      </c>
      <c r="S2272" s="9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8321</v>
      </c>
      <c r="R2273" t="s">
        <v>8354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8321</v>
      </c>
      <c r="R2274" t="s">
        <v>8354</v>
      </c>
      <c r="S2274" s="9">
        <f t="shared" si="142"/>
        <v>42315.699490740742</v>
      </c>
      <c r="T2274" s="10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8321</v>
      </c>
      <c r="R2275" t="s">
        <v>8354</v>
      </c>
      <c r="S2275" s="9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8321</v>
      </c>
      <c r="R2276" t="s">
        <v>8354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8321</v>
      </c>
      <c r="R2277" t="s">
        <v>8354</v>
      </c>
      <c r="S2277" s="9">
        <f t="shared" si="142"/>
        <v>41965.616655092592</v>
      </c>
      <c r="T2277" s="10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8321</v>
      </c>
      <c r="R2278" t="s">
        <v>8354</v>
      </c>
      <c r="S2278" s="9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8321</v>
      </c>
      <c r="R2279" t="s">
        <v>8354</v>
      </c>
      <c r="S2279" s="9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8321</v>
      </c>
      <c r="R2280" t="s">
        <v>8354</v>
      </c>
      <c r="S2280" s="9">
        <f t="shared" si="142"/>
        <v>42338.709108796298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8321</v>
      </c>
      <c r="R2281" t="s">
        <v>8354</v>
      </c>
      <c r="S2281" s="9">
        <f t="shared" si="142"/>
        <v>42020.806701388894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8321</v>
      </c>
      <c r="R2282" t="s">
        <v>8354</v>
      </c>
      <c r="S2282" s="9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8318</v>
      </c>
      <c r="R2283" t="s">
        <v>8319</v>
      </c>
      <c r="S2283" s="9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8318</v>
      </c>
      <c r="R2284" t="s">
        <v>8319</v>
      </c>
      <c r="S2284" s="9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8318</v>
      </c>
      <c r="R2285" t="s">
        <v>8319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8318</v>
      </c>
      <c r="R2286" t="s">
        <v>8319</v>
      </c>
      <c r="S2286" s="9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8318</v>
      </c>
      <c r="R2287" t="s">
        <v>8319</v>
      </c>
      <c r="S2287" s="9">
        <f t="shared" si="142"/>
        <v>41059.185682870375</v>
      </c>
      <c r="T2287" s="10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8318</v>
      </c>
      <c r="R2288" t="s">
        <v>8319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8318</v>
      </c>
      <c r="R2289" t="s">
        <v>8319</v>
      </c>
      <c r="S2289" s="9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8318</v>
      </c>
      <c r="R2290" t="s">
        <v>8319</v>
      </c>
      <c r="S2290" s="9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8318</v>
      </c>
      <c r="R2291" t="s">
        <v>8319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8318</v>
      </c>
      <c r="R2292" t="s">
        <v>8319</v>
      </c>
      <c r="S2292" s="9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8318</v>
      </c>
      <c r="R2293" t="s">
        <v>8319</v>
      </c>
      <c r="S2293" s="9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8318</v>
      </c>
      <c r="R2294" t="s">
        <v>8319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8318</v>
      </c>
      <c r="R2295" t="s">
        <v>8319</v>
      </c>
      <c r="S2295" s="9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8318</v>
      </c>
      <c r="R2296" t="s">
        <v>8319</v>
      </c>
      <c r="S2296" s="9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8318</v>
      </c>
      <c r="R2297" t="s">
        <v>8319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8318</v>
      </c>
      <c r="R2298" t="s">
        <v>8319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8318</v>
      </c>
      <c r="R2299" t="s">
        <v>8319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8318</v>
      </c>
      <c r="R2300" t="s">
        <v>8319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8318</v>
      </c>
      <c r="R2301" t="s">
        <v>8319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8318</v>
      </c>
      <c r="R2302" t="s">
        <v>8319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8318</v>
      </c>
      <c r="R2303" t="s">
        <v>8336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8318</v>
      </c>
      <c r="R2304" t="s">
        <v>8336</v>
      </c>
      <c r="S2304" s="9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8318</v>
      </c>
      <c r="R2305" t="s">
        <v>8336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8318</v>
      </c>
      <c r="R2306" t="s">
        <v>8336</v>
      </c>
      <c r="S2306" s="9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8318</v>
      </c>
      <c r="R2307" t="s">
        <v>8336</v>
      </c>
      <c r="S2307" s="9">
        <f t="shared" ref="S2307:S2370" si="146">(J2307/86400) + DATE(1970, 1, 1)</f>
        <v>41834.695277777777</v>
      </c>
      <c r="T2307" s="10">
        <f t="shared" ref="T2307:T2370" si="147">(I2307/86400) + 25569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8318</v>
      </c>
      <c r="R2308" t="s">
        <v>8336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8318</v>
      </c>
      <c r="R2309" t="s">
        <v>8336</v>
      </c>
      <c r="S2309" s="9">
        <f t="shared" si="146"/>
        <v>41004.802465277782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8318</v>
      </c>
      <c r="R2310" t="s">
        <v>8336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8318</v>
      </c>
      <c r="R2311" t="s">
        <v>8336</v>
      </c>
      <c r="S2311" s="9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8318</v>
      </c>
      <c r="R2312" t="s">
        <v>8336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8318</v>
      </c>
      <c r="R2313" t="s">
        <v>8336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8318</v>
      </c>
      <c r="R2314" t="s">
        <v>8336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8318</v>
      </c>
      <c r="R2315" t="s">
        <v>8336</v>
      </c>
      <c r="S2315" s="9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8318</v>
      </c>
      <c r="R2316" t="s">
        <v>8336</v>
      </c>
      <c r="S2316" s="9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8318</v>
      </c>
      <c r="R2317" t="s">
        <v>8336</v>
      </c>
      <c r="S2317" s="9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8318</v>
      </c>
      <c r="R2318" t="s">
        <v>8336</v>
      </c>
      <c r="S2318" s="9">
        <f t="shared" si="146"/>
        <v>40079.725115740745</v>
      </c>
      <c r="T2318" s="10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8318</v>
      </c>
      <c r="R2319" t="s">
        <v>8336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8318</v>
      </c>
      <c r="R2320" t="s">
        <v>8336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8318</v>
      </c>
      <c r="R2321" t="s">
        <v>8336</v>
      </c>
      <c r="S2321" s="9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8318</v>
      </c>
      <c r="R2322" t="s">
        <v>8336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8322</v>
      </c>
      <c r="R2323" t="s">
        <v>8355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8322</v>
      </c>
      <c r="R2324" t="s">
        <v>8355</v>
      </c>
      <c r="S2324" s="9">
        <f t="shared" si="146"/>
        <v>42804.895474537036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8322</v>
      </c>
      <c r="R2325" t="s">
        <v>8355</v>
      </c>
      <c r="S2325" s="9">
        <f t="shared" si="146"/>
        <v>42807.755173611113</v>
      </c>
      <c r="T2325" s="10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8322</v>
      </c>
      <c r="R2326" t="s">
        <v>8355</v>
      </c>
      <c r="S2326" s="9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8322</v>
      </c>
      <c r="R2327" t="s">
        <v>8355</v>
      </c>
      <c r="S2327" s="9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8322</v>
      </c>
      <c r="R2328" t="s">
        <v>8355</v>
      </c>
      <c r="S2328" s="9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8322</v>
      </c>
      <c r="R2329" t="s">
        <v>8355</v>
      </c>
      <c r="S2329" s="9">
        <f t="shared" si="146"/>
        <v>41842.917129629626</v>
      </c>
      <c r="T2329" s="10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8322</v>
      </c>
      <c r="R2330" t="s">
        <v>8355</v>
      </c>
      <c r="S2330" s="9">
        <f t="shared" si="146"/>
        <v>42139.781678240739</v>
      </c>
      <c r="T2330" s="10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8322</v>
      </c>
      <c r="R2331" t="s">
        <v>8355</v>
      </c>
      <c r="S2331" s="9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8322</v>
      </c>
      <c r="R2332" t="s">
        <v>8355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8322</v>
      </c>
      <c r="R2333" t="s">
        <v>8355</v>
      </c>
      <c r="S2333" s="9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8322</v>
      </c>
      <c r="R2334" t="s">
        <v>8355</v>
      </c>
      <c r="S2334" s="9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8322</v>
      </c>
      <c r="R2335" t="s">
        <v>8355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8322</v>
      </c>
      <c r="R2336" t="s">
        <v>8355</v>
      </c>
      <c r="S2336" s="9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8322</v>
      </c>
      <c r="R2337" t="s">
        <v>8355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8322</v>
      </c>
      <c r="R2338" t="s">
        <v>8355</v>
      </c>
      <c r="S2338" s="9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8322</v>
      </c>
      <c r="R2339" t="s">
        <v>8355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8322</v>
      </c>
      <c r="R2340" t="s">
        <v>8355</v>
      </c>
      <c r="S2340" s="9">
        <f t="shared" si="146"/>
        <v>41789.89680555556</v>
      </c>
      <c r="T2340" s="10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8322</v>
      </c>
      <c r="R2341" t="s">
        <v>8355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8322</v>
      </c>
      <c r="R2342" t="s">
        <v>8355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8316</v>
      </c>
      <c r="R2343" t="s">
        <v>8331</v>
      </c>
      <c r="S2343" s="9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8316</v>
      </c>
      <c r="R2344" t="s">
        <v>8331</v>
      </c>
      <c r="S2344" s="9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8316</v>
      </c>
      <c r="R2345" t="s">
        <v>8331</v>
      </c>
      <c r="S2345" s="9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8316</v>
      </c>
      <c r="R2346" t="s">
        <v>8331</v>
      </c>
      <c r="S2346" s="9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8316</v>
      </c>
      <c r="R2347" t="s">
        <v>8331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8316</v>
      </c>
      <c r="R2348" t="s">
        <v>8331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8316</v>
      </c>
      <c r="R2349" t="s">
        <v>8331</v>
      </c>
      <c r="S2349" s="9">
        <f t="shared" si="146"/>
        <v>42577.607361111106</v>
      </c>
      <c r="T2349" s="10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8316</v>
      </c>
      <c r="R2350" t="s">
        <v>8331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8316</v>
      </c>
      <c r="R2351" t="s">
        <v>8331</v>
      </c>
      <c r="S2351" s="9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8316</v>
      </c>
      <c r="R2352" t="s">
        <v>8331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8316</v>
      </c>
      <c r="R2353" t="s">
        <v>8331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8316</v>
      </c>
      <c r="R2354" t="s">
        <v>8331</v>
      </c>
      <c r="S2354" s="9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8316</v>
      </c>
      <c r="R2355" t="s">
        <v>8331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8316</v>
      </c>
      <c r="R2356" t="s">
        <v>8331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8316</v>
      </c>
      <c r="R2357" t="s">
        <v>8331</v>
      </c>
      <c r="S2357" s="9">
        <f t="shared" si="146"/>
        <v>42096.918240740742</v>
      </c>
      <c r="T2357" s="10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8316</v>
      </c>
      <c r="R2358" t="s">
        <v>8331</v>
      </c>
      <c r="S2358" s="9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8316</v>
      </c>
      <c r="R2359" t="s">
        <v>8331</v>
      </c>
      <c r="S2359" s="9">
        <f t="shared" si="146"/>
        <v>42264.620115740741</v>
      </c>
      <c r="T2359" s="10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8316</v>
      </c>
      <c r="R2360" t="s">
        <v>8331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8316</v>
      </c>
      <c r="R2361" t="s">
        <v>8331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8316</v>
      </c>
      <c r="R2362" t="s">
        <v>8331</v>
      </c>
      <c r="S2362" s="9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8316</v>
      </c>
      <c r="R2363" t="s">
        <v>8331</v>
      </c>
      <c r="S2363" s="9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8316</v>
      </c>
      <c r="R2364" t="s">
        <v>8331</v>
      </c>
      <c r="S2364" s="9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8316</v>
      </c>
      <c r="R2365" t="s">
        <v>8331</v>
      </c>
      <c r="S2365" s="9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8316</v>
      </c>
      <c r="R2366" t="s">
        <v>8331</v>
      </c>
      <c r="S2366" s="9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8316</v>
      </c>
      <c r="R2367" t="s">
        <v>8331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8316</v>
      </c>
      <c r="R2368" t="s">
        <v>8331</v>
      </c>
      <c r="S2368" s="9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8316</v>
      </c>
      <c r="R2369" t="s">
        <v>8331</v>
      </c>
      <c r="S2369" s="9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8316</v>
      </c>
      <c r="R2370" t="s">
        <v>8331</v>
      </c>
      <c r="S2370" s="9">
        <f t="shared" si="146"/>
        <v>42063.721817129626</v>
      </c>
      <c r="T2370" s="10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8316</v>
      </c>
      <c r="R2371" t="s">
        <v>8331</v>
      </c>
      <c r="S2371" s="9">
        <f t="shared" ref="S2371:S2434" si="150">(J2371/86400) + DATE(1970, 1, 1)</f>
        <v>42380.812627314815</v>
      </c>
      <c r="T2371" s="10">
        <f t="shared" ref="T2371:T2434" si="151">(I2371/86400) + 25569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8316</v>
      </c>
      <c r="R2372" t="s">
        <v>8331</v>
      </c>
      <c r="S2372" s="9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8316</v>
      </c>
      <c r="R2373" t="s">
        <v>8331</v>
      </c>
      <c r="S2373" s="9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8316</v>
      </c>
      <c r="R2374" t="s">
        <v>8331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8316</v>
      </c>
      <c r="R2375" t="s">
        <v>8331</v>
      </c>
      <c r="S2375" s="9">
        <f t="shared" si="150"/>
        <v>42215.662314814814</v>
      </c>
      <c r="T2375" s="10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8316</v>
      </c>
      <c r="R2376" t="s">
        <v>8331</v>
      </c>
      <c r="S2376" s="9">
        <f t="shared" si="150"/>
        <v>42017.843287037038</v>
      </c>
      <c r="T2376" s="10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8316</v>
      </c>
      <c r="R2377" t="s">
        <v>8331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8316</v>
      </c>
      <c r="R2378" t="s">
        <v>8331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8316</v>
      </c>
      <c r="R2379" t="s">
        <v>8331</v>
      </c>
      <c r="S2379" s="9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8316</v>
      </c>
      <c r="R2380" t="s">
        <v>8331</v>
      </c>
      <c r="S2380" s="9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8316</v>
      </c>
      <c r="R2381" t="s">
        <v>8331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8316</v>
      </c>
      <c r="R2382" t="s">
        <v>8331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8316</v>
      </c>
      <c r="R2383" t="s">
        <v>8331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8316</v>
      </c>
      <c r="R2384" t="s">
        <v>8331</v>
      </c>
      <c r="S2384" s="9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8316</v>
      </c>
      <c r="R2385" t="s">
        <v>8331</v>
      </c>
      <c r="S2385" s="9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8316</v>
      </c>
      <c r="R2386" t="s">
        <v>8331</v>
      </c>
      <c r="S2386" s="9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8316</v>
      </c>
      <c r="R2387" t="s">
        <v>8331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8316</v>
      </c>
      <c r="R2388" t="s">
        <v>8331</v>
      </c>
      <c r="S2388" s="9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8316</v>
      </c>
      <c r="R2389" t="s">
        <v>8331</v>
      </c>
      <c r="S2389" s="9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8316</v>
      </c>
      <c r="R2390" t="s">
        <v>8331</v>
      </c>
      <c r="S2390" s="9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8316</v>
      </c>
      <c r="R2391" t="s">
        <v>8331</v>
      </c>
      <c r="S2391" s="9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8316</v>
      </c>
      <c r="R2392" t="s">
        <v>8331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8316</v>
      </c>
      <c r="R2393" t="s">
        <v>8331</v>
      </c>
      <c r="S2393" s="9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8316</v>
      </c>
      <c r="R2394" t="s">
        <v>8331</v>
      </c>
      <c r="S2394" s="9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8316</v>
      </c>
      <c r="R2395" t="s">
        <v>8331</v>
      </c>
      <c r="S2395" s="9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8316</v>
      </c>
      <c r="R2396" t="s">
        <v>8331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8316</v>
      </c>
      <c r="R2397" t="s">
        <v>8331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8316</v>
      </c>
      <c r="R2398" t="s">
        <v>8331</v>
      </c>
      <c r="S2398" s="9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8316</v>
      </c>
      <c r="R2399" t="s">
        <v>8331</v>
      </c>
      <c r="S2399" s="9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8316</v>
      </c>
      <c r="R2400" t="s">
        <v>8331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8316</v>
      </c>
      <c r="R2401" t="s">
        <v>8331</v>
      </c>
      <c r="S2401" s="9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8316</v>
      </c>
      <c r="R2402" t="s">
        <v>8331</v>
      </c>
      <c r="S2402" s="9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8322</v>
      </c>
      <c r="R2403" t="s">
        <v>8341</v>
      </c>
      <c r="S2403" s="9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8322</v>
      </c>
      <c r="R2404" t="s">
        <v>8341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8322</v>
      </c>
      <c r="R2405" t="s">
        <v>8341</v>
      </c>
      <c r="S2405" s="9">
        <f t="shared" si="150"/>
        <v>42399.882615740746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8322</v>
      </c>
      <c r="R2406" t="s">
        <v>8341</v>
      </c>
      <c r="S2406" s="9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8322</v>
      </c>
      <c r="R2407" t="s">
        <v>8341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8322</v>
      </c>
      <c r="R2408" t="s">
        <v>8341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8322</v>
      </c>
      <c r="R2409" t="s">
        <v>8341</v>
      </c>
      <c r="S2409" s="9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8322</v>
      </c>
      <c r="R2410" t="s">
        <v>8341</v>
      </c>
      <c r="S2410" s="9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8322</v>
      </c>
      <c r="R2411" t="s">
        <v>8341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8322</v>
      </c>
      <c r="R2412" t="s">
        <v>8341</v>
      </c>
      <c r="S2412" s="9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8322</v>
      </c>
      <c r="R2413" t="s">
        <v>8341</v>
      </c>
      <c r="S2413" s="9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8322</v>
      </c>
      <c r="R2414" t="s">
        <v>8341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8322</v>
      </c>
      <c r="R2415" t="s">
        <v>8341</v>
      </c>
      <c r="S2415" s="9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8322</v>
      </c>
      <c r="R2416" t="s">
        <v>8341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8322</v>
      </c>
      <c r="R2417" t="s">
        <v>8341</v>
      </c>
      <c r="S2417" s="9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8322</v>
      </c>
      <c r="R2418" t="s">
        <v>8341</v>
      </c>
      <c r="S2418" s="9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8322</v>
      </c>
      <c r="R2419" t="s">
        <v>8341</v>
      </c>
      <c r="S2419" s="9">
        <f t="shared" si="150"/>
        <v>41831.884108796294</v>
      </c>
      <c r="T2419" s="10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8322</v>
      </c>
      <c r="R2420" t="s">
        <v>8341</v>
      </c>
      <c r="S2420" s="9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8322</v>
      </c>
      <c r="R2421" t="s">
        <v>8341</v>
      </c>
      <c r="S2421" s="9">
        <f t="shared" si="150"/>
        <v>41993.738298611112</v>
      </c>
      <c r="T2421" s="10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8322</v>
      </c>
      <c r="R2422" t="s">
        <v>8341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8322</v>
      </c>
      <c r="R2423" t="s">
        <v>8341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8322</v>
      </c>
      <c r="R2424" t="s">
        <v>8341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8322</v>
      </c>
      <c r="R2425" t="s">
        <v>8341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8322</v>
      </c>
      <c r="R2426" t="s">
        <v>8341</v>
      </c>
      <c r="S2426" s="9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8322</v>
      </c>
      <c r="R2427" t="s">
        <v>8341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8322</v>
      </c>
      <c r="R2428" t="s">
        <v>8341</v>
      </c>
      <c r="S2428" s="9">
        <f t="shared" si="150"/>
        <v>42164.170046296298</v>
      </c>
      <c r="T2428" s="10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8322</v>
      </c>
      <c r="R2429" t="s">
        <v>8341</v>
      </c>
      <c r="S2429" s="9">
        <f t="shared" si="150"/>
        <v>42412.318668981483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8322</v>
      </c>
      <c r="R2430" t="s">
        <v>8341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8322</v>
      </c>
      <c r="R2431" t="s">
        <v>8341</v>
      </c>
      <c r="S2431" s="9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8322</v>
      </c>
      <c r="R2432" t="s">
        <v>8341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8322</v>
      </c>
      <c r="R2433" t="s">
        <v>8341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8322</v>
      </c>
      <c r="R2434" t="s">
        <v>8341</v>
      </c>
      <c r="S2434" s="9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8322</v>
      </c>
      <c r="R2435" t="s">
        <v>8341</v>
      </c>
      <c r="S2435" s="9">
        <f t="shared" ref="S2435:S2498" si="154">(J2435/86400) + DATE(1970, 1, 1)</f>
        <v>42397.89980324074</v>
      </c>
      <c r="T2435" s="10">
        <f t="shared" ref="T2435:T2498" si="155">(I2435/86400) + 25569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8322</v>
      </c>
      <c r="R2436" t="s">
        <v>8341</v>
      </c>
      <c r="S2436" s="9">
        <f t="shared" si="154"/>
        <v>42180.186041666668</v>
      </c>
      <c r="T2436" s="10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8322</v>
      </c>
      <c r="R2437" t="s">
        <v>8341</v>
      </c>
      <c r="S2437" s="9">
        <f t="shared" si="154"/>
        <v>42252.277615740742</v>
      </c>
      <c r="T2437" s="10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8322</v>
      </c>
      <c r="R2438" t="s">
        <v>8341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8322</v>
      </c>
      <c r="R2439" t="s">
        <v>8341</v>
      </c>
      <c r="S2439" s="9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8322</v>
      </c>
      <c r="R2440" t="s">
        <v>8341</v>
      </c>
      <c r="S2440" s="9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8322</v>
      </c>
      <c r="R2441" t="s">
        <v>8341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8322</v>
      </c>
      <c r="R2442" t="s">
        <v>8341</v>
      </c>
      <c r="S2442" s="9">
        <f t="shared" si="154"/>
        <v>42383.899456018524</v>
      </c>
      <c r="T2442" s="10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8322</v>
      </c>
      <c r="R2443" t="s">
        <v>8355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8322</v>
      </c>
      <c r="R2444" t="s">
        <v>8355</v>
      </c>
      <c r="S2444" s="9">
        <f t="shared" si="154"/>
        <v>42052.666990740741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8322</v>
      </c>
      <c r="R2445" t="s">
        <v>8355</v>
      </c>
      <c r="S2445" s="9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8322</v>
      </c>
      <c r="R2446" t="s">
        <v>8355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8322</v>
      </c>
      <c r="R2447" t="s">
        <v>8355</v>
      </c>
      <c r="S2447" s="9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8322</v>
      </c>
      <c r="R2448" t="s">
        <v>8355</v>
      </c>
      <c r="S2448" s="9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8322</v>
      </c>
      <c r="R2449" t="s">
        <v>8355</v>
      </c>
      <c r="S2449" s="9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8322</v>
      </c>
      <c r="R2450" t="s">
        <v>8355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8322</v>
      </c>
      <c r="R2451" t="s">
        <v>8355</v>
      </c>
      <c r="S2451" s="9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8322</v>
      </c>
      <c r="R2452" t="s">
        <v>8355</v>
      </c>
      <c r="S2452" s="9">
        <f t="shared" si="154"/>
        <v>41902.07240740741</v>
      </c>
      <c r="T2452" s="10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8322</v>
      </c>
      <c r="R2453" t="s">
        <v>8355</v>
      </c>
      <c r="S2453" s="9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8322</v>
      </c>
      <c r="R2454" t="s">
        <v>8355</v>
      </c>
      <c r="S2454" s="9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8322</v>
      </c>
      <c r="R2455" t="s">
        <v>8355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8322</v>
      </c>
      <c r="R2456" t="s">
        <v>8355</v>
      </c>
      <c r="S2456" s="9">
        <f t="shared" si="154"/>
        <v>42770.201481481483</v>
      </c>
      <c r="T2456" s="10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8322</v>
      </c>
      <c r="R2457" t="s">
        <v>8355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8322</v>
      </c>
      <c r="R2458" t="s">
        <v>8355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8322</v>
      </c>
      <c r="R2459" t="s">
        <v>8355</v>
      </c>
      <c r="S2459" s="9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8322</v>
      </c>
      <c r="R2460" t="s">
        <v>8355</v>
      </c>
      <c r="S2460" s="9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8322</v>
      </c>
      <c r="R2461" t="s">
        <v>8355</v>
      </c>
      <c r="S2461" s="9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8322</v>
      </c>
      <c r="R2462" t="s">
        <v>8355</v>
      </c>
      <c r="S2462" s="9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8318</v>
      </c>
      <c r="R2463" t="s">
        <v>8336</v>
      </c>
      <c r="S2463" s="9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8318</v>
      </c>
      <c r="R2464" t="s">
        <v>8336</v>
      </c>
      <c r="S2464" s="9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8318</v>
      </c>
      <c r="R2465" t="s">
        <v>8336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8318</v>
      </c>
      <c r="R2466" t="s">
        <v>8336</v>
      </c>
      <c r="S2466" s="9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8318</v>
      </c>
      <c r="R2467" t="s">
        <v>8336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8318</v>
      </c>
      <c r="R2468" t="s">
        <v>8336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8318</v>
      </c>
      <c r="R2469" t="s">
        <v>8336</v>
      </c>
      <c r="S2469" s="9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8318</v>
      </c>
      <c r="R2470" t="s">
        <v>8336</v>
      </c>
      <c r="S2470" s="9">
        <f t="shared" si="154"/>
        <v>41174.154178240744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8318</v>
      </c>
      <c r="R2471" t="s">
        <v>8336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8318</v>
      </c>
      <c r="R2472" t="s">
        <v>8336</v>
      </c>
      <c r="S2472" s="9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8318</v>
      </c>
      <c r="R2473" t="s">
        <v>8336</v>
      </c>
      <c r="S2473" s="9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8318</v>
      </c>
      <c r="R2474" t="s">
        <v>8336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8318</v>
      </c>
      <c r="R2475" t="s">
        <v>8336</v>
      </c>
      <c r="S2475" s="9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8318</v>
      </c>
      <c r="R2476" t="s">
        <v>8336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8318</v>
      </c>
      <c r="R2477" t="s">
        <v>8336</v>
      </c>
      <c r="S2477" s="9">
        <f t="shared" si="154"/>
        <v>40310.287673611107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8318</v>
      </c>
      <c r="R2478" t="s">
        <v>8336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8318</v>
      </c>
      <c r="R2479" t="s">
        <v>8336</v>
      </c>
      <c r="S2479" s="9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8318</v>
      </c>
      <c r="R2480" t="s">
        <v>8336</v>
      </c>
      <c r="S2480" s="9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8318</v>
      </c>
      <c r="R2481" t="s">
        <v>8336</v>
      </c>
      <c r="S2481" s="9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8318</v>
      </c>
      <c r="R2482" t="s">
        <v>8336</v>
      </c>
      <c r="S2482" s="9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8318</v>
      </c>
      <c r="R2483" t="s">
        <v>8336</v>
      </c>
      <c r="S2483" s="9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8318</v>
      </c>
      <c r="R2484" t="s">
        <v>8336</v>
      </c>
      <c r="S2484" s="9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8318</v>
      </c>
      <c r="R2485" t="s">
        <v>8336</v>
      </c>
      <c r="S2485" s="9">
        <f t="shared" si="154"/>
        <v>40970.750034722223</v>
      </c>
      <c r="T2485" s="10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8318</v>
      </c>
      <c r="R2486" t="s">
        <v>8336</v>
      </c>
      <c r="S2486" s="9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8318</v>
      </c>
      <c r="R2487" t="s">
        <v>8336</v>
      </c>
      <c r="S2487" s="9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8318</v>
      </c>
      <c r="R2488" t="s">
        <v>8336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8318</v>
      </c>
      <c r="R2489" t="s">
        <v>8336</v>
      </c>
      <c r="S2489" s="9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8318</v>
      </c>
      <c r="R2490" t="s">
        <v>8336</v>
      </c>
      <c r="S2490" s="9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8318</v>
      </c>
      <c r="R2491" t="s">
        <v>8336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8318</v>
      </c>
      <c r="R2492" t="s">
        <v>8336</v>
      </c>
      <c r="S2492" s="9">
        <f t="shared" si="154"/>
        <v>41023.227731481486</v>
      </c>
      <c r="T2492" s="10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8318</v>
      </c>
      <c r="R2493" t="s">
        <v>8336</v>
      </c>
      <c r="S2493" s="9">
        <f t="shared" si="154"/>
        <v>40542.839282407411</v>
      </c>
      <c r="T2493" s="10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8318</v>
      </c>
      <c r="R2494" t="s">
        <v>8336</v>
      </c>
      <c r="S2494" s="9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8318</v>
      </c>
      <c r="R2495" t="s">
        <v>8336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8318</v>
      </c>
      <c r="R2496" t="s">
        <v>8336</v>
      </c>
      <c r="S2496" s="9">
        <f t="shared" si="154"/>
        <v>41022.645185185189</v>
      </c>
      <c r="T2496" s="10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8318</v>
      </c>
      <c r="R2497" t="s">
        <v>8336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8318</v>
      </c>
      <c r="R2498" t="s">
        <v>8336</v>
      </c>
      <c r="S2498" s="9">
        <f t="shared" si="154"/>
        <v>41327.996435185181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8318</v>
      </c>
      <c r="R2499" t="s">
        <v>8336</v>
      </c>
      <c r="S2499" s="9">
        <f t="shared" ref="S2499:S2562" si="158">(J2499/86400) + DATE(1970, 1, 1)</f>
        <v>40730.878912037035</v>
      </c>
      <c r="T2499" s="10">
        <f t="shared" ref="T2499:T2562" si="159">(I2499/86400) + 25569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8318</v>
      </c>
      <c r="R2500" t="s">
        <v>8336</v>
      </c>
      <c r="S2500" s="9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8318</v>
      </c>
      <c r="R2501" t="s">
        <v>8336</v>
      </c>
      <c r="S2501" s="9">
        <f t="shared" si="158"/>
        <v>41226.648576388892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8318</v>
      </c>
      <c r="R2502" t="s">
        <v>8336</v>
      </c>
      <c r="S2502" s="9">
        <f t="shared" si="158"/>
        <v>41053.772858796292</v>
      </c>
      <c r="T2502" s="10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8322</v>
      </c>
      <c r="R2503" t="s">
        <v>8356</v>
      </c>
      <c r="S2503" s="9">
        <f t="shared" si="158"/>
        <v>42244.776666666672</v>
      </c>
      <c r="T2503" s="10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8322</v>
      </c>
      <c r="R2504" t="s">
        <v>8356</v>
      </c>
      <c r="S2504" s="9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8322</v>
      </c>
      <c r="R2505" t="s">
        <v>8356</v>
      </c>
      <c r="S2505" s="9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8322</v>
      </c>
      <c r="R2506" t="s">
        <v>8356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8322</v>
      </c>
      <c r="R2507" t="s">
        <v>8356</v>
      </c>
      <c r="S2507" s="9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8322</v>
      </c>
      <c r="R2508" t="s">
        <v>8356</v>
      </c>
      <c r="S2508" s="9">
        <f t="shared" si="158"/>
        <v>42258.297094907408</v>
      </c>
      <c r="T2508" s="10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8322</v>
      </c>
      <c r="R2509" t="s">
        <v>8356</v>
      </c>
      <c r="S2509" s="9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8322</v>
      </c>
      <c r="R2510" t="s">
        <v>8356</v>
      </c>
      <c r="S2510" s="9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8322</v>
      </c>
      <c r="R2511" t="s">
        <v>8356</v>
      </c>
      <c r="S2511" s="9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8322</v>
      </c>
      <c r="R2512" t="s">
        <v>8356</v>
      </c>
      <c r="S2512" s="9">
        <f t="shared" si="158"/>
        <v>42078.997361111113</v>
      </c>
      <c r="T2512" s="10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8322</v>
      </c>
      <c r="R2513" t="s">
        <v>8356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8322</v>
      </c>
      <c r="R2514" t="s">
        <v>8356</v>
      </c>
      <c r="S2514" s="9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8322</v>
      </c>
      <c r="R2515" t="s">
        <v>8356</v>
      </c>
      <c r="S2515" s="9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8322</v>
      </c>
      <c r="R2516" t="s">
        <v>8356</v>
      </c>
      <c r="S2516" s="9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8322</v>
      </c>
      <c r="R2517" t="s">
        <v>8356</v>
      </c>
      <c r="S2517" s="9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8322</v>
      </c>
      <c r="R2518" t="s">
        <v>8356</v>
      </c>
      <c r="S2518" s="9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8322</v>
      </c>
      <c r="R2519" t="s">
        <v>8356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8322</v>
      </c>
      <c r="R2520" t="s">
        <v>8356</v>
      </c>
      <c r="S2520" s="9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8322</v>
      </c>
      <c r="R2521" t="s">
        <v>8356</v>
      </c>
      <c r="S2521" s="9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8322</v>
      </c>
      <c r="R2522" t="s">
        <v>8356</v>
      </c>
      <c r="S2522" s="9">
        <f t="shared" si="158"/>
        <v>42612.600520833337</v>
      </c>
      <c r="T2522" s="10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8318</v>
      </c>
      <c r="R2523" t="s">
        <v>8357</v>
      </c>
      <c r="S2523" s="9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8318</v>
      </c>
      <c r="R2524" t="s">
        <v>8357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8318</v>
      </c>
      <c r="R2525" t="s">
        <v>8357</v>
      </c>
      <c r="S2525" s="9">
        <f t="shared" si="158"/>
        <v>41930.975601851853</v>
      </c>
      <c r="T2525" s="10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8318</v>
      </c>
      <c r="R2526" t="s">
        <v>8357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8318</v>
      </c>
      <c r="R2527" t="s">
        <v>8357</v>
      </c>
      <c r="S2527" s="9">
        <f t="shared" si="158"/>
        <v>41058.844571759255</v>
      </c>
      <c r="T2527" s="10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8318</v>
      </c>
      <c r="R2528" t="s">
        <v>8357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8318</v>
      </c>
      <c r="R2529" t="s">
        <v>8357</v>
      </c>
      <c r="S2529" s="9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8318</v>
      </c>
      <c r="R2530" t="s">
        <v>8357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8318</v>
      </c>
      <c r="R2531" t="s">
        <v>8357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8318</v>
      </c>
      <c r="R2532" t="s">
        <v>8357</v>
      </c>
      <c r="S2532" s="9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8318</v>
      </c>
      <c r="R2533" t="s">
        <v>8357</v>
      </c>
      <c r="S2533" s="9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8318</v>
      </c>
      <c r="R2534" t="s">
        <v>8357</v>
      </c>
      <c r="S2534" s="9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8318</v>
      </c>
      <c r="R2535" t="s">
        <v>8357</v>
      </c>
      <c r="S2535" s="9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8318</v>
      </c>
      <c r="R2536" t="s">
        <v>8357</v>
      </c>
      <c r="S2536" s="9">
        <f t="shared" si="158"/>
        <v>40127.700370370367</v>
      </c>
      <c r="T2536" s="10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8318</v>
      </c>
      <c r="R2537" t="s">
        <v>8357</v>
      </c>
      <c r="S2537" s="9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8318</v>
      </c>
      <c r="R2538" t="s">
        <v>8357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8318</v>
      </c>
      <c r="R2539" t="s">
        <v>8357</v>
      </c>
      <c r="S2539" s="9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8318</v>
      </c>
      <c r="R2540" t="s">
        <v>8357</v>
      </c>
      <c r="S2540" s="9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8318</v>
      </c>
      <c r="R2541" t="s">
        <v>8357</v>
      </c>
      <c r="S2541" s="9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8318</v>
      </c>
      <c r="R2542" t="s">
        <v>8357</v>
      </c>
      <c r="S2542" s="9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8318</v>
      </c>
      <c r="R2543" t="s">
        <v>8357</v>
      </c>
      <c r="S2543" s="9">
        <f t="shared" si="158"/>
        <v>41483.449282407411</v>
      </c>
      <c r="T2543" s="10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8318</v>
      </c>
      <c r="R2544" t="s">
        <v>8357</v>
      </c>
      <c r="S2544" s="9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8318</v>
      </c>
      <c r="R2545" t="s">
        <v>8357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8318</v>
      </c>
      <c r="R2546" t="s">
        <v>8357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8318</v>
      </c>
      <c r="R2547" t="s">
        <v>8357</v>
      </c>
      <c r="S2547" s="9">
        <f t="shared" si="158"/>
        <v>42027.138171296298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8318</v>
      </c>
      <c r="R2548" t="s">
        <v>8357</v>
      </c>
      <c r="S2548" s="9">
        <f t="shared" si="158"/>
        <v>41524.858553240745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8318</v>
      </c>
      <c r="R2549" t="s">
        <v>8357</v>
      </c>
      <c r="S2549" s="9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8318</v>
      </c>
      <c r="R2550" t="s">
        <v>8357</v>
      </c>
      <c r="S2550" s="9">
        <f t="shared" si="158"/>
        <v>42618.625428240739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8318</v>
      </c>
      <c r="R2551" t="s">
        <v>8357</v>
      </c>
      <c r="S2551" s="9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8318</v>
      </c>
      <c r="R2552" t="s">
        <v>8357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8318</v>
      </c>
      <c r="R2553" t="s">
        <v>8357</v>
      </c>
      <c r="S2553" s="9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8318</v>
      </c>
      <c r="R2554" t="s">
        <v>8357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8318</v>
      </c>
      <c r="R2555" t="s">
        <v>8357</v>
      </c>
      <c r="S2555" s="9">
        <f t="shared" si="158"/>
        <v>41113.199155092589</v>
      </c>
      <c r="T2555" s="10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8318</v>
      </c>
      <c r="R2556" t="s">
        <v>8357</v>
      </c>
      <c r="S2556" s="9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8318</v>
      </c>
      <c r="R2557" t="s">
        <v>8357</v>
      </c>
      <c r="S2557" s="9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8318</v>
      </c>
      <c r="R2558" t="s">
        <v>8357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8318</v>
      </c>
      <c r="R2559" t="s">
        <v>8357</v>
      </c>
      <c r="S2559" s="9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8318</v>
      </c>
      <c r="R2560" t="s">
        <v>8357</v>
      </c>
      <c r="S2560" s="9">
        <f t="shared" si="158"/>
        <v>42093.860023148147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8318</v>
      </c>
      <c r="R2561" t="s">
        <v>8357</v>
      </c>
      <c r="S2561" s="9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8318</v>
      </c>
      <c r="R2562" t="s">
        <v>8357</v>
      </c>
      <c r="S2562" s="9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8322</v>
      </c>
      <c r="R2563" t="s">
        <v>8341</v>
      </c>
      <c r="S2563" s="9">
        <f t="shared" ref="S2563:S2626" si="162">(J2563/86400) + DATE(1970, 1, 1)</f>
        <v>42260.528807870374</v>
      </c>
      <c r="T2563" s="10">
        <f t="shared" ref="T2563:T2626" si="163">(I2563/86400) + 25569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8322</v>
      </c>
      <c r="R2564" t="s">
        <v>8341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8322</v>
      </c>
      <c r="R2565" t="s">
        <v>8341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8322</v>
      </c>
      <c r="R2566" t="s">
        <v>8341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8322</v>
      </c>
      <c r="R2567" t="s">
        <v>8341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8322</v>
      </c>
      <c r="R2568" t="s">
        <v>8341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8322</v>
      </c>
      <c r="R2569" t="s">
        <v>8341</v>
      </c>
      <c r="S2569" s="9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8322</v>
      </c>
      <c r="R2570" t="s">
        <v>8341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8322</v>
      </c>
      <c r="R2571" t="s">
        <v>8341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8322</v>
      </c>
      <c r="R2572" t="s">
        <v>8341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8322</v>
      </c>
      <c r="R2573" t="s">
        <v>8341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8322</v>
      </c>
      <c r="R2574" t="s">
        <v>8341</v>
      </c>
      <c r="S2574" s="9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8322</v>
      </c>
      <c r="R2575" t="s">
        <v>8341</v>
      </c>
      <c r="S2575" s="9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8322</v>
      </c>
      <c r="R2576" t="s">
        <v>8341</v>
      </c>
      <c r="S2576" s="9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8322</v>
      </c>
      <c r="R2577" t="s">
        <v>8341</v>
      </c>
      <c r="S2577" s="9">
        <f t="shared" si="162"/>
        <v>41986.108726851853</v>
      </c>
      <c r="T2577" s="10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8322</v>
      </c>
      <c r="R2578" t="s">
        <v>8341</v>
      </c>
      <c r="S2578" s="9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8322</v>
      </c>
      <c r="R2579" t="s">
        <v>8341</v>
      </c>
      <c r="S2579" s="9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8322</v>
      </c>
      <c r="R2580" t="s">
        <v>8341</v>
      </c>
      <c r="S2580" s="9">
        <f t="shared" si="162"/>
        <v>42238.022905092592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8322</v>
      </c>
      <c r="R2581" t="s">
        <v>8341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8322</v>
      </c>
      <c r="R2582" t="s">
        <v>8341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8322</v>
      </c>
      <c r="R2583" t="s">
        <v>8341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8322</v>
      </c>
      <c r="R2584" t="s">
        <v>8341</v>
      </c>
      <c r="S2584" s="9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8322</v>
      </c>
      <c r="R2585" t="s">
        <v>8341</v>
      </c>
      <c r="S2585" s="9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8322</v>
      </c>
      <c r="R2586" t="s">
        <v>8341</v>
      </c>
      <c r="S2586" s="9">
        <f t="shared" si="162"/>
        <v>42140.173252314809</v>
      </c>
      <c r="T2586" s="10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8322</v>
      </c>
      <c r="R2587" t="s">
        <v>8341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8322</v>
      </c>
      <c r="R2588" t="s">
        <v>8341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8322</v>
      </c>
      <c r="R2589" t="s">
        <v>8341</v>
      </c>
      <c r="S2589" s="9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8322</v>
      </c>
      <c r="R2590" t="s">
        <v>8341</v>
      </c>
      <c r="S2590" s="9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8322</v>
      </c>
      <c r="R2591" t="s">
        <v>8341</v>
      </c>
      <c r="S2591" s="9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8322</v>
      </c>
      <c r="R2592" t="s">
        <v>8341</v>
      </c>
      <c r="S2592" s="9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8322</v>
      </c>
      <c r="R2593" t="s">
        <v>8341</v>
      </c>
      <c r="S2593" s="9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8322</v>
      </c>
      <c r="R2594" t="s">
        <v>8341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8322</v>
      </c>
      <c r="R2595" t="s">
        <v>8341</v>
      </c>
      <c r="S2595" s="9">
        <f t="shared" si="162"/>
        <v>42089.845208333332</v>
      </c>
      <c r="T2595" s="10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8322</v>
      </c>
      <c r="R2596" t="s">
        <v>8341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8322</v>
      </c>
      <c r="R2597" t="s">
        <v>8341</v>
      </c>
      <c r="S2597" s="9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8322</v>
      </c>
      <c r="R2598" t="s">
        <v>8341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8322</v>
      </c>
      <c r="R2599" t="s">
        <v>8341</v>
      </c>
      <c r="S2599" s="9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8322</v>
      </c>
      <c r="R2600" t="s">
        <v>8341</v>
      </c>
      <c r="S2600" s="9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8322</v>
      </c>
      <c r="R2601" t="s">
        <v>8341</v>
      </c>
      <c r="S2601" s="9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8322</v>
      </c>
      <c r="R2602" t="s">
        <v>8341</v>
      </c>
      <c r="S2602" s="9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8316</v>
      </c>
      <c r="R2603" t="s">
        <v>8358</v>
      </c>
      <c r="S2603" s="9">
        <f t="shared" si="162"/>
        <v>41150.902187500003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8316</v>
      </c>
      <c r="R2604" t="s">
        <v>8358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8316</v>
      </c>
      <c r="R2605" t="s">
        <v>8358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8316</v>
      </c>
      <c r="R2606" t="s">
        <v>8358</v>
      </c>
      <c r="S2606" s="9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8316</v>
      </c>
      <c r="R2607" t="s">
        <v>8358</v>
      </c>
      <c r="S2607" s="9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8316</v>
      </c>
      <c r="R2608" t="s">
        <v>8358</v>
      </c>
      <c r="S2608" s="9">
        <f t="shared" si="162"/>
        <v>41726.712754629625</v>
      </c>
      <c r="T2608" s="10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8316</v>
      </c>
      <c r="R2609" t="s">
        <v>8358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8316</v>
      </c>
      <c r="R2610" t="s">
        <v>8358</v>
      </c>
      <c r="S2610" s="9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8316</v>
      </c>
      <c r="R2611" t="s">
        <v>8358</v>
      </c>
      <c r="S2611" s="9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8316</v>
      </c>
      <c r="R2612" t="s">
        <v>8358</v>
      </c>
      <c r="S2612" s="9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8316</v>
      </c>
      <c r="R2613" t="s">
        <v>8358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8316</v>
      </c>
      <c r="R2614" t="s">
        <v>8358</v>
      </c>
      <c r="S2614" s="9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8316</v>
      </c>
      <c r="R2615" t="s">
        <v>8358</v>
      </c>
      <c r="S2615" s="9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8316</v>
      </c>
      <c r="R2616" t="s">
        <v>8358</v>
      </c>
      <c r="S2616" s="9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8316</v>
      </c>
      <c r="R2617" t="s">
        <v>8358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8316</v>
      </c>
      <c r="R2618" t="s">
        <v>8358</v>
      </c>
      <c r="S2618" s="9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8316</v>
      </c>
      <c r="R2619" t="s">
        <v>8358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8316</v>
      </c>
      <c r="R2620" t="s">
        <v>8358</v>
      </c>
      <c r="S2620" s="9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8316</v>
      </c>
      <c r="R2621" t="s">
        <v>8358</v>
      </c>
      <c r="S2621" s="9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8316</v>
      </c>
      <c r="R2622" t="s">
        <v>8358</v>
      </c>
      <c r="S2622" s="9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8316</v>
      </c>
      <c r="R2623" t="s">
        <v>8358</v>
      </c>
      <c r="S2623" s="9">
        <f t="shared" si="162"/>
        <v>42115.747546296298</v>
      </c>
      <c r="T2623" s="10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8316</v>
      </c>
      <c r="R2624" t="s">
        <v>8358</v>
      </c>
      <c r="S2624" s="9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8316</v>
      </c>
      <c r="R2625" t="s">
        <v>8358</v>
      </c>
      <c r="S2625" s="9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8316</v>
      </c>
      <c r="R2626" t="s">
        <v>8358</v>
      </c>
      <c r="S2626" s="9">
        <f t="shared" si="162"/>
        <v>41144.421550925923</v>
      </c>
      <c r="T2626" s="10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8316</v>
      </c>
      <c r="R2627" t="s">
        <v>8358</v>
      </c>
      <c r="S2627" s="9">
        <f t="shared" ref="S2627:S2690" si="166">(J2627/86400) + DATE(1970, 1, 1)</f>
        <v>42658.810277777782</v>
      </c>
      <c r="T2627" s="10">
        <f t="shared" ref="T2627:T2690" si="167">(I2627/86400) + 25569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8316</v>
      </c>
      <c r="R2628" t="s">
        <v>8358</v>
      </c>
      <c r="S2628" s="9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8316</v>
      </c>
      <c r="R2629" t="s">
        <v>8358</v>
      </c>
      <c r="S2629" s="9">
        <f t="shared" si="166"/>
        <v>42304.829409722224</v>
      </c>
      <c r="T2629" s="10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8316</v>
      </c>
      <c r="R2630" t="s">
        <v>8358</v>
      </c>
      <c r="S2630" s="9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8316</v>
      </c>
      <c r="R2631" t="s">
        <v>8358</v>
      </c>
      <c r="S2631" s="9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8316</v>
      </c>
      <c r="R2632" t="s">
        <v>8358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8316</v>
      </c>
      <c r="R2633" t="s">
        <v>8358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8316</v>
      </c>
      <c r="R2634" t="s">
        <v>8358</v>
      </c>
      <c r="S2634" s="9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8316</v>
      </c>
      <c r="R2635" t="s">
        <v>8358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8316</v>
      </c>
      <c r="R2636" t="s">
        <v>8358</v>
      </c>
      <c r="S2636" s="9">
        <f t="shared" si="166"/>
        <v>42612.656493055554</v>
      </c>
      <c r="T2636" s="10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8316</v>
      </c>
      <c r="R2637" t="s">
        <v>8358</v>
      </c>
      <c r="S2637" s="9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8316</v>
      </c>
      <c r="R2638" t="s">
        <v>8358</v>
      </c>
      <c r="S2638" s="9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8316</v>
      </c>
      <c r="R2639" t="s">
        <v>8358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8316</v>
      </c>
      <c r="R2640" t="s">
        <v>8358</v>
      </c>
      <c r="S2640" s="9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8316</v>
      </c>
      <c r="R2641" t="s">
        <v>8358</v>
      </c>
      <c r="S2641" s="9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8316</v>
      </c>
      <c r="R2642" t="s">
        <v>8358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8316</v>
      </c>
      <c r="R2643" t="s">
        <v>8358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8316</v>
      </c>
      <c r="R2644" t="s">
        <v>8358</v>
      </c>
      <c r="S2644" s="9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8316</v>
      </c>
      <c r="R2645" t="s">
        <v>8358</v>
      </c>
      <c r="S2645" s="9">
        <f t="shared" si="166"/>
        <v>42689.582349537042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8316</v>
      </c>
      <c r="R2646" t="s">
        <v>8358</v>
      </c>
      <c r="S2646" s="9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8316</v>
      </c>
      <c r="R2647" t="s">
        <v>8358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8316</v>
      </c>
      <c r="R2648" t="s">
        <v>8358</v>
      </c>
      <c r="S2648" s="9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8316</v>
      </c>
      <c r="R2649" t="s">
        <v>8358</v>
      </c>
      <c r="S2649" s="9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8316</v>
      </c>
      <c r="R2650" t="s">
        <v>8358</v>
      </c>
      <c r="S2650" s="9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8316</v>
      </c>
      <c r="R2651" t="s">
        <v>8358</v>
      </c>
      <c r="S2651" s="9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8316</v>
      </c>
      <c r="R2652" t="s">
        <v>8358</v>
      </c>
      <c r="S2652" s="9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8316</v>
      </c>
      <c r="R2653" t="s">
        <v>8358</v>
      </c>
      <c r="S2653" s="9">
        <f t="shared" si="166"/>
        <v>42327.805659722224</v>
      </c>
      <c r="T2653" s="10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8316</v>
      </c>
      <c r="R2654" t="s">
        <v>8358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8316</v>
      </c>
      <c r="R2655" t="s">
        <v>8358</v>
      </c>
      <c r="S2655" s="9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8316</v>
      </c>
      <c r="R2656" t="s">
        <v>8358</v>
      </c>
      <c r="S2656" s="9">
        <f t="shared" si="166"/>
        <v>42055.600995370369</v>
      </c>
      <c r="T2656" s="10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8316</v>
      </c>
      <c r="R2657" t="s">
        <v>8358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8316</v>
      </c>
      <c r="R2658" t="s">
        <v>8358</v>
      </c>
      <c r="S2658" s="9">
        <f t="shared" si="166"/>
        <v>42767.688518518524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8316</v>
      </c>
      <c r="R2659" t="s">
        <v>8358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8316</v>
      </c>
      <c r="R2660" t="s">
        <v>8358</v>
      </c>
      <c r="S2660" s="9">
        <f t="shared" si="166"/>
        <v>42551.884189814809</v>
      </c>
      <c r="T2660" s="10">
        <f t="shared" si="167"/>
        <v>42581.884189814809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8316</v>
      </c>
      <c r="R2661" t="s">
        <v>8358</v>
      </c>
      <c r="S2661" s="9">
        <f t="shared" si="166"/>
        <v>42082.069560185184</v>
      </c>
      <c r="T2661" s="10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8316</v>
      </c>
      <c r="R2662" t="s">
        <v>8358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8316</v>
      </c>
      <c r="R2663" t="s">
        <v>8359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8316</v>
      </c>
      <c r="R2664" t="s">
        <v>8359</v>
      </c>
      <c r="S2664" s="9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8316</v>
      </c>
      <c r="R2665" t="s">
        <v>8359</v>
      </c>
      <c r="S2665" s="9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8316</v>
      </c>
      <c r="R2666" t="s">
        <v>8359</v>
      </c>
      <c r="S2666" s="9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8316</v>
      </c>
      <c r="R2667" t="s">
        <v>8359</v>
      </c>
      <c r="S2667" s="9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8316</v>
      </c>
      <c r="R2668" t="s">
        <v>8359</v>
      </c>
      <c r="S2668" s="9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8316</v>
      </c>
      <c r="R2669" t="s">
        <v>8359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8316</v>
      </c>
      <c r="R2670" t="s">
        <v>8359</v>
      </c>
      <c r="S2670" s="9">
        <f t="shared" si="166"/>
        <v>42275.58871527778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8316</v>
      </c>
      <c r="R2671" t="s">
        <v>8359</v>
      </c>
      <c r="S2671" s="9">
        <f t="shared" si="166"/>
        <v>42319.035833333328</v>
      </c>
      <c r="T2671" s="10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8316</v>
      </c>
      <c r="R2672" t="s">
        <v>8359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8316</v>
      </c>
      <c r="R2673" t="s">
        <v>8359</v>
      </c>
      <c r="S2673" s="9">
        <f t="shared" si="166"/>
        <v>41962.749027777776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8316</v>
      </c>
      <c r="R2674" t="s">
        <v>8359</v>
      </c>
      <c r="S2674" s="9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8316</v>
      </c>
      <c r="R2675" t="s">
        <v>8359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8316</v>
      </c>
      <c r="R2676" t="s">
        <v>8359</v>
      </c>
      <c r="S2676" s="9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8316</v>
      </c>
      <c r="R2677" t="s">
        <v>8359</v>
      </c>
      <c r="S2677" s="9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8316</v>
      </c>
      <c r="R2678" t="s">
        <v>8359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8316</v>
      </c>
      <c r="R2679" t="s">
        <v>8359</v>
      </c>
      <c r="S2679" s="9">
        <f t="shared" si="166"/>
        <v>41793.029432870375</v>
      </c>
      <c r="T2679" s="10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8316</v>
      </c>
      <c r="R2680" t="s">
        <v>8359</v>
      </c>
      <c r="S2680" s="9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8316</v>
      </c>
      <c r="R2681" t="s">
        <v>8359</v>
      </c>
      <c r="S2681" s="9">
        <f t="shared" si="166"/>
        <v>42033.001087962963</v>
      </c>
      <c r="T2681" s="10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8316</v>
      </c>
      <c r="R2682" t="s">
        <v>8359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8322</v>
      </c>
      <c r="R2683" t="s">
        <v>8341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8322</v>
      </c>
      <c r="R2684" t="s">
        <v>8341</v>
      </c>
      <c r="S2684" s="9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8322</v>
      </c>
      <c r="R2685" t="s">
        <v>8341</v>
      </c>
      <c r="S2685" s="9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8322</v>
      </c>
      <c r="R2686" t="s">
        <v>8341</v>
      </c>
      <c r="S2686" s="9">
        <f t="shared" si="166"/>
        <v>41820.914641203708</v>
      </c>
      <c r="T2686" s="10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8322</v>
      </c>
      <c r="R2687" t="s">
        <v>8341</v>
      </c>
      <c r="S2687" s="9">
        <f t="shared" si="166"/>
        <v>42061.69594907407</v>
      </c>
      <c r="T2687" s="10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8322</v>
      </c>
      <c r="R2688" t="s">
        <v>8341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8322</v>
      </c>
      <c r="R2689" t="s">
        <v>8341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8322</v>
      </c>
      <c r="R2690" t="s">
        <v>8341</v>
      </c>
      <c r="S2690" s="9">
        <f t="shared" si="166"/>
        <v>42028.11886574074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8322</v>
      </c>
      <c r="R2691" t="s">
        <v>8341</v>
      </c>
      <c r="S2691" s="9">
        <f t="shared" ref="S2691:S2754" si="170">(J2691/86400) + DATE(1970, 1, 1)</f>
        <v>42551.961689814816</v>
      </c>
      <c r="T2691" s="10">
        <f t="shared" ref="T2691:T2754" si="171">(I2691/86400) + 25569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8322</v>
      </c>
      <c r="R2692" t="s">
        <v>8341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8322</v>
      </c>
      <c r="R2693" t="s">
        <v>8341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8322</v>
      </c>
      <c r="R2694" t="s">
        <v>8341</v>
      </c>
      <c r="S2694" s="9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8322</v>
      </c>
      <c r="R2695" t="s">
        <v>8341</v>
      </c>
      <c r="S2695" s="9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8322</v>
      </c>
      <c r="R2696" t="s">
        <v>8341</v>
      </c>
      <c r="S2696" s="9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8322</v>
      </c>
      <c r="R2697" t="s">
        <v>8341</v>
      </c>
      <c r="S2697" s="9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8322</v>
      </c>
      <c r="R2698" t="s">
        <v>8341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8322</v>
      </c>
      <c r="R2699" t="s">
        <v>8341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8322</v>
      </c>
      <c r="R2700" t="s">
        <v>8341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8322</v>
      </c>
      <c r="R2701" t="s">
        <v>8341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8322</v>
      </c>
      <c r="R2702" t="s">
        <v>8341</v>
      </c>
      <c r="S2702" s="9">
        <f t="shared" si="170"/>
        <v>41870.874675925923</v>
      </c>
      <c r="T2702" s="10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8360</v>
      </c>
      <c r="S2703" s="9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8360</v>
      </c>
      <c r="S2704" s="9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8360</v>
      </c>
      <c r="S2705" s="9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8360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8360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8360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8360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8360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8360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8360</v>
      </c>
      <c r="S2712" s="9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8360</v>
      </c>
      <c r="S2713" s="9">
        <f t="shared" si="170"/>
        <v>41780.745254629626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8360</v>
      </c>
      <c r="S2714" s="9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8360</v>
      </c>
      <c r="S2715" s="9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8360</v>
      </c>
      <c r="S2716" s="9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8360</v>
      </c>
      <c r="S2717" s="9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8360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8360</v>
      </c>
      <c r="S2719" s="9">
        <f t="shared" si="170"/>
        <v>41934.914918981478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8360</v>
      </c>
      <c r="S2720" s="9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8360</v>
      </c>
      <c r="S2721" s="9">
        <f t="shared" si="170"/>
        <v>42418.031180555554</v>
      </c>
      <c r="T2721" s="10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8360</v>
      </c>
      <c r="S2722" s="9">
        <f t="shared" si="170"/>
        <v>42655.465891203705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8316</v>
      </c>
      <c r="R2723" t="s">
        <v>8352</v>
      </c>
      <c r="S2723" s="9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8316</v>
      </c>
      <c r="R2724" t="s">
        <v>8352</v>
      </c>
      <c r="S2724" s="9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8316</v>
      </c>
      <c r="R2725" t="s">
        <v>8352</v>
      </c>
      <c r="S2725" s="9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8316</v>
      </c>
      <c r="R2726" t="s">
        <v>8352</v>
      </c>
      <c r="S2726" s="9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8316</v>
      </c>
      <c r="R2727" t="s">
        <v>8352</v>
      </c>
      <c r="S2727" s="9">
        <f t="shared" si="170"/>
        <v>42745.744618055556</v>
      </c>
      <c r="T2727" s="10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8316</v>
      </c>
      <c r="R2728" t="s">
        <v>8352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8316</v>
      </c>
      <c r="R2729" t="s">
        <v>8352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8316</v>
      </c>
      <c r="R2730" t="s">
        <v>8352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8316</v>
      </c>
      <c r="R2731" t="s">
        <v>8352</v>
      </c>
      <c r="S2731" s="9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8316</v>
      </c>
      <c r="R2732" t="s">
        <v>8352</v>
      </c>
      <c r="S2732" s="9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8316</v>
      </c>
      <c r="R2733" t="s">
        <v>8352</v>
      </c>
      <c r="S2733" s="9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8316</v>
      </c>
      <c r="R2734" t="s">
        <v>8352</v>
      </c>
      <c r="S2734" s="9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8316</v>
      </c>
      <c r="R2735" t="s">
        <v>8352</v>
      </c>
      <c r="S2735" s="9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8316</v>
      </c>
      <c r="R2736" t="s">
        <v>8352</v>
      </c>
      <c r="S2736" s="9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8316</v>
      </c>
      <c r="R2737" t="s">
        <v>8352</v>
      </c>
      <c r="S2737" s="9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8316</v>
      </c>
      <c r="R2738" t="s">
        <v>8352</v>
      </c>
      <c r="S2738" s="9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8316</v>
      </c>
      <c r="R2739" t="s">
        <v>8352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8316</v>
      </c>
      <c r="R2740" t="s">
        <v>8352</v>
      </c>
      <c r="S2740" s="9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8316</v>
      </c>
      <c r="R2741" t="s">
        <v>8352</v>
      </c>
      <c r="S2741" s="9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8316</v>
      </c>
      <c r="R2742" t="s">
        <v>8352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8317</v>
      </c>
      <c r="R2743" t="s">
        <v>8361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8317</v>
      </c>
      <c r="R2744" t="s">
        <v>8361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8317</v>
      </c>
      <c r="R2745" t="s">
        <v>8361</v>
      </c>
      <c r="S2745" s="9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8317</v>
      </c>
      <c r="R2746" t="s">
        <v>8361</v>
      </c>
      <c r="S2746" s="9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8317</v>
      </c>
      <c r="R2747" t="s">
        <v>8361</v>
      </c>
      <c r="S2747" s="9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8317</v>
      </c>
      <c r="R2748" t="s">
        <v>8361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8317</v>
      </c>
      <c r="R2749" t="s">
        <v>8361</v>
      </c>
      <c r="S2749" s="9">
        <f t="shared" si="170"/>
        <v>41044.648113425923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8317</v>
      </c>
      <c r="R2750" t="s">
        <v>8361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8317</v>
      </c>
      <c r="R2751" t="s">
        <v>8361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8317</v>
      </c>
      <c r="R2752" t="s">
        <v>8361</v>
      </c>
      <c r="S2752" s="9">
        <f t="shared" si="170"/>
        <v>41078.899826388893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8317</v>
      </c>
      <c r="R2753" t="s">
        <v>8361</v>
      </c>
      <c r="S2753" s="9">
        <f t="shared" si="170"/>
        <v>41747.887060185181</v>
      </c>
      <c r="T2753" s="10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8317</v>
      </c>
      <c r="R2754" t="s">
        <v>8361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8317</v>
      </c>
      <c r="R2755" t="s">
        <v>8361</v>
      </c>
      <c r="S2755" s="9">
        <f t="shared" ref="S2755:S2818" si="174">(J2755/86400) + DATE(1970, 1, 1)</f>
        <v>41117.900729166664</v>
      </c>
      <c r="T2755" s="10">
        <f t="shared" ref="T2755:T2818" si="175">(I2755/86400) + 25569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8317</v>
      </c>
      <c r="R2756" t="s">
        <v>8361</v>
      </c>
      <c r="S2756" s="9">
        <f t="shared" si="174"/>
        <v>41863.636006944442</v>
      </c>
      <c r="T2756" s="10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8317</v>
      </c>
      <c r="R2757" t="s">
        <v>8361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8317</v>
      </c>
      <c r="R2758" t="s">
        <v>8361</v>
      </c>
      <c r="S2758" s="9">
        <f t="shared" si="174"/>
        <v>41620.900474537033</v>
      </c>
      <c r="T2758" s="10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8317</v>
      </c>
      <c r="R2759" t="s">
        <v>8361</v>
      </c>
      <c r="S2759" s="9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8317</v>
      </c>
      <c r="R2760" t="s">
        <v>8361</v>
      </c>
      <c r="S2760" s="9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8317</v>
      </c>
      <c r="R2761" t="s">
        <v>8361</v>
      </c>
      <c r="S2761" s="9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8317</v>
      </c>
      <c r="R2762" t="s">
        <v>8361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8317</v>
      </c>
      <c r="R2763" t="s">
        <v>8361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8317</v>
      </c>
      <c r="R2764" t="s">
        <v>8361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8317</v>
      </c>
      <c r="R2765" t="s">
        <v>8361</v>
      </c>
      <c r="S2765" s="9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8317</v>
      </c>
      <c r="R2766" t="s">
        <v>8361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8317</v>
      </c>
      <c r="R2767" t="s">
        <v>8361</v>
      </c>
      <c r="S2767" s="9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8317</v>
      </c>
      <c r="R2768" t="s">
        <v>8361</v>
      </c>
      <c r="S2768" s="9">
        <f t="shared" si="174"/>
        <v>40736.668032407411</v>
      </c>
      <c r="T2768" s="10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8317</v>
      </c>
      <c r="R2769" t="s">
        <v>8361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8317</v>
      </c>
      <c r="R2770" t="s">
        <v>8361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8317</v>
      </c>
      <c r="R2771" t="s">
        <v>8361</v>
      </c>
      <c r="S2771" s="9">
        <f t="shared" si="174"/>
        <v>41745.826273148152</v>
      </c>
      <c r="T2771" s="10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8317</v>
      </c>
      <c r="R2772" t="s">
        <v>8361</v>
      </c>
      <c r="S2772" s="9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8317</v>
      </c>
      <c r="R2773" t="s">
        <v>8361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8317</v>
      </c>
      <c r="R2774" t="s">
        <v>8361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8317</v>
      </c>
      <c r="R2775" t="s">
        <v>8361</v>
      </c>
      <c r="S2775" s="9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8317</v>
      </c>
      <c r="R2776" t="s">
        <v>8361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8317</v>
      </c>
      <c r="R2777" t="s">
        <v>8361</v>
      </c>
      <c r="S2777" s="9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8317</v>
      </c>
      <c r="R2778" t="s">
        <v>8361</v>
      </c>
      <c r="S2778" s="9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8317</v>
      </c>
      <c r="R2779" t="s">
        <v>8361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8317</v>
      </c>
      <c r="R2780" t="s">
        <v>8361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8317</v>
      </c>
      <c r="R2781" t="s">
        <v>8361</v>
      </c>
      <c r="S2781" s="9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8317</v>
      </c>
      <c r="R2782" t="s">
        <v>8361</v>
      </c>
      <c r="S2782" s="9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8330</v>
      </c>
      <c r="S2783" s="9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8330</v>
      </c>
      <c r="S2784" s="9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8330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8330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8330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8330</v>
      </c>
      <c r="S2788" s="9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8330</v>
      </c>
      <c r="S2789" s="9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8330</v>
      </c>
      <c r="S2790" s="9">
        <f t="shared" si="174"/>
        <v>42550.701886574076</v>
      </c>
      <c r="T2790" s="10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8330</v>
      </c>
      <c r="S2791" s="9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8330</v>
      </c>
      <c r="S2792" s="9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8330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8330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8330</v>
      </c>
      <c r="S2795" s="9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8330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8330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8330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8330</v>
      </c>
      <c r="S2799" s="9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8330</v>
      </c>
      <c r="S2800" s="9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8330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8330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8330</v>
      </c>
      <c r="S2803" s="9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8330</v>
      </c>
      <c r="S2804" s="9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8330</v>
      </c>
      <c r="S2805" s="9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8330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8330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8330</v>
      </c>
      <c r="S2808" s="9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8330</v>
      </c>
      <c r="S2809" s="9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8330</v>
      </c>
      <c r="S2810" s="9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8330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8330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8330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8330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8330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8330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8330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8330</v>
      </c>
      <c r="S2818" s="9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8315</v>
      </c>
      <c r="R2819" t="s">
        <v>8330</v>
      </c>
      <c r="S2819" s="9">
        <f t="shared" ref="S2819:S2882" si="178">(J2819/86400) + DATE(1970, 1, 1)</f>
        <v>42023.634976851856</v>
      </c>
      <c r="T2819" s="10">
        <f t="shared" ref="T2819:T2882" si="179">(I2819/86400) + 25569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8330</v>
      </c>
      <c r="S2820" s="9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8330</v>
      </c>
      <c r="S2821" s="9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8330</v>
      </c>
      <c r="S2822" s="9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8330</v>
      </c>
      <c r="S2823" s="9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8330</v>
      </c>
      <c r="S2824" s="9">
        <f t="shared" si="178"/>
        <v>42060.683935185181</v>
      </c>
      <c r="T2824" s="10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8330</v>
      </c>
      <c r="S2825" s="9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8330</v>
      </c>
      <c r="S2826" s="9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8330</v>
      </c>
      <c r="S2827" s="9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8330</v>
      </c>
      <c r="S2828" s="9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8330</v>
      </c>
      <c r="S2829" s="9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8330</v>
      </c>
      <c r="S2830" s="9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8330</v>
      </c>
      <c r="S2831" s="9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8330</v>
      </c>
      <c r="S2832" s="9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8330</v>
      </c>
      <c r="S2833" s="9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8330</v>
      </c>
      <c r="S2834" s="9">
        <f t="shared" si="178"/>
        <v>41938.709421296298</v>
      </c>
      <c r="T2834" s="10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8330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8330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8330</v>
      </c>
      <c r="S2837" s="9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8330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8330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8330</v>
      </c>
      <c r="S2840" s="9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8330</v>
      </c>
      <c r="S2841" s="9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8330</v>
      </c>
      <c r="S2842" s="9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8330</v>
      </c>
      <c r="S2843" s="9">
        <f t="shared" si="178"/>
        <v>42291.739548611113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8330</v>
      </c>
      <c r="S2844" s="9">
        <f t="shared" si="178"/>
        <v>41784.95248842593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8330</v>
      </c>
      <c r="S2845" s="9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8330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8330</v>
      </c>
      <c r="S2847" s="9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8330</v>
      </c>
      <c r="S2848" s="9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8330</v>
      </c>
      <c r="S2849" s="9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8330</v>
      </c>
      <c r="S2850" s="9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8330</v>
      </c>
      <c r="S2851" s="9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8330</v>
      </c>
      <c r="S2852" s="9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8330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8330</v>
      </c>
      <c r="S2854" s="9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8330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8330</v>
      </c>
      <c r="S2856" s="9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8330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8330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8330</v>
      </c>
      <c r="S2859" s="9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8330</v>
      </c>
      <c r="S2860" s="9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8330</v>
      </c>
      <c r="S2861" s="9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8330</v>
      </c>
      <c r="S2862" s="9">
        <f t="shared" si="178"/>
        <v>42480.80064814815</v>
      </c>
      <c r="T2862" s="10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8330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8330</v>
      </c>
      <c r="S2864" s="9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8330</v>
      </c>
      <c r="S2865" s="9">
        <f t="shared" si="178"/>
        <v>41831.675034722226</v>
      </c>
      <c r="T2865" s="10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8330</v>
      </c>
      <c r="S2866" s="9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8330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8330</v>
      </c>
      <c r="S2868" s="9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8330</v>
      </c>
      <c r="S2869" s="9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8330</v>
      </c>
      <c r="S2870" s="9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8330</v>
      </c>
      <c r="S2871" s="9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8330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8330</v>
      </c>
      <c r="S2873" s="9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8330</v>
      </c>
      <c r="S2874" s="9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8330</v>
      </c>
      <c r="S2875" s="9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8330</v>
      </c>
      <c r="S2876" s="9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8330</v>
      </c>
      <c r="S2877" s="9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8330</v>
      </c>
      <c r="S2878" s="9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8330</v>
      </c>
      <c r="S2879" s="9">
        <f t="shared" si="178"/>
        <v>42672.955138888894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8330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8330</v>
      </c>
      <c r="S2881" s="9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8330</v>
      </c>
      <c r="S2882" s="9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8315</v>
      </c>
      <c r="R2883" t="s">
        <v>8330</v>
      </c>
      <c r="S2883" s="9">
        <f t="shared" ref="S2883:S2946" si="182">(J2883/86400) + DATE(1970, 1, 1)</f>
        <v>41916.597638888888</v>
      </c>
      <c r="T2883" s="10">
        <f t="shared" ref="T2883:T2946" si="183">(I2883/86400) + 25569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8330</v>
      </c>
      <c r="S2884" s="9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8330</v>
      </c>
      <c r="S2885" s="9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8330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8330</v>
      </c>
      <c r="S2887" s="9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8330</v>
      </c>
      <c r="S2888" s="9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8330</v>
      </c>
      <c r="S2889" s="9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8330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8330</v>
      </c>
      <c r="S2891" s="9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8330</v>
      </c>
      <c r="S2892" s="9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8330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8330</v>
      </c>
      <c r="S2894" s="9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8330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8330</v>
      </c>
      <c r="S2896" s="9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8330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8330</v>
      </c>
      <c r="S2898" s="9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8330</v>
      </c>
      <c r="S2899" s="9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8330</v>
      </c>
      <c r="S2900" s="9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8330</v>
      </c>
      <c r="S2901" s="9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8330</v>
      </c>
      <c r="S2902" s="9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8330</v>
      </c>
      <c r="S2903" s="9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8330</v>
      </c>
      <c r="S2904" s="9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8330</v>
      </c>
      <c r="S2905" s="9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8330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8330</v>
      </c>
      <c r="S2907" s="9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8330</v>
      </c>
      <c r="S2908" s="9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8330</v>
      </c>
      <c r="S2909" s="9">
        <f t="shared" si="182"/>
        <v>42444.877743055556</v>
      </c>
      <c r="T2909" s="10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8330</v>
      </c>
      <c r="S2910" s="9">
        <f t="shared" si="182"/>
        <v>42499.73170138889</v>
      </c>
      <c r="T2910" s="10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8330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8330</v>
      </c>
      <c r="S2912" s="9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8330</v>
      </c>
      <c r="S2913" s="9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8330</v>
      </c>
      <c r="S2914" s="9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8330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8330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8330</v>
      </c>
      <c r="S2917" s="9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8330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8330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8330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8330</v>
      </c>
      <c r="S2921" s="9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8330</v>
      </c>
      <c r="S2922" s="9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8362</v>
      </c>
      <c r="S2923" s="9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8362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8362</v>
      </c>
      <c r="S2925" s="9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8362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8362</v>
      </c>
      <c r="S2927" s="9">
        <f t="shared" si="182"/>
        <v>41863.584120370375</v>
      </c>
      <c r="T2927" s="10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8362</v>
      </c>
      <c r="S2928" s="9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8362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8362</v>
      </c>
      <c r="S2930" s="9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8362</v>
      </c>
      <c r="S2931" s="9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8362</v>
      </c>
      <c r="S2932" s="9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8362</v>
      </c>
      <c r="S2933" s="9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8362</v>
      </c>
      <c r="S2934" s="9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8362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8362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8362</v>
      </c>
      <c r="S2937" s="9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8362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8362</v>
      </c>
      <c r="S2939" s="9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8362</v>
      </c>
      <c r="S2940" s="9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8362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8362</v>
      </c>
      <c r="S2942" s="9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8360</v>
      </c>
      <c r="S2943" s="9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8360</v>
      </c>
      <c r="S2944" s="9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8360</v>
      </c>
      <c r="S2945" s="9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8360</v>
      </c>
      <c r="S2946" s="9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8315</v>
      </c>
      <c r="R2947" t="s">
        <v>8360</v>
      </c>
      <c r="S2947" s="9">
        <f t="shared" ref="S2947:S3010" si="186">(J2947/86400) + DATE(1970, 1, 1)</f>
        <v>42118.139583333337</v>
      </c>
      <c r="T2947" s="10">
        <f t="shared" ref="T2947:T3010" si="187">(I2947/86400) + 25569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8360</v>
      </c>
      <c r="S2948" s="9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8360</v>
      </c>
      <c r="S2949" s="9">
        <f t="shared" si="186"/>
        <v>42649.562118055561</v>
      </c>
      <c r="T2949" s="10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8360</v>
      </c>
      <c r="S2950" s="9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8360</v>
      </c>
      <c r="S2951" s="9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8360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8360</v>
      </c>
      <c r="S2953" s="9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8360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8360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8360</v>
      </c>
      <c r="S2956" s="9">
        <f t="shared" si="186"/>
        <v>42790.583368055552</v>
      </c>
      <c r="T2956" s="10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8360</v>
      </c>
      <c r="S2957" s="9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8360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8360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8360</v>
      </c>
      <c r="S2960" s="9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8360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8360</v>
      </c>
      <c r="S2962" s="9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8330</v>
      </c>
      <c r="S2963" s="9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8330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8330</v>
      </c>
      <c r="S2965" s="9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8330</v>
      </c>
      <c r="S2966" s="9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8330</v>
      </c>
      <c r="S2967" s="9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8330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8330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8330</v>
      </c>
      <c r="S2970" s="9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8330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8330</v>
      </c>
      <c r="S2972" s="9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8330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8330</v>
      </c>
      <c r="S2974" s="9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8330</v>
      </c>
      <c r="S2975" s="9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8330</v>
      </c>
      <c r="S2976" s="9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8330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8330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8330</v>
      </c>
      <c r="S2979" s="9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8330</v>
      </c>
      <c r="S2980" s="9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8330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8330</v>
      </c>
      <c r="S2982" s="9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8360</v>
      </c>
      <c r="S2983" s="9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8360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8360</v>
      </c>
      <c r="S2985" s="9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8360</v>
      </c>
      <c r="S2986" s="9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8360</v>
      </c>
      <c r="S2987" s="9">
        <f t="shared" si="186"/>
        <v>42654.973703703705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8360</v>
      </c>
      <c r="S2988" s="9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8360</v>
      </c>
      <c r="S2989" s="9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8360</v>
      </c>
      <c r="S2990" s="9">
        <f t="shared" si="186"/>
        <v>42511.36204861111</v>
      </c>
      <c r="T2990" s="10">
        <f t="shared" si="187"/>
        <v>42541.36204861111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8360</v>
      </c>
      <c r="S2991" s="9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8360</v>
      </c>
      <c r="S2992" s="9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8360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8360</v>
      </c>
      <c r="S2994" s="9">
        <f t="shared" si="186"/>
        <v>42622.767476851848</v>
      </c>
      <c r="T2994" s="10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8360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8360</v>
      </c>
      <c r="S2996" s="9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8360</v>
      </c>
      <c r="S2997" s="9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8360</v>
      </c>
      <c r="S2998" s="9">
        <f t="shared" si="186"/>
        <v>42090.912499999999</v>
      </c>
      <c r="T2998" s="10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8360</v>
      </c>
      <c r="S2999" s="9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8360</v>
      </c>
      <c r="S3000" s="9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8360</v>
      </c>
      <c r="S3001" s="9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8360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8360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8360</v>
      </c>
      <c r="S3004" s="9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8360</v>
      </c>
      <c r="S3005" s="9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8360</v>
      </c>
      <c r="S3006" s="9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8360</v>
      </c>
      <c r="S3007" s="9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8360</v>
      </c>
      <c r="S3008" s="9">
        <f t="shared" si="186"/>
        <v>41957.756840277776</v>
      </c>
      <c r="T3008" s="10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8360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8360</v>
      </c>
      <c r="S3010" s="9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8315</v>
      </c>
      <c r="R3011" t="s">
        <v>8360</v>
      </c>
      <c r="S3011" s="9">
        <f t="shared" ref="S3011:S3074" si="190">(J3011/86400) + DATE(1970, 1, 1)</f>
        <v>41939.569907407407</v>
      </c>
      <c r="T3011" s="10">
        <f t="shared" ref="T3011:T3074" si="191">(I3011/86400) + 25569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8360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8360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8360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8360</v>
      </c>
      <c r="S3015" s="9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8360</v>
      </c>
      <c r="S3016" s="9">
        <f t="shared" si="190"/>
        <v>41920.123611111107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8360</v>
      </c>
      <c r="S3017" s="9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8360</v>
      </c>
      <c r="S3018" s="9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8360</v>
      </c>
      <c r="S3019" s="9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8360</v>
      </c>
      <c r="S3020" s="9">
        <f t="shared" si="190"/>
        <v>42163.298333333332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8360</v>
      </c>
      <c r="S3021" s="9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8360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8360</v>
      </c>
      <c r="S3023" s="9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8360</v>
      </c>
      <c r="S3024" s="9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8360</v>
      </c>
      <c r="S3025" s="9">
        <f t="shared" si="190"/>
        <v>42121.675763888888</v>
      </c>
      <c r="T3025" s="10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8360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8360</v>
      </c>
      <c r="S3027" s="9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8360</v>
      </c>
      <c r="S3028" s="9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8360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8360</v>
      </c>
      <c r="S3030" s="9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8360</v>
      </c>
      <c r="S3031" s="9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8360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8360</v>
      </c>
      <c r="S3033" s="9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8360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8360</v>
      </c>
      <c r="S3035" s="9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8360</v>
      </c>
      <c r="S3036" s="9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8360</v>
      </c>
      <c r="S3037" s="9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8360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8360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8360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8360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8360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8360</v>
      </c>
      <c r="S3043" s="9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8360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8360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8360</v>
      </c>
      <c r="S3046" s="9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8360</v>
      </c>
      <c r="S3047" s="9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8360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8360</v>
      </c>
      <c r="S3049" s="9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8360</v>
      </c>
      <c r="S3050" s="9">
        <f t="shared" si="190"/>
        <v>41975.901180555556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8360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8360</v>
      </c>
      <c r="S3052" s="9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8360</v>
      </c>
      <c r="S3053" s="9">
        <f t="shared" si="190"/>
        <v>42744.416030092594</v>
      </c>
      <c r="T3053" s="10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8360</v>
      </c>
      <c r="S3054" s="9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8360</v>
      </c>
      <c r="S3055" s="9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8360</v>
      </c>
      <c r="S3056" s="9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8360</v>
      </c>
      <c r="S3057" s="9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8360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8360</v>
      </c>
      <c r="S3059" s="9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8360</v>
      </c>
      <c r="S3060" s="9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8360</v>
      </c>
      <c r="S3061" s="9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8360</v>
      </c>
      <c r="S3062" s="9">
        <f t="shared" si="190"/>
        <v>42245.274699074071</v>
      </c>
      <c r="T3062" s="10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8360</v>
      </c>
      <c r="S3063" s="9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8360</v>
      </c>
      <c r="S3064" s="9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8360</v>
      </c>
      <c r="S3065" s="9">
        <f t="shared" si="190"/>
        <v>42630.922893518524</v>
      </c>
      <c r="T3065" s="10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8360</v>
      </c>
      <c r="S3066" s="9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8360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8360</v>
      </c>
      <c r="S3068" s="9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8360</v>
      </c>
      <c r="S3069" s="9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8360</v>
      </c>
      <c r="S3070" s="9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8360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8360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8360</v>
      </c>
      <c r="S3073" s="9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8360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8315</v>
      </c>
      <c r="R3075" t="s">
        <v>8360</v>
      </c>
      <c r="S3075" s="9">
        <f t="shared" ref="S3075:S3138" si="194">(J3075/86400) + DATE(1970, 1, 1)</f>
        <v>42111.684027777781</v>
      </c>
      <c r="T3075" s="10">
        <f t="shared" ref="T3075:T3138" si="195">(I3075/86400) + 25569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8360</v>
      </c>
      <c r="S3076" s="9">
        <f t="shared" si="194"/>
        <v>42409.571284722224</v>
      </c>
      <c r="T3076" s="10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8360</v>
      </c>
      <c r="S3077" s="9">
        <f t="shared" si="194"/>
        <v>42551.102314814816</v>
      </c>
      <c r="T3077" s="10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8360</v>
      </c>
      <c r="S3078" s="9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8360</v>
      </c>
      <c r="S3079" s="9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8360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8360</v>
      </c>
      <c r="S3081" s="9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8360</v>
      </c>
      <c r="S3082" s="9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8360</v>
      </c>
      <c r="S3083" s="9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8360</v>
      </c>
      <c r="S3084" s="9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8360</v>
      </c>
      <c r="S3085" s="9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8360</v>
      </c>
      <c r="S3086" s="9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8360</v>
      </c>
      <c r="S3087" s="9">
        <f t="shared" si="194"/>
        <v>42246.883784722224</v>
      </c>
      <c r="T3087" s="10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8360</v>
      </c>
      <c r="S3088" s="9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8360</v>
      </c>
      <c r="S3089" s="9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8360</v>
      </c>
      <c r="S3090" s="9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8360</v>
      </c>
      <c r="S3091" s="9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8360</v>
      </c>
      <c r="S3092" s="9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8360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8360</v>
      </c>
      <c r="S3094" s="9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8360</v>
      </c>
      <c r="S3095" s="9">
        <f t="shared" si="194"/>
        <v>41760.909039351856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8360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8360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8360</v>
      </c>
      <c r="S3098" s="9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8360</v>
      </c>
      <c r="S3099" s="9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8360</v>
      </c>
      <c r="S3100" s="9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8360</v>
      </c>
      <c r="S3101" s="9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8360</v>
      </c>
      <c r="S3102" s="9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8360</v>
      </c>
      <c r="S3103" s="9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8360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8360</v>
      </c>
      <c r="S3105" s="9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8360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8360</v>
      </c>
      <c r="S3107" s="9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8360</v>
      </c>
      <c r="S3108" s="9">
        <f t="shared" si="194"/>
        <v>42241.429120370369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8360</v>
      </c>
      <c r="S3109" s="9">
        <f t="shared" si="194"/>
        <v>42128.814247685186</v>
      </c>
      <c r="T3109" s="10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8360</v>
      </c>
      <c r="S3110" s="9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8360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8360</v>
      </c>
      <c r="S3112" s="9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8360</v>
      </c>
      <c r="S3113" s="9">
        <f t="shared" si="194"/>
        <v>41885.595138888893</v>
      </c>
      <c r="T3113" s="10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8360</v>
      </c>
      <c r="S3114" s="9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8360</v>
      </c>
      <c r="S3115" s="9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8360</v>
      </c>
      <c r="S3116" s="9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8360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8360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8360</v>
      </c>
      <c r="S3119" s="9">
        <f t="shared" si="194"/>
        <v>42509.374537037038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8360</v>
      </c>
      <c r="S3120" s="9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8360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8360</v>
      </c>
      <c r="S3122" s="9">
        <f t="shared" si="194"/>
        <v>42435.942083333328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8360</v>
      </c>
      <c r="S3123" s="9">
        <f t="shared" si="194"/>
        <v>41848.679803240739</v>
      </c>
      <c r="T3123" s="10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8360</v>
      </c>
      <c r="S3124" s="9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8360</v>
      </c>
      <c r="S3125" s="9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8360</v>
      </c>
      <c r="S3126" s="9">
        <f t="shared" si="194"/>
        <v>41977.780104166668</v>
      </c>
      <c r="T3126" s="10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8360</v>
      </c>
      <c r="S3127" s="9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8360</v>
      </c>
      <c r="S3128" s="9">
        <f t="shared" si="194"/>
        <v>42427.018078703702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8360</v>
      </c>
      <c r="S3129" s="9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8330</v>
      </c>
      <c r="S3130" s="9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8330</v>
      </c>
      <c r="S3131" s="9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8330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8330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8330</v>
      </c>
      <c r="S3134" s="9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8330</v>
      </c>
      <c r="S3135" s="9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8330</v>
      </c>
      <c r="S3136" s="9">
        <f t="shared" si="194"/>
        <v>42800.720127314809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8330</v>
      </c>
      <c r="S3137" s="9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8330</v>
      </c>
      <c r="S3138" s="9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8315</v>
      </c>
      <c r="R3139" t="s">
        <v>8330</v>
      </c>
      <c r="S3139" s="9">
        <f t="shared" ref="S3139:S3202" si="198">(J3139/86400) + DATE(1970, 1, 1)</f>
        <v>42807.885057870371</v>
      </c>
      <c r="T3139" s="10">
        <f t="shared" ref="T3139:T3202" si="199">(I3139/86400) + 25569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8330</v>
      </c>
      <c r="S3140" s="9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8330</v>
      </c>
      <c r="S3141" s="9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8330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8330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8330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8330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8330</v>
      </c>
      <c r="S3146" s="9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8330</v>
      </c>
      <c r="S3147" s="9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8330</v>
      </c>
      <c r="S3148" s="9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8330</v>
      </c>
      <c r="S3149" s="9">
        <f t="shared" si="198"/>
        <v>41909.96938657407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8330</v>
      </c>
      <c r="S3150" s="9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8330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8330</v>
      </c>
      <c r="S3152" s="9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8330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8330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8330</v>
      </c>
      <c r="S3155" s="9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8330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8330</v>
      </c>
      <c r="S3157" s="9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8330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8330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8330</v>
      </c>
      <c r="S3160" s="9">
        <f t="shared" si="198"/>
        <v>41447.839722222227</v>
      </c>
      <c r="T3160" s="10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8330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8330</v>
      </c>
      <c r="S3162" s="9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8330</v>
      </c>
      <c r="S3163" s="9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8330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8330</v>
      </c>
      <c r="S3165" s="9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8330</v>
      </c>
      <c r="S3166" s="9">
        <f t="shared" si="198"/>
        <v>41766.805729166663</v>
      </c>
      <c r="T3166" s="10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8330</v>
      </c>
      <c r="S3167" s="9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8330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8330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8330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8330</v>
      </c>
      <c r="S3171" s="9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8330</v>
      </c>
      <c r="S3172" s="9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8330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8330</v>
      </c>
      <c r="S3174" s="9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8330</v>
      </c>
      <c r="S3175" s="9">
        <f t="shared" si="198"/>
        <v>41878.878379629634</v>
      </c>
      <c r="T3175" s="10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8330</v>
      </c>
      <c r="S3176" s="9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8330</v>
      </c>
      <c r="S3177" s="9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8330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8330</v>
      </c>
      <c r="S3179" s="9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8330</v>
      </c>
      <c r="S3180" s="9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8330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8330</v>
      </c>
      <c r="S3182" s="9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8330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8330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8330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8330</v>
      </c>
      <c r="S3186" s="9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8330</v>
      </c>
      <c r="S3187" s="9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8330</v>
      </c>
      <c r="S3188" s="9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8330</v>
      </c>
      <c r="S3189" s="9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8362</v>
      </c>
      <c r="S3190" s="9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8362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8362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8362</v>
      </c>
      <c r="S3193" s="9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8362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8362</v>
      </c>
      <c r="S3195" s="9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8362</v>
      </c>
      <c r="S3196" s="9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8362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8362</v>
      </c>
      <c r="S3198" s="9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8362</v>
      </c>
      <c r="S3199" s="9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8362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8362</v>
      </c>
      <c r="S3201" s="9">
        <f t="shared" si="198"/>
        <v>41858.761782407411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8362</v>
      </c>
      <c r="S3202" s="9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8315</v>
      </c>
      <c r="R3203" t="s">
        <v>8362</v>
      </c>
      <c r="S3203" s="9">
        <f t="shared" ref="S3203:S3266" si="202">(J3203/86400) + DATE(1970, 1, 1)</f>
        <v>41861.767094907409</v>
      </c>
      <c r="T3203" s="10">
        <f t="shared" ref="T3203:T3266" si="203">(I3203/86400) + 25569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8362</v>
      </c>
      <c r="S3204" s="9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8362</v>
      </c>
      <c r="S3205" s="9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8362</v>
      </c>
      <c r="S3206" s="9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8362</v>
      </c>
      <c r="S3207" s="9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8362</v>
      </c>
      <c r="S3208" s="9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8362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8330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8330</v>
      </c>
      <c r="S3211" s="9">
        <f t="shared" si="202"/>
        <v>41778.637245370366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8330</v>
      </c>
      <c r="S3212" s="9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8330</v>
      </c>
      <c r="S3213" s="9">
        <f t="shared" si="202"/>
        <v>41834.58657407407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8330</v>
      </c>
      <c r="S3214" s="9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8330</v>
      </c>
      <c r="S3215" s="9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8330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8330</v>
      </c>
      <c r="S3217" s="9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8330</v>
      </c>
      <c r="S3218" s="9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8330</v>
      </c>
      <c r="S3219" s="9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8330</v>
      </c>
      <c r="S3220" s="9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8330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8330</v>
      </c>
      <c r="S3222" s="9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8330</v>
      </c>
      <c r="S3223" s="9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8330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8330</v>
      </c>
      <c r="S3225" s="9">
        <f t="shared" si="202"/>
        <v>42206.835370370369</v>
      </c>
      <c r="T3225" s="10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8330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8330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8330</v>
      </c>
      <c r="S3228" s="9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8330</v>
      </c>
      <c r="S3229" s="9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8330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8330</v>
      </c>
      <c r="S3231" s="9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8330</v>
      </c>
      <c r="S3232" s="9">
        <f t="shared" si="202"/>
        <v>41898.168124999997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8330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8330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8330</v>
      </c>
      <c r="S3235" s="9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8330</v>
      </c>
      <c r="S3236" s="9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8330</v>
      </c>
      <c r="S3237" s="9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8330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8330</v>
      </c>
      <c r="S3239" s="9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8330</v>
      </c>
      <c r="S3240" s="9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8330</v>
      </c>
      <c r="S3241" s="9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8330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8330</v>
      </c>
      <c r="S3243" s="9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8330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8330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8330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8330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8330</v>
      </c>
      <c r="S3248" s="9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8330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8330</v>
      </c>
      <c r="S3250" s="9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8330</v>
      </c>
      <c r="S3251" s="9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8330</v>
      </c>
      <c r="S3252" s="9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8330</v>
      </c>
      <c r="S3253" s="9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8330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8330</v>
      </c>
      <c r="S3255" s="9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8330</v>
      </c>
      <c r="S3256" s="9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8330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8330</v>
      </c>
      <c r="S3258" s="9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8330</v>
      </c>
      <c r="S3259" s="9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8330</v>
      </c>
      <c r="S3260" s="9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8330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8330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8330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8330</v>
      </c>
      <c r="S3264" s="9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8330</v>
      </c>
      <c r="S3265" s="9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8330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8315</v>
      </c>
      <c r="R3267" t="s">
        <v>8330</v>
      </c>
      <c r="S3267" s="9">
        <f t="shared" ref="S3267:S3330" si="206">(J3267/86400) + DATE(1970, 1, 1)</f>
        <v>42311.711979166663</v>
      </c>
      <c r="T3267" s="10">
        <f t="shared" ref="T3267:T3330" si="207">(I3267/86400) + 25569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8330</v>
      </c>
      <c r="S3268" s="9">
        <f t="shared" si="206"/>
        <v>42136.536134259259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8330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8330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8330</v>
      </c>
      <c r="S3271" s="9">
        <f t="shared" si="206"/>
        <v>42137.395798611113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8330</v>
      </c>
      <c r="S3272" s="9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8330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8330</v>
      </c>
      <c r="S3274" s="9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8330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8330</v>
      </c>
      <c r="S3276" s="9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8330</v>
      </c>
      <c r="S3277" s="9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8330</v>
      </c>
      <c r="S3278" s="9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8330</v>
      </c>
      <c r="S3279" s="9">
        <f t="shared" si="206"/>
        <v>41931.682939814811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8330</v>
      </c>
      <c r="S3280" s="9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8330</v>
      </c>
      <c r="S3281" s="9">
        <f t="shared" si="206"/>
        <v>42431.102534722224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8330</v>
      </c>
      <c r="S3282" s="9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8330</v>
      </c>
      <c r="S3283" s="9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8330</v>
      </c>
      <c r="S3284" s="9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8330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8330</v>
      </c>
      <c r="S3286" s="9">
        <f t="shared" si="206"/>
        <v>42380.884872685187</v>
      </c>
      <c r="T3286" s="10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8330</v>
      </c>
      <c r="S3287" s="9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8330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8330</v>
      </c>
      <c r="S3289" s="9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8330</v>
      </c>
      <c r="S3290" s="9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8330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8330</v>
      </c>
      <c r="S3292" s="9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8330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8330</v>
      </c>
      <c r="S3294" s="9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8330</v>
      </c>
      <c r="S3295" s="9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8330</v>
      </c>
      <c r="S3296" s="9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8330</v>
      </c>
      <c r="S3297" s="9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8330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8330</v>
      </c>
      <c r="S3299" s="9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8330</v>
      </c>
      <c r="S3300" s="9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8330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8330</v>
      </c>
      <c r="S3302" s="9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8330</v>
      </c>
      <c r="S3303" s="9">
        <f t="shared" si="206"/>
        <v>42538.735833333332</v>
      </c>
      <c r="T3303" s="10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8330</v>
      </c>
      <c r="S3304" s="9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8330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8330</v>
      </c>
      <c r="S3306" s="9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8330</v>
      </c>
      <c r="S3307" s="9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8330</v>
      </c>
      <c r="S3308" s="9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8330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8330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8330</v>
      </c>
      <c r="S3311" s="9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8330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8330</v>
      </c>
      <c r="S3313" s="9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8330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8330</v>
      </c>
      <c r="S3315" s="9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8330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8330</v>
      </c>
      <c r="S3317" s="9">
        <f t="shared" si="206"/>
        <v>42466.303715277776</v>
      </c>
      <c r="T3317" s="10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8330</v>
      </c>
      <c r="S3318" s="9">
        <f t="shared" si="206"/>
        <v>41826.871238425927</v>
      </c>
      <c r="T3318" s="10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8330</v>
      </c>
      <c r="S3319" s="9">
        <f t="shared" si="206"/>
        <v>42499.039629629631</v>
      </c>
      <c r="T3319" s="10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8330</v>
      </c>
      <c r="S3320" s="9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8330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8330</v>
      </c>
      <c r="S3322" s="9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8330</v>
      </c>
      <c r="S3323" s="9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8330</v>
      </c>
      <c r="S3324" s="9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8330</v>
      </c>
      <c r="S3325" s="9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8330</v>
      </c>
      <c r="S3326" s="9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8330</v>
      </c>
      <c r="S3327" s="9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8330</v>
      </c>
      <c r="S3328" s="9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8330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8330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8315</v>
      </c>
      <c r="R3331" t="s">
        <v>8330</v>
      </c>
      <c r="S3331" s="9">
        <f t="shared" ref="S3331:S3394" si="210">(J3331/86400) + DATE(1970, 1, 1)</f>
        <v>41837.323009259257</v>
      </c>
      <c r="T3331" s="10">
        <f t="shared" ref="T3331:T3394" si="211">(I3331/86400) + 25569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8330</v>
      </c>
      <c r="S3332" s="9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8330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8330</v>
      </c>
      <c r="S3334" s="9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8330</v>
      </c>
      <c r="S3335" s="9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8330</v>
      </c>
      <c r="S3336" s="9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8330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8330</v>
      </c>
      <c r="S3338" s="9">
        <f t="shared" si="210"/>
        <v>42437.398680555554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8330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8330</v>
      </c>
      <c r="S3340" s="9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8330</v>
      </c>
      <c r="S3341" s="9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8330</v>
      </c>
      <c r="S3342" s="9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8330</v>
      </c>
      <c r="S3343" s="9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8330</v>
      </c>
      <c r="S3344" s="9">
        <f t="shared" si="210"/>
        <v>42062.296412037038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8330</v>
      </c>
      <c r="S3345" s="9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8330</v>
      </c>
      <c r="S3346" s="9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8330</v>
      </c>
      <c r="S3347" s="9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8330</v>
      </c>
      <c r="S3348" s="9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8330</v>
      </c>
      <c r="S3349" s="9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8330</v>
      </c>
      <c r="S3350" s="9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8330</v>
      </c>
      <c r="S3351" s="9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8330</v>
      </c>
      <c r="S3352" s="9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8330</v>
      </c>
      <c r="S3353" s="9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8330</v>
      </c>
      <c r="S3354" s="9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8330</v>
      </c>
      <c r="S3355" s="9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8330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8330</v>
      </c>
      <c r="S3357" s="9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8330</v>
      </c>
      <c r="S3358" s="9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8330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8330</v>
      </c>
      <c r="S3360" s="9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8330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8330</v>
      </c>
      <c r="S3362" s="9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8330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8330</v>
      </c>
      <c r="S3364" s="9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8330</v>
      </c>
      <c r="S3365" s="9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8330</v>
      </c>
      <c r="S3366" s="9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8330</v>
      </c>
      <c r="S3367" s="9">
        <f t="shared" si="210"/>
        <v>42321.101759259254</v>
      </c>
      <c r="T3367" s="10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8330</v>
      </c>
      <c r="S3368" s="9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8330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8330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8330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8330</v>
      </c>
      <c r="S3372" s="9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8330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8330</v>
      </c>
      <c r="S3374" s="9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8330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8330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8330</v>
      </c>
      <c r="S3377" s="9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8330</v>
      </c>
      <c r="S3378" s="9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8330</v>
      </c>
      <c r="S3379" s="9">
        <f t="shared" si="210"/>
        <v>42053.732627314814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8330</v>
      </c>
      <c r="S3380" s="9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8330</v>
      </c>
      <c r="S3381" s="9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8330</v>
      </c>
      <c r="S3382" s="9">
        <f t="shared" si="210"/>
        <v>41937.953449074077</v>
      </c>
      <c r="T3382" s="10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8330</v>
      </c>
      <c r="S3383" s="9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8330</v>
      </c>
      <c r="S3384" s="9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8330</v>
      </c>
      <c r="S3385" s="9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8330</v>
      </c>
      <c r="S3386" s="9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8330</v>
      </c>
      <c r="S3387" s="9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8330</v>
      </c>
      <c r="S3388" s="9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8330</v>
      </c>
      <c r="S3389" s="9">
        <f t="shared" si="210"/>
        <v>41947.762592592597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8330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8330</v>
      </c>
      <c r="S3391" s="9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8330</v>
      </c>
      <c r="S3392" s="9">
        <f t="shared" si="210"/>
        <v>41815.774826388893</v>
      </c>
      <c r="T3392" s="10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8330</v>
      </c>
      <c r="S3393" s="9">
        <f t="shared" si="210"/>
        <v>41830.545694444445</v>
      </c>
      <c r="T3393" s="10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8330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8315</v>
      </c>
      <c r="R3395" t="s">
        <v>8330</v>
      </c>
      <c r="S3395" s="9">
        <f t="shared" ref="S3395:S3458" si="214">(J3395/86400) + DATE(1970, 1, 1)</f>
        <v>41923.921643518523</v>
      </c>
      <c r="T3395" s="10">
        <f t="shared" ref="T3395:T3458" si="215">(I3395/86400) + 25569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8330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8330</v>
      </c>
      <c r="S3397" s="9">
        <f t="shared" si="214"/>
        <v>42140.712314814809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8330</v>
      </c>
      <c r="S3398" s="9">
        <f t="shared" si="214"/>
        <v>41764.446631944447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8330</v>
      </c>
      <c r="S3399" s="9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8330</v>
      </c>
      <c r="S3400" s="9">
        <f t="shared" si="214"/>
        <v>41941.752037037033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8330</v>
      </c>
      <c r="S3401" s="9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8330</v>
      </c>
      <c r="S3402" s="9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8330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8330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8330</v>
      </c>
      <c r="S3405" s="9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8330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8330</v>
      </c>
      <c r="S3407" s="9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8330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8330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8330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8330</v>
      </c>
      <c r="S3411" s="9">
        <f t="shared" si="214"/>
        <v>42544.814328703702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8330</v>
      </c>
      <c r="S3412" s="9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8330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8330</v>
      </c>
      <c r="S3414" s="9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8330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8330</v>
      </c>
      <c r="S3416" s="9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8330</v>
      </c>
      <c r="S3417" s="9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8330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8330</v>
      </c>
      <c r="S3419" s="9">
        <f t="shared" si="214"/>
        <v>41894.91375</v>
      </c>
      <c r="T3419" s="10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8330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8330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8330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8330</v>
      </c>
      <c r="S3423" s="9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8330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8330</v>
      </c>
      <c r="S3425" s="9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8330</v>
      </c>
      <c r="S3426" s="9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8330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8330</v>
      </c>
      <c r="S3428" s="9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8330</v>
      </c>
      <c r="S3429" s="9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8330</v>
      </c>
      <c r="S3430" s="9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8330</v>
      </c>
      <c r="S3431" s="9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8330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8330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8330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8330</v>
      </c>
      <c r="S3435" s="9">
        <f t="shared" si="214"/>
        <v>41776.06313657407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8330</v>
      </c>
      <c r="S3436" s="9">
        <f t="shared" si="214"/>
        <v>41800.380428240736</v>
      </c>
      <c r="T3436" s="10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8330</v>
      </c>
      <c r="S3437" s="9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8330</v>
      </c>
      <c r="S3438" s="9">
        <f t="shared" si="214"/>
        <v>41851.541585648149</v>
      </c>
      <c r="T3438" s="10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8330</v>
      </c>
      <c r="S3439" s="9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8330</v>
      </c>
      <c r="S3440" s="9">
        <f t="shared" si="214"/>
        <v>42100.927858796298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8330</v>
      </c>
      <c r="S3441" s="9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8330</v>
      </c>
      <c r="S3442" s="9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8330</v>
      </c>
      <c r="S3443" s="9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8330</v>
      </c>
      <c r="S3444" s="9">
        <f t="shared" si="214"/>
        <v>42124.841111111113</v>
      </c>
      <c r="T3444" s="10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8330</v>
      </c>
      <c r="S3445" s="9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8330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8330</v>
      </c>
      <c r="S3447" s="9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8330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8330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8330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8330</v>
      </c>
      <c r="S3451" s="9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8330</v>
      </c>
      <c r="S3452" s="9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8330</v>
      </c>
      <c r="S3453" s="9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8330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8330</v>
      </c>
      <c r="S3455" s="9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8330</v>
      </c>
      <c r="S3456" s="9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8330</v>
      </c>
      <c r="S3457" s="9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8330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8315</v>
      </c>
      <c r="R3459" t="s">
        <v>8330</v>
      </c>
      <c r="S3459" s="9">
        <f t="shared" ref="S3459:S3522" si="218">(J3459/86400) + DATE(1970, 1, 1)</f>
        <v>42016.706678240742</v>
      </c>
      <c r="T3459" s="10">
        <f t="shared" ref="T3459:T3522" si="219">(I3459/86400) + 25569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8330</v>
      </c>
      <c r="S3460" s="9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8330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8330</v>
      </c>
      <c r="S3462" s="9">
        <f t="shared" si="218"/>
        <v>41852.527222222227</v>
      </c>
      <c r="T3462" s="10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8330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8330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8330</v>
      </c>
      <c r="S3465" s="9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8330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8330</v>
      </c>
      <c r="S3467" s="9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8330</v>
      </c>
      <c r="S3468" s="9">
        <f t="shared" si="218"/>
        <v>42420.019097222219</v>
      </c>
      <c r="T3468" s="10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8330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8330</v>
      </c>
      <c r="S3470" s="9">
        <f t="shared" si="218"/>
        <v>42605.765381944446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8330</v>
      </c>
      <c r="S3471" s="9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8330</v>
      </c>
      <c r="S3472" s="9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8330</v>
      </c>
      <c r="S3473" s="9">
        <f t="shared" si="218"/>
        <v>41841.820486111115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8330</v>
      </c>
      <c r="S3474" s="9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8330</v>
      </c>
      <c r="S3475" s="9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8330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8330</v>
      </c>
      <c r="S3477" s="9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8330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8330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8330</v>
      </c>
      <c r="S3480" s="9">
        <f t="shared" si="218"/>
        <v>42053.916921296295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8330</v>
      </c>
      <c r="S3481" s="9">
        <f t="shared" si="218"/>
        <v>41781.855092592596</v>
      </c>
      <c r="T3481" s="10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8330</v>
      </c>
      <c r="S3482" s="9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8330</v>
      </c>
      <c r="S3483" s="9">
        <f t="shared" si="218"/>
        <v>41989.247546296298</v>
      </c>
      <c r="T3483" s="10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8330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8330</v>
      </c>
      <c r="S3485" s="9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8330</v>
      </c>
      <c r="S3486" s="9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8330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8330</v>
      </c>
      <c r="S3488" s="9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8330</v>
      </c>
      <c r="S3489" s="9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8330</v>
      </c>
      <c r="S3490" s="9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8330</v>
      </c>
      <c r="S3491" s="9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8330</v>
      </c>
      <c r="S3492" s="9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8330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8330</v>
      </c>
      <c r="S3494" s="9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8330</v>
      </c>
      <c r="S3495" s="9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8330</v>
      </c>
      <c r="S3496" s="9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8330</v>
      </c>
      <c r="S3497" s="9">
        <f t="shared" si="218"/>
        <v>41915.762835648144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8330</v>
      </c>
      <c r="S3498" s="9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8330</v>
      </c>
      <c r="S3499" s="9">
        <f t="shared" si="218"/>
        <v>42511.741944444446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8330</v>
      </c>
      <c r="S3500" s="9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8330</v>
      </c>
      <c r="S3501" s="9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8330</v>
      </c>
      <c r="S3502" s="9">
        <f t="shared" si="218"/>
        <v>42419.919421296298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8330</v>
      </c>
      <c r="S3503" s="9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8330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8330</v>
      </c>
      <c r="S3505" s="9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8330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8330</v>
      </c>
      <c r="S3507" s="9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8330</v>
      </c>
      <c r="S3508" s="9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8330</v>
      </c>
      <c r="S3509" s="9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8330</v>
      </c>
      <c r="S3510" s="9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8330</v>
      </c>
      <c r="S3511" s="9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8330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8330</v>
      </c>
      <c r="S3513" s="9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8330</v>
      </c>
      <c r="S3514" s="9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8330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8330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8330</v>
      </c>
      <c r="S3517" s="9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8330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8330</v>
      </c>
      <c r="S3519" s="9">
        <f t="shared" si="218"/>
        <v>41794.817523148144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8330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8330</v>
      </c>
      <c r="S3521" s="9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8330</v>
      </c>
      <c r="S3522" s="9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8315</v>
      </c>
      <c r="R3523" t="s">
        <v>8330</v>
      </c>
      <c r="S3523" s="9">
        <f t="shared" ref="S3523:S3586" si="222">(J3523/86400) + DATE(1970, 1, 1)</f>
        <v>41881.361342592594</v>
      </c>
      <c r="T3523" s="10">
        <f t="shared" ref="T3523:T3586" si="223">(I3523/86400) + 25569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8330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8330</v>
      </c>
      <c r="S3525" s="9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8330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8330</v>
      </c>
      <c r="S3527" s="9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8330</v>
      </c>
      <c r="S3528" s="9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8330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8330</v>
      </c>
      <c r="S3530" s="9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8330</v>
      </c>
      <c r="S3531" s="9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8330</v>
      </c>
      <c r="S3532" s="9">
        <f t="shared" si="222"/>
        <v>42442.623344907406</v>
      </c>
      <c r="T3532" s="10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8330</v>
      </c>
      <c r="S3533" s="9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8330</v>
      </c>
      <c r="S3534" s="9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8330</v>
      </c>
      <c r="S3535" s="9">
        <f t="shared" si="222"/>
        <v>42289.761192129634</v>
      </c>
      <c r="T3535" s="10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8330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8330</v>
      </c>
      <c r="S3537" s="9">
        <f t="shared" si="222"/>
        <v>42248.640162037038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8330</v>
      </c>
      <c r="S3538" s="9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8330</v>
      </c>
      <c r="S3539" s="9">
        <f t="shared" si="222"/>
        <v>41923.354351851856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8330</v>
      </c>
      <c r="S3540" s="9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8330</v>
      </c>
      <c r="S3541" s="9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8330</v>
      </c>
      <c r="S3542" s="9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8330</v>
      </c>
      <c r="S3543" s="9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8330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8330</v>
      </c>
      <c r="S3545" s="9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8330</v>
      </c>
      <c r="S3546" s="9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8330</v>
      </c>
      <c r="S3547" s="9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8330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8330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8330</v>
      </c>
      <c r="S3550" s="9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8330</v>
      </c>
      <c r="S3551" s="9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8330</v>
      </c>
      <c r="S3552" s="9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8330</v>
      </c>
      <c r="S3553" s="9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8330</v>
      </c>
      <c r="S3554" s="9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8330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8330</v>
      </c>
      <c r="S3556" s="9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8330</v>
      </c>
      <c r="S3557" s="9">
        <f t="shared" si="222"/>
        <v>42661.442060185189</v>
      </c>
      <c r="T3557" s="10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8330</v>
      </c>
      <c r="S3558" s="9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8330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8330</v>
      </c>
      <c r="S3560" s="9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8330</v>
      </c>
      <c r="S3561" s="9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8330</v>
      </c>
      <c r="S3562" s="9">
        <f t="shared" si="222"/>
        <v>42115.889652777776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8330</v>
      </c>
      <c r="S3563" s="9">
        <f t="shared" si="222"/>
        <v>42203.680300925931</v>
      </c>
      <c r="T3563" s="10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8330</v>
      </c>
      <c r="S3564" s="9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8330</v>
      </c>
      <c r="S3565" s="9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8330</v>
      </c>
      <c r="S3566" s="9">
        <f t="shared" si="222"/>
        <v>42236.623252314814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8330</v>
      </c>
      <c r="S3567" s="9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8330</v>
      </c>
      <c r="S3568" s="9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8330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8330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8330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8330</v>
      </c>
      <c r="S3572" s="9">
        <f t="shared" si="222"/>
        <v>41976.331979166665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8330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8330</v>
      </c>
      <c r="S3574" s="9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8330</v>
      </c>
      <c r="S3575" s="9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8330</v>
      </c>
      <c r="S3576" s="9">
        <f t="shared" si="222"/>
        <v>41926.942685185189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8330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8330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8330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8330</v>
      </c>
      <c r="S3580" s="9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8330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8330</v>
      </c>
      <c r="S3582" s="9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8330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8330</v>
      </c>
      <c r="S3584" s="9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8330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8330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8315</v>
      </c>
      <c r="R3587" t="s">
        <v>8330</v>
      </c>
      <c r="S3587" s="9">
        <f t="shared" ref="S3587:S3650" si="226">(J3587/86400) + DATE(1970, 1, 1)</f>
        <v>41964.716319444444</v>
      </c>
      <c r="T3587" s="10">
        <f t="shared" ref="T3587:T3650" si="227">(I3587/86400) + 25569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8330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8330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8330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8330</v>
      </c>
      <c r="S3591" s="9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8330</v>
      </c>
      <c r="S3592" s="9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8330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8330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8330</v>
      </c>
      <c r="S3595" s="9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8330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8330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8330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8330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8330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8330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8330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8330</v>
      </c>
      <c r="S3603" s="9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8330</v>
      </c>
      <c r="S3604" s="9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8330</v>
      </c>
      <c r="S3605" s="9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8330</v>
      </c>
      <c r="S3606" s="9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8330</v>
      </c>
      <c r="S3607" s="9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8330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8330</v>
      </c>
      <c r="S3609" s="9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8330</v>
      </c>
      <c r="S3610" s="9">
        <f t="shared" si="226"/>
        <v>42506.709374999999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8330</v>
      </c>
      <c r="S3611" s="9">
        <f t="shared" si="226"/>
        <v>42429.991724537038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8330</v>
      </c>
      <c r="S3612" s="9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8330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8330</v>
      </c>
      <c r="S3614" s="9">
        <f t="shared" si="226"/>
        <v>41789.726979166662</v>
      </c>
      <c r="T3614" s="10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8330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8330</v>
      </c>
      <c r="S3616" s="9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8330</v>
      </c>
      <c r="S3617" s="9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8330</v>
      </c>
      <c r="S3618" s="9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8330</v>
      </c>
      <c r="S3619" s="9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8330</v>
      </c>
      <c r="S3620" s="9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8330</v>
      </c>
      <c r="S3621" s="9">
        <f t="shared" si="226"/>
        <v>42661.132245370369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8330</v>
      </c>
      <c r="S3622" s="9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8330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8330</v>
      </c>
      <c r="S3624" s="9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8330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8330</v>
      </c>
      <c r="S3626" s="9">
        <f t="shared" si="226"/>
        <v>42545.774189814816</v>
      </c>
      <c r="T3626" s="10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8330</v>
      </c>
      <c r="S3627" s="9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8330</v>
      </c>
      <c r="S3628" s="9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8330</v>
      </c>
      <c r="S3629" s="9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8362</v>
      </c>
      <c r="S3630" s="9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8362</v>
      </c>
      <c r="S3631" s="9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8362</v>
      </c>
      <c r="S3632" s="9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8362</v>
      </c>
      <c r="S3633" s="9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8362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8362</v>
      </c>
      <c r="S3635" s="9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8362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8362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8362</v>
      </c>
      <c r="S3638" s="9">
        <f t="shared" si="226"/>
        <v>42226.694780092592</v>
      </c>
      <c r="T3638" s="10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8362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8362</v>
      </c>
      <c r="S3640" s="9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8362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8362</v>
      </c>
      <c r="S3642" s="9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8362</v>
      </c>
      <c r="S3643" s="9">
        <f t="shared" si="226"/>
        <v>41899.627071759256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8362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8362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8362</v>
      </c>
      <c r="S3646" s="9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8362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8362</v>
      </c>
      <c r="S3648" s="9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8362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8330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8315</v>
      </c>
      <c r="R3651" t="s">
        <v>8330</v>
      </c>
      <c r="S3651" s="9">
        <f t="shared" ref="S3651:S3714" si="230">(J3651/86400) + DATE(1970, 1, 1)</f>
        <v>41780.712893518517</v>
      </c>
      <c r="T3651" s="10">
        <f t="shared" ref="T3651:T3714" si="231">(I3651/86400) + 25569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8330</v>
      </c>
      <c r="S3652" s="9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8330</v>
      </c>
      <c r="S3653" s="9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8330</v>
      </c>
      <c r="S3654" s="9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8330</v>
      </c>
      <c r="S3655" s="9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8330</v>
      </c>
      <c r="S3656" s="9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8330</v>
      </c>
      <c r="S3657" s="9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8330</v>
      </c>
      <c r="S3658" s="9">
        <f t="shared" si="230"/>
        <v>42737.910138888888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8330</v>
      </c>
      <c r="S3659" s="9">
        <f t="shared" si="230"/>
        <v>42499.629849537036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8330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8330</v>
      </c>
      <c r="S3661" s="9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8330</v>
      </c>
      <c r="S3662" s="9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8330</v>
      </c>
      <c r="S3663" s="9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8330</v>
      </c>
      <c r="S3664" s="9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8330</v>
      </c>
      <c r="S3665" s="9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8330</v>
      </c>
      <c r="S3666" s="9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8330</v>
      </c>
      <c r="S3667" s="9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8330</v>
      </c>
      <c r="S3668" s="9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8330</v>
      </c>
      <c r="S3669" s="9">
        <f t="shared" si="230"/>
        <v>42173.970127314809</v>
      </c>
      <c r="T3669" s="10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8330</v>
      </c>
      <c r="S3670" s="9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8330</v>
      </c>
      <c r="S3671" s="9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8330</v>
      </c>
      <c r="S3672" s="9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8330</v>
      </c>
      <c r="S3673" s="9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8330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8330</v>
      </c>
      <c r="S3675" s="9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8330</v>
      </c>
      <c r="S3676" s="9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8330</v>
      </c>
      <c r="S3677" s="9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8330</v>
      </c>
      <c r="S3678" s="9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8330</v>
      </c>
      <c r="S3679" s="9">
        <f t="shared" si="230"/>
        <v>41802.574282407411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8330</v>
      </c>
      <c r="S3680" s="9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8330</v>
      </c>
      <c r="S3681" s="9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8330</v>
      </c>
      <c r="S3682" s="9">
        <f t="shared" si="230"/>
        <v>42627.454097222224</v>
      </c>
      <c r="T3682" s="10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8330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8330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8330</v>
      </c>
      <c r="S3685" s="9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8330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8330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8330</v>
      </c>
      <c r="S3688" s="9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8330</v>
      </c>
      <c r="S3689" s="9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8330</v>
      </c>
      <c r="S3690" s="9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8330</v>
      </c>
      <c r="S3691" s="9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8330</v>
      </c>
      <c r="S3692" s="9">
        <f t="shared" si="230"/>
        <v>41940.598182870366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8330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8330</v>
      </c>
      <c r="S3694" s="9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8330</v>
      </c>
      <c r="S3695" s="9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8330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8330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8330</v>
      </c>
      <c r="S3698" s="9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8330</v>
      </c>
      <c r="S3699" s="9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8330</v>
      </c>
      <c r="S3700" s="9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8330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8330</v>
      </c>
      <c r="S3702" s="9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8330</v>
      </c>
      <c r="S3703" s="9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8330</v>
      </c>
      <c r="S3704" s="9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8330</v>
      </c>
      <c r="S3705" s="9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8330</v>
      </c>
      <c r="S3706" s="9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8330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8330</v>
      </c>
      <c r="S3708" s="9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8330</v>
      </c>
      <c r="S3709" s="9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8330</v>
      </c>
      <c r="S3710" s="9">
        <f t="shared" si="230"/>
        <v>41810.142199074078</v>
      </c>
      <c r="T3710" s="10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8330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8330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8330</v>
      </c>
      <c r="S3713" s="9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8330</v>
      </c>
      <c r="S3714" s="9">
        <f t="shared" si="230"/>
        <v>42134.172071759254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8315</v>
      </c>
      <c r="R3715" t="s">
        <v>8330</v>
      </c>
      <c r="S3715" s="9">
        <f t="shared" ref="S3715:S3778" si="234">(J3715/86400) + DATE(1970, 1, 1)</f>
        <v>42505.738032407404</v>
      </c>
      <c r="T3715" s="10">
        <f t="shared" ref="T3715:T3778" si="235">(I3715/86400) + 25569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8330</v>
      </c>
      <c r="S3716" s="9">
        <f t="shared" si="234"/>
        <v>42118.556331018517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8330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8330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8330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8330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8330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8330</v>
      </c>
      <c r="S3722" s="9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8330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8330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8330</v>
      </c>
      <c r="S3725" s="9">
        <f t="shared" si="234"/>
        <v>41943.753032407403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8330</v>
      </c>
      <c r="S3726" s="9">
        <f t="shared" si="234"/>
        <v>42465.491435185184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8330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8330</v>
      </c>
      <c r="S3728" s="9">
        <f t="shared" si="234"/>
        <v>42462.140868055554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8330</v>
      </c>
      <c r="S3729" s="9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8330</v>
      </c>
      <c r="S3730" s="9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8330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8330</v>
      </c>
      <c r="S3732" s="9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8330</v>
      </c>
      <c r="S3733" s="9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8330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8330</v>
      </c>
      <c r="S3735" s="9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8330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8330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8330</v>
      </c>
      <c r="S3738" s="9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8330</v>
      </c>
      <c r="S3739" s="9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8330</v>
      </c>
      <c r="S3740" s="9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8330</v>
      </c>
      <c r="S3741" s="9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8330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8330</v>
      </c>
      <c r="S3743" s="9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8330</v>
      </c>
      <c r="S3744" s="9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8330</v>
      </c>
      <c r="S3745" s="9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8330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8330</v>
      </c>
      <c r="S3747" s="9">
        <f t="shared" si="234"/>
        <v>41831.697939814811</v>
      </c>
      <c r="T3747" s="10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8330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8330</v>
      </c>
      <c r="S3749" s="9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8362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8362</v>
      </c>
      <c r="S3751" s="9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8362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8362</v>
      </c>
      <c r="S3753" s="9">
        <f t="shared" si="234"/>
        <v>42403.035567129627</v>
      </c>
      <c r="T3753" s="10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8362</v>
      </c>
      <c r="S3754" s="9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8362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8362</v>
      </c>
      <c r="S3756" s="9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8362</v>
      </c>
      <c r="S3757" s="9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8362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8362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8362</v>
      </c>
      <c r="S3760" s="9">
        <f t="shared" si="234"/>
        <v>41747.471504629633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8362</v>
      </c>
      <c r="S3761" s="9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8362</v>
      </c>
      <c r="S3762" s="9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8362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8362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8362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8362</v>
      </c>
      <c r="S3766" s="9">
        <f t="shared" si="234"/>
        <v>42499.842962962968</v>
      </c>
      <c r="T3766" s="10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8362</v>
      </c>
      <c r="S3767" s="9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8362</v>
      </c>
      <c r="S3768" s="9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8362</v>
      </c>
      <c r="S3769" s="9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8362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8362</v>
      </c>
      <c r="S3771" s="9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8362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8362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8362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8362</v>
      </c>
      <c r="S3775" s="9">
        <f t="shared" si="234"/>
        <v>42656.005173611113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8362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8362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8362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8315</v>
      </c>
      <c r="R3779" t="s">
        <v>8362</v>
      </c>
      <c r="S3779" s="9">
        <f t="shared" ref="S3779:S3842" si="238">(J3779/86400) + DATE(1970, 1, 1)</f>
        <v>41887.111354166671</v>
      </c>
      <c r="T3779" s="10">
        <f t="shared" ref="T3779:T3842" si="239">(I3779/86400) + 25569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8362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8362</v>
      </c>
      <c r="S3781" s="9">
        <f t="shared" si="238"/>
        <v>42425.735416666663</v>
      </c>
      <c r="T3781" s="10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8362</v>
      </c>
      <c r="S3782" s="9">
        <f t="shared" si="238"/>
        <v>42166.219733796301</v>
      </c>
      <c r="T3782" s="10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8362</v>
      </c>
      <c r="S3783" s="9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8362</v>
      </c>
      <c r="S3784" s="9">
        <f t="shared" si="238"/>
        <v>42546.862233796295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8362</v>
      </c>
      <c r="S3785" s="9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8362</v>
      </c>
      <c r="S3786" s="9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8362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8362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8362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8362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8362</v>
      </c>
      <c r="S3791" s="9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8362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8362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8362</v>
      </c>
      <c r="S3794" s="9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8362</v>
      </c>
      <c r="S3795" s="9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8362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8362</v>
      </c>
      <c r="S3797" s="9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8362</v>
      </c>
      <c r="S3798" s="9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8362</v>
      </c>
      <c r="S3799" s="9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8362</v>
      </c>
      <c r="S3800" s="9">
        <f t="shared" si="238"/>
        <v>41831.722777777773</v>
      </c>
      <c r="T3800" s="10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8362</v>
      </c>
      <c r="S3801" s="9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8362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8362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8362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8362</v>
      </c>
      <c r="S3805" s="9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8362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8362</v>
      </c>
      <c r="S3807" s="9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8362</v>
      </c>
      <c r="S3808" s="9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8362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8330</v>
      </c>
      <c r="S3810" s="9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8330</v>
      </c>
      <c r="S3811" s="9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8330</v>
      </c>
      <c r="S3812" s="9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8330</v>
      </c>
      <c r="S3813" s="9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8330</v>
      </c>
      <c r="S3814" s="9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8330</v>
      </c>
      <c r="S3815" s="9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8330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8330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8330</v>
      </c>
      <c r="S3818" s="9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8330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8330</v>
      </c>
      <c r="S3820" s="9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8330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8330</v>
      </c>
      <c r="S3822" s="9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8330</v>
      </c>
      <c r="S3823" s="9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8330</v>
      </c>
      <c r="S3824" s="9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8330</v>
      </c>
      <c r="S3825" s="9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8330</v>
      </c>
      <c r="S3826" s="9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8330</v>
      </c>
      <c r="S3827" s="9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8330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8330</v>
      </c>
      <c r="S3829" s="9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8330</v>
      </c>
      <c r="S3830" s="9">
        <f t="shared" si="238"/>
        <v>41944.527627314819</v>
      </c>
      <c r="T3830" s="10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8330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8330</v>
      </c>
      <c r="S3832" s="9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8330</v>
      </c>
      <c r="S3833" s="9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8330</v>
      </c>
      <c r="S3834" s="9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8330</v>
      </c>
      <c r="S3835" s="9">
        <f t="shared" si="238"/>
        <v>41963.872361111113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8330</v>
      </c>
      <c r="S3836" s="9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8330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8330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8330</v>
      </c>
      <c r="S3839" s="9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8330</v>
      </c>
      <c r="S3840" s="9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8330</v>
      </c>
      <c r="S3841" s="9">
        <f t="shared" si="238"/>
        <v>42155.142638888894</v>
      </c>
      <c r="T3841" s="10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8330</v>
      </c>
      <c r="S3842" s="9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8315</v>
      </c>
      <c r="R3843" t="s">
        <v>8330</v>
      </c>
      <c r="S3843" s="9">
        <f t="shared" ref="S3843:S3906" si="242">(J3843/86400) + DATE(1970, 1, 1)</f>
        <v>41780.785729166666</v>
      </c>
      <c r="T3843" s="10">
        <f t="shared" ref="T3843:T3906" si="243">(I3843/86400) + 25569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8330</v>
      </c>
      <c r="S3844" s="9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8330</v>
      </c>
      <c r="S3845" s="9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8330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8330</v>
      </c>
      <c r="S3847" s="9">
        <f t="shared" si="242"/>
        <v>42248.627013888894</v>
      </c>
      <c r="T3847" s="10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8330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8330</v>
      </c>
      <c r="S3849" s="9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8330</v>
      </c>
      <c r="S3850" s="9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8330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8330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8330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8330</v>
      </c>
      <c r="S3854" s="9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8330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8330</v>
      </c>
      <c r="S3856" s="9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8330</v>
      </c>
      <c r="S3857" s="9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8330</v>
      </c>
      <c r="S3858" s="9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8330</v>
      </c>
      <c r="S3859" s="9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8330</v>
      </c>
      <c r="S3860" s="9">
        <f t="shared" si="242"/>
        <v>42128.431064814809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8330</v>
      </c>
      <c r="S3861" s="9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8330</v>
      </c>
      <c r="S3862" s="9">
        <f t="shared" si="242"/>
        <v>41833.660995370374</v>
      </c>
      <c r="T3862" s="10">
        <f t="shared" si="243"/>
        <v>41863.660995370374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8330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8330</v>
      </c>
      <c r="S3864" s="9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8330</v>
      </c>
      <c r="S3865" s="9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8330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8330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8330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8330</v>
      </c>
      <c r="S3869" s="9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8362</v>
      </c>
      <c r="S3870" s="9">
        <f t="shared" si="242"/>
        <v>41865.659780092596</v>
      </c>
      <c r="T3870" s="10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8362</v>
      </c>
      <c r="S3871" s="9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8362</v>
      </c>
      <c r="S3872" s="9">
        <f t="shared" si="242"/>
        <v>41793.172199074077</v>
      </c>
      <c r="T3872" s="10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8362</v>
      </c>
      <c r="S3873" s="9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8362</v>
      </c>
      <c r="S3874" s="9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8362</v>
      </c>
      <c r="S3875" s="9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8362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8362</v>
      </c>
      <c r="S3877" s="9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8362</v>
      </c>
      <c r="S3878" s="9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8362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8362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8362</v>
      </c>
      <c r="S3881" s="9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8362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8362</v>
      </c>
      <c r="S3883" s="9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8362</v>
      </c>
      <c r="S3884" s="9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8362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8362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8362</v>
      </c>
      <c r="S3887" s="9">
        <f t="shared" si="242"/>
        <v>42469.951284722221</v>
      </c>
      <c r="T3887" s="10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8362</v>
      </c>
      <c r="S3888" s="9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8362</v>
      </c>
      <c r="S3889" s="9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8330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8330</v>
      </c>
      <c r="S3891" s="9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8330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8330</v>
      </c>
      <c r="S3893" s="9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8330</v>
      </c>
      <c r="S3894" s="9">
        <f t="shared" si="242"/>
        <v>41867.652280092589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8330</v>
      </c>
      <c r="S3895" s="9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8330</v>
      </c>
      <c r="S3896" s="9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8330</v>
      </c>
      <c r="S3897" s="9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8330</v>
      </c>
      <c r="S3898" s="9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8330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8330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8330</v>
      </c>
      <c r="S3901" s="9">
        <f t="shared" si="242"/>
        <v>41843.775011574078</v>
      </c>
      <c r="T3901" s="10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8330</v>
      </c>
      <c r="S3902" s="9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8330</v>
      </c>
      <c r="S3903" s="9">
        <f t="shared" si="242"/>
        <v>42317.826377314814</v>
      </c>
      <c r="T3903" s="10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8330</v>
      </c>
      <c r="S3904" s="9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8330</v>
      </c>
      <c r="S3905" s="9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8330</v>
      </c>
      <c r="S3906" s="9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8315</v>
      </c>
      <c r="R3907" t="s">
        <v>8330</v>
      </c>
      <c r="S3907" s="9">
        <f t="shared" ref="S3907:S3970" si="246">(J3907/86400) + DATE(1970, 1, 1)</f>
        <v>42124.623877314814</v>
      </c>
      <c r="T3907" s="10">
        <f t="shared" ref="T3907:T3970" si="247">(I3907/86400) + 25569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8330</v>
      </c>
      <c r="S3908" s="9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8330</v>
      </c>
      <c r="S3909" s="9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8330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8330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8330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8330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8330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8330</v>
      </c>
      <c r="S3915" s="9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8330</v>
      </c>
      <c r="S3916" s="9">
        <f t="shared" si="246"/>
        <v>42114.818935185191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8330</v>
      </c>
      <c r="S3917" s="9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8330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8330</v>
      </c>
      <c r="S3919" s="9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8330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8330</v>
      </c>
      <c r="S3921" s="9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8330</v>
      </c>
      <c r="S3922" s="9">
        <f t="shared" si="246"/>
        <v>42657.38726851852</v>
      </c>
      <c r="T3922" s="10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8330</v>
      </c>
      <c r="S3923" s="9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8330</v>
      </c>
      <c r="S3924" s="9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8330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8330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8330</v>
      </c>
      <c r="S3927" s="9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8330</v>
      </c>
      <c r="S3928" s="9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8330</v>
      </c>
      <c r="S3929" s="9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8330</v>
      </c>
      <c r="S3930" s="9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8330</v>
      </c>
      <c r="S3931" s="9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8330</v>
      </c>
      <c r="S3932" s="9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8330</v>
      </c>
      <c r="S3933" s="9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8330</v>
      </c>
      <c r="S3934" s="9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8330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8330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8330</v>
      </c>
      <c r="S3937" s="9">
        <f t="shared" si="246"/>
        <v>42221.656782407408</v>
      </c>
      <c r="T3937" s="10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8330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8330</v>
      </c>
      <c r="S3939" s="9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8330</v>
      </c>
      <c r="S3940" s="9">
        <f t="shared" si="246"/>
        <v>42151.905717592592</v>
      </c>
      <c r="T3940" s="10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8330</v>
      </c>
      <c r="S3941" s="9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8330</v>
      </c>
      <c r="S3942" s="9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8330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8330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8330</v>
      </c>
      <c r="S3945" s="9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8330</v>
      </c>
      <c r="S3946" s="9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8330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8330</v>
      </c>
      <c r="S3948" s="9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8330</v>
      </c>
      <c r="S3949" s="9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8330</v>
      </c>
      <c r="S3950" s="9">
        <f t="shared" si="246"/>
        <v>41829.325497685189</v>
      </c>
      <c r="T3950" s="10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8330</v>
      </c>
      <c r="S3951" s="9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8330</v>
      </c>
      <c r="S3952" s="9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8330</v>
      </c>
      <c r="S3953" s="9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8330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8330</v>
      </c>
      <c r="S3955" s="9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8330</v>
      </c>
      <c r="S3956" s="9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8330</v>
      </c>
      <c r="S3957" s="9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8330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8330</v>
      </c>
      <c r="S3959" s="9">
        <f t="shared" si="246"/>
        <v>42513.976319444446</v>
      </c>
      <c r="T3959" s="10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8330</v>
      </c>
      <c r="S3960" s="9">
        <f t="shared" si="246"/>
        <v>41816.950370370367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8330</v>
      </c>
      <c r="S3961" s="9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8330</v>
      </c>
      <c r="S3962" s="9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8330</v>
      </c>
      <c r="S3963" s="9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8330</v>
      </c>
      <c r="S3964" s="9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8330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8330</v>
      </c>
      <c r="S3966" s="9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8330</v>
      </c>
      <c r="S3967" s="9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8330</v>
      </c>
      <c r="S3968" s="9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8330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8330</v>
      </c>
      <c r="S3970" s="9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8315</v>
      </c>
      <c r="R3971" t="s">
        <v>8330</v>
      </c>
      <c r="S3971" s="9">
        <f t="shared" ref="S3971:S4034" si="250">(J3971/86400) + DATE(1970, 1, 1)</f>
        <v>42601.854699074072</v>
      </c>
      <c r="T3971" s="10">
        <f t="shared" ref="T3971:T4034" si="251">(I3971/86400) + 25569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8330</v>
      </c>
      <c r="S3972" s="9">
        <f t="shared" si="250"/>
        <v>42447.863553240742</v>
      </c>
      <c r="T3972" s="10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8330</v>
      </c>
      <c r="S3973" s="9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8330</v>
      </c>
      <c r="S3974" s="9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8330</v>
      </c>
      <c r="S3975" s="9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8330</v>
      </c>
      <c r="S3976" s="9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8330</v>
      </c>
      <c r="S3977" s="9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8330</v>
      </c>
      <c r="S3978" s="9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8330</v>
      </c>
      <c r="S3979" s="9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8330</v>
      </c>
      <c r="S3980" s="9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8330</v>
      </c>
      <c r="S3981" s="9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8330</v>
      </c>
      <c r="S3982" s="9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8330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8330</v>
      </c>
      <c r="S3984" s="9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8330</v>
      </c>
      <c r="S3985" s="9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8330</v>
      </c>
      <c r="S3986" s="9">
        <f t="shared" si="250"/>
        <v>41920.963472222225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8330</v>
      </c>
      <c r="S3987" s="9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8330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8330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8330</v>
      </c>
      <c r="S3990" s="9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8330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8330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8330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8330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8330</v>
      </c>
      <c r="S3995" s="9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8330</v>
      </c>
      <c r="S3996" s="9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8330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8330</v>
      </c>
      <c r="S3998" s="9">
        <f t="shared" si="250"/>
        <v>41950.266944444447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8330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8330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8330</v>
      </c>
      <c r="S4001" s="9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8330</v>
      </c>
      <c r="S4002" s="9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8330</v>
      </c>
      <c r="S4003" s="9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8330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8330</v>
      </c>
      <c r="S4005" s="9">
        <f t="shared" si="250"/>
        <v>42020.587349537032</v>
      </c>
      <c r="T4005" s="10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8330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8330</v>
      </c>
      <c r="S4007" s="9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8330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8330</v>
      </c>
      <c r="S4009" s="9">
        <f t="shared" si="250"/>
        <v>41848.772928240738</v>
      </c>
      <c r="T4009" s="10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8330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8330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8330</v>
      </c>
      <c r="S4012" s="9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8330</v>
      </c>
      <c r="S4013" s="9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8330</v>
      </c>
      <c r="S4014" s="9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8330</v>
      </c>
      <c r="S4015" s="9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8330</v>
      </c>
      <c r="S4016" s="9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8330</v>
      </c>
      <c r="S4017" s="9">
        <f t="shared" si="250"/>
        <v>42174.780821759261</v>
      </c>
      <c r="T4017" s="10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8330</v>
      </c>
      <c r="S4018" s="9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8330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8330</v>
      </c>
      <c r="S4020" s="9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8330</v>
      </c>
      <c r="S4021" s="9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8330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8330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8330</v>
      </c>
      <c r="S4024" s="9">
        <f t="shared" si="250"/>
        <v>41990.584108796298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8330</v>
      </c>
      <c r="S4025" s="9">
        <f t="shared" si="250"/>
        <v>42408.999571759261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8330</v>
      </c>
      <c r="S4026" s="9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8330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8330</v>
      </c>
      <c r="S4028" s="9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8330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8330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8330</v>
      </c>
      <c r="S4031" s="9">
        <f t="shared" si="250"/>
        <v>42322.02511574074</v>
      </c>
      <c r="T4031" s="10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8330</v>
      </c>
      <c r="S4032" s="9">
        <f t="shared" si="250"/>
        <v>42374.655081018514</v>
      </c>
      <c r="T4032" s="10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8330</v>
      </c>
      <c r="S4033" s="9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8330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8315</v>
      </c>
      <c r="R4035" t="s">
        <v>8330</v>
      </c>
      <c r="S4035" s="9">
        <f t="shared" ref="S4035:S4098" si="254">(J4035/86400) + DATE(1970, 1, 1)</f>
        <v>42614.268796296295</v>
      </c>
      <c r="T4035" s="10">
        <f t="shared" ref="T4035:T4098" si="255">(I4035/86400) + 25569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8330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8330</v>
      </c>
      <c r="S4037" s="9">
        <f t="shared" si="254"/>
        <v>41903.882951388892</v>
      </c>
      <c r="T4037" s="10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8330</v>
      </c>
      <c r="S4038" s="9">
        <f t="shared" si="254"/>
        <v>41804.937083333338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8330</v>
      </c>
      <c r="S4039" s="9">
        <f t="shared" si="254"/>
        <v>42497.070775462962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8330</v>
      </c>
      <c r="S4040" s="9">
        <f t="shared" si="254"/>
        <v>41869.798726851848</v>
      </c>
      <c r="T4040" s="10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8330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8330</v>
      </c>
      <c r="S4042" s="9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8330</v>
      </c>
      <c r="S4043" s="9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8330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8330</v>
      </c>
      <c r="S4045" s="9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8330</v>
      </c>
      <c r="S4046" s="9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8330</v>
      </c>
      <c r="S4047" s="9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8330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8330</v>
      </c>
      <c r="S4049" s="9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8330</v>
      </c>
      <c r="S4050" s="9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8330</v>
      </c>
      <c r="S4051" s="9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8330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8330</v>
      </c>
      <c r="S4053" s="9">
        <f t="shared" si="254"/>
        <v>41761.810150462959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8330</v>
      </c>
      <c r="S4054" s="9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8330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8330</v>
      </c>
      <c r="S4056" s="9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8330</v>
      </c>
      <c r="S4057" s="9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8330</v>
      </c>
      <c r="S4058" s="9">
        <f t="shared" si="254"/>
        <v>42534.933321759258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8330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8330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8330</v>
      </c>
      <c r="S4061" s="9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8330</v>
      </c>
      <c r="S4062" s="9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8330</v>
      </c>
      <c r="S4063" s="9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8330</v>
      </c>
      <c r="S4064" s="9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8330</v>
      </c>
      <c r="S4065" s="9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8330</v>
      </c>
      <c r="S4066" s="9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8330</v>
      </c>
      <c r="S4067" s="9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8330</v>
      </c>
      <c r="S4068" s="9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8330</v>
      </c>
      <c r="S4069" s="9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8330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8330</v>
      </c>
      <c r="S4071" s="9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8330</v>
      </c>
      <c r="S4072" s="9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8330</v>
      </c>
      <c r="S4073" s="9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8330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8330</v>
      </c>
      <c r="S4075" s="9">
        <f t="shared" si="254"/>
        <v>42078.345208333332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8330</v>
      </c>
      <c r="S4076" s="9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8330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8330</v>
      </c>
      <c r="S4078" s="9">
        <f t="shared" si="254"/>
        <v>41905.795706018514</v>
      </c>
      <c r="T4078" s="10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8330</v>
      </c>
      <c r="S4079" s="9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8330</v>
      </c>
      <c r="S4080" s="9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8330</v>
      </c>
      <c r="S4081" s="9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8330</v>
      </c>
      <c r="S4082" s="9">
        <f t="shared" si="254"/>
        <v>42511.698101851856</v>
      </c>
      <c r="T4082" s="10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8330</v>
      </c>
      <c r="S4083" s="9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8330</v>
      </c>
      <c r="S4084" s="9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8330</v>
      </c>
      <c r="S4085" s="9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8330</v>
      </c>
      <c r="S4086" s="9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8330</v>
      </c>
      <c r="S4087" s="9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8330</v>
      </c>
      <c r="S4088" s="9">
        <f t="shared" si="254"/>
        <v>42304.940960648149</v>
      </c>
      <c r="T4088" s="10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8330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8330</v>
      </c>
      <c r="S4090" s="9">
        <f t="shared" si="254"/>
        <v>41990.612546296295</v>
      </c>
      <c r="T4090" s="10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8330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8330</v>
      </c>
      <c r="S4092" s="9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8330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8330</v>
      </c>
      <c r="S4094" s="9">
        <f t="shared" si="254"/>
        <v>42039.194988425923</v>
      </c>
      <c r="T4094" s="10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8330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8330</v>
      </c>
      <c r="S4096" s="9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8330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8330</v>
      </c>
      <c r="S4098" s="9">
        <f t="shared" si="254"/>
        <v>42750.530312499999</v>
      </c>
      <c r="T4098" s="10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2" si="256">(E4099/D4099)*100</f>
        <v>0</v>
      </c>
      <c r="P4099" t="e">
        <f t="shared" ref="P4099:P4115" si="257">E4099/L4099</f>
        <v>#DIV/0!</v>
      </c>
      <c r="Q4099" t="s">
        <v>8315</v>
      </c>
      <c r="R4099" t="s">
        <v>8330</v>
      </c>
      <c r="S4099" s="9">
        <f t="shared" ref="S4099:S4115" si="258">(J4099/86400) + DATE(1970, 1, 1)</f>
        <v>42344.824502314819</v>
      </c>
      <c r="T4099" s="10">
        <f t="shared" ref="T4099:T4115" si="259">(I4099/86400) + 25569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8330</v>
      </c>
      <c r="S4100" s="9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8330</v>
      </c>
      <c r="S4101" s="9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8330</v>
      </c>
      <c r="S4102" s="9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8330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8330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8330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8330</v>
      </c>
      <c r="S4106" s="9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8330</v>
      </c>
      <c r="S4107" s="9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8330</v>
      </c>
      <c r="S4108" s="9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8330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8330</v>
      </c>
      <c r="S4110" s="9">
        <f t="shared" si="258"/>
        <v>42767.031678240739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8330</v>
      </c>
      <c r="S4111" s="9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8330</v>
      </c>
      <c r="S4112" s="9">
        <f t="shared" si="258"/>
        <v>42512.626747685186</v>
      </c>
      <c r="T4112" s="10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(E4113/D4113)*100</f>
        <v>3.1333333333333333</v>
      </c>
      <c r="P4113">
        <f t="shared" si="257"/>
        <v>15.666666666666666</v>
      </c>
      <c r="Q4113" t="s">
        <v>8315</v>
      </c>
      <c r="R4113" t="s">
        <v>8330</v>
      </c>
      <c r="S4113" s="9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(E4114/D4114)*100</f>
        <v>0.04</v>
      </c>
      <c r="P4114">
        <f t="shared" si="257"/>
        <v>1</v>
      </c>
      <c r="Q4114" t="s">
        <v>8315</v>
      </c>
      <c r="R4114" t="s">
        <v>8330</v>
      </c>
      <c r="S4114" s="9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8315</v>
      </c>
      <c r="R4115" t="s">
        <v>8330</v>
      </c>
      <c r="S4115" s="9">
        <f t="shared" si="258"/>
        <v>42358.573182870372</v>
      </c>
      <c r="T4115" s="10">
        <f t="shared" si="259"/>
        <v>42377.273611111115</v>
      </c>
    </row>
  </sheetData>
  <autoFilter ref="A1:T4115"/>
  <conditionalFormatting sqref="F1:F1048576">
    <cfRule type="containsText" dxfId="4" priority="8" operator="containsText" text="successful">
      <formula>NOT(ISERROR(SEARCH("successful",F1)))</formula>
    </cfRule>
    <cfRule type="containsText" dxfId="3" priority="9" operator="containsText" text="currently live">
      <formula>NOT(ISERROR(SEARCH("currently 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13">
      <colorScale>
        <cfvo type="min"/>
        <cfvo type="percentile" val="50"/>
        <cfvo type="max"/>
        <color rgb="FFFF7128"/>
        <color rgb="FFFFEB84"/>
        <color rgb="FFFFEF9C"/>
      </colorScale>
    </cfRule>
  </conditionalFormatting>
  <conditionalFormatting sqref="O1:O1048576 P1:Q1 S1:U1">
    <cfRule type="colorScale" priority="16">
      <colorScale>
        <cfvo type="min"/>
        <cfvo type="num" val="10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27.140625" bestFit="1" customWidth="1"/>
    <col min="9" max="9" width="18.5703125" bestFit="1" customWidth="1"/>
  </cols>
  <sheetData>
    <row r="1" spans="1:6" x14ac:dyDescent="0.25">
      <c r="A1" s="6" t="s">
        <v>8223</v>
      </c>
      <c r="B1" t="s">
        <v>8324</v>
      </c>
    </row>
    <row r="3" spans="1:6" x14ac:dyDescent="0.25">
      <c r="A3" s="6" t="s">
        <v>8367</v>
      </c>
      <c r="B3" s="6" t="s">
        <v>8327</v>
      </c>
    </row>
    <row r="4" spans="1:6" x14ac:dyDescent="0.25">
      <c r="A4" s="6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8326</v>
      </c>
    </row>
    <row r="5" spans="1:6" x14ac:dyDescent="0.25">
      <c r="A5" s="7" t="s">
        <v>8328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8322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8321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8320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8326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26" workbookViewId="0">
      <selection activeCell="J20" sqref="J20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8324</v>
      </c>
    </row>
    <row r="2" spans="1:6" x14ac:dyDescent="0.25">
      <c r="A2" s="6" t="s">
        <v>8363</v>
      </c>
      <c r="B2" t="s">
        <v>8324</v>
      </c>
    </row>
    <row r="4" spans="1:6" x14ac:dyDescent="0.25">
      <c r="A4" s="6" t="s">
        <v>8364</v>
      </c>
      <c r="B4" s="6" t="s">
        <v>8327</v>
      </c>
    </row>
    <row r="5" spans="1:6" x14ac:dyDescent="0.25">
      <c r="A5" s="6" t="s">
        <v>8325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</row>
    <row r="6" spans="1:6" x14ac:dyDescent="0.2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8347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8361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8357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8337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8350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8311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8351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8352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8334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8333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8353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8330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8345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8356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8319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8329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8360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8354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8344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8332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8331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8343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8326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5"/>
  <sheetViews>
    <sheetView tabSelected="1" workbookViewId="0">
      <selection activeCell="J10" sqref="J10"/>
    </sheetView>
  </sheetViews>
  <sheetFormatPr defaultRowHeight="15" x14ac:dyDescent="0.25"/>
  <cols>
    <col min="1" max="1" width="22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1.28515625" customWidth="1"/>
    <col min="7" max="7" width="11.28515625" bestFit="1" customWidth="1"/>
    <col min="9" max="9" width="49.85546875" customWidth="1"/>
    <col min="10" max="10" width="63" customWidth="1"/>
  </cols>
  <sheetData>
    <row r="1" spans="1:10" x14ac:dyDescent="0.25">
      <c r="A1" s="6" t="s">
        <v>8363</v>
      </c>
      <c r="B1" t="s">
        <v>8324</v>
      </c>
      <c r="I1" s="3"/>
      <c r="J1" s="3"/>
    </row>
    <row r="2" spans="1:10" x14ac:dyDescent="0.25">
      <c r="A2" s="6" t="s">
        <v>8366</v>
      </c>
      <c r="B2" t="s">
        <v>8324</v>
      </c>
      <c r="I2" s="3"/>
      <c r="J2" s="3"/>
    </row>
    <row r="3" spans="1:10" x14ac:dyDescent="0.25">
      <c r="I3" s="3"/>
    </row>
    <row r="4" spans="1:10" x14ac:dyDescent="0.25">
      <c r="A4" s="6" t="s">
        <v>8367</v>
      </c>
      <c r="B4" s="6" t="s">
        <v>8327</v>
      </c>
    </row>
    <row r="5" spans="1:10" x14ac:dyDescent="0.25">
      <c r="A5" s="6" t="s">
        <v>8325</v>
      </c>
      <c r="B5" t="s">
        <v>8220</v>
      </c>
      <c r="C5" t="s">
        <v>8221</v>
      </c>
      <c r="D5" t="s">
        <v>8219</v>
      </c>
      <c r="E5" t="s">
        <v>8326</v>
      </c>
    </row>
    <row r="6" spans="1:10" x14ac:dyDescent="0.25">
      <c r="A6" s="7" t="s">
        <v>8388</v>
      </c>
      <c r="B6" s="8">
        <v>1</v>
      </c>
      <c r="C6" s="8">
        <v>4</v>
      </c>
      <c r="D6" s="8">
        <v>9</v>
      </c>
      <c r="E6" s="8">
        <v>14</v>
      </c>
    </row>
    <row r="7" spans="1:10" x14ac:dyDescent="0.25">
      <c r="A7" s="7" t="s">
        <v>8389</v>
      </c>
      <c r="B7" s="8">
        <v>1</v>
      </c>
      <c r="C7" s="8">
        <v>15</v>
      </c>
      <c r="D7" s="8">
        <v>49</v>
      </c>
      <c r="E7" s="8">
        <v>65</v>
      </c>
    </row>
    <row r="8" spans="1:10" x14ac:dyDescent="0.25">
      <c r="A8" s="7" t="s">
        <v>8390</v>
      </c>
      <c r="B8" s="8">
        <v>7</v>
      </c>
      <c r="C8" s="8">
        <v>28</v>
      </c>
      <c r="D8" s="8">
        <v>136</v>
      </c>
      <c r="E8" s="8">
        <v>171</v>
      </c>
    </row>
    <row r="9" spans="1:10" x14ac:dyDescent="0.25">
      <c r="A9" s="7" t="s">
        <v>8391</v>
      </c>
      <c r="B9" s="8">
        <v>6</v>
      </c>
      <c r="C9" s="8">
        <v>60</v>
      </c>
      <c r="D9" s="8">
        <v>216</v>
      </c>
      <c r="E9" s="8">
        <v>282</v>
      </c>
    </row>
    <row r="10" spans="1:10" x14ac:dyDescent="0.25">
      <c r="A10" s="7" t="s">
        <v>8392</v>
      </c>
      <c r="B10" s="8">
        <v>7</v>
      </c>
      <c r="C10" s="8">
        <v>67</v>
      </c>
      <c r="D10" s="8">
        <v>200</v>
      </c>
      <c r="E10" s="8">
        <v>274</v>
      </c>
    </row>
    <row r="11" spans="1:10" x14ac:dyDescent="0.25">
      <c r="A11" s="7" t="s">
        <v>8393</v>
      </c>
      <c r="B11" s="8">
        <v>80</v>
      </c>
      <c r="C11" s="8">
        <v>422</v>
      </c>
      <c r="D11" s="8">
        <v>474</v>
      </c>
      <c r="E11" s="8">
        <v>976</v>
      </c>
    </row>
    <row r="12" spans="1:10" x14ac:dyDescent="0.25">
      <c r="A12" s="7" t="s">
        <v>8394</v>
      </c>
      <c r="B12" s="8">
        <v>131</v>
      </c>
      <c r="C12" s="8">
        <v>527</v>
      </c>
      <c r="D12" s="8">
        <v>567</v>
      </c>
      <c r="E12" s="8">
        <v>1225</v>
      </c>
    </row>
    <row r="13" spans="1:10" x14ac:dyDescent="0.25">
      <c r="A13" s="7" t="s">
        <v>8395</v>
      </c>
      <c r="B13" s="8">
        <v>99</v>
      </c>
      <c r="C13" s="8">
        <v>376</v>
      </c>
      <c r="D13" s="8">
        <v>475</v>
      </c>
      <c r="E13" s="8">
        <v>950</v>
      </c>
    </row>
    <row r="14" spans="1:10" x14ac:dyDescent="0.25">
      <c r="A14" s="7" t="s">
        <v>8396</v>
      </c>
      <c r="B14" s="8">
        <v>17</v>
      </c>
      <c r="C14" s="8">
        <v>31</v>
      </c>
      <c r="D14" s="8">
        <v>59</v>
      </c>
      <c r="E14" s="8">
        <v>107</v>
      </c>
    </row>
    <row r="15" spans="1:10" x14ac:dyDescent="0.25">
      <c r="A15" s="7" t="s">
        <v>8326</v>
      </c>
      <c r="B15" s="8">
        <v>349</v>
      </c>
      <c r="C15" s="8">
        <v>1530</v>
      </c>
      <c r="D15" s="8">
        <v>2185</v>
      </c>
      <c r="E15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J9" sqref="J9"/>
    </sheetView>
  </sheetViews>
  <sheetFormatPr defaultRowHeight="15" x14ac:dyDescent="0.25"/>
  <cols>
    <col min="1" max="1" width="15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5">
      <c r="A2" t="s">
        <v>8376</v>
      </c>
      <c r="B2">
        <f>COUNTIFS('Raw Data'!$D2:$D4115,"&lt;1000", 'Raw Data'!$F2:$F4115,"successful")</f>
        <v>322</v>
      </c>
      <c r="C2">
        <f>COUNTIFS('Raw Data'!$D2:$D4115,"&lt;1000", 'Raw Data'!$F2:$F4115,"failed")</f>
        <v>113</v>
      </c>
      <c r="D2">
        <f>COUNTIFS('Raw Data'!$D2:$D4115,"&lt;1000", 'Raw Data'!$F2:$F4115,"canceled")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8377</v>
      </c>
      <c r="B3">
        <f>COUNTIFS('Raw Data'!$D3:$D4116,"&lt;5000", 'Raw Data'!$F3:$F4116,"successful")</f>
        <v>1254</v>
      </c>
      <c r="C3">
        <f>COUNTIFS('Raw Data'!$D3:$D4116,"&lt;5000", 'Raw Data'!$F3:$F4116,"failed")</f>
        <v>533</v>
      </c>
      <c r="D3">
        <f>COUNTIFS('Raw Data'!$D3:$D4116,"&lt;5000", 'Raw Data'!$F3:$F4116,"canceled")</f>
        <v>78</v>
      </c>
      <c r="E3">
        <f t="shared" ref="E3:E13" si="0">SUM(B3:D3)</f>
        <v>1865</v>
      </c>
      <c r="F3" s="11">
        <f t="shared" ref="F3:F13" si="1">B3/E3</f>
        <v>0.67238605898123327</v>
      </c>
      <c r="G3" s="11">
        <f t="shared" ref="G3:G13" si="2">C3/E3</f>
        <v>0.28579088471849867</v>
      </c>
      <c r="H3" s="11">
        <f t="shared" ref="H3:H13" si="3">D3/E3</f>
        <v>4.1823056300268099E-2</v>
      </c>
    </row>
    <row r="4" spans="1:8" x14ac:dyDescent="0.25">
      <c r="A4" t="s">
        <v>8378</v>
      </c>
      <c r="B4">
        <f>COUNTIFS('Raw Data'!$D4:$D4117,"&lt;10000", 'Raw Data'!$F4:$F4117,"successful")</f>
        <v>1634</v>
      </c>
      <c r="C4">
        <f>COUNTIFS('Raw Data'!$D4:$D4117,"&lt;10000", 'Raw Data'!$F4:$F4117,"failed")</f>
        <v>816</v>
      </c>
      <c r="D4">
        <f>COUNTIFS('Raw Data'!$D4:$D4117,"&lt;10000", 'Raw Data'!$F4:$F4117,"canceled")</f>
        <v>130</v>
      </c>
      <c r="E4">
        <f t="shared" si="0"/>
        <v>2580</v>
      </c>
      <c r="F4" s="11">
        <f t="shared" si="1"/>
        <v>0.6333333333333333</v>
      </c>
      <c r="G4" s="11">
        <f t="shared" si="2"/>
        <v>0.31627906976744186</v>
      </c>
      <c r="H4" s="11">
        <f t="shared" si="3"/>
        <v>5.0387596899224806E-2</v>
      </c>
    </row>
    <row r="5" spans="1:8" x14ac:dyDescent="0.25">
      <c r="A5" t="s">
        <v>8379</v>
      </c>
      <c r="B5">
        <f>COUNTIFS('Raw Data'!$D5:$D4118,"&lt;1500", 'Raw Data'!$F5:$F4118,"successful")</f>
        <v>497</v>
      </c>
      <c r="C5">
        <f>COUNTIFS('Raw Data'!$D5:$D4118,"&lt;1500", 'Raw Data'!$F5:$F4118,"failed")</f>
        <v>200</v>
      </c>
      <c r="D5">
        <f>COUNTIFS('Raw Data'!$D5:$D4118,"&lt;1500", 'Raw Data'!$F5:$F4118,"canceled")</f>
        <v>29</v>
      </c>
      <c r="E5">
        <f t="shared" si="0"/>
        <v>726</v>
      </c>
      <c r="F5" s="11">
        <f t="shared" si="1"/>
        <v>0.68457300275482091</v>
      </c>
      <c r="G5" s="11">
        <f t="shared" si="2"/>
        <v>0.27548209366391185</v>
      </c>
      <c r="H5" s="11">
        <f t="shared" si="3"/>
        <v>3.9944903581267219E-2</v>
      </c>
    </row>
    <row r="6" spans="1:8" x14ac:dyDescent="0.25">
      <c r="A6" t="s">
        <v>8380</v>
      </c>
      <c r="B6">
        <f>COUNTIFS('Raw Data'!$D6:$D4119,"&lt;20000", 'Raw Data'!$F6:$F4119,"successful")</f>
        <v>1893</v>
      </c>
      <c r="C6">
        <f>COUNTIFS('Raw Data'!$D6:$D4119,"&lt;20000", 'Raw Data'!$F6:$F4119,"failed")</f>
        <v>1050</v>
      </c>
      <c r="D6">
        <f>COUNTIFS('Raw Data'!$D6:$D4119,"&lt;20000", 'Raw Data'!$F6:$F4119,"canceled")</f>
        <v>187</v>
      </c>
      <c r="E6">
        <f t="shared" si="0"/>
        <v>3130</v>
      </c>
      <c r="F6" s="11">
        <f t="shared" si="1"/>
        <v>0.60479233226837059</v>
      </c>
      <c r="G6" s="11">
        <f t="shared" si="2"/>
        <v>0.33546325878594252</v>
      </c>
      <c r="H6" s="11">
        <f t="shared" si="3"/>
        <v>5.9744408945686903E-2</v>
      </c>
    </row>
    <row r="7" spans="1:8" x14ac:dyDescent="0.25">
      <c r="A7" t="s">
        <v>8381</v>
      </c>
      <c r="B7">
        <f>COUNTIFS('Raw Data'!$D7:$D4120,"&lt;25000", 'Raw Data'!$F7:$F4120,"successful")</f>
        <v>1955</v>
      </c>
      <c r="C7">
        <f>COUNTIFS('Raw Data'!$D7:$D4120,"&lt;25000", 'Raw Data'!$F7:$F4120,"failed")</f>
        <v>1122</v>
      </c>
      <c r="D7">
        <f>COUNTIFS('Raw Data'!$D7:$D4120,"&lt;25000", 'Raw Data'!$F7:$F4120,"canceledl")</f>
        <v>0</v>
      </c>
      <c r="E7">
        <f t="shared" si="0"/>
        <v>3077</v>
      </c>
      <c r="F7" s="11">
        <f t="shared" si="1"/>
        <v>0.63535911602209949</v>
      </c>
      <c r="G7" s="11">
        <f t="shared" si="2"/>
        <v>0.36464088397790057</v>
      </c>
      <c r="H7" s="11">
        <f t="shared" si="3"/>
        <v>0</v>
      </c>
    </row>
    <row r="8" spans="1:8" x14ac:dyDescent="0.25">
      <c r="A8" t="s">
        <v>8382</v>
      </c>
      <c r="B8">
        <f>COUNTIFS('Raw Data'!$D8:$D4121,"&lt;30000", 'Raw Data'!$F8:$F4121,"successful")</f>
        <v>2009</v>
      </c>
      <c r="C8">
        <f>COUNTIFS('Raw Data'!$D8:$D4121,"&lt;30000", 'Raw Data'!$F8:$F4121,"failed")</f>
        <v>1186</v>
      </c>
      <c r="D8">
        <f>COUNTIFS('Raw Data'!$D8:$D4121,"&lt;30000", 'Raw Data'!$F8:$F4121,"canceled")</f>
        <v>219</v>
      </c>
      <c r="E8">
        <f t="shared" si="0"/>
        <v>3414</v>
      </c>
      <c r="F8" s="11">
        <f t="shared" si="1"/>
        <v>0.58845928529584068</v>
      </c>
      <c r="G8" s="11">
        <f t="shared" si="2"/>
        <v>0.34739308728763912</v>
      </c>
      <c r="H8" s="11">
        <f t="shared" si="3"/>
        <v>6.4147627416520206E-2</v>
      </c>
    </row>
    <row r="9" spans="1:8" x14ac:dyDescent="0.25">
      <c r="A9" t="s">
        <v>8383</v>
      </c>
      <c r="B9">
        <f>COUNTIFS('Raw Data'!$D9:$D4122,"&lt;35000", 'Raw Data'!$F9:$F4122,"successful")</f>
        <v>2040</v>
      </c>
      <c r="C9">
        <f>COUNTIFS('Raw Data'!$D9:$D4122,"&lt;35000", 'Raw Data'!$F9:$F4122,"failed")</f>
        <v>1223</v>
      </c>
      <c r="D9">
        <f>COUNTIFS('Raw Data'!$D9:$D4122,"&lt;35000", 'Raw Data'!$F9:$F4122,"canceled")</f>
        <v>232</v>
      </c>
      <c r="E9">
        <f t="shared" si="0"/>
        <v>3495</v>
      </c>
      <c r="F9" s="11">
        <f t="shared" si="1"/>
        <v>0.58369098712446355</v>
      </c>
      <c r="G9" s="11">
        <f t="shared" si="2"/>
        <v>0.34992846924177395</v>
      </c>
      <c r="H9" s="11">
        <f t="shared" si="3"/>
        <v>6.6380543633762515E-2</v>
      </c>
    </row>
    <row r="10" spans="1:8" x14ac:dyDescent="0.25">
      <c r="A10" t="s">
        <v>8384</v>
      </c>
      <c r="B10">
        <f>COUNTIFS('Raw Data'!$D10:$D4123,"&lt;40000", 'Raw Data'!$F10:$F4123,"successful")</f>
        <v>2065</v>
      </c>
      <c r="C10">
        <f>COUNTIFS('Raw Data'!$D10:$D4123,"&lt;40000", 'Raw Data'!$F10:$F4123,"failed")</f>
        <v>1245</v>
      </c>
      <c r="D10">
        <f>COUNTIFS('Raw Data'!$D10:$D4123,"&lt;40000", 'Raw Data'!$F10:$F4123,"canceled")</f>
        <v>239</v>
      </c>
      <c r="E10">
        <f t="shared" si="0"/>
        <v>3549</v>
      </c>
      <c r="F10" s="11">
        <f t="shared" si="1"/>
        <v>0.5818540433925049</v>
      </c>
      <c r="G10" s="11">
        <f t="shared" si="2"/>
        <v>0.3508030431107354</v>
      </c>
      <c r="H10" s="11">
        <f t="shared" si="3"/>
        <v>6.7342913496759652E-2</v>
      </c>
    </row>
    <row r="11" spans="1:8" x14ac:dyDescent="0.25">
      <c r="A11" t="s">
        <v>8385</v>
      </c>
      <c r="B11">
        <f>COUNTIFS('Raw Data'!$D11:$D4124,"&lt;45000", 'Raw Data'!$F11:$F4124,"successful")</f>
        <v>2084</v>
      </c>
      <c r="C11">
        <f>COUNTIFS('Raw Data'!$D11:$D4124,"&lt;45000", 'Raw Data'!$F11:$F4124,"failed")</f>
        <v>1261</v>
      </c>
      <c r="D11">
        <f>COUNTIFS('Raw Data'!$D11:$D4124,"&lt;45000", 'Raw Data'!$F11:$F4124,"canceled")</f>
        <v>245</v>
      </c>
      <c r="E11">
        <f t="shared" si="0"/>
        <v>3590</v>
      </c>
      <c r="F11" s="11">
        <f t="shared" si="1"/>
        <v>0.58050139275766022</v>
      </c>
      <c r="G11" s="11">
        <f t="shared" si="2"/>
        <v>0.3512534818941504</v>
      </c>
      <c r="H11" s="11">
        <f t="shared" si="3"/>
        <v>6.8245125348189412E-2</v>
      </c>
    </row>
    <row r="12" spans="1:8" x14ac:dyDescent="0.25">
      <c r="A12" t="s">
        <v>8386</v>
      </c>
      <c r="B12">
        <f>COUNTIFS('Raw Data'!$D12:$D4125,"&lt;50000", 'Raw Data'!$F12:$F4125,"successful")</f>
        <v>2089</v>
      </c>
      <c r="C12">
        <f>COUNTIFS('Raw Data'!$D12:$D4125,"&lt;50000", 'Raw Data'!$F12:$F4125,"failed")</f>
        <v>1272</v>
      </c>
      <c r="D12">
        <f>COUNTIFS('Raw Data'!$D12:$D4125,"&lt;50000", 'Raw Data'!$F12:$F4125,"canceled")</f>
        <v>249</v>
      </c>
      <c r="E12">
        <f t="shared" si="0"/>
        <v>3610</v>
      </c>
      <c r="F12" s="11">
        <f t="shared" si="1"/>
        <v>0.57867036011080331</v>
      </c>
      <c r="G12" s="11">
        <f t="shared" si="2"/>
        <v>0.35235457063711911</v>
      </c>
      <c r="H12" s="11">
        <f t="shared" si="3"/>
        <v>6.8975069252077567E-2</v>
      </c>
    </row>
    <row r="13" spans="1:8" ht="30" x14ac:dyDescent="0.25">
      <c r="A13" s="3" t="s">
        <v>8387</v>
      </c>
      <c r="B13">
        <f>COUNTIFS('Raw Data'!$D13:$D4126,"&gt;=50000", 'Raw Data'!$F13:$F4126,"successful")</f>
        <v>86</v>
      </c>
      <c r="C13">
        <f>COUNTIFS('Raw Data'!$D13:$D4126,"&gt;=50000", 'Raw Data'!$F13:$F4126,"failed")</f>
        <v>258</v>
      </c>
      <c r="D13">
        <f>COUNTIFS('Raw Data'!$D13:$D4126,"&gt;=50000", 'Raw Data'!$F13:$F4126,"canceled")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1 - Cat</vt:lpstr>
      <vt:lpstr>Pivot 2 - SubCat</vt:lpstr>
      <vt:lpstr>Pivot 3 - Years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Zahra Hosseinian</cp:lastModifiedBy>
  <dcterms:created xsi:type="dcterms:W3CDTF">2017-04-20T15:17:24Z</dcterms:created>
  <dcterms:modified xsi:type="dcterms:W3CDTF">2019-08-24T17:01:53Z</dcterms:modified>
</cp:coreProperties>
</file>